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对账!$A$1:$I$104</definedName>
  </definedNames>
  <calcPr calcId="144525"/>
</workbook>
</file>

<file path=xl/sharedStrings.xml><?xml version="1.0" encoding="utf-8"?>
<sst xmlns="http://schemas.openxmlformats.org/spreadsheetml/2006/main" count="5347" uniqueCount="1136">
  <si>
    <t>去哪儿网酒店预付对账单</t>
  </si>
  <si>
    <t>供应商名称：</t>
  </si>
  <si>
    <t>趣悠游</t>
  </si>
  <si>
    <t>结算周期：</t>
  </si>
  <si>
    <t>2022-12-12至2022-12-18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</si>
  <si>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</si>
  <si>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</si>
  <si>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</si>
  <si>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</si>
  <si>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</si>
  <si>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</si>
  <si>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</si>
  <si>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</si>
  <si>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</si>
  <si>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</si>
  <si>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</si>
  <si>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</si>
  <si>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</si>
  <si>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</si>
  <si>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</si>
  <si>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¥162,497.00</t>
  </si>
  <si>
    <t>¥57,041.00</t>
  </si>
  <si>
    <t>¥9,699.00</t>
  </si>
  <si>
    <t>-¥204.00</t>
  </si>
  <si>
    <t>¥95,553.00</t>
  </si>
  <si>
    <t>分类信息</t>
  </si>
  <si>
    <t>业务类型</t>
  </si>
  <si>
    <t>酒店预付（点击查看明细）</t>
  </si>
  <si>
    <t>¥95,757.00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</si>
  <si>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</si>
  <si>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</si>
  <si>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</si>
  <si>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</si>
  <si>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</si>
  <si>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</si>
  <si>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</si>
  <si>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</si>
  <si>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</si>
  <si>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</si>
  <si>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</si>
  <si>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</si>
  <si>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</si>
  <si>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</si>
  <si>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</si>
  <si>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</si>
  <si>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</si>
  <si>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</si>
  <si>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</si>
  <si>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</si>
  <si>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</si>
  <si>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</si>
  <si>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</si>
  <si>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</si>
  <si>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</si>
  <si>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</si>
  <si>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</si>
  <si>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</si>
  <si>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</si>
  <si>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</si>
  <si>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</si>
  <si>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</si>
  <si>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</si>
  <si>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</si>
  <si>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</si>
  <si>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</si>
  <si>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</si>
  <si>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</si>
  <si>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</si>
  <si>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</si>
  <si>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</si>
  <si>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</si>
  <si>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</si>
  <si>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703202452169</t>
  </si>
  <si>
    <t>2847768</t>
  </si>
  <si>
    <t>酒店预付</t>
  </si>
  <si>
    <t>否</t>
  </si>
  <si>
    <t>普通</t>
  </si>
  <si>
    <t>197303600</t>
  </si>
  <si>
    <t>大阪日航酒店</t>
  </si>
  <si>
    <t>1626188</t>
  </si>
  <si>
    <t>HU/JING|WANG/HONGHAI</t>
  </si>
  <si>
    <t>2022-12-05</t>
  </si>
  <si>
    <t>2022-12-10</t>
  </si>
  <si>
    <t>2022-12-12</t>
  </si>
  <si>
    <t>¥6,832.00</t>
  </si>
  <si>
    <t>¥620.00</t>
  </si>
  <si>
    <t>¥6,212.00</t>
  </si>
  <si>
    <t>Standard Twin Room</t>
  </si>
  <si>
    <t>WEBSITE</t>
  </si>
  <si>
    <t>703204792573</t>
  </si>
  <si>
    <t>2854511</t>
  </si>
  <si>
    <t>221888723</t>
  </si>
  <si>
    <t>香港富荟上环酒店</t>
  </si>
  <si>
    <t>DING/XIAHUI</t>
  </si>
  <si>
    <t>2022-12-07</t>
  </si>
  <si>
    <t>2022-12-09</t>
  </si>
  <si>
    <t>¥1,512.00</t>
  </si>
  <si>
    <t>¥145.00</t>
  </si>
  <si>
    <t>¥1,367.00</t>
  </si>
  <si>
    <t>ISelect</t>
  </si>
  <si>
    <t>703206095659</t>
  </si>
  <si>
    <t>2859050</t>
  </si>
  <si>
    <t>221839022</t>
  </si>
  <si>
    <t>香港都会海逸酒店</t>
  </si>
  <si>
    <t>ZHANG/FEI</t>
  </si>
  <si>
    <t>¥1,722.00</t>
  </si>
  <si>
    <t>¥166.00</t>
  </si>
  <si>
    <t>¥1,556.00</t>
  </si>
  <si>
    <t>Superior Room</t>
  </si>
  <si>
    <t>703206260504</t>
  </si>
  <si>
    <t>2860679</t>
  </si>
  <si>
    <t>856248101</t>
  </si>
  <si>
    <t>澳门新口岸智选假日酒店</t>
  </si>
  <si>
    <t>HU/FANGQI</t>
  </si>
  <si>
    <t>¥600.00</t>
  </si>
  <si>
    <t>¥54.00</t>
  </si>
  <si>
    <t>¥546.00</t>
  </si>
  <si>
    <t>Standard 2 Twin Beds Room</t>
  </si>
  <si>
    <t>703207069520</t>
  </si>
  <si>
    <t>2862033</t>
  </si>
  <si>
    <t>809159881</t>
  </si>
  <si>
    <t>香港富荟旺角酒店</t>
  </si>
  <si>
    <t>WU/ANMIN</t>
  </si>
  <si>
    <t>2022-12-11</t>
  </si>
  <si>
    <t>¥397.00</t>
  </si>
  <si>
    <t>¥37.00</t>
  </si>
  <si>
    <t>¥360.00</t>
  </si>
  <si>
    <t>Zhuohui twin Bed Room</t>
  </si>
  <si>
    <t>703206654203</t>
  </si>
  <si>
    <t>2860892</t>
  </si>
  <si>
    <t>221861702</t>
  </si>
  <si>
    <t>香港丽豪酒店</t>
  </si>
  <si>
    <t>LUO/DAIYI</t>
  </si>
  <si>
    <t>¥537.00</t>
  </si>
  <si>
    <t>¥51.00</t>
  </si>
  <si>
    <t>¥486.00</t>
  </si>
  <si>
    <t>Premier Room</t>
  </si>
  <si>
    <t>703207903519</t>
  </si>
  <si>
    <t>2863885</t>
  </si>
  <si>
    <t>221883110</t>
  </si>
  <si>
    <t>富荟土瓜湾酒店</t>
  </si>
  <si>
    <t>LI/FUYOU</t>
  </si>
  <si>
    <t>¥342.00</t>
  </si>
  <si>
    <t>¥32.00</t>
  </si>
  <si>
    <t>¥310.00</t>
  </si>
  <si>
    <t>iPlus Room</t>
  </si>
  <si>
    <t>703208444785</t>
  </si>
  <si>
    <t>2866667</t>
  </si>
  <si>
    <t>197330624</t>
  </si>
  <si>
    <t>阿布扎比市区万豪酒店</t>
  </si>
  <si>
    <t>HAN/TONGYU|WANG/SHUYU</t>
  </si>
  <si>
    <t>2022-12-13</t>
  </si>
  <si>
    <t>2022-12-14</t>
  </si>
  <si>
    <t>¥898.00</t>
  </si>
  <si>
    <t>2022-12-12 09:27:05</t>
  </si>
  <si>
    <t>703206993700</t>
  </si>
  <si>
    <t>2860462</t>
  </si>
  <si>
    <t>870809334</t>
  </si>
  <si>
    <t>迪拜龙城普瑞米尔酒店</t>
  </si>
  <si>
    <t>DU/HAORAN</t>
  </si>
  <si>
    <t>¥976.00</t>
  </si>
  <si>
    <t>¥98.00</t>
  </si>
  <si>
    <t>¥878.00</t>
  </si>
  <si>
    <t>703209806895</t>
  </si>
  <si>
    <t>2867976</t>
  </si>
  <si>
    <t>221841122</t>
  </si>
  <si>
    <t>澳门维景酒店</t>
  </si>
  <si>
    <t>LI/WEILING|FENG/XIAOLING</t>
  </si>
  <si>
    <t>2022-12-24</t>
  </si>
  <si>
    <t>2022-12-25</t>
  </si>
  <si>
    <t>¥501.00</t>
  </si>
  <si>
    <t>2022-12-12 14:36:16</t>
  </si>
  <si>
    <t>703205687272</t>
  </si>
  <si>
    <t>2856041</t>
  </si>
  <si>
    <t>SHE/JINGYU</t>
  </si>
  <si>
    <t>2022-12-08</t>
  </si>
  <si>
    <t>¥1,425.00</t>
  </si>
  <si>
    <t>¥135.00</t>
  </si>
  <si>
    <t>¥1,290.00</t>
  </si>
  <si>
    <t>703206314546</t>
  </si>
  <si>
    <t>2859073</t>
  </si>
  <si>
    <t>Xiuhui/Dong</t>
  </si>
  <si>
    <t>¥1,242.00</t>
  </si>
  <si>
    <t>¥117.00</t>
  </si>
  <si>
    <t>¥1,125.00</t>
  </si>
  <si>
    <t>703207505467</t>
  </si>
  <si>
    <t>2863138</t>
  </si>
  <si>
    <t>221835689</t>
  </si>
  <si>
    <t>宜必思香港中上环酒店</t>
  </si>
  <si>
    <t>SHEN/AO</t>
  </si>
  <si>
    <t>¥482.00</t>
  </si>
  <si>
    <t>¥44.00</t>
  </si>
  <si>
    <t>¥438.00</t>
  </si>
  <si>
    <t>Standard Twin Room City View</t>
  </si>
  <si>
    <t>703208276215</t>
  </si>
  <si>
    <t>2866158</t>
  </si>
  <si>
    <t>871569477</t>
  </si>
  <si>
    <t>智选假日柔佛新山酒店</t>
  </si>
  <si>
    <t>TAN/ENGHOOI</t>
  </si>
  <si>
    <t>¥363.00</t>
  </si>
  <si>
    <t>¥39.00</t>
  </si>
  <si>
    <t>¥324.00</t>
  </si>
  <si>
    <t>Standard Room</t>
  </si>
  <si>
    <t>703209014637</t>
  </si>
  <si>
    <t>2867991</t>
  </si>
  <si>
    <t>228803438</t>
  </si>
  <si>
    <t>澳门新东方置地酒店</t>
  </si>
  <si>
    <t>WANG/LVZHI|SO/SIUTONG</t>
  </si>
  <si>
    <t>¥156.00</t>
  </si>
  <si>
    <t>¥16.00</t>
  </si>
  <si>
    <t>¥140.00</t>
  </si>
  <si>
    <t>Superior Twin Room</t>
  </si>
  <si>
    <t>703190886409</t>
  </si>
  <si>
    <t>2816970</t>
  </si>
  <si>
    <t>871131258</t>
  </si>
  <si>
    <t>巴姆哥度假村 (SHA Certified)</t>
  </si>
  <si>
    <t>Deng/Wenli|Yang/Fan</t>
  </si>
  <si>
    <t>2022-11-23</t>
  </si>
  <si>
    <t>¥2,276.00</t>
  </si>
  <si>
    <t>¥168.00</t>
  </si>
  <si>
    <t>¥2,108.00</t>
  </si>
  <si>
    <t>Deluxe Room</t>
  </si>
  <si>
    <t>703209423079</t>
  </si>
  <si>
    <t>2868804</t>
  </si>
  <si>
    <t>238537775</t>
  </si>
  <si>
    <t>澳门万龙酒店</t>
  </si>
  <si>
    <t>LOI/CHEONGWA</t>
  </si>
  <si>
    <t>¥152.00</t>
  </si>
  <si>
    <t>¥14.00</t>
  </si>
  <si>
    <t>¥138.00</t>
  </si>
  <si>
    <t>Deluxe Double Room</t>
  </si>
  <si>
    <t>703205991087</t>
  </si>
  <si>
    <t>2856632</t>
  </si>
  <si>
    <t>221877203</t>
  </si>
  <si>
    <t>澳门喜来登大酒店</t>
  </si>
  <si>
    <t>JIAN/ZIWEI</t>
  </si>
  <si>
    <t>2022-12-17</t>
  </si>
  <si>
    <t>2022-12-18</t>
  </si>
  <si>
    <t>¥734.00</t>
  </si>
  <si>
    <t>2022-12-13 10:53:28</t>
  </si>
  <si>
    <t>Deluxe Cotai Strip view Twin room</t>
  </si>
  <si>
    <t>703205960760</t>
  </si>
  <si>
    <t>2857468</t>
  </si>
  <si>
    <t>ZHANG/SIQI|ZHONG/YISHU</t>
  </si>
  <si>
    <t>¥1,101.00</t>
  </si>
  <si>
    <t>2022-12-13 16:27:56</t>
  </si>
  <si>
    <t>Deluxe Twin Room</t>
  </si>
  <si>
    <t>703206629717</t>
  </si>
  <si>
    <t>2861229</t>
  </si>
  <si>
    <t>221838017</t>
  </si>
  <si>
    <t>澳门银河酒店</t>
  </si>
  <si>
    <t>ZHENG/YA|SHI/JIAFAN</t>
  </si>
  <si>
    <t>2022-12-15</t>
  </si>
  <si>
    <t>¥2,232.00</t>
  </si>
  <si>
    <t>2022-12-13 19:50:30</t>
  </si>
  <si>
    <t>Deluxe City King</t>
  </si>
  <si>
    <t>703204297987</t>
  </si>
  <si>
    <t>2854129</t>
  </si>
  <si>
    <t>LI/ZHUOJUN|LI/JIAQIANG|REN/YANMEI|HU/PENG|ZHANG/SHUMING</t>
  </si>
  <si>
    <t>¥2,862.00</t>
  </si>
  <si>
    <t>2022-12-13 21:28:23</t>
  </si>
  <si>
    <t>703206646658</t>
  </si>
  <si>
    <t>2860016</t>
  </si>
  <si>
    <t>197313122</t>
  </si>
  <si>
    <t>格拉斯丽札幌酒店</t>
  </si>
  <si>
    <t>CHEN/YUWEI|XU/LINJIAO|LIU/YI</t>
  </si>
  <si>
    <t>¥597.00</t>
  </si>
  <si>
    <t>¥55.00</t>
  </si>
  <si>
    <t>¥542.00</t>
  </si>
  <si>
    <t>Triple Room</t>
  </si>
  <si>
    <t>703196201256</t>
  </si>
  <si>
    <t>2832027</t>
  </si>
  <si>
    <t>221835584</t>
  </si>
  <si>
    <t>香港悦来酒店</t>
  </si>
  <si>
    <t>PAN/YUETING</t>
  </si>
  <si>
    <t>2022-11-29</t>
  </si>
  <si>
    <t>¥1,239.00</t>
  </si>
  <si>
    <t>¥108.00</t>
  </si>
  <si>
    <t>¥1,131.00</t>
  </si>
  <si>
    <t>703198941519</t>
  </si>
  <si>
    <t>2837437</t>
  </si>
  <si>
    <t>LI/XIAOHONG|GENG/JIANGUO</t>
  </si>
  <si>
    <t>2022-12-01</t>
  </si>
  <si>
    <t>¥1,206.00</t>
  </si>
  <si>
    <t>¥105.00</t>
  </si>
  <si>
    <t>703207371563</t>
  </si>
  <si>
    <t>2864251</t>
  </si>
  <si>
    <t>201622328</t>
  </si>
  <si>
    <t>吉隆坡千禧大酒店</t>
  </si>
  <si>
    <t>XU/YANFANG</t>
  </si>
  <si>
    <t>¥1,564.00</t>
  </si>
  <si>
    <t>¥1,396.00</t>
  </si>
  <si>
    <t>deluxe twin</t>
  </si>
  <si>
    <t>703210864318</t>
  </si>
  <si>
    <t>2870662</t>
  </si>
  <si>
    <t>SUN/LIJUN|GUAN/YUHUI</t>
  </si>
  <si>
    <t>¥210.00</t>
  </si>
  <si>
    <t>¥19.00</t>
  </si>
  <si>
    <t>¥191.00</t>
  </si>
  <si>
    <t>standard double bed room</t>
  </si>
  <si>
    <t>703210291412</t>
  </si>
  <si>
    <t>2869806</t>
  </si>
  <si>
    <t>230698019</t>
  </si>
  <si>
    <t>香港悦品天秀酒店</t>
  </si>
  <si>
    <t>XIE/XIAOYING</t>
  </si>
  <si>
    <t>¥407.00</t>
  </si>
  <si>
    <t>¥368.00</t>
  </si>
  <si>
    <t>COZi Deluxe Twin Room</t>
  </si>
  <si>
    <t>703180509648</t>
  </si>
  <si>
    <t>2795326</t>
  </si>
  <si>
    <t>197275742</t>
  </si>
  <si>
    <t>芭东海滩贝斯特韦斯特酒店(SHA Extra Plus)</t>
  </si>
  <si>
    <t>JIA/WEIQUAN|DU/YUNFEI</t>
  </si>
  <si>
    <t>2022-11-13</t>
  </si>
  <si>
    <t>¥474.00</t>
  </si>
  <si>
    <t>¥38.00</t>
  </si>
  <si>
    <t>¥436.00</t>
  </si>
  <si>
    <t>superior</t>
  </si>
  <si>
    <t>703210402620</t>
  </si>
  <si>
    <t>2870895</t>
  </si>
  <si>
    <t>YUAN/ZHAOHONG</t>
  </si>
  <si>
    <t>703204444931</t>
  </si>
  <si>
    <t>2855567</t>
  </si>
  <si>
    <t>870809316</t>
  </si>
  <si>
    <t>宜必思尚品迪拜机场酒店</t>
  </si>
  <si>
    <t>CHANG/SASA</t>
  </si>
  <si>
    <t>¥844.00</t>
  </si>
  <si>
    <t>¥70.00</t>
  </si>
  <si>
    <t>¥774.00</t>
  </si>
  <si>
    <t>703210158841</t>
  </si>
  <si>
    <t>2870748</t>
  </si>
  <si>
    <t>221856095</t>
  </si>
  <si>
    <t>阿冶曼皇冠广场酒店</t>
  </si>
  <si>
    <t>YI/FACHENG|KE/HUAGUO</t>
  </si>
  <si>
    <t>¥313.00</t>
  </si>
  <si>
    <t>¥31.00</t>
  </si>
  <si>
    <t>¥282.00</t>
  </si>
  <si>
    <t>Deluxe Studio</t>
  </si>
  <si>
    <t>703211371624</t>
  </si>
  <si>
    <t>2872234</t>
  </si>
  <si>
    <t>221842439</t>
  </si>
  <si>
    <t>澳门葡京酒店</t>
  </si>
  <si>
    <t>OISHI/MITSURU</t>
  </si>
  <si>
    <t>2023-01-21</t>
  </si>
  <si>
    <t>2023-01-24</t>
  </si>
  <si>
    <t>¥1,608.00</t>
  </si>
  <si>
    <t>2022-12-14 11:53:38</t>
  </si>
  <si>
    <t>703206916471</t>
  </si>
  <si>
    <t>2860478</t>
  </si>
  <si>
    <t>240081461</t>
  </si>
  <si>
    <t>阿齐济耶行政酒店</t>
  </si>
  <si>
    <t>DENG/WENLI|LUO/XIAOFEN</t>
  </si>
  <si>
    <t>¥1,509.00</t>
  </si>
  <si>
    <t>¥162.00</t>
  </si>
  <si>
    <t>¥1,347.00</t>
  </si>
  <si>
    <t>Twin Room</t>
  </si>
  <si>
    <t>703211548901</t>
  </si>
  <si>
    <t>2872819</t>
  </si>
  <si>
    <t>871138488</t>
  </si>
  <si>
    <t>Resol Trinity酒店—大阪淀屋桥</t>
  </si>
  <si>
    <t>TAN/TENG|LIU/FANGFEI</t>
  </si>
  <si>
    <t>¥1,448.00</t>
  </si>
  <si>
    <t>2022-12-14 15:14:36</t>
  </si>
  <si>
    <t>703206988032</t>
  </si>
  <si>
    <t>2861138</t>
  </si>
  <si>
    <t>221838011</t>
  </si>
  <si>
    <t>澳门利澳酒店</t>
  </si>
  <si>
    <t>YE/LEINA</t>
  </si>
  <si>
    <t>2023-01-01</t>
  </si>
  <si>
    <t>2023-01-02</t>
  </si>
  <si>
    <t>¥521.00</t>
  </si>
  <si>
    <t>2022-12-14 22:10:41</t>
  </si>
  <si>
    <t>Family Room</t>
  </si>
  <si>
    <t>703201090253</t>
  </si>
  <si>
    <t>2844502</t>
  </si>
  <si>
    <t>197309057</t>
  </si>
  <si>
    <t>东京京王广场酒店</t>
  </si>
  <si>
    <t>LI/YICHUAN|ZHANG/JING</t>
  </si>
  <si>
    <t>2022-12-04</t>
  </si>
  <si>
    <t>¥5,058.00</t>
  </si>
  <si>
    <t>¥459.00</t>
  </si>
  <si>
    <t>¥4,599.00</t>
  </si>
  <si>
    <t>South Tower Plaza Luxe Queen Room</t>
  </si>
  <si>
    <t>703196563644</t>
  </si>
  <si>
    <t>2831895</t>
  </si>
  <si>
    <t>221839043</t>
  </si>
  <si>
    <t>马哥孛罗香港酒店</t>
  </si>
  <si>
    <t>PAN/DESHAN|TAO/QIAN</t>
  </si>
  <si>
    <t>¥4,050.00</t>
  </si>
  <si>
    <t>¥365.00</t>
  </si>
  <si>
    <t>¥3,685.00</t>
  </si>
  <si>
    <t>703203308831</t>
  </si>
  <si>
    <t>2850377</t>
  </si>
  <si>
    <t>221855828</t>
  </si>
  <si>
    <t>澳门皇冠假日酒店</t>
  </si>
  <si>
    <t>SHEN/MINHUI|CHEN/ZHIYUE</t>
  </si>
  <si>
    <t>2022-12-06</t>
  </si>
  <si>
    <t>¥1,865.00</t>
  </si>
  <si>
    <t>¥184.00</t>
  </si>
  <si>
    <t>¥1,681.00</t>
  </si>
  <si>
    <t>room standard</t>
  </si>
  <si>
    <t>703180484062</t>
  </si>
  <si>
    <t>2795391</t>
  </si>
  <si>
    <t>197303702</t>
  </si>
  <si>
    <t>萨瓦蒂芭东渡假村酒店 (SHA Extra Plus)</t>
  </si>
  <si>
    <t>¥188.00</t>
  </si>
  <si>
    <t>¥172.00</t>
  </si>
  <si>
    <t>Studio Room</t>
  </si>
  <si>
    <t>703181430302</t>
  </si>
  <si>
    <t>2796533</t>
  </si>
  <si>
    <t>197287688</t>
  </si>
  <si>
    <t>曼谷盛泰乐水门酒店 (SHA Plus+)</t>
  </si>
  <si>
    <t>HAN/YUE</t>
  </si>
  <si>
    <t>2022-11-14</t>
  </si>
  <si>
    <t>¥1,437.00</t>
  </si>
  <si>
    <t>¥120.00</t>
  </si>
  <si>
    <t>¥1,317.00</t>
  </si>
  <si>
    <t>Superior King Bed Room</t>
  </si>
  <si>
    <t>703208146975</t>
  </si>
  <si>
    <t>2865125</t>
  </si>
  <si>
    <t>197289932</t>
  </si>
  <si>
    <t>曼谷希里沙吞 UHG 酒店</t>
  </si>
  <si>
    <t>CHENG/DAIGANG|LIU/LILI</t>
  </si>
  <si>
    <t>¥1,005.00</t>
  </si>
  <si>
    <t>one bedroom deluxe suite</t>
  </si>
  <si>
    <t>703211801765</t>
  </si>
  <si>
    <t>2872317</t>
  </si>
  <si>
    <t>197333105</t>
  </si>
  <si>
    <t>沙美岛萨凯海滩度假村 (SHA Plus+)</t>
  </si>
  <si>
    <t>ZHOU/QUN</t>
  </si>
  <si>
    <t>¥709.00</t>
  </si>
  <si>
    <t>¥73.00</t>
  </si>
  <si>
    <t>¥636.00</t>
  </si>
  <si>
    <t>Deluxe Cottage</t>
  </si>
  <si>
    <t>703211663711</t>
  </si>
  <si>
    <t>2872361</t>
  </si>
  <si>
    <t>LEI/QIANFEI</t>
  </si>
  <si>
    <t>703212293837</t>
  </si>
  <si>
    <t>2874362</t>
  </si>
  <si>
    <t>221842427</t>
  </si>
  <si>
    <t>澳门新丽华酒店</t>
  </si>
  <si>
    <t>GAO/SHAN</t>
  </si>
  <si>
    <t>2022-12-26</t>
  </si>
  <si>
    <t>¥624.00</t>
  </si>
  <si>
    <t>2022-12-15 08:28:27</t>
  </si>
  <si>
    <t>703211358309</t>
  </si>
  <si>
    <t>2874010</t>
  </si>
  <si>
    <t>197326097</t>
  </si>
  <si>
    <t>普吉假日酒店 (SHA Extra Plus)</t>
  </si>
  <si>
    <t>ZHOU/PEIPEI|DUAN/LIJUN</t>
  </si>
  <si>
    <t>2022-12-27</t>
  </si>
  <si>
    <t>2022-12-31</t>
  </si>
  <si>
    <t>¥18,592.00</t>
  </si>
  <si>
    <t>2022-12-15 09:25:21</t>
  </si>
  <si>
    <t>2 Single Premium Pool View Ground Floor</t>
  </si>
  <si>
    <t>703212483640</t>
  </si>
  <si>
    <t>2874353</t>
  </si>
  <si>
    <t>197282465</t>
  </si>
  <si>
    <t>长滩岛林德酒店</t>
  </si>
  <si>
    <t>WANG/XI|TANG/YUANSHU</t>
  </si>
  <si>
    <t>2022-12-19</t>
  </si>
  <si>
    <t>2022-12-22</t>
  </si>
  <si>
    <t>¥6,765.00</t>
  </si>
  <si>
    <t>2022-12-15 12:00:01</t>
  </si>
  <si>
    <t>Garden Room</t>
  </si>
  <si>
    <t>703208852941</t>
  </si>
  <si>
    <t>2865450</t>
  </si>
  <si>
    <t>221838959</t>
  </si>
  <si>
    <t>澳门十六浦索菲特大酒店</t>
  </si>
  <si>
    <t>HUANG/ZHIYUE|CHEN/QINZHEN</t>
  </si>
  <si>
    <t>2022-12-21</t>
  </si>
  <si>
    <t>¥974.00</t>
  </si>
  <si>
    <t>2022-12-15 15:37:22</t>
  </si>
  <si>
    <t>703212023580</t>
  </si>
  <si>
    <t>2877074</t>
  </si>
  <si>
    <t>MA/ZHIHAO</t>
  </si>
  <si>
    <t>2023-01-08</t>
  </si>
  <si>
    <t>2023-01-09</t>
  </si>
  <si>
    <t>¥543.00</t>
  </si>
  <si>
    <t>2022-12-15 22:52:44</t>
  </si>
  <si>
    <t>703189515612</t>
  </si>
  <si>
    <t>2816615</t>
  </si>
  <si>
    <t>221841131</t>
  </si>
  <si>
    <t>香港丽骏酒店</t>
  </si>
  <si>
    <t>LIN/YILE</t>
  </si>
  <si>
    <t>2022-11-22</t>
  </si>
  <si>
    <t>2022-12-16</t>
  </si>
  <si>
    <t>¥2,130.00</t>
  </si>
  <si>
    <t>¥183.00</t>
  </si>
  <si>
    <t>¥1,947.00</t>
  </si>
  <si>
    <t>703206326444</t>
  </si>
  <si>
    <t>2859418</t>
  </si>
  <si>
    <t>859497608</t>
  </si>
  <si>
    <t>香港悦品度假酒店(屯门)</t>
  </si>
  <si>
    <t>LI/SIMING</t>
  </si>
  <si>
    <t>¥401.00</t>
  </si>
  <si>
    <t>¥364.00</t>
  </si>
  <si>
    <t>Superior Room (Run of House)-</t>
  </si>
  <si>
    <t>703208832934</t>
  </si>
  <si>
    <t>2864374</t>
  </si>
  <si>
    <t>XIAODONG/WU</t>
  </si>
  <si>
    <t>¥603.00</t>
  </si>
  <si>
    <t>¥549.00</t>
  </si>
  <si>
    <t>703210862486</t>
  </si>
  <si>
    <t>2869987</t>
  </si>
  <si>
    <t>230697602</t>
  </si>
  <si>
    <t>澳门镇兴宾馆</t>
  </si>
  <si>
    <t>MIN/HONGJIA</t>
  </si>
  <si>
    <t>¥99.00</t>
  </si>
  <si>
    <t>¥9.00</t>
  </si>
  <si>
    <t>¥90.00</t>
  </si>
  <si>
    <t>703209030724</t>
  </si>
  <si>
    <t>2867883</t>
  </si>
  <si>
    <t>QIU/XIAOJUN</t>
  </si>
  <si>
    <t>703208232729</t>
  </si>
  <si>
    <t>2865641</t>
  </si>
  <si>
    <t>NING/JIAWEN</t>
  </si>
  <si>
    <t>¥1,320.00</t>
  </si>
  <si>
    <t>¥126.00</t>
  </si>
  <si>
    <t>¥1,194.00</t>
  </si>
  <si>
    <t>703211160678</t>
  </si>
  <si>
    <t>2872156</t>
  </si>
  <si>
    <t>221888798</t>
  </si>
  <si>
    <t>澳门骏龙酒店</t>
  </si>
  <si>
    <t>YI/YADE</t>
  </si>
  <si>
    <t>¥358.00</t>
  </si>
  <si>
    <t>¥36.00</t>
  </si>
  <si>
    <t>¥322.00</t>
  </si>
  <si>
    <t>703211066939</t>
  </si>
  <si>
    <t>2873210</t>
  </si>
  <si>
    <t>GAO/YIYANG</t>
  </si>
  <si>
    <t>¥692.00</t>
  </si>
  <si>
    <t>¥66.00</t>
  </si>
  <si>
    <t>¥626.00</t>
  </si>
  <si>
    <t>703212801477</t>
  </si>
  <si>
    <t>2874599</t>
  </si>
  <si>
    <t>221835695</t>
  </si>
  <si>
    <t>香港柏宁铂尔曼酒店</t>
  </si>
  <si>
    <t>JIANG/NAN</t>
  </si>
  <si>
    <t>¥1,074.00</t>
  </si>
  <si>
    <t>¥107.00</t>
  </si>
  <si>
    <t>¥967.00</t>
  </si>
  <si>
    <t>703186777203</t>
  </si>
  <si>
    <t>2809200</t>
  </si>
  <si>
    <t>871131234</t>
  </si>
  <si>
    <t>普吉岛西奈奢华酒店(SHA Extra Plus)</t>
  </si>
  <si>
    <t>CHAN/PUIYUK|CHAN/QIONG</t>
  </si>
  <si>
    <t>2022-11-19</t>
  </si>
  <si>
    <t>¥4,356.00</t>
  </si>
  <si>
    <t>¥4,032.00</t>
  </si>
  <si>
    <t>Sinae Sea Sai</t>
  </si>
  <si>
    <t>703202548215</t>
  </si>
  <si>
    <t>2847138</t>
  </si>
  <si>
    <t>YAO/MENGCHEN|RONG/LEIYIFAN</t>
  </si>
  <si>
    <t>¥3,258.00</t>
  </si>
  <si>
    <t>¥256.00</t>
  </si>
  <si>
    <t>¥3,002.00</t>
  </si>
  <si>
    <t>STUDIO Studio Pool Villa</t>
  </si>
  <si>
    <t>703211870461</t>
  </si>
  <si>
    <t>2873762</t>
  </si>
  <si>
    <t>197311988</t>
  </si>
  <si>
    <t>萨提卡高级哈亚乌鲁雅加达酒店</t>
  </si>
  <si>
    <t>LI/DAWEI|ZHENG/YING</t>
  </si>
  <si>
    <t>¥570.00</t>
  </si>
  <si>
    <t>¥60.00</t>
  </si>
  <si>
    <t>¥510.00</t>
  </si>
  <si>
    <t>703203515700</t>
  </si>
  <si>
    <t>2852274</t>
  </si>
  <si>
    <t>XIONG/QI|CHEN/XIQUAN</t>
  </si>
  <si>
    <t>¥792.00</t>
  </si>
  <si>
    <t>2022-12-16 16:39:34</t>
  </si>
  <si>
    <t>Standard Double Room</t>
  </si>
  <si>
    <t>703213651038</t>
  </si>
  <si>
    <t>2879251</t>
  </si>
  <si>
    <t>GAO/YUNFENG</t>
  </si>
  <si>
    <t>2022-12-16 19:38:26</t>
  </si>
  <si>
    <t>703213948204</t>
  </si>
  <si>
    <t>2879751</t>
  </si>
  <si>
    <t>221835665</t>
  </si>
  <si>
    <t>香港珀丽酒店</t>
  </si>
  <si>
    <t>GUO/JIA</t>
  </si>
  <si>
    <t>¥1,548.00</t>
  </si>
  <si>
    <t>2022-12-16 20:21:24</t>
  </si>
  <si>
    <t>703213968167</t>
  </si>
  <si>
    <t>2879846</t>
  </si>
  <si>
    <t>221884106</t>
  </si>
  <si>
    <t>胡志明市西贡柏悦酒店</t>
  </si>
  <si>
    <t>MA/ANCHUN|NGUYEN/HUYENTHI</t>
  </si>
  <si>
    <t>¥5,209.00</t>
  </si>
  <si>
    <t>2022-12-16 22:34:09</t>
  </si>
  <si>
    <t>Park Deluxe King</t>
  </si>
  <si>
    <t>703213248614</t>
  </si>
  <si>
    <t>2880354</t>
  </si>
  <si>
    <t>871616490</t>
  </si>
  <si>
    <t>哈里斯套房普里大厦</t>
  </si>
  <si>
    <t>LI/AIXUE</t>
  </si>
  <si>
    <t>¥239.00</t>
  </si>
  <si>
    <t>2022-12-17 00:00:33</t>
  </si>
  <si>
    <t>Harris Room</t>
  </si>
  <si>
    <t>703195442270</t>
  </si>
  <si>
    <t>2829130</t>
  </si>
  <si>
    <t>221839031</t>
  </si>
  <si>
    <t>香港伟晴轩</t>
  </si>
  <si>
    <t>ZENG/JUNJIE</t>
  </si>
  <si>
    <t>2022-11-28</t>
  </si>
  <si>
    <t>¥1,592.00</t>
  </si>
  <si>
    <t>¥133.00</t>
  </si>
  <si>
    <t>¥1,459.00</t>
  </si>
  <si>
    <t>703197528948</t>
  </si>
  <si>
    <t>2833998</t>
  </si>
  <si>
    <t>WANG/XIAOYU</t>
  </si>
  <si>
    <t>2022-11-30</t>
  </si>
  <si>
    <t>¥1,281.00</t>
  </si>
  <si>
    <t>¥113.00</t>
  </si>
  <si>
    <t>¥1,168.00</t>
  </si>
  <si>
    <t>703204088105</t>
  </si>
  <si>
    <t>2853476</t>
  </si>
  <si>
    <t>221852696</t>
  </si>
  <si>
    <t>香港港威酒店-马哥孛罗</t>
  </si>
  <si>
    <t>DU/YANRU</t>
  </si>
  <si>
    <t>¥4,095.00</t>
  </si>
  <si>
    <t>¥375.00</t>
  </si>
  <si>
    <t>¥3,720.00</t>
  </si>
  <si>
    <t>703209731725</t>
  </si>
  <si>
    <t>2866783</t>
  </si>
  <si>
    <t>197321549</t>
  </si>
  <si>
    <t>铂尔曼吉隆坡城市中心大酒店</t>
  </si>
  <si>
    <t>ZHENG/JING|ZHONG/XIANGYU</t>
  </si>
  <si>
    <t>¥1,454.00</t>
  </si>
  <si>
    <t>¥1,298.00</t>
  </si>
  <si>
    <t>Premium Deluxe</t>
  </si>
  <si>
    <t>703211735745</t>
  </si>
  <si>
    <t>2874244</t>
  </si>
  <si>
    <t>ZHONG/NAN</t>
  </si>
  <si>
    <t>¥318.00</t>
  </si>
  <si>
    <t>¥35.00</t>
  </si>
  <si>
    <t>¥283.00</t>
  </si>
  <si>
    <t>703212864013</t>
  </si>
  <si>
    <t>2874589</t>
  </si>
  <si>
    <t>¥212.00</t>
  </si>
  <si>
    <t>¥21.00</t>
  </si>
  <si>
    <t>703209171245</t>
  </si>
  <si>
    <t>2866979</t>
  </si>
  <si>
    <t>YI/HUIMIN</t>
  </si>
  <si>
    <t>¥1,413.00</t>
  </si>
  <si>
    <t>¥1,278.00</t>
  </si>
  <si>
    <t>703212847257</t>
  </si>
  <si>
    <t>2876565</t>
  </si>
  <si>
    <t>WANG/JIAPENG|XU/RUIQIAN</t>
  </si>
  <si>
    <t>¥317.00</t>
  </si>
  <si>
    <t>703213423219</t>
  </si>
  <si>
    <t>2877309</t>
  </si>
  <si>
    <t>MENG/RAN|DONG/CHANGGUANG</t>
  </si>
  <si>
    <t>703152661621</t>
  </si>
  <si>
    <t>2743561</t>
  </si>
  <si>
    <t>QI/YUZHENG|CHU/HOIYAN</t>
  </si>
  <si>
    <t>2022-10-16</t>
  </si>
  <si>
    <t>¥1,351.00</t>
  </si>
  <si>
    <t>Studio Ocean Pool Villa</t>
  </si>
  <si>
    <t>703213763755</t>
  </si>
  <si>
    <t>2879476</t>
  </si>
  <si>
    <t>ZHAO/JIANG</t>
  </si>
  <si>
    <t>¥218.00</t>
  </si>
  <si>
    <t>¥24.00</t>
  </si>
  <si>
    <t>¥194.00</t>
  </si>
  <si>
    <t>703187162552</t>
  </si>
  <si>
    <t>2810081</t>
  </si>
  <si>
    <t>201901298</t>
  </si>
  <si>
    <t>阿斯托利亚索恩酒店</t>
  </si>
  <si>
    <t>JIANG/YUNTAO|WANG/YIRAN</t>
  </si>
  <si>
    <t>2022-11-20</t>
  </si>
  <si>
    <t>¥988.00</t>
  </si>
  <si>
    <t>¥106.00</t>
  </si>
  <si>
    <t>¥882.00</t>
  </si>
  <si>
    <t>703214756972</t>
  </si>
  <si>
    <t>2881591</t>
  </si>
  <si>
    <t>221882924</t>
  </si>
  <si>
    <t>香港美利酒店</t>
  </si>
  <si>
    <t>CAI/LIN|CAI/LIN</t>
  </si>
  <si>
    <t>¥7,539.00</t>
  </si>
  <si>
    <t>2022-12-17 14:55:08</t>
  </si>
  <si>
    <t>N1 Deluxe Room</t>
  </si>
  <si>
    <t>703207585639</t>
  </si>
  <si>
    <t>2863031</t>
  </si>
  <si>
    <t>CHEN/ZHUOLIN|DIAO/XUANJIE</t>
  </si>
  <si>
    <t>¥487.00</t>
  </si>
  <si>
    <t>2022-12-17 18:17:57</t>
  </si>
  <si>
    <t>Superior King Room</t>
  </si>
  <si>
    <t>703214040239</t>
  </si>
  <si>
    <t>REN/CHAOZHEN</t>
  </si>
  <si>
    <t>2022-12-17 18:25:48</t>
  </si>
  <si>
    <t>703190102209</t>
  </si>
  <si>
    <t>2818192</t>
  </si>
  <si>
    <t>197330942</t>
  </si>
  <si>
    <t>喜来登波士顿酒店</t>
  </si>
  <si>
    <t>FAN/YINGNI|WANG/MAONING</t>
  </si>
  <si>
    <t>¥4,500.00</t>
  </si>
  <si>
    <t>¥390.00</t>
  </si>
  <si>
    <t>¥4,110.00</t>
  </si>
  <si>
    <t>Traditional Two Double Room Non smoking</t>
  </si>
  <si>
    <t>703199580082</t>
  </si>
  <si>
    <t>2840932</t>
  </si>
  <si>
    <t>820284427</t>
  </si>
  <si>
    <t>东京西新宿大和ROYNET酒店</t>
  </si>
  <si>
    <t>WENG/JUNGYUAN|SU/RUIYAN</t>
  </si>
  <si>
    <t>2022-12-02</t>
  </si>
  <si>
    <t>¥8,052.00</t>
  </si>
  <si>
    <t>¥701.00</t>
  </si>
  <si>
    <t>¥7,351.00</t>
  </si>
  <si>
    <t>703184223213</t>
  </si>
  <si>
    <t>2805272</t>
  </si>
  <si>
    <t>CHEN/SHENGTAO</t>
  </si>
  <si>
    <t>2022-11-17</t>
  </si>
  <si>
    <t>¥518.00</t>
  </si>
  <si>
    <t>¥43.00</t>
  </si>
  <si>
    <t>¥475.00</t>
  </si>
  <si>
    <t>Deluxe Double Bed Room</t>
  </si>
  <si>
    <t>703206836734</t>
  </si>
  <si>
    <t>2859386</t>
  </si>
  <si>
    <t>SHI/RUOQING|YANG/ZHIHANG</t>
  </si>
  <si>
    <t>¥587.00</t>
  </si>
  <si>
    <t>¥56.00</t>
  </si>
  <si>
    <t>¥531.00</t>
  </si>
  <si>
    <t>703203157239</t>
  </si>
  <si>
    <t>2851472</t>
  </si>
  <si>
    <t>QIU/LIJING|QIU/LIQIN</t>
  </si>
  <si>
    <t>¥2,820.00</t>
  </si>
  <si>
    <t>¥268.00</t>
  </si>
  <si>
    <t>¥2,552.00</t>
  </si>
  <si>
    <t>703207570787</t>
  </si>
  <si>
    <t>2863792</t>
  </si>
  <si>
    <t>221843591</t>
  </si>
  <si>
    <t>澳门英皇娱乐酒店</t>
  </si>
  <si>
    <t>CHEN/MEIPING|CHEN/MEILING</t>
  </si>
  <si>
    <t>¥76.00</t>
  </si>
  <si>
    <t>¥802.00</t>
  </si>
  <si>
    <t>703209577464</t>
  </si>
  <si>
    <t>2867525</t>
  </si>
  <si>
    <t>YIN/TIANQI|HUANG/WENWEI</t>
  </si>
  <si>
    <t>¥1,032.00</t>
  </si>
  <si>
    <t>¥942.00</t>
  </si>
  <si>
    <t>Superior Double Room</t>
  </si>
  <si>
    <t>703209950246</t>
  </si>
  <si>
    <t>2868077</t>
  </si>
  <si>
    <t>XU/HAORAN</t>
  </si>
  <si>
    <t>¥2,770.00</t>
  </si>
  <si>
    <t>¥269.00</t>
  </si>
  <si>
    <t>¥2,501.00</t>
  </si>
  <si>
    <t>703205874669</t>
  </si>
  <si>
    <t>2856651</t>
  </si>
  <si>
    <t>WANG/JIANWU</t>
  </si>
  <si>
    <t>¥2,056.00</t>
  </si>
  <si>
    <t>¥190.00</t>
  </si>
  <si>
    <t>¥1,866.00</t>
  </si>
  <si>
    <t>703211423921</t>
  </si>
  <si>
    <t>2873630</t>
  </si>
  <si>
    <t>LAU/KWINGCHIU</t>
  </si>
  <si>
    <t>¥1,887.00</t>
  </si>
  <si>
    <t>¥182.00</t>
  </si>
  <si>
    <t>¥1,705.00</t>
  </si>
  <si>
    <t>703212602415</t>
  </si>
  <si>
    <t>2874738</t>
  </si>
  <si>
    <t>LIU/QIAN</t>
  </si>
  <si>
    <t>¥954.00</t>
  </si>
  <si>
    <t>¥848.00</t>
  </si>
  <si>
    <t>703206045646</t>
  </si>
  <si>
    <t>2860945</t>
  </si>
  <si>
    <t>221838095</t>
  </si>
  <si>
    <t>澳门君悦酒店</t>
  </si>
  <si>
    <t>WANG/SIHUI</t>
  </si>
  <si>
    <t>¥850.00</t>
  </si>
  <si>
    <t>¥81.00</t>
  </si>
  <si>
    <t>¥769.00</t>
  </si>
  <si>
    <t>Grand Deluxe King Room</t>
  </si>
  <si>
    <t>703212293905</t>
  </si>
  <si>
    <t>2874702</t>
  </si>
  <si>
    <t>YE/WENYA|MIAO/YUNLIANG</t>
  </si>
  <si>
    <t>¥40.00</t>
  </si>
  <si>
    <t>¥323.00</t>
  </si>
  <si>
    <t>703208533702</t>
  </si>
  <si>
    <t>2865964</t>
  </si>
  <si>
    <t>197287889</t>
  </si>
  <si>
    <t>曼谷贵都酒店</t>
  </si>
  <si>
    <t>LIU/QIANYAN</t>
  </si>
  <si>
    <t>¥2,220.00</t>
  </si>
  <si>
    <t>¥230.00</t>
  </si>
  <si>
    <t>¥1,990.00</t>
  </si>
  <si>
    <t>Family Room(Pool Side)</t>
  </si>
  <si>
    <t>703214112534</t>
  </si>
  <si>
    <t>2882694</t>
  </si>
  <si>
    <t>201622157</t>
  </si>
  <si>
    <t>曼谷萨通雅诗阁酒店</t>
  </si>
  <si>
    <t>LIANG/GUANGHUI|LIAN/ZHIHONG</t>
  </si>
  <si>
    <t>¥1,174.00</t>
  </si>
  <si>
    <t>¥1,048.00</t>
  </si>
  <si>
    <t>deluxe two bedroom apartment</t>
  </si>
  <si>
    <t>703214019229</t>
  </si>
  <si>
    <t>2882721</t>
  </si>
  <si>
    <t>LINYI/YU|JINGJING/KANG|JINGJING/KANG</t>
  </si>
  <si>
    <t>¥730.00</t>
  </si>
  <si>
    <t>¥82.00</t>
  </si>
  <si>
    <t>¥648.00</t>
  </si>
  <si>
    <t>703214400736</t>
  </si>
  <si>
    <t>2880829</t>
  </si>
  <si>
    <t>MAI/QIWEN|FENG/FENG</t>
  </si>
  <si>
    <t>¥41.00</t>
  </si>
  <si>
    <t>703214129222</t>
  </si>
  <si>
    <t>2882156</t>
  </si>
  <si>
    <t>221842472</t>
  </si>
  <si>
    <t>澳门财神酒店</t>
  </si>
  <si>
    <t>LIU/CHE</t>
  </si>
  <si>
    <t>¥217.00</t>
  </si>
  <si>
    <t>¥196.00</t>
  </si>
  <si>
    <t>703214424812</t>
  </si>
  <si>
    <t>2882499</t>
  </si>
  <si>
    <t>221842451</t>
  </si>
  <si>
    <t>京都酒店</t>
  </si>
  <si>
    <t>LIN/JIANXIA</t>
  </si>
  <si>
    <t>¥203.00</t>
  </si>
  <si>
    <t>¥20.00</t>
  </si>
  <si>
    <t>Standard Trendy Twin Room</t>
  </si>
  <si>
    <t>703214390609</t>
  </si>
  <si>
    <t>2881638</t>
  </si>
  <si>
    <t>LI/JIANFEI</t>
  </si>
  <si>
    <t>¥565.00</t>
  </si>
  <si>
    <t>¥53.00</t>
  </si>
  <si>
    <t>¥512.00</t>
  </si>
  <si>
    <t>703214461649</t>
  </si>
  <si>
    <t>2881160</t>
  </si>
  <si>
    <t>KUANG/HUI</t>
  </si>
  <si>
    <t>¥900.00</t>
  </si>
  <si>
    <t>¥89.00</t>
  </si>
  <si>
    <t>¥811.00</t>
  </si>
  <si>
    <t>703206348511</t>
  </si>
  <si>
    <t>2858538</t>
  </si>
  <si>
    <t>SUN/YING|LZI/ZEYUAN</t>
  </si>
  <si>
    <t>¥630.00</t>
  </si>
  <si>
    <t>2022-12-18 18:19:55</t>
  </si>
  <si>
    <t>Deluxe Double Suite</t>
  </si>
  <si>
    <t>703215007243</t>
  </si>
  <si>
    <t>2883383</t>
  </si>
  <si>
    <t>YANG/MEILI</t>
  </si>
  <si>
    <t>¥205.00</t>
  </si>
  <si>
    <t>2022-12-18 23:00:02</t>
  </si>
  <si>
    <t>合计</t>
  </si>
  <si>
    <t/>
  </si>
  <si>
    <t>¥105,456.00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</si>
  <si>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</si>
  <si>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</si>
  <si>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</si>
  <si>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</si>
  <si>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</si>
  <si>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</si>
  <si>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</si>
  <si>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chase_deduct_C2jh221218103636257</t>
  </si>
  <si>
    <t>1615646</t>
  </si>
  <si>
    <t>赔付-房费追回</t>
  </si>
  <si>
    <t>--</t>
  </si>
  <si>
    <t>生成追赔task#追赔系统-预付扣款直连#</t>
  </si>
  <si>
    <t>NIMH20221215235120177927</t>
  </si>
  <si>
    <t>返现日期</t>
  </si>
  <si>
    <t>，</t>
  </si>
  <si>
    <t>本期扣款13元</t>
  </si>
  <si>
    <t>A221220110845481</t>
  </si>
  <si>
    <t>A221220110910481</t>
  </si>
  <si>
    <t>A221220111445481</t>
  </si>
  <si>
    <r>
      <t>总计：</t>
    </r>
    <r>
      <rPr>
        <sz val="10"/>
        <rFont val="Arial"/>
        <charset val="134"/>
      </rPr>
      <t>95553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</si>
  <si>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</si>
  <si>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</si>
  <si>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</si>
  <si>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</si>
  <si>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</si>
  <si>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</si>
  <si>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</si>
  <si>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</si>
  <si>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</si>
  <si>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</si>
  <si>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</si>
  <si>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</si>
  <si>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</si>
  <si>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</si>
  <si>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</si>
  <si>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</si>
  <si>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</si>
  <si>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</si>
  <si>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LINYI YU,JINGJING KANG,JINGJING KANG</t>
  </si>
  <si>
    <t>退房日周结</t>
  </si>
  <si>
    <t>648.00</t>
  </si>
  <si>
    <t>RMB</t>
  </si>
  <si>
    <t>0</t>
  </si>
  <si>
    <t>0.00</t>
  </si>
  <si>
    <t>趣悠游国际直连</t>
  </si>
  <si>
    <t>1659</t>
  </si>
  <si>
    <t>2022-12-17 22:07:15</t>
  </si>
  <si>
    <t>汇智国际旅游发展有限公司</t>
  </si>
  <si>
    <t>直连</t>
  </si>
  <si>
    <t>中国</t>
  </si>
  <si>
    <t>LIANG GUANGHUI,LIAN ZHIHONG</t>
  </si>
  <si>
    <t>1048.00</t>
  </si>
  <si>
    <t>2022-12-17 21:56:16</t>
  </si>
  <si>
    <t>泰国</t>
  </si>
  <si>
    <t>LIN JIANXIA</t>
  </si>
  <si>
    <t>183.00</t>
  </si>
  <si>
    <t>2022-12-17 20:40:23</t>
  </si>
  <si>
    <t>LIU CHE</t>
  </si>
  <si>
    <t>196.00</t>
  </si>
  <si>
    <t>2022-12-17 18:20:33</t>
  </si>
  <si>
    <t>LI JIANFEI</t>
  </si>
  <si>
    <t>512.00</t>
  </si>
  <si>
    <t>2022-12-17 14:45:01</t>
  </si>
  <si>
    <t>KUANG HUI</t>
  </si>
  <si>
    <t>811.00</t>
  </si>
  <si>
    <t>2022-12-17 11:52:44</t>
  </si>
  <si>
    <t>阿拉伯联合酋长国</t>
  </si>
  <si>
    <t>MAI QIWEN,FENG FENG</t>
  </si>
  <si>
    <t>324.00</t>
  </si>
  <si>
    <t>2022-12-17 09:27:16</t>
  </si>
  <si>
    <t>ZHAO JIANG</t>
  </si>
  <si>
    <t>194.00</t>
  </si>
  <si>
    <t>2022-12-16 18:32:13</t>
  </si>
  <si>
    <t>MENG RAN,DONG CHANGGUANG</t>
  </si>
  <si>
    <t>283.00</t>
  </si>
  <si>
    <t>2022-12-16 00:14:12</t>
  </si>
  <si>
    <t>WANG JIAPENG,XU RUIQIAN</t>
  </si>
  <si>
    <t>282.00</t>
  </si>
  <si>
    <t>2022-12-15 19:39:53</t>
  </si>
  <si>
    <t>LIU QIAN</t>
  </si>
  <si>
    <t>848.01</t>
  </si>
  <si>
    <t>2022-12-15 08:39:23</t>
  </si>
  <si>
    <t>YE WENYA,MIAO YUNLIANG</t>
  </si>
  <si>
    <t>323.00</t>
  </si>
  <si>
    <t>2022-12-15 08:11:13</t>
  </si>
  <si>
    <t>JIANG NAN</t>
  </si>
  <si>
    <t>967.00</t>
  </si>
  <si>
    <t>2022-12-15 06:03:40</t>
  </si>
  <si>
    <t>ZHONG NAN</t>
  </si>
  <si>
    <t>2022-12-14 23:14:01</t>
  </si>
  <si>
    <t>LI DAWEI,ZHENG YING</t>
  </si>
  <si>
    <t>510.00</t>
  </si>
  <si>
    <t>2022-12-14 20:26:22</t>
  </si>
  <si>
    <t>印度尼西亚</t>
  </si>
  <si>
    <t>LAU KWINGCHIU</t>
  </si>
  <si>
    <t>1704.99</t>
  </si>
  <si>
    <t>2022-12-14 19:46:14</t>
  </si>
  <si>
    <t>香港富荟马头围酒店</t>
  </si>
  <si>
    <t>GAO YIYANG</t>
  </si>
  <si>
    <t>626.00</t>
  </si>
  <si>
    <t>2022-12-14 17:35:13</t>
  </si>
  <si>
    <t>直采</t>
  </si>
  <si>
    <t>沙美岛萨凯海滩度假村</t>
  </si>
  <si>
    <t>LEI QIANFEI</t>
  </si>
  <si>
    <t>636.00</t>
  </si>
  <si>
    <t>2022-12-14 12:07:15</t>
  </si>
  <si>
    <t>ZHOU QUN</t>
  </si>
  <si>
    <t>2022-12-14 12:05:53</t>
  </si>
  <si>
    <t>YI YADE</t>
  </si>
  <si>
    <t>322.00</t>
  </si>
  <si>
    <t>2022-12-14 10:20:06</t>
  </si>
  <si>
    <t>YUAN ZHAOHONG</t>
  </si>
  <si>
    <t>152.00</t>
  </si>
  <si>
    <t>2022-12-13 18:52:14</t>
  </si>
  <si>
    <t>YI FACHENG,KE HUAGUO</t>
  </si>
  <si>
    <t>2022-12-13 17:55:18</t>
  </si>
  <si>
    <t>SUN LIJUN,GUAN YUHUI</t>
  </si>
  <si>
    <t>191.00</t>
  </si>
  <si>
    <t>2022-12-13 17:28:51</t>
  </si>
  <si>
    <t>MIN HONGJIA</t>
  </si>
  <si>
    <t>90.00</t>
  </si>
  <si>
    <t>2022-12-13 12:54:25</t>
  </si>
  <si>
    <t>XIE XIAOYING</t>
  </si>
  <si>
    <t>368.00</t>
  </si>
  <si>
    <t>2022-12-13 11:22:20</t>
  </si>
  <si>
    <t>LOI CHEONGWA</t>
  </si>
  <si>
    <t>138.00</t>
  </si>
  <si>
    <t>2022-12-12 20:20:33</t>
  </si>
  <si>
    <t>XU HAORAN</t>
  </si>
  <si>
    <t>2501.00</t>
  </si>
  <si>
    <t>2022-12-12 14:57:06</t>
  </si>
  <si>
    <t>WANG LVZHI,SO SIUTONG</t>
  </si>
  <si>
    <t>140.00</t>
  </si>
  <si>
    <t>2022-12-12 14:26:18</t>
  </si>
  <si>
    <t>QIU XIAOJUN</t>
  </si>
  <si>
    <t>549.00</t>
  </si>
  <si>
    <t>2022-12-12 13:47:13</t>
  </si>
  <si>
    <t>YIN TIANQI,HUANG WENWEI</t>
  </si>
  <si>
    <t>942.00</t>
  </si>
  <si>
    <t>2022-12-12 11:20:24</t>
  </si>
  <si>
    <t>YI HUIMIN</t>
  </si>
  <si>
    <t>1278.00</t>
  </si>
  <si>
    <t>2022-12-12 03:49:14</t>
  </si>
  <si>
    <t>ZHENG JING,ZHONG XIANGYU</t>
  </si>
  <si>
    <t>1298.00</t>
  </si>
  <si>
    <t>2022-12-12 09:55:28</t>
  </si>
  <si>
    <t>马来西亚</t>
  </si>
  <si>
    <t>TAN ENGHOOI</t>
  </si>
  <si>
    <t>2022-12-11 19:31:26</t>
  </si>
  <si>
    <t>LIU QIANYAN</t>
  </si>
  <si>
    <t>1990.00</t>
  </si>
  <si>
    <t>2022-12-11 18:21:13</t>
  </si>
  <si>
    <t>NING JIAWEN</t>
  </si>
  <si>
    <t>1194.00</t>
  </si>
  <si>
    <t>2022-12-11 16:21:16</t>
  </si>
  <si>
    <t>CHENG DAIGANG,LIU LILI</t>
  </si>
  <si>
    <t>1005.00</t>
  </si>
  <si>
    <t>2022-12-11 12:56:22</t>
  </si>
  <si>
    <t>XIAODONG WU</t>
  </si>
  <si>
    <t>2022-12-11 01:14:13</t>
  </si>
  <si>
    <t>XU YANFANG</t>
  </si>
  <si>
    <t>1396.00</t>
  </si>
  <si>
    <t>2022-12-10 23:27:47</t>
  </si>
  <si>
    <t>LI FUYOU</t>
  </si>
  <si>
    <t>310.00</t>
  </si>
  <si>
    <t>2022-12-11 00:23:07</t>
  </si>
  <si>
    <t>CHEN MEIPING,CHEN MEILING</t>
  </si>
  <si>
    <t>802.00</t>
  </si>
  <si>
    <t>2022-12-10 20:21:07</t>
  </si>
  <si>
    <t>SHEN AO</t>
  </si>
  <si>
    <t>438.00</t>
  </si>
  <si>
    <t>2022-12-10 16:34:32</t>
  </si>
  <si>
    <t>WU ANMIN</t>
  </si>
  <si>
    <t>360.00</t>
  </si>
  <si>
    <t>2022-12-10 09:59:46</t>
  </si>
  <si>
    <t>WANG SIHUI</t>
  </si>
  <si>
    <t>769.00</t>
  </si>
  <si>
    <t>2022-12-09 20:07:13</t>
  </si>
  <si>
    <t>LUO DAIYI</t>
  </si>
  <si>
    <t>486.00</t>
  </si>
  <si>
    <t>2022-12-09 19:54:14</t>
  </si>
  <si>
    <t>HU FANGQI</t>
  </si>
  <si>
    <t>546.00</t>
  </si>
  <si>
    <t>2022-12-09 18:49:07</t>
  </si>
  <si>
    <t>DENG WENLI,LUO XIAOFEN</t>
  </si>
  <si>
    <t>1347.00</t>
  </si>
  <si>
    <t>2022-12-09 17:45:14</t>
  </si>
  <si>
    <t>沙特阿拉伯</t>
  </si>
  <si>
    <t>DU HAORAN</t>
  </si>
  <si>
    <t>878.00</t>
  </si>
  <si>
    <t>2022-12-09 17:38:46</t>
  </si>
  <si>
    <t>CHEN YUWEI,XU LINJIAO,LIU YI</t>
  </si>
  <si>
    <t>542.00</t>
  </si>
  <si>
    <t>2022-12-09 15:00:24</t>
  </si>
  <si>
    <t>日本</t>
  </si>
  <si>
    <t>LI SIMING</t>
  </si>
  <si>
    <t>364.00</t>
  </si>
  <si>
    <t>2022-12-09 11:30:16</t>
  </si>
  <si>
    <t>SHI RUOQING,YANG ZHIHANG</t>
  </si>
  <si>
    <t>531.00</t>
  </si>
  <si>
    <t>2022-12-09 11:22:33</t>
  </si>
  <si>
    <t>Xiuhui Dong</t>
  </si>
  <si>
    <t>1125.00</t>
  </si>
  <si>
    <t>2022-12-09 09:40:51</t>
  </si>
  <si>
    <t>ZHANG FEI</t>
  </si>
  <si>
    <t>1556.01</t>
  </si>
  <si>
    <t>2022-12-09 09:31:42</t>
  </si>
  <si>
    <t>WANG JIANWU</t>
  </si>
  <si>
    <t>1866.00</t>
  </si>
  <si>
    <t>2022-12-08 13:00:14</t>
  </si>
  <si>
    <t>SHE JINGYU</t>
  </si>
  <si>
    <t>1290.00</t>
  </si>
  <si>
    <t>2022-12-08 08:18:10</t>
  </si>
  <si>
    <t>CHANG SASA</t>
  </si>
  <si>
    <t>774.00</t>
  </si>
  <si>
    <t>2022-12-07 22:53:15</t>
  </si>
  <si>
    <t>DING XIAHUI</t>
  </si>
  <si>
    <t>1367.01</t>
  </si>
  <si>
    <t>2022-12-07 17:10:35</t>
  </si>
  <si>
    <t>DU YANRU</t>
  </si>
  <si>
    <t>3720.00</t>
  </si>
  <si>
    <t>2022-12-07 11:00:43</t>
  </si>
  <si>
    <t>QIU LIJING,QIU LIQIN</t>
  </si>
  <si>
    <t>2552.00</t>
  </si>
  <si>
    <t>2022-12-06 16:13:19</t>
  </si>
  <si>
    <t>SHEN MINHUI,CHEN ZHIYUE</t>
  </si>
  <si>
    <t>1681.00</t>
  </si>
  <si>
    <t>2022-12-06 09:30:15</t>
  </si>
  <si>
    <t>HU JING,WANG HONGHAI</t>
  </si>
  <si>
    <t>6212.00</t>
  </si>
  <si>
    <t>2022-12-05 12:48:39</t>
  </si>
  <si>
    <t>YAO MENGCHEN,RONG LEIYIFAN</t>
  </si>
  <si>
    <t>3002.00</t>
  </si>
  <si>
    <t>2022-12-05 11:50:59</t>
  </si>
  <si>
    <t>LI YICHUAN,ZHANG JING</t>
  </si>
  <si>
    <t>4599.00</t>
  </si>
  <si>
    <t>2022-12-04 02:41:58</t>
  </si>
  <si>
    <t>WENG JUNGYUAN,SU RUIYAN</t>
  </si>
  <si>
    <t>7351.00</t>
  </si>
  <si>
    <t>2022-12-02 18:48:42</t>
  </si>
  <si>
    <t>LI XIAOHONG,GENG JIANGUO</t>
  </si>
  <si>
    <t>1101.00</t>
  </si>
  <si>
    <t>2022-12-01 15:34:26</t>
  </si>
  <si>
    <t>WANG XIAOYU</t>
  </si>
  <si>
    <t>1167.99</t>
  </si>
  <si>
    <t>2022-11-30 10:51:19</t>
  </si>
  <si>
    <t>PAN YUETING</t>
  </si>
  <si>
    <t>1131.00</t>
  </si>
  <si>
    <t>2022-11-29 13:58:15</t>
  </si>
  <si>
    <t>PAN DESHAN,TAO QIAN</t>
  </si>
  <si>
    <t>3685.00</t>
  </si>
  <si>
    <t>2022-11-29 13:05:13</t>
  </si>
  <si>
    <t>ZENG JUNJIE</t>
  </si>
  <si>
    <t>1459.00</t>
  </si>
  <si>
    <t>2022-11-28 10:08:17</t>
  </si>
  <si>
    <t>FAN YINGNI,WANG MAONING</t>
  </si>
  <si>
    <t>4110.00</t>
  </si>
  <si>
    <t>2022-11-23 16:30:55</t>
  </si>
  <si>
    <t>美国</t>
  </si>
  <si>
    <t>Deng Wenli,Yang Fan</t>
  </si>
  <si>
    <t>2108.00</t>
  </si>
  <si>
    <t>2022-11-23 10:00:29</t>
  </si>
  <si>
    <t>LIN YILE</t>
  </si>
  <si>
    <t>1947.00</t>
  </si>
  <si>
    <t>2022-11-22 20:54:17</t>
  </si>
  <si>
    <t>JIANG YUNTAO,WANG YIRAN</t>
  </si>
  <si>
    <t>882.00</t>
  </si>
  <si>
    <t>2022-11-20 05:24:18</t>
  </si>
  <si>
    <t>挪威</t>
  </si>
  <si>
    <t>CHAN PUIYUK,CHAN QIONG</t>
  </si>
  <si>
    <t>4032.00</t>
  </si>
  <si>
    <t>2022-11-19 16:52:20</t>
  </si>
  <si>
    <t>CHEN SHENGTAO</t>
  </si>
  <si>
    <t>475.00</t>
  </si>
  <si>
    <t>2022-11-17 21:45:15</t>
  </si>
  <si>
    <t>曼谷盛泰乐水门酒店</t>
  </si>
  <si>
    <t>HAN YUE</t>
  </si>
  <si>
    <t>1317.00</t>
  </si>
  <si>
    <t>2022-11-14 10:45:09</t>
  </si>
  <si>
    <t>萨瓦迪芭东水疗度假村</t>
  </si>
  <si>
    <t>JIA WEIQUAN,DU YUNFEI</t>
  </si>
  <si>
    <t>172.00</t>
  </si>
  <si>
    <t>2022-11-13 14:45:14</t>
  </si>
  <si>
    <t>芭东海滩贝斯特韦斯特酒店</t>
  </si>
  <si>
    <t>436.00</t>
  </si>
  <si>
    <t>2022-11-13 14:08:32</t>
  </si>
  <si>
    <t>QI YUZHENG,CHU HOIYAN</t>
  </si>
  <si>
    <t>1351.00</t>
  </si>
  <si>
    <t>2022-10-19 18:14:26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</si>
</sst>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103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94</v>
      </c>
      <c r="O3" s="7" t="s">
        <v>95</v>
      </c>
      <c r="P3" s="7" t="s">
        <v>83</v>
      </c>
      <c r="Q3" s="7"/>
      <c r="R3" s="11" t="s">
        <v>96</v>
      </c>
      <c r="S3" s="13" t="s">
        <v>19</v>
      </c>
      <c r="T3" s="7"/>
      <c r="U3" s="11" t="s">
        <v>19</v>
      </c>
      <c r="V3" s="11" t="s">
        <v>96</v>
      </c>
      <c r="W3" s="13" t="s">
        <v>97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3</v>
      </c>
      <c r="N4" s="7" t="s">
        <v>95</v>
      </c>
      <c r="O4" s="7" t="s">
        <v>95</v>
      </c>
      <c r="P4" s="7" t="s">
        <v>83</v>
      </c>
      <c r="Q4" s="7"/>
      <c r="R4" s="11" t="s">
        <v>105</v>
      </c>
      <c r="S4" s="13" t="s">
        <v>19</v>
      </c>
      <c r="T4" s="7"/>
      <c r="U4" s="11" t="s">
        <v>19</v>
      </c>
      <c r="V4" s="11" t="s">
        <v>105</v>
      </c>
      <c r="W4" s="13" t="s">
        <v>106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3</v>
      </c>
      <c r="N5" s="7" t="s">
        <v>95</v>
      </c>
      <c r="O5" s="7" t="s">
        <v>95</v>
      </c>
      <c r="P5" s="7" t="s">
        <v>83</v>
      </c>
      <c r="Q5" s="7"/>
      <c r="R5" s="11" t="s">
        <v>114</v>
      </c>
      <c r="S5" s="13" t="s">
        <v>19</v>
      </c>
      <c r="T5" s="7"/>
      <c r="U5" s="11" t="s">
        <v>19</v>
      </c>
      <c r="V5" s="11" t="s">
        <v>114</v>
      </c>
      <c r="W5" s="13" t="s">
        <v>115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82</v>
      </c>
      <c r="O6" s="7" t="s">
        <v>123</v>
      </c>
      <c r="P6" s="7" t="s">
        <v>83</v>
      </c>
      <c r="Q6" s="7"/>
      <c r="R6" s="11" t="s">
        <v>124</v>
      </c>
      <c r="S6" s="13" t="s">
        <v>19</v>
      </c>
      <c r="T6" s="7"/>
      <c r="U6" s="11" t="s">
        <v>19</v>
      </c>
      <c r="V6" s="11" t="s">
        <v>124</v>
      </c>
      <c r="W6" s="13" t="s">
        <v>125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1</v>
      </c>
      <c r="N7" s="7" t="s">
        <v>95</v>
      </c>
      <c r="O7" s="7" t="s">
        <v>123</v>
      </c>
      <c r="P7" s="7" t="s">
        <v>83</v>
      </c>
      <c r="Q7" s="7"/>
      <c r="R7" s="11" t="s">
        <v>133</v>
      </c>
      <c r="S7" s="13" t="s">
        <v>19</v>
      </c>
      <c r="T7" s="7"/>
      <c r="U7" s="11" t="s">
        <v>19</v>
      </c>
      <c r="V7" s="11" t="s">
        <v>133</v>
      </c>
      <c r="W7" s="13" t="s">
        <v>134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1</v>
      </c>
      <c r="N8" s="7" t="s">
        <v>82</v>
      </c>
      <c r="O8" s="7" t="s">
        <v>123</v>
      </c>
      <c r="P8" s="7" t="s">
        <v>83</v>
      </c>
      <c r="Q8" s="7"/>
      <c r="R8" s="11" t="s">
        <v>142</v>
      </c>
      <c r="S8" s="13" t="s">
        <v>19</v>
      </c>
      <c r="T8" s="7"/>
      <c r="U8" s="11" t="s">
        <v>19</v>
      </c>
      <c r="V8" s="11" t="s">
        <v>142</v>
      </c>
      <c r="W8" s="13" t="s">
        <v>143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148</v>
      </c>
      <c r="H9" s="7" t="s">
        <v>149</v>
      </c>
      <c r="I9" s="7" t="s">
        <v>79</v>
      </c>
      <c r="J9" s="7" t="s">
        <v>2</v>
      </c>
      <c r="K9" s="7" t="s">
        <v>150</v>
      </c>
      <c r="L9" s="7">
        <v>1</v>
      </c>
      <c r="M9" s="7">
        <v>1</v>
      </c>
      <c r="N9" s="7" t="s">
        <v>123</v>
      </c>
      <c r="O9" s="7" t="s">
        <v>151</v>
      </c>
      <c r="P9" s="7" t="s">
        <v>152</v>
      </c>
      <c r="Q9" s="7"/>
      <c r="R9" s="11" t="s">
        <v>153</v>
      </c>
      <c r="S9" s="13" t="s">
        <v>153</v>
      </c>
      <c r="T9" s="7" t="s">
        <v>154</v>
      </c>
      <c r="U9" s="11" t="s">
        <v>19</v>
      </c>
      <c r="V9" s="11" t="s">
        <v>19</v>
      </c>
      <c r="W9" s="13" t="s">
        <v>19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108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157</v>
      </c>
      <c r="H10" s="7" t="s">
        <v>158</v>
      </c>
      <c r="I10" s="7" t="s">
        <v>79</v>
      </c>
      <c r="J10" s="7" t="s">
        <v>2</v>
      </c>
      <c r="K10" s="7" t="s">
        <v>159</v>
      </c>
      <c r="L10" s="7">
        <v>1</v>
      </c>
      <c r="M10" s="7">
        <v>2</v>
      </c>
      <c r="N10" s="7" t="s">
        <v>95</v>
      </c>
      <c r="O10" s="7" t="s">
        <v>82</v>
      </c>
      <c r="P10" s="7" t="s">
        <v>83</v>
      </c>
      <c r="Q10" s="7"/>
      <c r="R10" s="11" t="s">
        <v>160</v>
      </c>
      <c r="S10" s="13" t="s">
        <v>19</v>
      </c>
      <c r="T10" s="7"/>
      <c r="U10" s="11" t="s">
        <v>19</v>
      </c>
      <c r="V10" s="11" t="s">
        <v>160</v>
      </c>
      <c r="W10" s="13" t="s">
        <v>161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162</v>
      </c>
      <c r="AD10" t="s">
        <v>6</v>
      </c>
      <c r="AE10" t="s">
        <v>87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165</v>
      </c>
      <c r="H11" s="7" t="s">
        <v>166</v>
      </c>
      <c r="I11" s="7" t="s">
        <v>79</v>
      </c>
      <c r="J11" s="7" t="s">
        <v>2</v>
      </c>
      <c r="K11" s="7" t="s">
        <v>167</v>
      </c>
      <c r="L11" s="7">
        <v>1</v>
      </c>
      <c r="M11" s="7">
        <v>1</v>
      </c>
      <c r="N11" s="7" t="s">
        <v>83</v>
      </c>
      <c r="O11" s="7" t="s">
        <v>168</v>
      </c>
      <c r="P11" s="7" t="s">
        <v>169</v>
      </c>
      <c r="Q11" s="7"/>
      <c r="R11" s="11" t="s">
        <v>170</v>
      </c>
      <c r="S11" s="13" t="s">
        <v>170</v>
      </c>
      <c r="T11" s="7" t="s">
        <v>171</v>
      </c>
      <c r="U11" s="11" t="s">
        <v>19</v>
      </c>
      <c r="V11" s="11" t="s">
        <v>19</v>
      </c>
      <c r="W11" s="13" t="s">
        <v>19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108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102</v>
      </c>
      <c r="H12" s="7" t="s">
        <v>103</v>
      </c>
      <c r="I12" s="7" t="s">
        <v>79</v>
      </c>
      <c r="J12" s="7" t="s">
        <v>2</v>
      </c>
      <c r="K12" s="7" t="s">
        <v>174</v>
      </c>
      <c r="L12" s="7">
        <v>1</v>
      </c>
      <c r="M12" s="7">
        <v>3</v>
      </c>
      <c r="N12" s="7" t="s">
        <v>175</v>
      </c>
      <c r="O12" s="7" t="s">
        <v>82</v>
      </c>
      <c r="P12" s="7" t="s">
        <v>151</v>
      </c>
      <c r="Q12" s="7"/>
      <c r="R12" s="11" t="s">
        <v>176</v>
      </c>
      <c r="S12" s="13" t="s">
        <v>19</v>
      </c>
      <c r="T12" s="7"/>
      <c r="U12" s="11" t="s">
        <v>19</v>
      </c>
      <c r="V12" s="11" t="s">
        <v>176</v>
      </c>
      <c r="W12" s="13" t="s">
        <v>177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178</v>
      </c>
      <c r="AD12" t="s">
        <v>6</v>
      </c>
      <c r="AE12" t="s">
        <v>108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120</v>
      </c>
      <c r="H13" s="7" t="s">
        <v>121</v>
      </c>
      <c r="I13" s="7" t="s">
        <v>79</v>
      </c>
      <c r="J13" s="7" t="s">
        <v>2</v>
      </c>
      <c r="K13" s="7" t="s">
        <v>181</v>
      </c>
      <c r="L13" s="7">
        <v>1</v>
      </c>
      <c r="M13" s="7">
        <v>3</v>
      </c>
      <c r="N13" s="7" t="s">
        <v>95</v>
      </c>
      <c r="O13" s="7" t="s">
        <v>82</v>
      </c>
      <c r="P13" s="7" t="s">
        <v>151</v>
      </c>
      <c r="Q13" s="7"/>
      <c r="R13" s="11" t="s">
        <v>182</v>
      </c>
      <c r="S13" s="13" t="s">
        <v>19</v>
      </c>
      <c r="T13" s="7"/>
      <c r="U13" s="11" t="s">
        <v>19</v>
      </c>
      <c r="V13" s="11" t="s">
        <v>182</v>
      </c>
      <c r="W13" s="13" t="s">
        <v>183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184</v>
      </c>
      <c r="AD13" t="s">
        <v>6</v>
      </c>
      <c r="AE13" t="s">
        <v>127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185</v>
      </c>
      <c r="B14" s="6" t="s">
        <v>186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187</v>
      </c>
      <c r="H14" s="7" t="s">
        <v>188</v>
      </c>
      <c r="I14" s="7" t="s">
        <v>79</v>
      </c>
      <c r="J14" s="7" t="s">
        <v>2</v>
      </c>
      <c r="K14" s="7" t="s">
        <v>189</v>
      </c>
      <c r="L14" s="7">
        <v>1</v>
      </c>
      <c r="M14" s="7">
        <v>1</v>
      </c>
      <c r="N14" s="7" t="s">
        <v>82</v>
      </c>
      <c r="O14" s="7" t="s">
        <v>83</v>
      </c>
      <c r="P14" s="7" t="s">
        <v>151</v>
      </c>
      <c r="Q14" s="7"/>
      <c r="R14" s="11" t="s">
        <v>190</v>
      </c>
      <c r="S14" s="13" t="s">
        <v>19</v>
      </c>
      <c r="T14" s="7"/>
      <c r="U14" s="11" t="s">
        <v>19</v>
      </c>
      <c r="V14" s="11" t="s">
        <v>190</v>
      </c>
      <c r="W14" s="13" t="s">
        <v>191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192</v>
      </c>
      <c r="AD14" t="s">
        <v>6</v>
      </c>
      <c r="AE14" t="s">
        <v>193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196</v>
      </c>
      <c r="H15" s="7" t="s">
        <v>197</v>
      </c>
      <c r="I15" s="7" t="s">
        <v>79</v>
      </c>
      <c r="J15" s="7" t="s">
        <v>2</v>
      </c>
      <c r="K15" s="7" t="s">
        <v>198</v>
      </c>
      <c r="L15" s="7">
        <v>1</v>
      </c>
      <c r="M15" s="7">
        <v>1</v>
      </c>
      <c r="N15" s="7" t="s">
        <v>123</v>
      </c>
      <c r="O15" s="7" t="s">
        <v>83</v>
      </c>
      <c r="P15" s="7" t="s">
        <v>151</v>
      </c>
      <c r="Q15" s="7"/>
      <c r="R15" s="11" t="s">
        <v>199</v>
      </c>
      <c r="S15" s="13" t="s">
        <v>19</v>
      </c>
      <c r="T15" s="7"/>
      <c r="U15" s="11" t="s">
        <v>19</v>
      </c>
      <c r="V15" s="11" t="s">
        <v>199</v>
      </c>
      <c r="W15" s="13" t="s">
        <v>200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201</v>
      </c>
      <c r="AD15" t="s">
        <v>6</v>
      </c>
      <c r="AE15" t="s">
        <v>202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203</v>
      </c>
      <c r="B16" s="6" t="s">
        <v>204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205</v>
      </c>
      <c r="H16" s="7" t="s">
        <v>206</v>
      </c>
      <c r="I16" s="7" t="s">
        <v>79</v>
      </c>
      <c r="J16" s="7" t="s">
        <v>2</v>
      </c>
      <c r="K16" s="7" t="s">
        <v>207</v>
      </c>
      <c r="L16" s="7">
        <v>1</v>
      </c>
      <c r="M16" s="7">
        <v>1</v>
      </c>
      <c r="N16" s="7" t="s">
        <v>83</v>
      </c>
      <c r="O16" s="7" t="s">
        <v>83</v>
      </c>
      <c r="P16" s="7" t="s">
        <v>151</v>
      </c>
      <c r="Q16" s="7"/>
      <c r="R16" s="11" t="s">
        <v>208</v>
      </c>
      <c r="S16" s="13" t="s">
        <v>19</v>
      </c>
      <c r="T16" s="7"/>
      <c r="U16" s="11" t="s">
        <v>19</v>
      </c>
      <c r="V16" s="11" t="s">
        <v>208</v>
      </c>
      <c r="W16" s="13" t="s">
        <v>209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212</v>
      </c>
      <c r="B17" s="6" t="s">
        <v>213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214</v>
      </c>
      <c r="H17" s="7" t="s">
        <v>215</v>
      </c>
      <c r="I17" s="7" t="s">
        <v>79</v>
      </c>
      <c r="J17" s="7" t="s">
        <v>2</v>
      </c>
      <c r="K17" s="7" t="s">
        <v>216</v>
      </c>
      <c r="L17" s="7">
        <v>1</v>
      </c>
      <c r="M17" s="7">
        <v>4</v>
      </c>
      <c r="N17" s="7" t="s">
        <v>217</v>
      </c>
      <c r="O17" s="7" t="s">
        <v>95</v>
      </c>
      <c r="P17" s="7" t="s">
        <v>151</v>
      </c>
      <c r="Q17" s="7"/>
      <c r="R17" s="11" t="s">
        <v>218</v>
      </c>
      <c r="S17" s="13" t="s">
        <v>19</v>
      </c>
      <c r="T17" s="7"/>
      <c r="U17" s="11" t="s">
        <v>19</v>
      </c>
      <c r="V17" s="11" t="s">
        <v>218</v>
      </c>
      <c r="W17" s="13" t="s">
        <v>219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220</v>
      </c>
      <c r="AD17" t="s">
        <v>6</v>
      </c>
      <c r="AE17" t="s">
        <v>221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222</v>
      </c>
      <c r="B18" s="6" t="s">
        <v>223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224</v>
      </c>
      <c r="H18" s="7" t="s">
        <v>225</v>
      </c>
      <c r="I18" s="7" t="s">
        <v>79</v>
      </c>
      <c r="J18" s="7" t="s">
        <v>2</v>
      </c>
      <c r="K18" s="7" t="s">
        <v>226</v>
      </c>
      <c r="L18" s="7">
        <v>1</v>
      </c>
      <c r="M18" s="7">
        <v>1</v>
      </c>
      <c r="N18" s="7" t="s">
        <v>83</v>
      </c>
      <c r="O18" s="7" t="s">
        <v>83</v>
      </c>
      <c r="P18" s="7" t="s">
        <v>151</v>
      </c>
      <c r="Q18" s="7"/>
      <c r="R18" s="11" t="s">
        <v>227</v>
      </c>
      <c r="S18" s="13" t="s">
        <v>19</v>
      </c>
      <c r="T18" s="7"/>
      <c r="U18" s="11" t="s">
        <v>19</v>
      </c>
      <c r="V18" s="11" t="s">
        <v>227</v>
      </c>
      <c r="W18" s="13" t="s">
        <v>228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231</v>
      </c>
      <c r="B19" s="6" t="s">
        <v>232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233</v>
      </c>
      <c r="H19" s="7" t="s">
        <v>234</v>
      </c>
      <c r="I19" s="7" t="s">
        <v>79</v>
      </c>
      <c r="J19" s="7" t="s">
        <v>2</v>
      </c>
      <c r="K19" s="7" t="s">
        <v>235</v>
      </c>
      <c r="L19" s="7">
        <v>1</v>
      </c>
      <c r="M19" s="7">
        <v>1</v>
      </c>
      <c r="N19" s="7" t="s">
        <v>175</v>
      </c>
      <c r="O19" s="7" t="s">
        <v>236</v>
      </c>
      <c r="P19" s="7" t="s">
        <v>237</v>
      </c>
      <c r="Q19" s="7"/>
      <c r="R19" s="11" t="s">
        <v>238</v>
      </c>
      <c r="S19" s="13" t="s">
        <v>238</v>
      </c>
      <c r="T19" s="7" t="s">
        <v>239</v>
      </c>
      <c r="U19" s="11" t="s">
        <v>19</v>
      </c>
      <c r="V19" s="11" t="s">
        <v>19</v>
      </c>
      <c r="W19" s="13" t="s">
        <v>19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240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241</v>
      </c>
      <c r="B20" s="6" t="s">
        <v>242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233</v>
      </c>
      <c r="H20" s="7" t="s">
        <v>234</v>
      </c>
      <c r="I20" s="7" t="s">
        <v>79</v>
      </c>
      <c r="J20" s="7" t="s">
        <v>2</v>
      </c>
      <c r="K20" s="7" t="s">
        <v>243</v>
      </c>
      <c r="L20" s="7">
        <v>1</v>
      </c>
      <c r="M20" s="7">
        <v>1</v>
      </c>
      <c r="N20" s="7" t="s">
        <v>175</v>
      </c>
      <c r="O20" s="7" t="s">
        <v>168</v>
      </c>
      <c r="P20" s="7" t="s">
        <v>169</v>
      </c>
      <c r="Q20" s="7"/>
      <c r="R20" s="11" t="s">
        <v>244</v>
      </c>
      <c r="S20" s="13" t="s">
        <v>244</v>
      </c>
      <c r="T20" s="7" t="s">
        <v>245</v>
      </c>
      <c r="U20" s="11" t="s">
        <v>19</v>
      </c>
      <c r="V20" s="11" t="s">
        <v>19</v>
      </c>
      <c r="W20" s="13" t="s">
        <v>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246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247</v>
      </c>
      <c r="B21" s="6" t="s">
        <v>248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249</v>
      </c>
      <c r="H21" s="7" t="s">
        <v>250</v>
      </c>
      <c r="I21" s="7" t="s">
        <v>79</v>
      </c>
      <c r="J21" s="7" t="s">
        <v>2</v>
      </c>
      <c r="K21" s="7" t="s">
        <v>251</v>
      </c>
      <c r="L21" s="7">
        <v>1</v>
      </c>
      <c r="M21" s="7">
        <v>3</v>
      </c>
      <c r="N21" s="7" t="s">
        <v>95</v>
      </c>
      <c r="O21" s="7" t="s">
        <v>252</v>
      </c>
      <c r="P21" s="7" t="s">
        <v>237</v>
      </c>
      <c r="Q21" s="7"/>
      <c r="R21" s="11" t="s">
        <v>253</v>
      </c>
      <c r="S21" s="13" t="s">
        <v>253</v>
      </c>
      <c r="T21" s="7" t="s">
        <v>254</v>
      </c>
      <c r="U21" s="11" t="s">
        <v>19</v>
      </c>
      <c r="V21" s="11" t="s">
        <v>19</v>
      </c>
      <c r="W21" s="13" t="s">
        <v>19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19</v>
      </c>
      <c r="AD21" t="s">
        <v>6</v>
      </c>
      <c r="AE21" t="s">
        <v>255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256</v>
      </c>
      <c r="B22" s="6" t="s">
        <v>257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233</v>
      </c>
      <c r="H22" s="7" t="s">
        <v>234</v>
      </c>
      <c r="I22" s="7" t="s">
        <v>79</v>
      </c>
      <c r="J22" s="7" t="s">
        <v>2</v>
      </c>
      <c r="K22" s="7" t="s">
        <v>258</v>
      </c>
      <c r="L22" s="7">
        <v>3</v>
      </c>
      <c r="M22" s="7">
        <v>1</v>
      </c>
      <c r="N22" s="7" t="s">
        <v>94</v>
      </c>
      <c r="O22" s="7" t="s">
        <v>168</v>
      </c>
      <c r="P22" s="7" t="s">
        <v>169</v>
      </c>
      <c r="Q22" s="7"/>
      <c r="R22" s="11" t="s">
        <v>259</v>
      </c>
      <c r="S22" s="13" t="s">
        <v>259</v>
      </c>
      <c r="T22" s="7" t="s">
        <v>260</v>
      </c>
      <c r="U22" s="11" t="s">
        <v>19</v>
      </c>
      <c r="V22" s="11" t="s">
        <v>19</v>
      </c>
      <c r="W22" s="13" t="s">
        <v>19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221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261</v>
      </c>
      <c r="B23" s="6" t="s">
        <v>262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263</v>
      </c>
      <c r="H23" s="7" t="s">
        <v>264</v>
      </c>
      <c r="I23" s="7" t="s">
        <v>79</v>
      </c>
      <c r="J23" s="7" t="s">
        <v>2</v>
      </c>
      <c r="K23" s="7" t="s">
        <v>265</v>
      </c>
      <c r="L23" s="7">
        <v>1</v>
      </c>
      <c r="M23" s="7">
        <v>1</v>
      </c>
      <c r="N23" s="7" t="s">
        <v>95</v>
      </c>
      <c r="O23" s="7" t="s">
        <v>151</v>
      </c>
      <c r="P23" s="7" t="s">
        <v>152</v>
      </c>
      <c r="Q23" s="7"/>
      <c r="R23" s="11" t="s">
        <v>266</v>
      </c>
      <c r="S23" s="13" t="s">
        <v>19</v>
      </c>
      <c r="T23" s="7"/>
      <c r="U23" s="11" t="s">
        <v>19</v>
      </c>
      <c r="V23" s="11" t="s">
        <v>266</v>
      </c>
      <c r="W23" s="13" t="s">
        <v>267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268</v>
      </c>
      <c r="AD23" t="s">
        <v>6</v>
      </c>
      <c r="AE23" t="s">
        <v>269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270</v>
      </c>
      <c r="B24" s="6" t="s">
        <v>271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272</v>
      </c>
      <c r="H24" s="7" t="s">
        <v>273</v>
      </c>
      <c r="I24" s="7" t="s">
        <v>79</v>
      </c>
      <c r="J24" s="7" t="s">
        <v>2</v>
      </c>
      <c r="K24" s="7" t="s">
        <v>274</v>
      </c>
      <c r="L24" s="7">
        <v>1</v>
      </c>
      <c r="M24" s="7">
        <v>3</v>
      </c>
      <c r="N24" s="7" t="s">
        <v>275</v>
      </c>
      <c r="O24" s="7" t="s">
        <v>123</v>
      </c>
      <c r="P24" s="7" t="s">
        <v>152</v>
      </c>
      <c r="Q24" s="7"/>
      <c r="R24" s="11" t="s">
        <v>276</v>
      </c>
      <c r="S24" s="13" t="s">
        <v>19</v>
      </c>
      <c r="T24" s="7"/>
      <c r="U24" s="11" t="s">
        <v>19</v>
      </c>
      <c r="V24" s="11" t="s">
        <v>276</v>
      </c>
      <c r="W24" s="13" t="s">
        <v>277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278</v>
      </c>
      <c r="AD24" t="s">
        <v>6</v>
      </c>
      <c r="AE24" t="s">
        <v>246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279</v>
      </c>
      <c r="B25" s="6" t="s">
        <v>280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272</v>
      </c>
      <c r="H25" s="7" t="s">
        <v>273</v>
      </c>
      <c r="I25" s="7" t="s">
        <v>79</v>
      </c>
      <c r="J25" s="7" t="s">
        <v>2</v>
      </c>
      <c r="K25" s="7" t="s">
        <v>281</v>
      </c>
      <c r="L25" s="7">
        <v>1</v>
      </c>
      <c r="M25" s="7">
        <v>3</v>
      </c>
      <c r="N25" s="7" t="s">
        <v>282</v>
      </c>
      <c r="O25" s="7" t="s">
        <v>123</v>
      </c>
      <c r="P25" s="7" t="s">
        <v>152</v>
      </c>
      <c r="Q25" s="7"/>
      <c r="R25" s="11" t="s">
        <v>283</v>
      </c>
      <c r="S25" s="13" t="s">
        <v>19</v>
      </c>
      <c r="T25" s="7"/>
      <c r="U25" s="11" t="s">
        <v>19</v>
      </c>
      <c r="V25" s="11" t="s">
        <v>283</v>
      </c>
      <c r="W25" s="13" t="s">
        <v>284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244</v>
      </c>
      <c r="AD25" t="s">
        <v>6</v>
      </c>
      <c r="AE25" t="s">
        <v>246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285</v>
      </c>
      <c r="B26" s="6" t="s">
        <v>286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287</v>
      </c>
      <c r="H26" s="7" t="s">
        <v>288</v>
      </c>
      <c r="I26" s="7" t="s">
        <v>79</v>
      </c>
      <c r="J26" s="7" t="s">
        <v>2</v>
      </c>
      <c r="K26" s="7" t="s">
        <v>289</v>
      </c>
      <c r="L26" s="7">
        <v>1</v>
      </c>
      <c r="M26" s="7">
        <v>2</v>
      </c>
      <c r="N26" s="7" t="s">
        <v>82</v>
      </c>
      <c r="O26" s="7" t="s">
        <v>83</v>
      </c>
      <c r="P26" s="7" t="s">
        <v>152</v>
      </c>
      <c r="Q26" s="7"/>
      <c r="R26" s="11" t="s">
        <v>290</v>
      </c>
      <c r="S26" s="13" t="s">
        <v>19</v>
      </c>
      <c r="T26" s="7"/>
      <c r="U26" s="11" t="s">
        <v>19</v>
      </c>
      <c r="V26" s="11" t="s">
        <v>290</v>
      </c>
      <c r="W26" s="13" t="s">
        <v>219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291</v>
      </c>
      <c r="AD26" t="s">
        <v>6</v>
      </c>
      <c r="AE26" t="s">
        <v>292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293</v>
      </c>
      <c r="B27" s="6" t="s">
        <v>294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111</v>
      </c>
      <c r="H27" s="7" t="s">
        <v>112</v>
      </c>
      <c r="I27" s="7" t="s">
        <v>79</v>
      </c>
      <c r="J27" s="7" t="s">
        <v>2</v>
      </c>
      <c r="K27" s="7" t="s">
        <v>295</v>
      </c>
      <c r="L27" s="7">
        <v>1</v>
      </c>
      <c r="M27" s="7">
        <v>1</v>
      </c>
      <c r="N27" s="7" t="s">
        <v>151</v>
      </c>
      <c r="O27" s="7" t="s">
        <v>151</v>
      </c>
      <c r="P27" s="7" t="s">
        <v>152</v>
      </c>
      <c r="Q27" s="7"/>
      <c r="R27" s="11" t="s">
        <v>296</v>
      </c>
      <c r="S27" s="13" t="s">
        <v>19</v>
      </c>
      <c r="T27" s="7"/>
      <c r="U27" s="11" t="s">
        <v>19</v>
      </c>
      <c r="V27" s="11" t="s">
        <v>296</v>
      </c>
      <c r="W27" s="13" t="s">
        <v>297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298</v>
      </c>
      <c r="AD27" t="s">
        <v>6</v>
      </c>
      <c r="AE27" t="s">
        <v>299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300</v>
      </c>
      <c r="B28" s="6" t="s">
        <v>301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302</v>
      </c>
      <c r="H28" s="7" t="s">
        <v>303</v>
      </c>
      <c r="I28" s="7" t="s">
        <v>79</v>
      </c>
      <c r="J28" s="7" t="s">
        <v>2</v>
      </c>
      <c r="K28" s="7" t="s">
        <v>304</v>
      </c>
      <c r="L28" s="7">
        <v>1</v>
      </c>
      <c r="M28" s="7">
        <v>1</v>
      </c>
      <c r="N28" s="7" t="s">
        <v>151</v>
      </c>
      <c r="O28" s="7" t="s">
        <v>151</v>
      </c>
      <c r="P28" s="7" t="s">
        <v>152</v>
      </c>
      <c r="Q28" s="7"/>
      <c r="R28" s="11" t="s">
        <v>305</v>
      </c>
      <c r="S28" s="13" t="s">
        <v>19</v>
      </c>
      <c r="T28" s="7"/>
      <c r="U28" s="11" t="s">
        <v>19</v>
      </c>
      <c r="V28" s="11" t="s">
        <v>305</v>
      </c>
      <c r="W28" s="13" t="s">
        <v>200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306</v>
      </c>
      <c r="AD28" t="s">
        <v>6</v>
      </c>
      <c r="AE28" t="s">
        <v>307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308</v>
      </c>
      <c r="B29" s="6" t="s">
        <v>309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310</v>
      </c>
      <c r="H29" s="7" t="s">
        <v>311</v>
      </c>
      <c r="I29" s="7" t="s">
        <v>79</v>
      </c>
      <c r="J29" s="7" t="s">
        <v>2</v>
      </c>
      <c r="K29" s="7" t="s">
        <v>312</v>
      </c>
      <c r="L29" s="7">
        <v>1</v>
      </c>
      <c r="M29" s="7">
        <v>2</v>
      </c>
      <c r="N29" s="7" t="s">
        <v>313</v>
      </c>
      <c r="O29" s="7" t="s">
        <v>83</v>
      </c>
      <c r="P29" s="7" t="s">
        <v>152</v>
      </c>
      <c r="Q29" s="7"/>
      <c r="R29" s="11" t="s">
        <v>314</v>
      </c>
      <c r="S29" s="13" t="s">
        <v>19</v>
      </c>
      <c r="T29" s="7"/>
      <c r="U29" s="11" t="s">
        <v>19</v>
      </c>
      <c r="V29" s="11" t="s">
        <v>314</v>
      </c>
      <c r="W29" s="13" t="s">
        <v>315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316</v>
      </c>
      <c r="AD29" t="s">
        <v>6</v>
      </c>
      <c r="AE29" t="s">
        <v>317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318</v>
      </c>
      <c r="B30" s="6" t="s">
        <v>319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165</v>
      </c>
      <c r="H30" s="7" t="s">
        <v>166</v>
      </c>
      <c r="I30" s="7" t="s">
        <v>79</v>
      </c>
      <c r="J30" s="7" t="s">
        <v>2</v>
      </c>
      <c r="K30" s="7" t="s">
        <v>320</v>
      </c>
      <c r="L30" s="7">
        <v>1</v>
      </c>
      <c r="M30" s="7">
        <v>1</v>
      </c>
      <c r="N30" s="7" t="s">
        <v>151</v>
      </c>
      <c r="O30" s="7" t="s">
        <v>151</v>
      </c>
      <c r="P30" s="7" t="s">
        <v>152</v>
      </c>
      <c r="Q30" s="7"/>
      <c r="R30" s="11" t="s">
        <v>219</v>
      </c>
      <c r="S30" s="13" t="s">
        <v>19</v>
      </c>
      <c r="T30" s="7"/>
      <c r="U30" s="11" t="s">
        <v>19</v>
      </c>
      <c r="V30" s="11" t="s">
        <v>219</v>
      </c>
      <c r="W30" s="13" t="s">
        <v>209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227</v>
      </c>
      <c r="AD30" t="s">
        <v>6</v>
      </c>
      <c r="AE30" t="s">
        <v>221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321</v>
      </c>
      <c r="B31" s="6" t="s">
        <v>322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323</v>
      </c>
      <c r="H31" s="7" t="s">
        <v>324</v>
      </c>
      <c r="I31" s="7" t="s">
        <v>79</v>
      </c>
      <c r="J31" s="7" t="s">
        <v>2</v>
      </c>
      <c r="K31" s="7" t="s">
        <v>325</v>
      </c>
      <c r="L31" s="7">
        <v>1</v>
      </c>
      <c r="M31" s="7">
        <v>2</v>
      </c>
      <c r="N31" s="7" t="s">
        <v>94</v>
      </c>
      <c r="O31" s="7" t="s">
        <v>83</v>
      </c>
      <c r="P31" s="7" t="s">
        <v>152</v>
      </c>
      <c r="Q31" s="7"/>
      <c r="R31" s="11" t="s">
        <v>326</v>
      </c>
      <c r="S31" s="13" t="s">
        <v>19</v>
      </c>
      <c r="T31" s="7"/>
      <c r="U31" s="11" t="s">
        <v>19</v>
      </c>
      <c r="V31" s="11" t="s">
        <v>326</v>
      </c>
      <c r="W31" s="13" t="s">
        <v>327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328</v>
      </c>
      <c r="AD31" t="s">
        <v>6</v>
      </c>
      <c r="AE31" t="s">
        <v>202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329</v>
      </c>
      <c r="B32" s="6" t="s">
        <v>330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331</v>
      </c>
      <c r="H32" s="7" t="s">
        <v>332</v>
      </c>
      <c r="I32" s="7" t="s">
        <v>79</v>
      </c>
      <c r="J32" s="7" t="s">
        <v>2</v>
      </c>
      <c r="K32" s="7" t="s">
        <v>333</v>
      </c>
      <c r="L32" s="7">
        <v>1</v>
      </c>
      <c r="M32" s="7">
        <v>1</v>
      </c>
      <c r="N32" s="7" t="s">
        <v>151</v>
      </c>
      <c r="O32" s="7" t="s">
        <v>151</v>
      </c>
      <c r="P32" s="7" t="s">
        <v>152</v>
      </c>
      <c r="Q32" s="7"/>
      <c r="R32" s="11" t="s">
        <v>334</v>
      </c>
      <c r="S32" s="13" t="s">
        <v>19</v>
      </c>
      <c r="T32" s="7"/>
      <c r="U32" s="11" t="s">
        <v>19</v>
      </c>
      <c r="V32" s="11" t="s">
        <v>334</v>
      </c>
      <c r="W32" s="13" t="s">
        <v>335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336</v>
      </c>
      <c r="AD32" t="s">
        <v>6</v>
      </c>
      <c r="AE32" t="s">
        <v>337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338</v>
      </c>
      <c r="B33" s="6" t="s">
        <v>339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340</v>
      </c>
      <c r="H33" s="7" t="s">
        <v>341</v>
      </c>
      <c r="I33" s="7" t="s">
        <v>79</v>
      </c>
      <c r="J33" s="7" t="s">
        <v>2</v>
      </c>
      <c r="K33" s="7" t="s">
        <v>342</v>
      </c>
      <c r="L33" s="7">
        <v>1</v>
      </c>
      <c r="M33" s="7">
        <v>3</v>
      </c>
      <c r="N33" s="7" t="s">
        <v>152</v>
      </c>
      <c r="O33" s="7" t="s">
        <v>343</v>
      </c>
      <c r="P33" s="7" t="s">
        <v>344</v>
      </c>
      <c r="Q33" s="7"/>
      <c r="R33" s="11" t="s">
        <v>345</v>
      </c>
      <c r="S33" s="13" t="s">
        <v>345</v>
      </c>
      <c r="T33" s="7" t="s">
        <v>346</v>
      </c>
      <c r="U33" s="11" t="s">
        <v>19</v>
      </c>
      <c r="V33" s="11" t="s">
        <v>19</v>
      </c>
      <c r="W33" s="13" t="s">
        <v>19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19</v>
      </c>
      <c r="AD33" t="s">
        <v>6</v>
      </c>
      <c r="AE33" t="s">
        <v>202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347</v>
      </c>
      <c r="B34" s="6" t="s">
        <v>348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349</v>
      </c>
      <c r="H34" s="7" t="s">
        <v>350</v>
      </c>
      <c r="I34" s="7" t="s">
        <v>79</v>
      </c>
      <c r="J34" s="7" t="s">
        <v>2</v>
      </c>
      <c r="K34" s="7" t="s">
        <v>351</v>
      </c>
      <c r="L34" s="7">
        <v>1</v>
      </c>
      <c r="M34" s="7">
        <v>3</v>
      </c>
      <c r="N34" s="7" t="s">
        <v>95</v>
      </c>
      <c r="O34" s="7" t="s">
        <v>123</v>
      </c>
      <c r="P34" s="7" t="s">
        <v>152</v>
      </c>
      <c r="Q34" s="7"/>
      <c r="R34" s="11" t="s">
        <v>352</v>
      </c>
      <c r="S34" s="13" t="s">
        <v>19</v>
      </c>
      <c r="T34" s="7"/>
      <c r="U34" s="11" t="s">
        <v>19</v>
      </c>
      <c r="V34" s="11" t="s">
        <v>352</v>
      </c>
      <c r="W34" s="13" t="s">
        <v>353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354</v>
      </c>
      <c r="AD34" t="s">
        <v>6</v>
      </c>
      <c r="AE34" t="s">
        <v>355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356</v>
      </c>
      <c r="B35" s="6" t="s">
        <v>357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358</v>
      </c>
      <c r="H35" s="7" t="s">
        <v>359</v>
      </c>
      <c r="I35" s="7" t="s">
        <v>79</v>
      </c>
      <c r="J35" s="7" t="s">
        <v>2</v>
      </c>
      <c r="K35" s="7" t="s">
        <v>360</v>
      </c>
      <c r="L35" s="7">
        <v>1</v>
      </c>
      <c r="M35" s="7">
        <v>2</v>
      </c>
      <c r="N35" s="7" t="s">
        <v>152</v>
      </c>
      <c r="O35" s="7" t="s">
        <v>252</v>
      </c>
      <c r="P35" s="7" t="s">
        <v>236</v>
      </c>
      <c r="Q35" s="7"/>
      <c r="R35" s="11" t="s">
        <v>361</v>
      </c>
      <c r="S35" s="13" t="s">
        <v>361</v>
      </c>
      <c r="T35" s="7" t="s">
        <v>362</v>
      </c>
      <c r="U35" s="11" t="s">
        <v>19</v>
      </c>
      <c r="V35" s="11" t="s">
        <v>19</v>
      </c>
      <c r="W35" s="13" t="s">
        <v>19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355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363</v>
      </c>
      <c r="B36" s="6" t="s">
        <v>364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365</v>
      </c>
      <c r="H36" s="7" t="s">
        <v>366</v>
      </c>
      <c r="I36" s="7" t="s">
        <v>79</v>
      </c>
      <c r="J36" s="7" t="s">
        <v>2</v>
      </c>
      <c r="K36" s="7" t="s">
        <v>367</v>
      </c>
      <c r="L36" s="7">
        <v>1</v>
      </c>
      <c r="M36" s="7">
        <v>1</v>
      </c>
      <c r="N36" s="7" t="s">
        <v>95</v>
      </c>
      <c r="O36" s="7" t="s">
        <v>368</v>
      </c>
      <c r="P36" s="7" t="s">
        <v>369</v>
      </c>
      <c r="Q36" s="7"/>
      <c r="R36" s="11" t="s">
        <v>370</v>
      </c>
      <c r="S36" s="13" t="s">
        <v>370</v>
      </c>
      <c r="T36" s="7" t="s">
        <v>371</v>
      </c>
      <c r="U36" s="11" t="s">
        <v>19</v>
      </c>
      <c r="V36" s="11" t="s">
        <v>19</v>
      </c>
      <c r="W36" s="13" t="s">
        <v>19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19</v>
      </c>
      <c r="AD36" t="s">
        <v>6</v>
      </c>
      <c r="AE36" t="s">
        <v>372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373</v>
      </c>
      <c r="B37" s="6" t="s">
        <v>374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375</v>
      </c>
      <c r="H37" s="7" t="s">
        <v>376</v>
      </c>
      <c r="I37" s="7" t="s">
        <v>79</v>
      </c>
      <c r="J37" s="7" t="s">
        <v>2</v>
      </c>
      <c r="K37" s="7" t="s">
        <v>377</v>
      </c>
      <c r="L37" s="7">
        <v>1</v>
      </c>
      <c r="M37" s="7">
        <v>3</v>
      </c>
      <c r="N37" s="7" t="s">
        <v>378</v>
      </c>
      <c r="O37" s="7" t="s">
        <v>83</v>
      </c>
      <c r="P37" s="7" t="s">
        <v>252</v>
      </c>
      <c r="Q37" s="7"/>
      <c r="R37" s="11" t="s">
        <v>379</v>
      </c>
      <c r="S37" s="13" t="s">
        <v>19</v>
      </c>
      <c r="T37" s="7"/>
      <c r="U37" s="11" t="s">
        <v>19</v>
      </c>
      <c r="V37" s="11" t="s">
        <v>379</v>
      </c>
      <c r="W37" s="13" t="s">
        <v>380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381</v>
      </c>
      <c r="AD37" t="s">
        <v>6</v>
      </c>
      <c r="AE37" t="s">
        <v>382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383</v>
      </c>
      <c r="B38" s="6" t="s">
        <v>384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385</v>
      </c>
      <c r="H38" s="7" t="s">
        <v>386</v>
      </c>
      <c r="I38" s="7" t="s">
        <v>79</v>
      </c>
      <c r="J38" s="7" t="s">
        <v>2</v>
      </c>
      <c r="K38" s="7" t="s">
        <v>387</v>
      </c>
      <c r="L38" s="7">
        <v>1</v>
      </c>
      <c r="M38" s="7">
        <v>5</v>
      </c>
      <c r="N38" s="7" t="s">
        <v>275</v>
      </c>
      <c r="O38" s="7" t="s">
        <v>82</v>
      </c>
      <c r="P38" s="7" t="s">
        <v>252</v>
      </c>
      <c r="Q38" s="7"/>
      <c r="R38" s="11" t="s">
        <v>388</v>
      </c>
      <c r="S38" s="13" t="s">
        <v>19</v>
      </c>
      <c r="T38" s="7"/>
      <c r="U38" s="11" t="s">
        <v>19</v>
      </c>
      <c r="V38" s="11" t="s">
        <v>388</v>
      </c>
      <c r="W38" s="13" t="s">
        <v>389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390</v>
      </c>
      <c r="AD38" t="s">
        <v>6</v>
      </c>
      <c r="AE38" t="s">
        <v>230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391</v>
      </c>
      <c r="B39" s="6" t="s">
        <v>392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393</v>
      </c>
      <c r="H39" s="7" t="s">
        <v>394</v>
      </c>
      <c r="I39" s="7" t="s">
        <v>79</v>
      </c>
      <c r="J39" s="7" t="s">
        <v>2</v>
      </c>
      <c r="K39" s="7" t="s">
        <v>395</v>
      </c>
      <c r="L39" s="7">
        <v>1</v>
      </c>
      <c r="M39" s="7">
        <v>5</v>
      </c>
      <c r="N39" s="7" t="s">
        <v>396</v>
      </c>
      <c r="O39" s="7" t="s">
        <v>82</v>
      </c>
      <c r="P39" s="7" t="s">
        <v>252</v>
      </c>
      <c r="Q39" s="7"/>
      <c r="R39" s="11" t="s">
        <v>397</v>
      </c>
      <c r="S39" s="13" t="s">
        <v>19</v>
      </c>
      <c r="T39" s="7"/>
      <c r="U39" s="11" t="s">
        <v>19</v>
      </c>
      <c r="V39" s="11" t="s">
        <v>397</v>
      </c>
      <c r="W39" s="13" t="s">
        <v>398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399</v>
      </c>
      <c r="AD39" t="s">
        <v>6</v>
      </c>
      <c r="AE39" t="s">
        <v>400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401</v>
      </c>
      <c r="B40" s="6" t="s">
        <v>402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403</v>
      </c>
      <c r="H40" s="7" t="s">
        <v>404</v>
      </c>
      <c r="I40" s="7" t="s">
        <v>79</v>
      </c>
      <c r="J40" s="7" t="s">
        <v>2</v>
      </c>
      <c r="K40" s="7" t="s">
        <v>312</v>
      </c>
      <c r="L40" s="7">
        <v>1</v>
      </c>
      <c r="M40" s="7">
        <v>1</v>
      </c>
      <c r="N40" s="7" t="s">
        <v>313</v>
      </c>
      <c r="O40" s="7" t="s">
        <v>152</v>
      </c>
      <c r="P40" s="7" t="s">
        <v>252</v>
      </c>
      <c r="Q40" s="7"/>
      <c r="R40" s="11" t="s">
        <v>405</v>
      </c>
      <c r="S40" s="13" t="s">
        <v>19</v>
      </c>
      <c r="T40" s="7"/>
      <c r="U40" s="11" t="s">
        <v>19</v>
      </c>
      <c r="V40" s="11" t="s">
        <v>405</v>
      </c>
      <c r="W40" s="13" t="s">
        <v>209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406</v>
      </c>
      <c r="AD40" t="s">
        <v>6</v>
      </c>
      <c r="AE40" t="s">
        <v>407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408</v>
      </c>
      <c r="B41" s="6" t="s">
        <v>409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410</v>
      </c>
      <c r="H41" s="7" t="s">
        <v>411</v>
      </c>
      <c r="I41" s="7" t="s">
        <v>79</v>
      </c>
      <c r="J41" s="7" t="s">
        <v>2</v>
      </c>
      <c r="K41" s="7" t="s">
        <v>412</v>
      </c>
      <c r="L41" s="7">
        <v>1</v>
      </c>
      <c r="M41" s="7">
        <v>3</v>
      </c>
      <c r="N41" s="7" t="s">
        <v>413</v>
      </c>
      <c r="O41" s="7" t="s">
        <v>83</v>
      </c>
      <c r="P41" s="7" t="s">
        <v>252</v>
      </c>
      <c r="Q41" s="7"/>
      <c r="R41" s="11" t="s">
        <v>414</v>
      </c>
      <c r="S41" s="13" t="s">
        <v>19</v>
      </c>
      <c r="T41" s="7"/>
      <c r="U41" s="11" t="s">
        <v>19</v>
      </c>
      <c r="V41" s="11" t="s">
        <v>414</v>
      </c>
      <c r="W41" s="13" t="s">
        <v>415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416</v>
      </c>
      <c r="AD41" t="s">
        <v>6</v>
      </c>
      <c r="AE41" t="s">
        <v>417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418</v>
      </c>
      <c r="B42" s="6" t="s">
        <v>419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420</v>
      </c>
      <c r="H42" s="7" t="s">
        <v>421</v>
      </c>
      <c r="I42" s="7" t="s">
        <v>79</v>
      </c>
      <c r="J42" s="7" t="s">
        <v>2</v>
      </c>
      <c r="K42" s="7" t="s">
        <v>422</v>
      </c>
      <c r="L42" s="7">
        <v>1</v>
      </c>
      <c r="M42" s="7">
        <v>3</v>
      </c>
      <c r="N42" s="7" t="s">
        <v>123</v>
      </c>
      <c r="O42" s="7" t="s">
        <v>83</v>
      </c>
      <c r="P42" s="7" t="s">
        <v>252</v>
      </c>
      <c r="Q42" s="7"/>
      <c r="R42" s="11" t="s">
        <v>184</v>
      </c>
      <c r="S42" s="13" t="s">
        <v>19</v>
      </c>
      <c r="T42" s="7"/>
      <c r="U42" s="11" t="s">
        <v>19</v>
      </c>
      <c r="V42" s="11" t="s">
        <v>184</v>
      </c>
      <c r="W42" s="13" t="s">
        <v>415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423</v>
      </c>
      <c r="AD42" t="s">
        <v>6</v>
      </c>
      <c r="AE42" t="s">
        <v>424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425</v>
      </c>
      <c r="B43" s="6" t="s">
        <v>426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427</v>
      </c>
      <c r="H43" s="7" t="s">
        <v>428</v>
      </c>
      <c r="I43" s="7" t="s">
        <v>79</v>
      </c>
      <c r="J43" s="7" t="s">
        <v>2</v>
      </c>
      <c r="K43" s="7" t="s">
        <v>429</v>
      </c>
      <c r="L43" s="7">
        <v>1</v>
      </c>
      <c r="M43" s="7">
        <v>1</v>
      </c>
      <c r="N43" s="7" t="s">
        <v>152</v>
      </c>
      <c r="O43" s="7" t="s">
        <v>152</v>
      </c>
      <c r="P43" s="7" t="s">
        <v>252</v>
      </c>
      <c r="Q43" s="7"/>
      <c r="R43" s="11" t="s">
        <v>430</v>
      </c>
      <c r="S43" s="13" t="s">
        <v>19</v>
      </c>
      <c r="T43" s="7"/>
      <c r="U43" s="11" t="s">
        <v>19</v>
      </c>
      <c r="V43" s="11" t="s">
        <v>430</v>
      </c>
      <c r="W43" s="13" t="s">
        <v>431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432</v>
      </c>
      <c r="AD43" t="s">
        <v>6</v>
      </c>
      <c r="AE43" t="s">
        <v>433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434</v>
      </c>
      <c r="B44" s="6" t="s">
        <v>435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427</v>
      </c>
      <c r="H44" s="7" t="s">
        <v>428</v>
      </c>
      <c r="I44" s="7" t="s">
        <v>79</v>
      </c>
      <c r="J44" s="7" t="s">
        <v>2</v>
      </c>
      <c r="K44" s="7" t="s">
        <v>436</v>
      </c>
      <c r="L44" s="7">
        <v>1</v>
      </c>
      <c r="M44" s="7">
        <v>1</v>
      </c>
      <c r="N44" s="7" t="s">
        <v>152</v>
      </c>
      <c r="O44" s="7" t="s">
        <v>152</v>
      </c>
      <c r="P44" s="7" t="s">
        <v>252</v>
      </c>
      <c r="Q44" s="7"/>
      <c r="R44" s="11" t="s">
        <v>430</v>
      </c>
      <c r="S44" s="13" t="s">
        <v>19</v>
      </c>
      <c r="T44" s="7"/>
      <c r="U44" s="11" t="s">
        <v>19</v>
      </c>
      <c r="V44" s="11" t="s">
        <v>430</v>
      </c>
      <c r="W44" s="13" t="s">
        <v>431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432</v>
      </c>
      <c r="AD44" t="s">
        <v>6</v>
      </c>
      <c r="AE44" t="s">
        <v>433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437</v>
      </c>
      <c r="B45" s="6" t="s">
        <v>438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439</v>
      </c>
      <c r="H45" s="7" t="s">
        <v>440</v>
      </c>
      <c r="I45" s="7" t="s">
        <v>79</v>
      </c>
      <c r="J45" s="7" t="s">
        <v>2</v>
      </c>
      <c r="K45" s="7" t="s">
        <v>441</v>
      </c>
      <c r="L45" s="7">
        <v>1</v>
      </c>
      <c r="M45" s="7">
        <v>2</v>
      </c>
      <c r="N45" s="7" t="s">
        <v>252</v>
      </c>
      <c r="O45" s="7" t="s">
        <v>168</v>
      </c>
      <c r="P45" s="7" t="s">
        <v>442</v>
      </c>
      <c r="Q45" s="7"/>
      <c r="R45" s="11" t="s">
        <v>443</v>
      </c>
      <c r="S45" s="13" t="s">
        <v>443</v>
      </c>
      <c r="T45" s="7" t="s">
        <v>444</v>
      </c>
      <c r="U45" s="11" t="s">
        <v>19</v>
      </c>
      <c r="V45" s="11" t="s">
        <v>19</v>
      </c>
      <c r="W45" s="13" t="s">
        <v>19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19</v>
      </c>
      <c r="AD45" t="s">
        <v>6</v>
      </c>
      <c r="AE45" t="s">
        <v>202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445</v>
      </c>
      <c r="B46" s="6" t="s">
        <v>446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447</v>
      </c>
      <c r="H46" s="7" t="s">
        <v>448</v>
      </c>
      <c r="I46" s="7" t="s">
        <v>79</v>
      </c>
      <c r="J46" s="7" t="s">
        <v>2</v>
      </c>
      <c r="K46" s="7" t="s">
        <v>449</v>
      </c>
      <c r="L46" s="7">
        <v>2</v>
      </c>
      <c r="M46" s="7">
        <v>4</v>
      </c>
      <c r="N46" s="7" t="s">
        <v>152</v>
      </c>
      <c r="O46" s="7" t="s">
        <v>450</v>
      </c>
      <c r="P46" s="7" t="s">
        <v>451</v>
      </c>
      <c r="Q46" s="7"/>
      <c r="R46" s="11" t="s">
        <v>452</v>
      </c>
      <c r="S46" s="13" t="s">
        <v>452</v>
      </c>
      <c r="T46" s="7" t="s">
        <v>453</v>
      </c>
      <c r="U46" s="11" t="s">
        <v>19</v>
      </c>
      <c r="V46" s="11" t="s">
        <v>19</v>
      </c>
      <c r="W46" s="13" t="s">
        <v>19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19</v>
      </c>
      <c r="AD46" t="s">
        <v>6</v>
      </c>
      <c r="AE46" t="s">
        <v>454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455</v>
      </c>
      <c r="B47" s="6" t="s">
        <v>456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457</v>
      </c>
      <c r="H47" s="7" t="s">
        <v>458</v>
      </c>
      <c r="I47" s="7" t="s">
        <v>79</v>
      </c>
      <c r="J47" s="7" t="s">
        <v>2</v>
      </c>
      <c r="K47" s="7" t="s">
        <v>459</v>
      </c>
      <c r="L47" s="7">
        <v>1</v>
      </c>
      <c r="M47" s="7">
        <v>3</v>
      </c>
      <c r="N47" s="7" t="s">
        <v>252</v>
      </c>
      <c r="O47" s="7" t="s">
        <v>460</v>
      </c>
      <c r="P47" s="7" t="s">
        <v>461</v>
      </c>
      <c r="Q47" s="7"/>
      <c r="R47" s="11" t="s">
        <v>462</v>
      </c>
      <c r="S47" s="13" t="s">
        <v>462</v>
      </c>
      <c r="T47" s="7" t="s">
        <v>463</v>
      </c>
      <c r="U47" s="11" t="s">
        <v>19</v>
      </c>
      <c r="V47" s="11" t="s">
        <v>19</v>
      </c>
      <c r="W47" s="13" t="s">
        <v>19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19</v>
      </c>
      <c r="AD47" t="s">
        <v>6</v>
      </c>
      <c r="AE47" t="s">
        <v>464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465</v>
      </c>
      <c r="B48" s="6" t="s">
        <v>466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467</v>
      </c>
      <c r="H48" s="7" t="s">
        <v>468</v>
      </c>
      <c r="I48" s="7" t="s">
        <v>79</v>
      </c>
      <c r="J48" s="7" t="s">
        <v>2</v>
      </c>
      <c r="K48" s="7" t="s">
        <v>469</v>
      </c>
      <c r="L48" s="7">
        <v>1</v>
      </c>
      <c r="M48" s="7">
        <v>2</v>
      </c>
      <c r="N48" s="7" t="s">
        <v>123</v>
      </c>
      <c r="O48" s="7" t="s">
        <v>460</v>
      </c>
      <c r="P48" s="7" t="s">
        <v>470</v>
      </c>
      <c r="Q48" s="7"/>
      <c r="R48" s="11" t="s">
        <v>471</v>
      </c>
      <c r="S48" s="13" t="s">
        <v>471</v>
      </c>
      <c r="T48" s="7" t="s">
        <v>472</v>
      </c>
      <c r="U48" s="11" t="s">
        <v>19</v>
      </c>
      <c r="V48" s="11" t="s">
        <v>19</v>
      </c>
      <c r="W48" s="13" t="s">
        <v>19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19</v>
      </c>
      <c r="AD48" t="s">
        <v>6</v>
      </c>
      <c r="AE48" t="s">
        <v>108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473</v>
      </c>
      <c r="B49" s="6" t="s">
        <v>474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467</v>
      </c>
      <c r="H49" s="7" t="s">
        <v>468</v>
      </c>
      <c r="I49" s="7" t="s">
        <v>79</v>
      </c>
      <c r="J49" s="7" t="s">
        <v>2</v>
      </c>
      <c r="K49" s="7" t="s">
        <v>475</v>
      </c>
      <c r="L49" s="7">
        <v>1</v>
      </c>
      <c r="M49" s="7">
        <v>1</v>
      </c>
      <c r="N49" s="7" t="s">
        <v>252</v>
      </c>
      <c r="O49" s="7" t="s">
        <v>476</v>
      </c>
      <c r="P49" s="7" t="s">
        <v>477</v>
      </c>
      <c r="Q49" s="7"/>
      <c r="R49" s="11" t="s">
        <v>478</v>
      </c>
      <c r="S49" s="13" t="s">
        <v>478</v>
      </c>
      <c r="T49" s="7" t="s">
        <v>479</v>
      </c>
      <c r="U49" s="11" t="s">
        <v>19</v>
      </c>
      <c r="V49" s="11" t="s">
        <v>19</v>
      </c>
      <c r="W49" s="13" t="s">
        <v>19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</v>
      </c>
      <c r="AD49" t="s">
        <v>6</v>
      </c>
      <c r="AE49" t="s">
        <v>108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480</v>
      </c>
      <c r="B50" s="6" t="s">
        <v>481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482</v>
      </c>
      <c r="H50" s="7" t="s">
        <v>483</v>
      </c>
      <c r="I50" s="7" t="s">
        <v>79</v>
      </c>
      <c r="J50" s="7" t="s">
        <v>2</v>
      </c>
      <c r="K50" s="7" t="s">
        <v>484</v>
      </c>
      <c r="L50" s="7">
        <v>1</v>
      </c>
      <c r="M50" s="7">
        <v>5</v>
      </c>
      <c r="N50" s="7" t="s">
        <v>485</v>
      </c>
      <c r="O50" s="7" t="s">
        <v>123</v>
      </c>
      <c r="P50" s="7" t="s">
        <v>486</v>
      </c>
      <c r="Q50" s="7"/>
      <c r="R50" s="11" t="s">
        <v>487</v>
      </c>
      <c r="S50" s="13" t="s">
        <v>19</v>
      </c>
      <c r="T50" s="7"/>
      <c r="U50" s="11" t="s">
        <v>19</v>
      </c>
      <c r="V50" s="11" t="s">
        <v>487</v>
      </c>
      <c r="W50" s="13" t="s">
        <v>488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489</v>
      </c>
      <c r="AD50" t="s">
        <v>6</v>
      </c>
      <c r="AE50" t="s">
        <v>108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490</v>
      </c>
      <c r="B51" s="6" t="s">
        <v>491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492</v>
      </c>
      <c r="H51" s="7" t="s">
        <v>493</v>
      </c>
      <c r="I51" s="7" t="s">
        <v>79</v>
      </c>
      <c r="J51" s="7" t="s">
        <v>2</v>
      </c>
      <c r="K51" s="7" t="s">
        <v>494</v>
      </c>
      <c r="L51" s="7">
        <v>1</v>
      </c>
      <c r="M51" s="7">
        <v>1</v>
      </c>
      <c r="N51" s="7" t="s">
        <v>95</v>
      </c>
      <c r="O51" s="7" t="s">
        <v>252</v>
      </c>
      <c r="P51" s="7" t="s">
        <v>486</v>
      </c>
      <c r="Q51" s="7"/>
      <c r="R51" s="11" t="s">
        <v>495</v>
      </c>
      <c r="S51" s="13" t="s">
        <v>19</v>
      </c>
      <c r="T51" s="7"/>
      <c r="U51" s="11" t="s">
        <v>19</v>
      </c>
      <c r="V51" s="11" t="s">
        <v>495</v>
      </c>
      <c r="W51" s="13" t="s">
        <v>125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496</v>
      </c>
      <c r="AD51" t="s">
        <v>6</v>
      </c>
      <c r="AE51" t="s">
        <v>497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498</v>
      </c>
      <c r="B52" s="6" t="s">
        <v>499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111</v>
      </c>
      <c r="H52" s="7" t="s">
        <v>112</v>
      </c>
      <c r="I52" s="7" t="s">
        <v>79</v>
      </c>
      <c r="J52" s="7" t="s">
        <v>2</v>
      </c>
      <c r="K52" s="7" t="s">
        <v>500</v>
      </c>
      <c r="L52" s="7">
        <v>1</v>
      </c>
      <c r="M52" s="7">
        <v>3</v>
      </c>
      <c r="N52" s="7" t="s">
        <v>123</v>
      </c>
      <c r="O52" s="7" t="s">
        <v>151</v>
      </c>
      <c r="P52" s="7" t="s">
        <v>486</v>
      </c>
      <c r="Q52" s="7"/>
      <c r="R52" s="11" t="s">
        <v>501</v>
      </c>
      <c r="S52" s="13" t="s">
        <v>19</v>
      </c>
      <c r="T52" s="7"/>
      <c r="U52" s="11" t="s">
        <v>19</v>
      </c>
      <c r="V52" s="11" t="s">
        <v>501</v>
      </c>
      <c r="W52" s="13" t="s">
        <v>115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502</v>
      </c>
      <c r="AD52" t="s">
        <v>6</v>
      </c>
      <c r="AE52" t="s">
        <v>299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503</v>
      </c>
      <c r="B53" s="6" t="s">
        <v>504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505</v>
      </c>
      <c r="H53" s="7" t="s">
        <v>506</v>
      </c>
      <c r="I53" s="7" t="s">
        <v>79</v>
      </c>
      <c r="J53" s="7" t="s">
        <v>2</v>
      </c>
      <c r="K53" s="7" t="s">
        <v>507</v>
      </c>
      <c r="L53" s="7">
        <v>1</v>
      </c>
      <c r="M53" s="7">
        <v>1</v>
      </c>
      <c r="N53" s="7" t="s">
        <v>151</v>
      </c>
      <c r="O53" s="7" t="s">
        <v>252</v>
      </c>
      <c r="P53" s="7" t="s">
        <v>486</v>
      </c>
      <c r="Q53" s="7"/>
      <c r="R53" s="11" t="s">
        <v>508</v>
      </c>
      <c r="S53" s="13" t="s">
        <v>19</v>
      </c>
      <c r="T53" s="7"/>
      <c r="U53" s="11" t="s">
        <v>19</v>
      </c>
      <c r="V53" s="11" t="s">
        <v>508</v>
      </c>
      <c r="W53" s="13" t="s">
        <v>509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510</v>
      </c>
      <c r="AD53" t="s">
        <v>6</v>
      </c>
      <c r="AE53" t="s">
        <v>355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511</v>
      </c>
      <c r="B54" s="6" t="s">
        <v>512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111</v>
      </c>
      <c r="H54" s="7" t="s">
        <v>112</v>
      </c>
      <c r="I54" s="7" t="s">
        <v>79</v>
      </c>
      <c r="J54" s="7" t="s">
        <v>2</v>
      </c>
      <c r="K54" s="7" t="s">
        <v>513</v>
      </c>
      <c r="L54" s="7">
        <v>1</v>
      </c>
      <c r="M54" s="7">
        <v>3</v>
      </c>
      <c r="N54" s="7" t="s">
        <v>83</v>
      </c>
      <c r="O54" s="7" t="s">
        <v>151</v>
      </c>
      <c r="P54" s="7" t="s">
        <v>486</v>
      </c>
      <c r="Q54" s="7"/>
      <c r="R54" s="11" t="s">
        <v>501</v>
      </c>
      <c r="S54" s="13" t="s">
        <v>19</v>
      </c>
      <c r="T54" s="7"/>
      <c r="U54" s="11" t="s">
        <v>19</v>
      </c>
      <c r="V54" s="11" t="s">
        <v>501</v>
      </c>
      <c r="W54" s="13" t="s">
        <v>115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502</v>
      </c>
      <c r="AD54" t="s">
        <v>6</v>
      </c>
      <c r="AE54" t="s">
        <v>299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514</v>
      </c>
      <c r="B55" s="6" t="s">
        <v>515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102</v>
      </c>
      <c r="H55" s="7" t="s">
        <v>103</v>
      </c>
      <c r="I55" s="7" t="s">
        <v>79</v>
      </c>
      <c r="J55" s="7" t="s">
        <v>2</v>
      </c>
      <c r="K55" s="7" t="s">
        <v>516</v>
      </c>
      <c r="L55" s="7">
        <v>1</v>
      </c>
      <c r="M55" s="7">
        <v>3</v>
      </c>
      <c r="N55" s="7" t="s">
        <v>123</v>
      </c>
      <c r="O55" s="7" t="s">
        <v>151</v>
      </c>
      <c r="P55" s="7" t="s">
        <v>486</v>
      </c>
      <c r="Q55" s="7"/>
      <c r="R55" s="11" t="s">
        <v>517</v>
      </c>
      <c r="S55" s="13" t="s">
        <v>19</v>
      </c>
      <c r="T55" s="7"/>
      <c r="U55" s="11" t="s">
        <v>19</v>
      </c>
      <c r="V55" s="11" t="s">
        <v>517</v>
      </c>
      <c r="W55" s="13" t="s">
        <v>518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519</v>
      </c>
      <c r="AD55" t="s">
        <v>6</v>
      </c>
      <c r="AE55" t="s">
        <v>108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520</v>
      </c>
      <c r="B56" s="6" t="s">
        <v>521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522</v>
      </c>
      <c r="H56" s="7" t="s">
        <v>523</v>
      </c>
      <c r="I56" s="7" t="s">
        <v>79</v>
      </c>
      <c r="J56" s="7" t="s">
        <v>2</v>
      </c>
      <c r="K56" s="7" t="s">
        <v>524</v>
      </c>
      <c r="L56" s="7">
        <v>1</v>
      </c>
      <c r="M56" s="7">
        <v>2</v>
      </c>
      <c r="N56" s="7" t="s">
        <v>152</v>
      </c>
      <c r="O56" s="7" t="s">
        <v>152</v>
      </c>
      <c r="P56" s="7" t="s">
        <v>486</v>
      </c>
      <c r="Q56" s="7"/>
      <c r="R56" s="11" t="s">
        <v>525</v>
      </c>
      <c r="S56" s="13" t="s">
        <v>19</v>
      </c>
      <c r="T56" s="7"/>
      <c r="U56" s="11" t="s">
        <v>19</v>
      </c>
      <c r="V56" s="11" t="s">
        <v>525</v>
      </c>
      <c r="W56" s="13" t="s">
        <v>526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527</v>
      </c>
      <c r="AD56" t="s">
        <v>6</v>
      </c>
      <c r="AE56" t="s">
        <v>202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528</v>
      </c>
      <c r="B57" s="6" t="s">
        <v>529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139</v>
      </c>
      <c r="H57" s="7" t="s">
        <v>140</v>
      </c>
      <c r="I57" s="7" t="s">
        <v>79</v>
      </c>
      <c r="J57" s="7" t="s">
        <v>2</v>
      </c>
      <c r="K57" s="7" t="s">
        <v>530</v>
      </c>
      <c r="L57" s="7">
        <v>1</v>
      </c>
      <c r="M57" s="7">
        <v>2</v>
      </c>
      <c r="N57" s="7" t="s">
        <v>152</v>
      </c>
      <c r="O57" s="7" t="s">
        <v>152</v>
      </c>
      <c r="P57" s="7" t="s">
        <v>486</v>
      </c>
      <c r="Q57" s="7"/>
      <c r="R57" s="11" t="s">
        <v>531</v>
      </c>
      <c r="S57" s="13" t="s">
        <v>19</v>
      </c>
      <c r="T57" s="7"/>
      <c r="U57" s="11" t="s">
        <v>19</v>
      </c>
      <c r="V57" s="11" t="s">
        <v>531</v>
      </c>
      <c r="W57" s="13" t="s">
        <v>532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533</v>
      </c>
      <c r="AD57" t="s">
        <v>6</v>
      </c>
      <c r="AE57" t="s">
        <v>145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534</v>
      </c>
      <c r="B58" s="6" t="s">
        <v>535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536</v>
      </c>
      <c r="H58" s="7" t="s">
        <v>537</v>
      </c>
      <c r="I58" s="7" t="s">
        <v>79</v>
      </c>
      <c r="J58" s="7" t="s">
        <v>2</v>
      </c>
      <c r="K58" s="7" t="s">
        <v>538</v>
      </c>
      <c r="L58" s="7">
        <v>1</v>
      </c>
      <c r="M58" s="7">
        <v>1</v>
      </c>
      <c r="N58" s="7" t="s">
        <v>252</v>
      </c>
      <c r="O58" s="7" t="s">
        <v>252</v>
      </c>
      <c r="P58" s="7" t="s">
        <v>486</v>
      </c>
      <c r="Q58" s="7"/>
      <c r="R58" s="11" t="s">
        <v>539</v>
      </c>
      <c r="S58" s="13" t="s">
        <v>19</v>
      </c>
      <c r="T58" s="7"/>
      <c r="U58" s="11" t="s">
        <v>19</v>
      </c>
      <c r="V58" s="11" t="s">
        <v>539</v>
      </c>
      <c r="W58" s="13" t="s">
        <v>540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541</v>
      </c>
      <c r="AD58" t="s">
        <v>6</v>
      </c>
      <c r="AE58" t="s">
        <v>108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542</v>
      </c>
      <c r="B59" s="6" t="s">
        <v>543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544</v>
      </c>
      <c r="H59" s="7" t="s">
        <v>545</v>
      </c>
      <c r="I59" s="7" t="s">
        <v>79</v>
      </c>
      <c r="J59" s="7" t="s">
        <v>2</v>
      </c>
      <c r="K59" s="7" t="s">
        <v>546</v>
      </c>
      <c r="L59" s="7">
        <v>1</v>
      </c>
      <c r="M59" s="7">
        <v>3</v>
      </c>
      <c r="N59" s="7" t="s">
        <v>547</v>
      </c>
      <c r="O59" s="7" t="s">
        <v>151</v>
      </c>
      <c r="P59" s="7" t="s">
        <v>486</v>
      </c>
      <c r="Q59" s="7"/>
      <c r="R59" s="11" t="s">
        <v>548</v>
      </c>
      <c r="S59" s="13" t="s">
        <v>19</v>
      </c>
      <c r="T59" s="7"/>
      <c r="U59" s="11" t="s">
        <v>19</v>
      </c>
      <c r="V59" s="11" t="s">
        <v>548</v>
      </c>
      <c r="W59" s="13" t="s">
        <v>201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549</v>
      </c>
      <c r="AD59" t="s">
        <v>6</v>
      </c>
      <c r="AE59" t="s">
        <v>550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551</v>
      </c>
      <c r="B60" s="6" t="s">
        <v>552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544</v>
      </c>
      <c r="H60" s="7" t="s">
        <v>545</v>
      </c>
      <c r="I60" s="7" t="s">
        <v>79</v>
      </c>
      <c r="J60" s="7" t="s">
        <v>2</v>
      </c>
      <c r="K60" s="7" t="s">
        <v>553</v>
      </c>
      <c r="L60" s="7">
        <v>1</v>
      </c>
      <c r="M60" s="7">
        <v>2</v>
      </c>
      <c r="N60" s="7" t="s">
        <v>81</v>
      </c>
      <c r="O60" s="7" t="s">
        <v>152</v>
      </c>
      <c r="P60" s="7" t="s">
        <v>486</v>
      </c>
      <c r="Q60" s="7"/>
      <c r="R60" s="11" t="s">
        <v>554</v>
      </c>
      <c r="S60" s="13" t="s">
        <v>19</v>
      </c>
      <c r="T60" s="7"/>
      <c r="U60" s="11" t="s">
        <v>19</v>
      </c>
      <c r="V60" s="11" t="s">
        <v>554</v>
      </c>
      <c r="W60" s="13" t="s">
        <v>555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556</v>
      </c>
      <c r="AD60" t="s">
        <v>6</v>
      </c>
      <c r="AE60" t="s">
        <v>557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558</v>
      </c>
      <c r="B61" s="6" t="s">
        <v>559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560</v>
      </c>
      <c r="H61" s="7" t="s">
        <v>561</v>
      </c>
      <c r="I61" s="7" t="s">
        <v>79</v>
      </c>
      <c r="J61" s="7" t="s">
        <v>2</v>
      </c>
      <c r="K61" s="7" t="s">
        <v>562</v>
      </c>
      <c r="L61" s="7">
        <v>2</v>
      </c>
      <c r="M61" s="7">
        <v>1</v>
      </c>
      <c r="N61" s="7" t="s">
        <v>152</v>
      </c>
      <c r="O61" s="7" t="s">
        <v>252</v>
      </c>
      <c r="P61" s="7" t="s">
        <v>486</v>
      </c>
      <c r="Q61" s="7"/>
      <c r="R61" s="11" t="s">
        <v>563</v>
      </c>
      <c r="S61" s="13" t="s">
        <v>19</v>
      </c>
      <c r="T61" s="7"/>
      <c r="U61" s="11" t="s">
        <v>19</v>
      </c>
      <c r="V61" s="11" t="s">
        <v>563</v>
      </c>
      <c r="W61" s="13" t="s">
        <v>564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565</v>
      </c>
      <c r="AD61" t="s">
        <v>6</v>
      </c>
      <c r="AE61" t="s">
        <v>221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566</v>
      </c>
      <c r="B62" s="6" t="s">
        <v>567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340</v>
      </c>
      <c r="H62" s="7" t="s">
        <v>341</v>
      </c>
      <c r="I62" s="7" t="s">
        <v>79</v>
      </c>
      <c r="J62" s="7" t="s">
        <v>2</v>
      </c>
      <c r="K62" s="7" t="s">
        <v>568</v>
      </c>
      <c r="L62" s="7">
        <v>1</v>
      </c>
      <c r="M62" s="7">
        <v>2</v>
      </c>
      <c r="N62" s="7" t="s">
        <v>396</v>
      </c>
      <c r="O62" s="7" t="s">
        <v>486</v>
      </c>
      <c r="P62" s="7" t="s">
        <v>237</v>
      </c>
      <c r="Q62" s="7"/>
      <c r="R62" s="11" t="s">
        <v>569</v>
      </c>
      <c r="S62" s="13" t="s">
        <v>569</v>
      </c>
      <c r="T62" s="7" t="s">
        <v>570</v>
      </c>
      <c r="U62" s="11" t="s">
        <v>19</v>
      </c>
      <c r="V62" s="11" t="s">
        <v>19</v>
      </c>
      <c r="W62" s="13" t="s">
        <v>19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19</v>
      </c>
      <c r="AD62" t="s">
        <v>6</v>
      </c>
      <c r="AE62" t="s">
        <v>571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572</v>
      </c>
      <c r="B63" s="6" t="s">
        <v>573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492</v>
      </c>
      <c r="H63" s="7" t="s">
        <v>493</v>
      </c>
      <c r="I63" s="7" t="s">
        <v>79</v>
      </c>
      <c r="J63" s="7" t="s">
        <v>2</v>
      </c>
      <c r="K63" s="7" t="s">
        <v>574</v>
      </c>
      <c r="L63" s="7">
        <v>1</v>
      </c>
      <c r="M63" s="7">
        <v>1</v>
      </c>
      <c r="N63" s="7" t="s">
        <v>486</v>
      </c>
      <c r="O63" s="7" t="s">
        <v>486</v>
      </c>
      <c r="P63" s="7" t="s">
        <v>236</v>
      </c>
      <c r="Q63" s="7"/>
      <c r="R63" s="11" t="s">
        <v>443</v>
      </c>
      <c r="S63" s="13" t="s">
        <v>443</v>
      </c>
      <c r="T63" s="7" t="s">
        <v>575</v>
      </c>
      <c r="U63" s="11" t="s">
        <v>19</v>
      </c>
      <c r="V63" s="11" t="s">
        <v>19</v>
      </c>
      <c r="W63" s="13" t="s">
        <v>19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19</v>
      </c>
      <c r="AD63" t="s">
        <v>6</v>
      </c>
      <c r="AE63" t="s">
        <v>497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576</v>
      </c>
      <c r="B64" s="6" t="s">
        <v>577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578</v>
      </c>
      <c r="H64" s="7" t="s">
        <v>579</v>
      </c>
      <c r="I64" s="7" t="s">
        <v>79</v>
      </c>
      <c r="J64" s="7" t="s">
        <v>2</v>
      </c>
      <c r="K64" s="7" t="s">
        <v>580</v>
      </c>
      <c r="L64" s="7">
        <v>1</v>
      </c>
      <c r="M64" s="7">
        <v>4</v>
      </c>
      <c r="N64" s="7" t="s">
        <v>486</v>
      </c>
      <c r="O64" s="7" t="s">
        <v>236</v>
      </c>
      <c r="P64" s="7" t="s">
        <v>470</v>
      </c>
      <c r="Q64" s="7"/>
      <c r="R64" s="11" t="s">
        <v>581</v>
      </c>
      <c r="S64" s="13" t="s">
        <v>581</v>
      </c>
      <c r="T64" s="7" t="s">
        <v>582</v>
      </c>
      <c r="U64" s="11" t="s">
        <v>19</v>
      </c>
      <c r="V64" s="11" t="s">
        <v>19</v>
      </c>
      <c r="W64" s="13" t="s">
        <v>19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19</v>
      </c>
      <c r="AD64" t="s">
        <v>6</v>
      </c>
      <c r="AE64" t="s">
        <v>108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583</v>
      </c>
      <c r="B65" s="6" t="s">
        <v>584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585</v>
      </c>
      <c r="H65" s="7" t="s">
        <v>586</v>
      </c>
      <c r="I65" s="7" t="s">
        <v>79</v>
      </c>
      <c r="J65" s="7" t="s">
        <v>2</v>
      </c>
      <c r="K65" s="7" t="s">
        <v>587</v>
      </c>
      <c r="L65" s="7">
        <v>1</v>
      </c>
      <c r="M65" s="7">
        <v>1</v>
      </c>
      <c r="N65" s="7" t="s">
        <v>486</v>
      </c>
      <c r="O65" s="7" t="s">
        <v>236</v>
      </c>
      <c r="P65" s="7" t="s">
        <v>237</v>
      </c>
      <c r="Q65" s="7"/>
      <c r="R65" s="11" t="s">
        <v>588</v>
      </c>
      <c r="S65" s="13" t="s">
        <v>588</v>
      </c>
      <c r="T65" s="7" t="s">
        <v>589</v>
      </c>
      <c r="U65" s="11" t="s">
        <v>19</v>
      </c>
      <c r="V65" s="11" t="s">
        <v>19</v>
      </c>
      <c r="W65" s="13" t="s">
        <v>19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19</v>
      </c>
      <c r="AD65" t="s">
        <v>6</v>
      </c>
      <c r="AE65" t="s">
        <v>590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591</v>
      </c>
      <c r="B66" s="6" t="s">
        <v>592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593</v>
      </c>
      <c r="H66" s="7" t="s">
        <v>594</v>
      </c>
      <c r="I66" s="7" t="s">
        <v>79</v>
      </c>
      <c r="J66" s="7" t="s">
        <v>2</v>
      </c>
      <c r="K66" s="7" t="s">
        <v>595</v>
      </c>
      <c r="L66" s="7">
        <v>1</v>
      </c>
      <c r="M66" s="7">
        <v>1</v>
      </c>
      <c r="N66" s="7" t="s">
        <v>486</v>
      </c>
      <c r="O66" s="7" t="s">
        <v>236</v>
      </c>
      <c r="P66" s="7" t="s">
        <v>237</v>
      </c>
      <c r="Q66" s="7"/>
      <c r="R66" s="11" t="s">
        <v>596</v>
      </c>
      <c r="S66" s="13" t="s">
        <v>596</v>
      </c>
      <c r="T66" s="7" t="s">
        <v>597</v>
      </c>
      <c r="U66" s="11" t="s">
        <v>19</v>
      </c>
      <c r="V66" s="11" t="s">
        <v>19</v>
      </c>
      <c r="W66" s="13" t="s">
        <v>19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19</v>
      </c>
      <c r="AD66" t="s">
        <v>6</v>
      </c>
      <c r="AE66" t="s">
        <v>598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599</v>
      </c>
      <c r="B67" s="6" t="s">
        <v>600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601</v>
      </c>
      <c r="H67" s="7" t="s">
        <v>602</v>
      </c>
      <c r="I67" s="7" t="s">
        <v>79</v>
      </c>
      <c r="J67" s="7" t="s">
        <v>2</v>
      </c>
      <c r="K67" s="7" t="s">
        <v>603</v>
      </c>
      <c r="L67" s="7">
        <v>1</v>
      </c>
      <c r="M67" s="7">
        <v>4</v>
      </c>
      <c r="N67" s="7" t="s">
        <v>604</v>
      </c>
      <c r="O67" s="7" t="s">
        <v>151</v>
      </c>
      <c r="P67" s="7" t="s">
        <v>236</v>
      </c>
      <c r="Q67" s="7"/>
      <c r="R67" s="11" t="s">
        <v>605</v>
      </c>
      <c r="S67" s="13" t="s">
        <v>19</v>
      </c>
      <c r="T67" s="7"/>
      <c r="U67" s="11" t="s">
        <v>19</v>
      </c>
      <c r="V67" s="11" t="s">
        <v>605</v>
      </c>
      <c r="W67" s="13" t="s">
        <v>606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607</v>
      </c>
      <c r="AD67" t="s">
        <v>6</v>
      </c>
      <c r="AE67" t="s">
        <v>87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608</v>
      </c>
      <c r="B68" s="6" t="s">
        <v>609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272</v>
      </c>
      <c r="H68" s="7" t="s">
        <v>273</v>
      </c>
      <c r="I68" s="7" t="s">
        <v>79</v>
      </c>
      <c r="J68" s="7" t="s">
        <v>2</v>
      </c>
      <c r="K68" s="7" t="s">
        <v>610</v>
      </c>
      <c r="L68" s="7">
        <v>1</v>
      </c>
      <c r="M68" s="7">
        <v>3</v>
      </c>
      <c r="N68" s="7" t="s">
        <v>611</v>
      </c>
      <c r="O68" s="7" t="s">
        <v>152</v>
      </c>
      <c r="P68" s="7" t="s">
        <v>236</v>
      </c>
      <c r="Q68" s="7"/>
      <c r="R68" s="11" t="s">
        <v>612</v>
      </c>
      <c r="S68" s="13" t="s">
        <v>19</v>
      </c>
      <c r="T68" s="7"/>
      <c r="U68" s="11" t="s">
        <v>19</v>
      </c>
      <c r="V68" s="11" t="s">
        <v>612</v>
      </c>
      <c r="W68" s="13" t="s">
        <v>613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614</v>
      </c>
      <c r="AD68" t="s">
        <v>6</v>
      </c>
      <c r="AE68" t="s">
        <v>246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615</v>
      </c>
      <c r="B69" s="6" t="s">
        <v>616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617</v>
      </c>
      <c r="H69" s="7" t="s">
        <v>618</v>
      </c>
      <c r="I69" s="7" t="s">
        <v>79</v>
      </c>
      <c r="J69" s="7" t="s">
        <v>2</v>
      </c>
      <c r="K69" s="7" t="s">
        <v>619</v>
      </c>
      <c r="L69" s="7">
        <v>1</v>
      </c>
      <c r="M69" s="7">
        <v>5</v>
      </c>
      <c r="N69" s="7" t="s">
        <v>94</v>
      </c>
      <c r="O69" s="7" t="s">
        <v>83</v>
      </c>
      <c r="P69" s="7" t="s">
        <v>236</v>
      </c>
      <c r="Q69" s="7"/>
      <c r="R69" s="11" t="s">
        <v>620</v>
      </c>
      <c r="S69" s="13" t="s">
        <v>19</v>
      </c>
      <c r="T69" s="7"/>
      <c r="U69" s="11" t="s">
        <v>19</v>
      </c>
      <c r="V69" s="11" t="s">
        <v>620</v>
      </c>
      <c r="W69" s="13" t="s">
        <v>621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622</v>
      </c>
      <c r="AD69" t="s">
        <v>6</v>
      </c>
      <c r="AE69" t="s">
        <v>136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623</v>
      </c>
      <c r="B70" s="6" t="s">
        <v>624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625</v>
      </c>
      <c r="H70" s="7" t="s">
        <v>626</v>
      </c>
      <c r="I70" s="7" t="s">
        <v>79</v>
      </c>
      <c r="J70" s="7" t="s">
        <v>2</v>
      </c>
      <c r="K70" s="7" t="s">
        <v>627</v>
      </c>
      <c r="L70" s="7">
        <v>2</v>
      </c>
      <c r="M70" s="7">
        <v>1</v>
      </c>
      <c r="N70" s="7" t="s">
        <v>83</v>
      </c>
      <c r="O70" s="7" t="s">
        <v>486</v>
      </c>
      <c r="P70" s="7" t="s">
        <v>236</v>
      </c>
      <c r="Q70" s="7"/>
      <c r="R70" s="11" t="s">
        <v>628</v>
      </c>
      <c r="S70" s="13" t="s">
        <v>19</v>
      </c>
      <c r="T70" s="7"/>
      <c r="U70" s="11" t="s">
        <v>19</v>
      </c>
      <c r="V70" s="11" t="s">
        <v>628</v>
      </c>
      <c r="W70" s="13" t="s">
        <v>208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629</v>
      </c>
      <c r="AD70" t="s">
        <v>6</v>
      </c>
      <c r="AE70" t="s">
        <v>630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631</v>
      </c>
      <c r="B71" s="6" t="s">
        <v>632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340</v>
      </c>
      <c r="H71" s="7" t="s">
        <v>341</v>
      </c>
      <c r="I71" s="7" t="s">
        <v>79</v>
      </c>
      <c r="J71" s="7" t="s">
        <v>2</v>
      </c>
      <c r="K71" s="7" t="s">
        <v>633</v>
      </c>
      <c r="L71" s="7">
        <v>1</v>
      </c>
      <c r="M71" s="7">
        <v>1</v>
      </c>
      <c r="N71" s="7" t="s">
        <v>152</v>
      </c>
      <c r="O71" s="7" t="s">
        <v>486</v>
      </c>
      <c r="P71" s="7" t="s">
        <v>236</v>
      </c>
      <c r="Q71" s="7"/>
      <c r="R71" s="11" t="s">
        <v>634</v>
      </c>
      <c r="S71" s="13" t="s">
        <v>19</v>
      </c>
      <c r="T71" s="7"/>
      <c r="U71" s="11" t="s">
        <v>19</v>
      </c>
      <c r="V71" s="11" t="s">
        <v>634</v>
      </c>
      <c r="W71" s="13" t="s">
        <v>635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636</v>
      </c>
      <c r="AD71" t="s">
        <v>6</v>
      </c>
      <c r="AE71" t="s">
        <v>571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637</v>
      </c>
      <c r="B72" s="6" t="s">
        <v>638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111</v>
      </c>
      <c r="H72" s="7" t="s">
        <v>112</v>
      </c>
      <c r="I72" s="7" t="s">
        <v>79</v>
      </c>
      <c r="J72" s="7" t="s">
        <v>2</v>
      </c>
      <c r="K72" s="7" t="s">
        <v>513</v>
      </c>
      <c r="L72" s="7">
        <v>1</v>
      </c>
      <c r="M72" s="7">
        <v>1</v>
      </c>
      <c r="N72" s="7" t="s">
        <v>252</v>
      </c>
      <c r="O72" s="7" t="s">
        <v>486</v>
      </c>
      <c r="P72" s="7" t="s">
        <v>236</v>
      </c>
      <c r="Q72" s="7"/>
      <c r="R72" s="11" t="s">
        <v>639</v>
      </c>
      <c r="S72" s="13" t="s">
        <v>19</v>
      </c>
      <c r="T72" s="7"/>
      <c r="U72" s="11" t="s">
        <v>19</v>
      </c>
      <c r="V72" s="11" t="s">
        <v>639</v>
      </c>
      <c r="W72" s="13" t="s">
        <v>640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298</v>
      </c>
      <c r="AD72" t="s">
        <v>6</v>
      </c>
      <c r="AE72" t="s">
        <v>299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641</v>
      </c>
      <c r="B73" s="6" t="s">
        <v>642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102</v>
      </c>
      <c r="H73" s="7" t="s">
        <v>103</v>
      </c>
      <c r="I73" s="7" t="s">
        <v>79</v>
      </c>
      <c r="J73" s="7" t="s">
        <v>2</v>
      </c>
      <c r="K73" s="7" t="s">
        <v>643</v>
      </c>
      <c r="L73" s="7">
        <v>1</v>
      </c>
      <c r="M73" s="7">
        <v>3</v>
      </c>
      <c r="N73" s="7" t="s">
        <v>83</v>
      </c>
      <c r="O73" s="7" t="s">
        <v>152</v>
      </c>
      <c r="P73" s="7" t="s">
        <v>236</v>
      </c>
      <c r="Q73" s="7"/>
      <c r="R73" s="11" t="s">
        <v>644</v>
      </c>
      <c r="S73" s="13" t="s">
        <v>19</v>
      </c>
      <c r="T73" s="7"/>
      <c r="U73" s="11" t="s">
        <v>19</v>
      </c>
      <c r="V73" s="11" t="s">
        <v>644</v>
      </c>
      <c r="W73" s="13" t="s">
        <v>177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645</v>
      </c>
      <c r="AD73" t="s">
        <v>6</v>
      </c>
      <c r="AE73" t="s">
        <v>108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646</v>
      </c>
      <c r="B74" s="6" t="s">
        <v>647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340</v>
      </c>
      <c r="H74" s="7" t="s">
        <v>341</v>
      </c>
      <c r="I74" s="7" t="s">
        <v>79</v>
      </c>
      <c r="J74" s="7" t="s">
        <v>2</v>
      </c>
      <c r="K74" s="7" t="s">
        <v>648</v>
      </c>
      <c r="L74" s="7">
        <v>1</v>
      </c>
      <c r="M74" s="7">
        <v>1</v>
      </c>
      <c r="N74" s="7" t="s">
        <v>252</v>
      </c>
      <c r="O74" s="7" t="s">
        <v>486</v>
      </c>
      <c r="P74" s="7" t="s">
        <v>236</v>
      </c>
      <c r="Q74" s="7"/>
      <c r="R74" s="11" t="s">
        <v>649</v>
      </c>
      <c r="S74" s="13" t="s">
        <v>19</v>
      </c>
      <c r="T74" s="7"/>
      <c r="U74" s="11" t="s">
        <v>19</v>
      </c>
      <c r="V74" s="11" t="s">
        <v>649</v>
      </c>
      <c r="W74" s="13" t="s">
        <v>635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336</v>
      </c>
      <c r="AD74" t="s">
        <v>6</v>
      </c>
      <c r="AE74" t="s">
        <v>87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650</v>
      </c>
      <c r="B75" s="6" t="s">
        <v>651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340</v>
      </c>
      <c r="H75" s="7" t="s">
        <v>341</v>
      </c>
      <c r="I75" s="7" t="s">
        <v>79</v>
      </c>
      <c r="J75" s="7" t="s">
        <v>2</v>
      </c>
      <c r="K75" s="7" t="s">
        <v>652</v>
      </c>
      <c r="L75" s="7">
        <v>1</v>
      </c>
      <c r="M75" s="7">
        <v>1</v>
      </c>
      <c r="N75" s="7" t="s">
        <v>486</v>
      </c>
      <c r="O75" s="7" t="s">
        <v>486</v>
      </c>
      <c r="P75" s="7" t="s">
        <v>236</v>
      </c>
      <c r="Q75" s="7"/>
      <c r="R75" s="11" t="s">
        <v>634</v>
      </c>
      <c r="S75" s="13" t="s">
        <v>19</v>
      </c>
      <c r="T75" s="7"/>
      <c r="U75" s="11" t="s">
        <v>19</v>
      </c>
      <c r="V75" s="11" t="s">
        <v>634</v>
      </c>
      <c r="W75" s="13" t="s">
        <v>635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636</v>
      </c>
      <c r="AD75" t="s">
        <v>6</v>
      </c>
      <c r="AE75" t="s">
        <v>571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653</v>
      </c>
      <c r="B76" s="6" t="s">
        <v>654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544</v>
      </c>
      <c r="H76" s="7" t="s">
        <v>545</v>
      </c>
      <c r="I76" s="7" t="s">
        <v>79</v>
      </c>
      <c r="J76" s="7" t="s">
        <v>2</v>
      </c>
      <c r="K76" s="7" t="s">
        <v>655</v>
      </c>
      <c r="L76" s="7">
        <v>1</v>
      </c>
      <c r="M76" s="7">
        <v>1</v>
      </c>
      <c r="N76" s="7" t="s">
        <v>656</v>
      </c>
      <c r="O76" s="7" t="s">
        <v>486</v>
      </c>
      <c r="P76" s="7" t="s">
        <v>236</v>
      </c>
      <c r="Q76" s="7"/>
      <c r="R76" s="11" t="s">
        <v>607</v>
      </c>
      <c r="S76" s="13" t="s">
        <v>19</v>
      </c>
      <c r="T76" s="7"/>
      <c r="U76" s="11" t="s">
        <v>19</v>
      </c>
      <c r="V76" s="11" t="s">
        <v>607</v>
      </c>
      <c r="W76" s="13" t="s">
        <v>277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657</v>
      </c>
      <c r="AD76" t="s">
        <v>6</v>
      </c>
      <c r="AE76" t="s">
        <v>658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659</v>
      </c>
      <c r="B77" s="6" t="s">
        <v>660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205</v>
      </c>
      <c r="H77" s="7" t="s">
        <v>206</v>
      </c>
      <c r="I77" s="7" t="s">
        <v>79</v>
      </c>
      <c r="J77" s="7" t="s">
        <v>2</v>
      </c>
      <c r="K77" s="7" t="s">
        <v>661</v>
      </c>
      <c r="L77" s="7">
        <v>1</v>
      </c>
      <c r="M77" s="7">
        <v>1</v>
      </c>
      <c r="N77" s="7" t="s">
        <v>486</v>
      </c>
      <c r="O77" s="7" t="s">
        <v>486</v>
      </c>
      <c r="P77" s="7" t="s">
        <v>236</v>
      </c>
      <c r="Q77" s="7"/>
      <c r="R77" s="11" t="s">
        <v>662</v>
      </c>
      <c r="S77" s="13" t="s">
        <v>19</v>
      </c>
      <c r="T77" s="7"/>
      <c r="U77" s="11" t="s">
        <v>19</v>
      </c>
      <c r="V77" s="11" t="s">
        <v>662</v>
      </c>
      <c r="W77" s="13" t="s">
        <v>663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664</v>
      </c>
      <c r="AD77" t="s">
        <v>6</v>
      </c>
      <c r="AE77" t="s">
        <v>108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665</v>
      </c>
      <c r="B78" s="6" t="s">
        <v>666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667</v>
      </c>
      <c r="H78" s="7" t="s">
        <v>668</v>
      </c>
      <c r="I78" s="7" t="s">
        <v>79</v>
      </c>
      <c r="J78" s="7" t="s">
        <v>2</v>
      </c>
      <c r="K78" s="7" t="s">
        <v>669</v>
      </c>
      <c r="L78" s="7">
        <v>1</v>
      </c>
      <c r="M78" s="7">
        <v>1</v>
      </c>
      <c r="N78" s="7" t="s">
        <v>670</v>
      </c>
      <c r="O78" s="7" t="s">
        <v>486</v>
      </c>
      <c r="P78" s="7" t="s">
        <v>236</v>
      </c>
      <c r="Q78" s="7"/>
      <c r="R78" s="11" t="s">
        <v>671</v>
      </c>
      <c r="S78" s="13" t="s">
        <v>19</v>
      </c>
      <c r="T78" s="7"/>
      <c r="U78" s="11" t="s">
        <v>19</v>
      </c>
      <c r="V78" s="11" t="s">
        <v>671</v>
      </c>
      <c r="W78" s="13" t="s">
        <v>672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673</v>
      </c>
      <c r="AD78" t="s">
        <v>6</v>
      </c>
      <c r="AE78" t="s">
        <v>571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674</v>
      </c>
      <c r="B79" s="6" t="s">
        <v>675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676</v>
      </c>
      <c r="H79" s="7" t="s">
        <v>677</v>
      </c>
      <c r="I79" s="7" t="s">
        <v>79</v>
      </c>
      <c r="J79" s="7" t="s">
        <v>2</v>
      </c>
      <c r="K79" s="7" t="s">
        <v>678</v>
      </c>
      <c r="L79" s="7">
        <v>1</v>
      </c>
      <c r="M79" s="7">
        <v>3</v>
      </c>
      <c r="N79" s="7" t="s">
        <v>236</v>
      </c>
      <c r="O79" s="7" t="s">
        <v>461</v>
      </c>
      <c r="P79" s="7" t="s">
        <v>169</v>
      </c>
      <c r="Q79" s="7"/>
      <c r="R79" s="11" t="s">
        <v>679</v>
      </c>
      <c r="S79" s="13" t="s">
        <v>679</v>
      </c>
      <c r="T79" s="7" t="s">
        <v>680</v>
      </c>
      <c r="U79" s="11" t="s">
        <v>19</v>
      </c>
      <c r="V79" s="11" t="s">
        <v>19</v>
      </c>
      <c r="W79" s="13" t="s">
        <v>19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19</v>
      </c>
      <c r="AD79" t="s">
        <v>6</v>
      </c>
      <c r="AE79" t="s">
        <v>681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682</v>
      </c>
      <c r="B80" s="6" t="s">
        <v>683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467</v>
      </c>
      <c r="H80" s="7" t="s">
        <v>468</v>
      </c>
      <c r="I80" s="7" t="s">
        <v>79</v>
      </c>
      <c r="J80" s="7" t="s">
        <v>2</v>
      </c>
      <c r="K80" s="7" t="s">
        <v>684</v>
      </c>
      <c r="L80" s="7">
        <v>1</v>
      </c>
      <c r="M80" s="7">
        <v>1</v>
      </c>
      <c r="N80" s="7" t="s">
        <v>82</v>
      </c>
      <c r="O80" s="7" t="s">
        <v>237</v>
      </c>
      <c r="P80" s="7" t="s">
        <v>460</v>
      </c>
      <c r="Q80" s="7"/>
      <c r="R80" s="11" t="s">
        <v>685</v>
      </c>
      <c r="S80" s="13" t="s">
        <v>685</v>
      </c>
      <c r="T80" s="7" t="s">
        <v>686</v>
      </c>
      <c r="U80" s="11" t="s">
        <v>19</v>
      </c>
      <c r="V80" s="11" t="s">
        <v>19</v>
      </c>
      <c r="W80" s="13" t="s">
        <v>19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19</v>
      </c>
      <c r="AD80" t="s">
        <v>6</v>
      </c>
      <c r="AE80" t="s">
        <v>687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688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340</v>
      </c>
      <c r="H81" s="7" t="s">
        <v>341</v>
      </c>
      <c r="I81" s="7" t="s">
        <v>79</v>
      </c>
      <c r="J81" s="7" t="s">
        <v>2</v>
      </c>
      <c r="K81" s="7" t="s">
        <v>689</v>
      </c>
      <c r="L81" s="7">
        <v>1</v>
      </c>
      <c r="M81" s="7">
        <v>1</v>
      </c>
      <c r="N81" s="7" t="s">
        <v>236</v>
      </c>
      <c r="O81" s="7" t="s">
        <v>236</v>
      </c>
      <c r="P81" s="7" t="s">
        <v>237</v>
      </c>
      <c r="Q81" s="7"/>
      <c r="R81" s="11" t="s">
        <v>389</v>
      </c>
      <c r="S81" s="13" t="s">
        <v>389</v>
      </c>
      <c r="T81" s="7" t="s">
        <v>690</v>
      </c>
      <c r="U81" s="11" t="s">
        <v>19</v>
      </c>
      <c r="V81" s="11" t="s">
        <v>19</v>
      </c>
      <c r="W81" s="13" t="s">
        <v>19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19</v>
      </c>
      <c r="AD81" t="s">
        <v>6</v>
      </c>
      <c r="AE81" t="s">
        <v>571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691</v>
      </c>
      <c r="B82" s="6" t="s">
        <v>692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693</v>
      </c>
      <c r="H82" s="7" t="s">
        <v>694</v>
      </c>
      <c r="I82" s="7" t="s">
        <v>79</v>
      </c>
      <c r="J82" s="7" t="s">
        <v>2</v>
      </c>
      <c r="K82" s="7" t="s">
        <v>695</v>
      </c>
      <c r="L82" s="7">
        <v>1</v>
      </c>
      <c r="M82" s="7">
        <v>3</v>
      </c>
      <c r="N82" s="7" t="s">
        <v>217</v>
      </c>
      <c r="O82" s="7" t="s">
        <v>152</v>
      </c>
      <c r="P82" s="7" t="s">
        <v>236</v>
      </c>
      <c r="Q82" s="7"/>
      <c r="R82" s="11" t="s">
        <v>696</v>
      </c>
      <c r="S82" s="13" t="s">
        <v>19</v>
      </c>
      <c r="T82" s="7"/>
      <c r="U82" s="11" t="s">
        <v>19</v>
      </c>
      <c r="V82" s="11" t="s">
        <v>696</v>
      </c>
      <c r="W82" s="13" t="s">
        <v>697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698</v>
      </c>
      <c r="AD82" t="s">
        <v>6</v>
      </c>
      <c r="AE82" t="s">
        <v>699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700</v>
      </c>
      <c r="B83" s="6" t="s">
        <v>701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702</v>
      </c>
      <c r="H83" s="7" t="s">
        <v>703</v>
      </c>
      <c r="I83" s="7" t="s">
        <v>79</v>
      </c>
      <c r="J83" s="7" t="s">
        <v>2</v>
      </c>
      <c r="K83" s="7" t="s">
        <v>704</v>
      </c>
      <c r="L83" s="7">
        <v>1</v>
      </c>
      <c r="M83" s="7">
        <v>3</v>
      </c>
      <c r="N83" s="7" t="s">
        <v>705</v>
      </c>
      <c r="O83" s="7" t="s">
        <v>252</v>
      </c>
      <c r="P83" s="7" t="s">
        <v>237</v>
      </c>
      <c r="Q83" s="7"/>
      <c r="R83" s="11" t="s">
        <v>706</v>
      </c>
      <c r="S83" s="13" t="s">
        <v>19</v>
      </c>
      <c r="T83" s="7"/>
      <c r="U83" s="11" t="s">
        <v>19</v>
      </c>
      <c r="V83" s="11" t="s">
        <v>706</v>
      </c>
      <c r="W83" s="13" t="s">
        <v>707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708</v>
      </c>
      <c r="AD83" t="s">
        <v>6</v>
      </c>
      <c r="AE83" t="s">
        <v>87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709</v>
      </c>
      <c r="B84" s="6" t="s">
        <v>710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272</v>
      </c>
      <c r="H84" s="7" t="s">
        <v>273</v>
      </c>
      <c r="I84" s="7" t="s">
        <v>79</v>
      </c>
      <c r="J84" s="7" t="s">
        <v>2</v>
      </c>
      <c r="K84" s="7" t="s">
        <v>711</v>
      </c>
      <c r="L84" s="7">
        <v>1</v>
      </c>
      <c r="M84" s="7">
        <v>1</v>
      </c>
      <c r="N84" s="7" t="s">
        <v>712</v>
      </c>
      <c r="O84" s="7" t="s">
        <v>236</v>
      </c>
      <c r="P84" s="7" t="s">
        <v>237</v>
      </c>
      <c r="Q84" s="7"/>
      <c r="R84" s="11" t="s">
        <v>713</v>
      </c>
      <c r="S84" s="13" t="s">
        <v>19</v>
      </c>
      <c r="T84" s="7"/>
      <c r="U84" s="11" t="s">
        <v>19</v>
      </c>
      <c r="V84" s="11" t="s">
        <v>713</v>
      </c>
      <c r="W84" s="13" t="s">
        <v>714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715</v>
      </c>
      <c r="AD84" t="s">
        <v>6</v>
      </c>
      <c r="AE84" t="s">
        <v>716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717</v>
      </c>
      <c r="B85" s="6" t="s">
        <v>718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467</v>
      </c>
      <c r="H85" s="7" t="s">
        <v>468</v>
      </c>
      <c r="I85" s="7" t="s">
        <v>79</v>
      </c>
      <c r="J85" s="7" t="s">
        <v>2</v>
      </c>
      <c r="K85" s="7" t="s">
        <v>719</v>
      </c>
      <c r="L85" s="7">
        <v>1</v>
      </c>
      <c r="M85" s="7">
        <v>1</v>
      </c>
      <c r="N85" s="7" t="s">
        <v>95</v>
      </c>
      <c r="O85" s="7" t="s">
        <v>236</v>
      </c>
      <c r="P85" s="7" t="s">
        <v>237</v>
      </c>
      <c r="Q85" s="7"/>
      <c r="R85" s="11" t="s">
        <v>720</v>
      </c>
      <c r="S85" s="13" t="s">
        <v>19</v>
      </c>
      <c r="T85" s="7"/>
      <c r="U85" s="11" t="s">
        <v>19</v>
      </c>
      <c r="V85" s="11" t="s">
        <v>720</v>
      </c>
      <c r="W85" s="13" t="s">
        <v>721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722</v>
      </c>
      <c r="AD85" t="s">
        <v>6</v>
      </c>
      <c r="AE85" t="s">
        <v>211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723</v>
      </c>
      <c r="B86" s="6" t="s">
        <v>724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249</v>
      </c>
      <c r="H86" s="7" t="s">
        <v>250</v>
      </c>
      <c r="I86" s="7" t="s">
        <v>79</v>
      </c>
      <c r="J86" s="7" t="s">
        <v>2</v>
      </c>
      <c r="K86" s="7" t="s">
        <v>725</v>
      </c>
      <c r="L86" s="7">
        <v>1</v>
      </c>
      <c r="M86" s="7">
        <v>4</v>
      </c>
      <c r="N86" s="7" t="s">
        <v>396</v>
      </c>
      <c r="O86" s="7" t="s">
        <v>152</v>
      </c>
      <c r="P86" s="7" t="s">
        <v>237</v>
      </c>
      <c r="Q86" s="7"/>
      <c r="R86" s="11" t="s">
        <v>726</v>
      </c>
      <c r="S86" s="13" t="s">
        <v>19</v>
      </c>
      <c r="T86" s="7"/>
      <c r="U86" s="11" t="s">
        <v>19</v>
      </c>
      <c r="V86" s="11" t="s">
        <v>726</v>
      </c>
      <c r="W86" s="13" t="s">
        <v>727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728</v>
      </c>
      <c r="AD86" t="s">
        <v>6</v>
      </c>
      <c r="AE86" t="s">
        <v>255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729</v>
      </c>
      <c r="B87" s="6" t="s">
        <v>730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731</v>
      </c>
      <c r="H87" s="7" t="s">
        <v>732</v>
      </c>
      <c r="I87" s="7" t="s">
        <v>79</v>
      </c>
      <c r="J87" s="7" t="s">
        <v>2</v>
      </c>
      <c r="K87" s="7" t="s">
        <v>733</v>
      </c>
      <c r="L87" s="7">
        <v>2</v>
      </c>
      <c r="M87" s="7">
        <v>1</v>
      </c>
      <c r="N87" s="7" t="s">
        <v>82</v>
      </c>
      <c r="O87" s="7" t="s">
        <v>236</v>
      </c>
      <c r="P87" s="7" t="s">
        <v>237</v>
      </c>
      <c r="Q87" s="7"/>
      <c r="R87" s="11" t="s">
        <v>162</v>
      </c>
      <c r="S87" s="13" t="s">
        <v>19</v>
      </c>
      <c r="T87" s="7"/>
      <c r="U87" s="11" t="s">
        <v>19</v>
      </c>
      <c r="V87" s="11" t="s">
        <v>162</v>
      </c>
      <c r="W87" s="13" t="s">
        <v>734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735</v>
      </c>
      <c r="AD87" t="s">
        <v>6</v>
      </c>
      <c r="AE87" t="s">
        <v>108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736</v>
      </c>
      <c r="B88" s="6" t="s">
        <v>737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731</v>
      </c>
      <c r="H88" s="7" t="s">
        <v>732</v>
      </c>
      <c r="I88" s="7" t="s">
        <v>79</v>
      </c>
      <c r="J88" s="7" t="s">
        <v>2</v>
      </c>
      <c r="K88" s="7" t="s">
        <v>738</v>
      </c>
      <c r="L88" s="7">
        <v>1</v>
      </c>
      <c r="M88" s="7">
        <v>2</v>
      </c>
      <c r="N88" s="7" t="s">
        <v>83</v>
      </c>
      <c r="O88" s="7" t="s">
        <v>486</v>
      </c>
      <c r="P88" s="7" t="s">
        <v>237</v>
      </c>
      <c r="Q88" s="7"/>
      <c r="R88" s="11" t="s">
        <v>739</v>
      </c>
      <c r="S88" s="13" t="s">
        <v>19</v>
      </c>
      <c r="T88" s="7"/>
      <c r="U88" s="11" t="s">
        <v>19</v>
      </c>
      <c r="V88" s="11" t="s">
        <v>739</v>
      </c>
      <c r="W88" s="13" t="s">
        <v>510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740</v>
      </c>
      <c r="AD88" t="s">
        <v>6</v>
      </c>
      <c r="AE88" t="s">
        <v>741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742</v>
      </c>
      <c r="B89" s="6" t="s">
        <v>743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102</v>
      </c>
      <c r="H89" s="7" t="s">
        <v>103</v>
      </c>
      <c r="I89" s="7" t="s">
        <v>79</v>
      </c>
      <c r="J89" s="7" t="s">
        <v>2</v>
      </c>
      <c r="K89" s="7" t="s">
        <v>744</v>
      </c>
      <c r="L89" s="7">
        <v>1</v>
      </c>
      <c r="M89" s="7">
        <v>5</v>
      </c>
      <c r="N89" s="7" t="s">
        <v>83</v>
      </c>
      <c r="O89" s="7" t="s">
        <v>151</v>
      </c>
      <c r="P89" s="7" t="s">
        <v>237</v>
      </c>
      <c r="Q89" s="7"/>
      <c r="R89" s="11" t="s">
        <v>745</v>
      </c>
      <c r="S89" s="13" t="s">
        <v>19</v>
      </c>
      <c r="T89" s="7"/>
      <c r="U89" s="11" t="s">
        <v>19</v>
      </c>
      <c r="V89" s="11" t="s">
        <v>745</v>
      </c>
      <c r="W89" s="13" t="s">
        <v>746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747</v>
      </c>
      <c r="AD89" t="s">
        <v>6</v>
      </c>
      <c r="AE89" t="s">
        <v>108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748</v>
      </c>
      <c r="B90" s="6" t="s">
        <v>749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102</v>
      </c>
      <c r="H90" s="7" t="s">
        <v>103</v>
      </c>
      <c r="I90" s="7" t="s">
        <v>79</v>
      </c>
      <c r="J90" s="7" t="s">
        <v>2</v>
      </c>
      <c r="K90" s="7" t="s">
        <v>750</v>
      </c>
      <c r="L90" s="7">
        <v>1</v>
      </c>
      <c r="M90" s="7">
        <v>4</v>
      </c>
      <c r="N90" s="7" t="s">
        <v>175</v>
      </c>
      <c r="O90" s="7" t="s">
        <v>152</v>
      </c>
      <c r="P90" s="7" t="s">
        <v>237</v>
      </c>
      <c r="Q90" s="7"/>
      <c r="R90" s="11" t="s">
        <v>751</v>
      </c>
      <c r="S90" s="13" t="s">
        <v>19</v>
      </c>
      <c r="T90" s="7"/>
      <c r="U90" s="11" t="s">
        <v>19</v>
      </c>
      <c r="V90" s="11" t="s">
        <v>751</v>
      </c>
      <c r="W90" s="13" t="s">
        <v>752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753</v>
      </c>
      <c r="AD90" t="s">
        <v>6</v>
      </c>
      <c r="AE90" t="s">
        <v>108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754</v>
      </c>
      <c r="B91" s="6" t="s">
        <v>755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102</v>
      </c>
      <c r="H91" s="7" t="s">
        <v>103</v>
      </c>
      <c r="I91" s="7" t="s">
        <v>79</v>
      </c>
      <c r="J91" s="7" t="s">
        <v>2</v>
      </c>
      <c r="K91" s="7" t="s">
        <v>756</v>
      </c>
      <c r="L91" s="7">
        <v>1</v>
      </c>
      <c r="M91" s="7">
        <v>3</v>
      </c>
      <c r="N91" s="7" t="s">
        <v>152</v>
      </c>
      <c r="O91" s="7" t="s">
        <v>252</v>
      </c>
      <c r="P91" s="7" t="s">
        <v>237</v>
      </c>
      <c r="Q91" s="7"/>
      <c r="R91" s="11" t="s">
        <v>757</v>
      </c>
      <c r="S91" s="13" t="s">
        <v>19</v>
      </c>
      <c r="T91" s="7"/>
      <c r="U91" s="11" t="s">
        <v>19</v>
      </c>
      <c r="V91" s="11" t="s">
        <v>757</v>
      </c>
      <c r="W91" s="13" t="s">
        <v>758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759</v>
      </c>
      <c r="AD91" t="s">
        <v>6</v>
      </c>
      <c r="AE91" t="s">
        <v>108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760</v>
      </c>
      <c r="B92" s="6" t="s">
        <v>761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340</v>
      </c>
      <c r="H92" s="7" t="s">
        <v>341</v>
      </c>
      <c r="I92" s="7" t="s">
        <v>79</v>
      </c>
      <c r="J92" s="7" t="s">
        <v>2</v>
      </c>
      <c r="K92" s="7" t="s">
        <v>762</v>
      </c>
      <c r="L92" s="7">
        <v>1</v>
      </c>
      <c r="M92" s="7">
        <v>3</v>
      </c>
      <c r="N92" s="7" t="s">
        <v>252</v>
      </c>
      <c r="O92" s="7" t="s">
        <v>252</v>
      </c>
      <c r="P92" s="7" t="s">
        <v>237</v>
      </c>
      <c r="Q92" s="7"/>
      <c r="R92" s="11" t="s">
        <v>763</v>
      </c>
      <c r="S92" s="13" t="s">
        <v>19</v>
      </c>
      <c r="T92" s="7"/>
      <c r="U92" s="11" t="s">
        <v>19</v>
      </c>
      <c r="V92" s="11" t="s">
        <v>763</v>
      </c>
      <c r="W92" s="13" t="s">
        <v>672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764</v>
      </c>
      <c r="AD92" t="s">
        <v>6</v>
      </c>
      <c r="AE92" t="s">
        <v>571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765</v>
      </c>
      <c r="B93" s="6" t="s">
        <v>766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767</v>
      </c>
      <c r="H93" s="7" t="s">
        <v>768</v>
      </c>
      <c r="I93" s="7" t="s">
        <v>79</v>
      </c>
      <c r="J93" s="7" t="s">
        <v>2</v>
      </c>
      <c r="K93" s="7" t="s">
        <v>769</v>
      </c>
      <c r="L93" s="7">
        <v>1</v>
      </c>
      <c r="M93" s="7">
        <v>1</v>
      </c>
      <c r="N93" s="7" t="s">
        <v>95</v>
      </c>
      <c r="O93" s="7" t="s">
        <v>236</v>
      </c>
      <c r="P93" s="7" t="s">
        <v>237</v>
      </c>
      <c r="Q93" s="7"/>
      <c r="R93" s="11" t="s">
        <v>770</v>
      </c>
      <c r="S93" s="13" t="s">
        <v>19</v>
      </c>
      <c r="T93" s="7"/>
      <c r="U93" s="11" t="s">
        <v>19</v>
      </c>
      <c r="V93" s="11" t="s">
        <v>770</v>
      </c>
      <c r="W93" s="13" t="s">
        <v>771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772</v>
      </c>
      <c r="AD93" t="s">
        <v>6</v>
      </c>
      <c r="AE93" t="s">
        <v>773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774</v>
      </c>
      <c r="B94" s="6" t="s">
        <v>775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340</v>
      </c>
      <c r="H94" s="7" t="s">
        <v>341</v>
      </c>
      <c r="I94" s="7" t="s">
        <v>79</v>
      </c>
      <c r="J94" s="7" t="s">
        <v>2</v>
      </c>
      <c r="K94" s="7" t="s">
        <v>776</v>
      </c>
      <c r="L94" s="7">
        <v>1</v>
      </c>
      <c r="M94" s="7">
        <v>1</v>
      </c>
      <c r="N94" s="7" t="s">
        <v>252</v>
      </c>
      <c r="O94" s="7" t="s">
        <v>236</v>
      </c>
      <c r="P94" s="7" t="s">
        <v>237</v>
      </c>
      <c r="Q94" s="7"/>
      <c r="R94" s="11" t="s">
        <v>199</v>
      </c>
      <c r="S94" s="13" t="s">
        <v>19</v>
      </c>
      <c r="T94" s="7"/>
      <c r="U94" s="11" t="s">
        <v>19</v>
      </c>
      <c r="V94" s="11" t="s">
        <v>199</v>
      </c>
      <c r="W94" s="13" t="s">
        <v>777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778</v>
      </c>
      <c r="AD94" t="s">
        <v>6</v>
      </c>
      <c r="AE94" t="s">
        <v>571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779</v>
      </c>
      <c r="B95" s="6" t="s">
        <v>780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781</v>
      </c>
      <c r="H95" s="7" t="s">
        <v>782</v>
      </c>
      <c r="I95" s="7" t="s">
        <v>79</v>
      </c>
      <c r="J95" s="7" t="s">
        <v>2</v>
      </c>
      <c r="K95" s="7" t="s">
        <v>783</v>
      </c>
      <c r="L95" s="7">
        <v>1</v>
      </c>
      <c r="M95" s="7">
        <v>5</v>
      </c>
      <c r="N95" s="7" t="s">
        <v>123</v>
      </c>
      <c r="O95" s="7" t="s">
        <v>151</v>
      </c>
      <c r="P95" s="7" t="s">
        <v>237</v>
      </c>
      <c r="Q95" s="7"/>
      <c r="R95" s="11" t="s">
        <v>784</v>
      </c>
      <c r="S95" s="13" t="s">
        <v>19</v>
      </c>
      <c r="T95" s="7"/>
      <c r="U95" s="11" t="s">
        <v>19</v>
      </c>
      <c r="V95" s="11" t="s">
        <v>784</v>
      </c>
      <c r="W95" s="13" t="s">
        <v>785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786</v>
      </c>
      <c r="AD95" t="s">
        <v>6</v>
      </c>
      <c r="AE95" t="s">
        <v>787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788</v>
      </c>
      <c r="B96" s="6" t="s">
        <v>789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790</v>
      </c>
      <c r="H96" s="7" t="s">
        <v>791</v>
      </c>
      <c r="I96" s="7" t="s">
        <v>79</v>
      </c>
      <c r="J96" s="7" t="s">
        <v>2</v>
      </c>
      <c r="K96" s="7" t="s">
        <v>792</v>
      </c>
      <c r="L96" s="7">
        <v>1</v>
      </c>
      <c r="M96" s="7">
        <v>1</v>
      </c>
      <c r="N96" s="7" t="s">
        <v>236</v>
      </c>
      <c r="O96" s="7" t="s">
        <v>236</v>
      </c>
      <c r="P96" s="7" t="s">
        <v>237</v>
      </c>
      <c r="Q96" s="7"/>
      <c r="R96" s="11" t="s">
        <v>793</v>
      </c>
      <c r="S96" s="13" t="s">
        <v>19</v>
      </c>
      <c r="T96" s="7"/>
      <c r="U96" s="11" t="s">
        <v>19</v>
      </c>
      <c r="V96" s="11" t="s">
        <v>793</v>
      </c>
      <c r="W96" s="13" t="s">
        <v>518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794</v>
      </c>
      <c r="AD96" t="s">
        <v>6</v>
      </c>
      <c r="AE96" t="s">
        <v>795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796</v>
      </c>
      <c r="B97" s="6" t="s">
        <v>797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340</v>
      </c>
      <c r="H97" s="7" t="s">
        <v>341</v>
      </c>
      <c r="I97" s="7" t="s">
        <v>79</v>
      </c>
      <c r="J97" s="7" t="s">
        <v>2</v>
      </c>
      <c r="K97" s="7" t="s">
        <v>798</v>
      </c>
      <c r="L97" s="7">
        <v>2</v>
      </c>
      <c r="M97" s="7">
        <v>1</v>
      </c>
      <c r="N97" s="7" t="s">
        <v>236</v>
      </c>
      <c r="O97" s="7" t="s">
        <v>236</v>
      </c>
      <c r="P97" s="7" t="s">
        <v>237</v>
      </c>
      <c r="Q97" s="7"/>
      <c r="R97" s="11" t="s">
        <v>799</v>
      </c>
      <c r="S97" s="13" t="s">
        <v>19</v>
      </c>
      <c r="T97" s="7"/>
      <c r="U97" s="11" t="s">
        <v>19</v>
      </c>
      <c r="V97" s="11" t="s">
        <v>799</v>
      </c>
      <c r="W97" s="13" t="s">
        <v>800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801</v>
      </c>
      <c r="AD97" t="s">
        <v>6</v>
      </c>
      <c r="AE97" t="s">
        <v>571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802</v>
      </c>
      <c r="B98" s="6" t="s">
        <v>803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340</v>
      </c>
      <c r="H98" s="7" t="s">
        <v>341</v>
      </c>
      <c r="I98" s="7" t="s">
        <v>79</v>
      </c>
      <c r="J98" s="7" t="s">
        <v>2</v>
      </c>
      <c r="K98" s="7" t="s">
        <v>804</v>
      </c>
      <c r="L98" s="7">
        <v>1</v>
      </c>
      <c r="M98" s="7">
        <v>1</v>
      </c>
      <c r="N98" s="7" t="s">
        <v>236</v>
      </c>
      <c r="O98" s="7" t="s">
        <v>236</v>
      </c>
      <c r="P98" s="7" t="s">
        <v>237</v>
      </c>
      <c r="Q98" s="7"/>
      <c r="R98" s="11" t="s">
        <v>389</v>
      </c>
      <c r="S98" s="13" t="s">
        <v>19</v>
      </c>
      <c r="T98" s="7"/>
      <c r="U98" s="11" t="s">
        <v>19</v>
      </c>
      <c r="V98" s="11" t="s">
        <v>389</v>
      </c>
      <c r="W98" s="13" t="s">
        <v>805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201</v>
      </c>
      <c r="AD98" t="s">
        <v>6</v>
      </c>
      <c r="AE98" t="s">
        <v>87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806</v>
      </c>
      <c r="B99" s="6" t="s">
        <v>807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808</v>
      </c>
      <c r="H99" s="7" t="s">
        <v>809</v>
      </c>
      <c r="I99" s="7" t="s">
        <v>79</v>
      </c>
      <c r="J99" s="7" t="s">
        <v>2</v>
      </c>
      <c r="K99" s="7" t="s">
        <v>810</v>
      </c>
      <c r="L99" s="7">
        <v>1</v>
      </c>
      <c r="M99" s="7">
        <v>1</v>
      </c>
      <c r="N99" s="7" t="s">
        <v>236</v>
      </c>
      <c r="O99" s="7" t="s">
        <v>236</v>
      </c>
      <c r="P99" s="7" t="s">
        <v>237</v>
      </c>
      <c r="Q99" s="7"/>
      <c r="R99" s="11" t="s">
        <v>811</v>
      </c>
      <c r="S99" s="13" t="s">
        <v>19</v>
      </c>
      <c r="T99" s="7"/>
      <c r="U99" s="11" t="s">
        <v>19</v>
      </c>
      <c r="V99" s="11" t="s">
        <v>811</v>
      </c>
      <c r="W99" s="13" t="s">
        <v>640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812</v>
      </c>
      <c r="AD99" t="s">
        <v>6</v>
      </c>
      <c r="AE99" t="s">
        <v>202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813</v>
      </c>
      <c r="B100" s="6" t="s">
        <v>814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815</v>
      </c>
      <c r="H100" s="7" t="s">
        <v>816</v>
      </c>
      <c r="I100" s="7" t="s">
        <v>79</v>
      </c>
      <c r="J100" s="7" t="s">
        <v>2</v>
      </c>
      <c r="K100" s="7" t="s">
        <v>817</v>
      </c>
      <c r="L100" s="7">
        <v>1</v>
      </c>
      <c r="M100" s="7">
        <v>1</v>
      </c>
      <c r="N100" s="7" t="s">
        <v>236</v>
      </c>
      <c r="O100" s="7" t="s">
        <v>236</v>
      </c>
      <c r="P100" s="7" t="s">
        <v>237</v>
      </c>
      <c r="Q100" s="7"/>
      <c r="R100" s="11" t="s">
        <v>818</v>
      </c>
      <c r="S100" s="13" t="s">
        <v>19</v>
      </c>
      <c r="T100" s="7"/>
      <c r="U100" s="11" t="s">
        <v>19</v>
      </c>
      <c r="V100" s="11" t="s">
        <v>818</v>
      </c>
      <c r="W100" s="13" t="s">
        <v>819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488</v>
      </c>
      <c r="AD100" t="s">
        <v>6</v>
      </c>
      <c r="AE100" t="s">
        <v>820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821</v>
      </c>
      <c r="B101" s="6" t="s">
        <v>822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492</v>
      </c>
      <c r="H101" s="7" t="s">
        <v>493</v>
      </c>
      <c r="I101" s="7" t="s">
        <v>79</v>
      </c>
      <c r="J101" s="7" t="s">
        <v>2</v>
      </c>
      <c r="K101" s="7" t="s">
        <v>823</v>
      </c>
      <c r="L101" s="7">
        <v>1</v>
      </c>
      <c r="M101" s="7">
        <v>1</v>
      </c>
      <c r="N101" s="7" t="s">
        <v>236</v>
      </c>
      <c r="O101" s="7" t="s">
        <v>236</v>
      </c>
      <c r="P101" s="7" t="s">
        <v>237</v>
      </c>
      <c r="Q101" s="7"/>
      <c r="R101" s="11" t="s">
        <v>824</v>
      </c>
      <c r="S101" s="13" t="s">
        <v>19</v>
      </c>
      <c r="T101" s="7"/>
      <c r="U101" s="11" t="s">
        <v>19</v>
      </c>
      <c r="V101" s="11" t="s">
        <v>824</v>
      </c>
      <c r="W101" s="13" t="s">
        <v>825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826</v>
      </c>
      <c r="AD101" t="s">
        <v>6</v>
      </c>
      <c r="AE101" t="s">
        <v>497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827</v>
      </c>
      <c r="B102" s="6" t="s">
        <v>828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148</v>
      </c>
      <c r="H102" s="7" t="s">
        <v>149</v>
      </c>
      <c r="I102" s="7" t="s">
        <v>79</v>
      </c>
      <c r="J102" s="7" t="s">
        <v>2</v>
      </c>
      <c r="K102" s="7" t="s">
        <v>829</v>
      </c>
      <c r="L102" s="7">
        <v>1</v>
      </c>
      <c r="M102" s="7">
        <v>1</v>
      </c>
      <c r="N102" s="7" t="s">
        <v>236</v>
      </c>
      <c r="O102" s="7" t="s">
        <v>236</v>
      </c>
      <c r="P102" s="7" t="s">
        <v>237</v>
      </c>
      <c r="Q102" s="7"/>
      <c r="R102" s="11" t="s">
        <v>830</v>
      </c>
      <c r="S102" s="13" t="s">
        <v>19</v>
      </c>
      <c r="T102" s="7"/>
      <c r="U102" s="11" t="s">
        <v>19</v>
      </c>
      <c r="V102" s="11" t="s">
        <v>830</v>
      </c>
      <c r="W102" s="13" t="s">
        <v>831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832</v>
      </c>
      <c r="AD102" t="s">
        <v>6</v>
      </c>
      <c r="AE102" t="s">
        <v>108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833</v>
      </c>
      <c r="B103" s="6" t="s">
        <v>834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365</v>
      </c>
      <c r="H103" s="7" t="s">
        <v>366</v>
      </c>
      <c r="I103" s="7" t="s">
        <v>79</v>
      </c>
      <c r="J103" s="7" t="s">
        <v>2</v>
      </c>
      <c r="K103" s="7" t="s">
        <v>835</v>
      </c>
      <c r="L103" s="7">
        <v>1</v>
      </c>
      <c r="M103" s="7">
        <v>3</v>
      </c>
      <c r="N103" s="7" t="s">
        <v>95</v>
      </c>
      <c r="O103" s="7" t="s">
        <v>237</v>
      </c>
      <c r="P103" s="7" t="s">
        <v>470</v>
      </c>
      <c r="Q103" s="7"/>
      <c r="R103" s="11" t="s">
        <v>836</v>
      </c>
      <c r="S103" s="13" t="s">
        <v>836</v>
      </c>
      <c r="T103" s="7" t="s">
        <v>837</v>
      </c>
      <c r="U103" s="11" t="s">
        <v>19</v>
      </c>
      <c r="V103" s="11" t="s">
        <v>19</v>
      </c>
      <c r="W103" s="13" t="s">
        <v>19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19</v>
      </c>
      <c r="AD103" t="s">
        <v>6</v>
      </c>
      <c r="AE103" t="s">
        <v>838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839</v>
      </c>
      <c r="B104" s="6" t="s">
        <v>840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439</v>
      </c>
      <c r="H104" s="7" t="s">
        <v>440</v>
      </c>
      <c r="I104" s="7" t="s">
        <v>79</v>
      </c>
      <c r="J104" s="7" t="s">
        <v>2</v>
      </c>
      <c r="K104" s="7" t="s">
        <v>841</v>
      </c>
      <c r="L104" s="7">
        <v>1</v>
      </c>
      <c r="M104" s="7">
        <v>1</v>
      </c>
      <c r="N104" s="7" t="s">
        <v>237</v>
      </c>
      <c r="O104" s="7" t="s">
        <v>169</v>
      </c>
      <c r="P104" s="7" t="s">
        <v>442</v>
      </c>
      <c r="Q104" s="7"/>
      <c r="R104" s="11" t="s">
        <v>842</v>
      </c>
      <c r="S104" s="13" t="s">
        <v>842</v>
      </c>
      <c r="T104" s="7" t="s">
        <v>843</v>
      </c>
      <c r="U104" s="11" t="s">
        <v>19</v>
      </c>
      <c r="V104" s="11" t="s">
        <v>19</v>
      </c>
      <c r="W104" s="13" t="s">
        <v>19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19</v>
      </c>
      <c r="AD104" t="s">
        <v>6</v>
      </c>
      <c r="AE104" t="s">
        <v>202</v>
      </c>
      <c r="AF104" t="s">
        <v>88</v>
      </c>
      <c r="AG104" t="s">
        <v>75</v>
      </c>
      <c r="AH104" t="s">
        <v>19</v>
      </c>
    </row>
    <row r="105" customHeight="1" spans="1:32">
      <c r="A105" s="9" t="s">
        <v>844</v>
      </c>
      <c r="B105" s="9"/>
      <c r="C105" s="9" t="s">
        <v>845</v>
      </c>
      <c r="D105" s="9"/>
      <c r="E105" s="9"/>
      <c r="F105" s="9"/>
      <c r="G105" s="9" t="s">
        <v>845</v>
      </c>
      <c r="H105" s="9" t="s">
        <v>845</v>
      </c>
      <c r="I105" s="9" t="s">
        <v>845</v>
      </c>
      <c r="J105" s="9" t="s">
        <v>845</v>
      </c>
      <c r="K105" s="9" t="s">
        <v>845</v>
      </c>
      <c r="L105" s="9" t="s">
        <v>845</v>
      </c>
      <c r="M105" s="9" t="s">
        <v>845</v>
      </c>
      <c r="N105" s="9" t="s">
        <v>845</v>
      </c>
      <c r="O105" s="9" t="s">
        <v>845</v>
      </c>
      <c r="P105" s="9" t="s">
        <v>845</v>
      </c>
      <c r="Q105" s="9"/>
      <c r="R105" s="12" t="s">
        <v>20</v>
      </c>
      <c r="S105" s="12" t="s">
        <v>21</v>
      </c>
      <c r="T105" s="9" t="s">
        <v>845</v>
      </c>
      <c r="U105" s="12"/>
      <c r="V105" s="12" t="s">
        <v>846</v>
      </c>
      <c r="W105" s="12" t="s">
        <v>22</v>
      </c>
      <c r="X105" s="12"/>
      <c r="Y105" s="12"/>
      <c r="Z105" s="12"/>
      <c r="AA105" s="9"/>
      <c r="AB105" s="12"/>
      <c r="AC105" s="9"/>
      <c r="AD105" s="9" t="s">
        <v>845</v>
      </c>
      <c r="AE105" s="9"/>
      <c r="AF10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E42" sqref="E4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847</v>
      </c>
      <c r="B1" s="4" t="s">
        <v>848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849</v>
      </c>
      <c r="H1" s="4" t="s">
        <v>850</v>
      </c>
      <c r="I1" s="4" t="s">
        <v>13</v>
      </c>
      <c r="J1" s="4" t="s">
        <v>17</v>
      </c>
      <c r="K1" s="4" t="s">
        <v>18</v>
      </c>
      <c r="L1" s="10" t="s">
        <v>851</v>
      </c>
      <c r="M1" s="4" t="s">
        <v>852</v>
      </c>
      <c r="N1" s="4" t="s">
        <v>853</v>
      </c>
    </row>
    <row r="2" ht="14.25" customHeight="1" spans="1:256">
      <c r="A2" s="6" t="s">
        <v>854</v>
      </c>
      <c r="B2" s="7" t="s">
        <v>637</v>
      </c>
      <c r="C2" s="7" t="s">
        <v>855</v>
      </c>
      <c r="D2" s="7" t="s">
        <v>2</v>
      </c>
      <c r="E2" s="7" t="s">
        <v>76</v>
      </c>
      <c r="F2" s="7" t="s">
        <v>75</v>
      </c>
      <c r="G2" s="7" t="s">
        <v>237</v>
      </c>
      <c r="H2" s="7" t="s">
        <v>856</v>
      </c>
      <c r="I2" s="11" t="s">
        <v>23</v>
      </c>
      <c r="J2" s="11" t="s">
        <v>19</v>
      </c>
      <c r="K2" s="11" t="s">
        <v>23</v>
      </c>
      <c r="L2" s="7" t="s">
        <v>857</v>
      </c>
      <c r="M2" s="7" t="s">
        <v>858</v>
      </c>
      <c r="N2" s="7" t="s">
        <v>859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844</v>
      </c>
      <c r="B3" s="9" t="s">
        <v>845</v>
      </c>
      <c r="C3" s="9" t="s">
        <v>845</v>
      </c>
      <c r="D3" s="9" t="s">
        <v>845</v>
      </c>
      <c r="E3" s="9"/>
      <c r="F3" s="9"/>
      <c r="G3" s="9" t="s">
        <v>845</v>
      </c>
      <c r="H3" s="9" t="s">
        <v>845</v>
      </c>
      <c r="I3" s="12" t="s">
        <v>23</v>
      </c>
      <c r="J3" s="12"/>
      <c r="K3" s="12"/>
      <c r="L3" s="9"/>
      <c r="M3" s="9" t="s">
        <v>845</v>
      </c>
      <c r="N3" t="s">
        <v>845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860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A110" sqref="A110:C1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861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6212</v>
      </c>
      <c r="E2" t="str">
        <f>VLOOKUP(A2,HOP!A:L,12,0)</f>
        <v>6212.00</v>
      </c>
      <c r="F2" t="str">
        <f>VLOOKUP(A2,HOP!A:C,3,0)</f>
        <v>2847768</v>
      </c>
      <c r="G2">
        <f>D2-E2</f>
        <v>0</v>
      </c>
      <c r="H2" t="str">
        <f>$H$1&amp;F2</f>
        <v>，2847768</v>
      </c>
      <c r="I2" t="str">
        <f>VLOOKUP(A2,HOP!A:U,21,0)</f>
        <v>直采</v>
      </c>
    </row>
    <row r="3" ht="14.25" customHeight="1" spans="1:9">
      <c r="A3" s="6" t="s">
        <v>89</v>
      </c>
      <c r="B3" s="7" t="s">
        <v>95</v>
      </c>
      <c r="C3" s="7" t="s">
        <v>83</v>
      </c>
      <c r="D3" s="3">
        <v>1367</v>
      </c>
      <c r="E3" t="str">
        <f>VLOOKUP(A3,HOP!A:L,12,0)</f>
        <v>1367.01</v>
      </c>
      <c r="F3" t="str">
        <f>VLOOKUP(A3,HOP!A:C,3,0)</f>
        <v>2854511</v>
      </c>
      <c r="G3">
        <f t="shared" ref="G3:G34" si="0">D3-E3</f>
        <v>-0.00999999999999091</v>
      </c>
      <c r="H3" t="str">
        <f t="shared" ref="H3:H34" si="1">$H$1&amp;F3</f>
        <v>，2854511</v>
      </c>
      <c r="I3" t="str">
        <f>VLOOKUP(A3,HOP!A:U,21,0)</f>
        <v>直连</v>
      </c>
    </row>
    <row r="4" ht="14.25" customHeight="1" spans="1:9">
      <c r="A4" s="6" t="s">
        <v>100</v>
      </c>
      <c r="B4" s="7" t="s">
        <v>95</v>
      </c>
      <c r="C4" s="7" t="s">
        <v>83</v>
      </c>
      <c r="D4" s="3">
        <v>1556</v>
      </c>
      <c r="E4" t="str">
        <f>VLOOKUP(A4,HOP!A:L,12,0)</f>
        <v>1556.01</v>
      </c>
      <c r="F4" t="str">
        <f>VLOOKUP(A4,HOP!A:C,3,0)</f>
        <v>2859050</v>
      </c>
      <c r="G4">
        <f t="shared" si="0"/>
        <v>-0.00999999999999091</v>
      </c>
      <c r="H4" t="str">
        <f t="shared" si="1"/>
        <v>，2859050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95</v>
      </c>
      <c r="C5" s="7" t="s">
        <v>83</v>
      </c>
      <c r="D5" s="3">
        <v>546</v>
      </c>
      <c r="E5" t="str">
        <f>VLOOKUP(A5,HOP!A:L,12,0)</f>
        <v>546.00</v>
      </c>
      <c r="F5" t="str">
        <f>VLOOKUP(A5,HOP!A:C,3,0)</f>
        <v>2860679</v>
      </c>
      <c r="G5">
        <f t="shared" si="0"/>
        <v>0</v>
      </c>
      <c r="H5" t="str">
        <f t="shared" si="1"/>
        <v>，2860679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123</v>
      </c>
      <c r="C6" s="7" t="s">
        <v>83</v>
      </c>
      <c r="D6" s="3">
        <v>360</v>
      </c>
      <c r="E6" t="str">
        <f>VLOOKUP(A6,HOP!A:L,12,0)</f>
        <v>360.00</v>
      </c>
      <c r="F6" t="str">
        <f>VLOOKUP(A6,HOP!A:C,3,0)</f>
        <v>2862033</v>
      </c>
      <c r="G6">
        <f t="shared" si="0"/>
        <v>0</v>
      </c>
      <c r="H6" t="str">
        <f t="shared" si="1"/>
        <v>，2862033</v>
      </c>
      <c r="I6" t="str">
        <f>VLOOKUP(A6,HOP!A:U,21,0)</f>
        <v>直采</v>
      </c>
    </row>
    <row r="7" ht="14.25" hidden="1" customHeight="1" spans="1:9">
      <c r="A7" s="6" t="s">
        <v>128</v>
      </c>
      <c r="B7" s="7" t="s">
        <v>123</v>
      </c>
      <c r="C7" s="7" t="s">
        <v>83</v>
      </c>
      <c r="D7" s="3">
        <v>486</v>
      </c>
      <c r="E7" t="str">
        <f>VLOOKUP(A7,HOP!A:L,12,0)</f>
        <v>486.00</v>
      </c>
      <c r="F7" t="str">
        <f>VLOOKUP(A7,HOP!A:C,3,0)</f>
        <v>2860892</v>
      </c>
      <c r="G7">
        <f t="shared" si="0"/>
        <v>0</v>
      </c>
      <c r="H7" t="str">
        <f t="shared" si="1"/>
        <v>，2860892</v>
      </c>
      <c r="I7" t="str">
        <f>VLOOKUP(A7,HOP!A:U,21,0)</f>
        <v>直连</v>
      </c>
    </row>
    <row r="8" ht="14.25" hidden="1" customHeight="1" spans="1:9">
      <c r="A8" s="6" t="s">
        <v>137</v>
      </c>
      <c r="B8" s="7" t="s">
        <v>123</v>
      </c>
      <c r="C8" s="7" t="s">
        <v>83</v>
      </c>
      <c r="D8" s="3">
        <v>310</v>
      </c>
      <c r="E8" t="str">
        <f>VLOOKUP(A8,HOP!A:L,12,0)</f>
        <v>310.00</v>
      </c>
      <c r="F8" t="str">
        <f>VLOOKUP(A8,HOP!A:C,3,0)</f>
        <v>2863885</v>
      </c>
      <c r="G8">
        <f t="shared" si="0"/>
        <v>0</v>
      </c>
      <c r="H8" t="str">
        <f t="shared" si="1"/>
        <v>，2863885</v>
      </c>
      <c r="I8" t="str">
        <f>VLOOKUP(A8,HOP!A:U,21,0)</f>
        <v>直采</v>
      </c>
    </row>
    <row r="9" ht="14.25" hidden="1" customHeight="1" spans="1:9">
      <c r="A9" s="6" t="s">
        <v>146</v>
      </c>
      <c r="B9" s="7" t="s">
        <v>151</v>
      </c>
      <c r="C9" s="7" t="s">
        <v>152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6" t="s">
        <v>155</v>
      </c>
      <c r="B10" s="7" t="s">
        <v>82</v>
      </c>
      <c r="C10" s="7" t="s">
        <v>83</v>
      </c>
      <c r="D10" s="3">
        <v>878</v>
      </c>
      <c r="E10" t="str">
        <f>VLOOKUP(A10,HOP!A:L,12,0)</f>
        <v>878.00</v>
      </c>
      <c r="F10" t="str">
        <f>VLOOKUP(A10,HOP!A:C,3,0)</f>
        <v>2860462</v>
      </c>
      <c r="G10">
        <f t="shared" si="0"/>
        <v>0</v>
      </c>
      <c r="H10" t="str">
        <f t="shared" si="1"/>
        <v>，2860462</v>
      </c>
      <c r="I10" t="str">
        <f>VLOOKUP(A10,HOP!A:U,21,0)</f>
        <v>直连</v>
      </c>
    </row>
    <row r="11" ht="14.25" hidden="1" customHeight="1" spans="1:9">
      <c r="A11" s="6" t="s">
        <v>163</v>
      </c>
      <c r="B11" s="7" t="s">
        <v>168</v>
      </c>
      <c r="C11" s="7" t="s">
        <v>169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172</v>
      </c>
      <c r="B12" s="7" t="s">
        <v>82</v>
      </c>
      <c r="C12" s="7" t="s">
        <v>151</v>
      </c>
      <c r="D12" s="3">
        <v>1290</v>
      </c>
      <c r="E12" t="str">
        <f>VLOOKUP(A12,HOP!A:L,12,0)</f>
        <v>1290.00</v>
      </c>
      <c r="F12" t="str">
        <f>VLOOKUP(A12,HOP!A:C,3,0)</f>
        <v>2856041</v>
      </c>
      <c r="G12">
        <f t="shared" si="0"/>
        <v>0</v>
      </c>
      <c r="H12" t="str">
        <f t="shared" si="1"/>
        <v>，2856041</v>
      </c>
      <c r="I12" t="str">
        <f>VLOOKUP(A12,HOP!A:U,21,0)</f>
        <v>直连</v>
      </c>
    </row>
    <row r="13" ht="14.25" hidden="1" customHeight="1" spans="1:9">
      <c r="A13" s="6" t="s">
        <v>179</v>
      </c>
      <c r="B13" s="7" t="s">
        <v>82</v>
      </c>
      <c r="C13" s="7" t="s">
        <v>151</v>
      </c>
      <c r="D13" s="3">
        <v>1125</v>
      </c>
      <c r="E13" t="str">
        <f>VLOOKUP(A13,HOP!A:L,12,0)</f>
        <v>1125.00</v>
      </c>
      <c r="F13" t="str">
        <f>VLOOKUP(A13,HOP!A:C,3,0)</f>
        <v>2859073</v>
      </c>
      <c r="G13">
        <f t="shared" si="0"/>
        <v>0</v>
      </c>
      <c r="H13" t="str">
        <f t="shared" si="1"/>
        <v>，2859073</v>
      </c>
      <c r="I13" t="str">
        <f>VLOOKUP(A13,HOP!A:U,21,0)</f>
        <v>直采</v>
      </c>
    </row>
    <row r="14" ht="14.25" hidden="1" customHeight="1" spans="1:9">
      <c r="A14" s="6" t="s">
        <v>185</v>
      </c>
      <c r="B14" s="7" t="s">
        <v>83</v>
      </c>
      <c r="C14" s="7" t="s">
        <v>151</v>
      </c>
      <c r="D14" s="3">
        <v>438</v>
      </c>
      <c r="E14" t="str">
        <f>VLOOKUP(A14,HOP!A:L,12,0)</f>
        <v>438.00</v>
      </c>
      <c r="F14" t="str">
        <f>VLOOKUP(A14,HOP!A:C,3,0)</f>
        <v>2863138</v>
      </c>
      <c r="G14">
        <f t="shared" si="0"/>
        <v>0</v>
      </c>
      <c r="H14" t="str">
        <f t="shared" si="1"/>
        <v>，2863138</v>
      </c>
      <c r="I14" t="str">
        <f>VLOOKUP(A14,HOP!A:U,21,0)</f>
        <v>直连</v>
      </c>
    </row>
    <row r="15" ht="14.25" hidden="1" customHeight="1" spans="1:9">
      <c r="A15" s="6" t="s">
        <v>194</v>
      </c>
      <c r="B15" s="7" t="s">
        <v>83</v>
      </c>
      <c r="C15" s="7" t="s">
        <v>151</v>
      </c>
      <c r="D15" s="3">
        <v>324</v>
      </c>
      <c r="E15" t="str">
        <f>VLOOKUP(A15,HOP!A:L,12,0)</f>
        <v>324.00</v>
      </c>
      <c r="F15" t="str">
        <f>VLOOKUP(A15,HOP!A:C,3,0)</f>
        <v>2866158</v>
      </c>
      <c r="G15">
        <f t="shared" si="0"/>
        <v>0</v>
      </c>
      <c r="H15" t="str">
        <f t="shared" si="1"/>
        <v>，2866158</v>
      </c>
      <c r="I15" t="str">
        <f>VLOOKUP(A15,HOP!A:U,21,0)</f>
        <v>直连</v>
      </c>
    </row>
    <row r="16" ht="14.25" hidden="1" customHeight="1" spans="1:9">
      <c r="A16" s="6" t="s">
        <v>203</v>
      </c>
      <c r="B16" s="7" t="s">
        <v>83</v>
      </c>
      <c r="C16" s="7" t="s">
        <v>151</v>
      </c>
      <c r="D16" s="3">
        <v>140</v>
      </c>
      <c r="E16" t="str">
        <f>VLOOKUP(A16,HOP!A:L,12,0)</f>
        <v>140.00</v>
      </c>
      <c r="F16" t="str">
        <f>VLOOKUP(A16,HOP!A:C,3,0)</f>
        <v>2867991</v>
      </c>
      <c r="G16">
        <f t="shared" si="0"/>
        <v>0</v>
      </c>
      <c r="H16" t="str">
        <f t="shared" si="1"/>
        <v>，2867991</v>
      </c>
      <c r="I16" t="str">
        <f>VLOOKUP(A16,HOP!A:U,21,0)</f>
        <v>直连</v>
      </c>
    </row>
    <row r="17" ht="14.25" hidden="1" customHeight="1" spans="1:9">
      <c r="A17" s="6" t="s">
        <v>212</v>
      </c>
      <c r="B17" s="7" t="s">
        <v>95</v>
      </c>
      <c r="C17" s="7" t="s">
        <v>151</v>
      </c>
      <c r="D17" s="3">
        <v>2108</v>
      </c>
      <c r="E17" t="str">
        <f>VLOOKUP(A17,HOP!A:L,12,0)</f>
        <v>2108.00</v>
      </c>
      <c r="F17" t="str">
        <f>VLOOKUP(A17,HOP!A:C,3,0)</f>
        <v>2816970</v>
      </c>
      <c r="G17">
        <f t="shared" si="0"/>
        <v>0</v>
      </c>
      <c r="H17" t="str">
        <f t="shared" si="1"/>
        <v>，2816970</v>
      </c>
      <c r="I17" t="str">
        <f>VLOOKUP(A17,HOP!A:U,21,0)</f>
        <v>直采</v>
      </c>
    </row>
    <row r="18" ht="14.25" hidden="1" customHeight="1" spans="1:9">
      <c r="A18" s="6" t="s">
        <v>222</v>
      </c>
      <c r="B18" s="7" t="s">
        <v>83</v>
      </c>
      <c r="C18" s="7" t="s">
        <v>151</v>
      </c>
      <c r="D18" s="3">
        <v>138</v>
      </c>
      <c r="E18" t="str">
        <f>VLOOKUP(A18,HOP!A:L,12,0)</f>
        <v>138.00</v>
      </c>
      <c r="F18" t="str">
        <f>VLOOKUP(A18,HOP!A:C,3,0)</f>
        <v>2868804</v>
      </c>
      <c r="G18">
        <f t="shared" si="0"/>
        <v>0</v>
      </c>
      <c r="H18" t="str">
        <f t="shared" si="1"/>
        <v>，2868804</v>
      </c>
      <c r="I18" t="str">
        <f>VLOOKUP(A18,HOP!A:U,21,0)</f>
        <v>直连</v>
      </c>
    </row>
    <row r="19" ht="14.25" hidden="1" customHeight="1" spans="1:9">
      <c r="A19" s="6" t="s">
        <v>231</v>
      </c>
      <c r="B19" s="7" t="s">
        <v>236</v>
      </c>
      <c r="C19" s="7" t="s">
        <v>237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241</v>
      </c>
      <c r="B20" s="7" t="s">
        <v>168</v>
      </c>
      <c r="C20" s="7" t="s">
        <v>169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247</v>
      </c>
      <c r="B21" s="7" t="s">
        <v>252</v>
      </c>
      <c r="C21" s="7" t="s">
        <v>237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256</v>
      </c>
      <c r="B22" s="7" t="s">
        <v>168</v>
      </c>
      <c r="C22" s="7" t="s">
        <v>169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261</v>
      </c>
      <c r="B23" s="7" t="s">
        <v>151</v>
      </c>
      <c r="C23" s="7" t="s">
        <v>152</v>
      </c>
      <c r="D23" s="3">
        <v>542</v>
      </c>
      <c r="E23" t="str">
        <f>VLOOKUP(A23,HOP!A:L,12,0)</f>
        <v>542.00</v>
      </c>
      <c r="F23" t="str">
        <f>VLOOKUP(A23,HOP!A:C,3,0)</f>
        <v>2860016</v>
      </c>
      <c r="G23">
        <f t="shared" si="0"/>
        <v>0</v>
      </c>
      <c r="H23" t="str">
        <f t="shared" si="1"/>
        <v>，2860016</v>
      </c>
      <c r="I23" t="str">
        <f>VLOOKUP(A23,HOP!A:U,21,0)</f>
        <v>直连</v>
      </c>
    </row>
    <row r="24" ht="14.25" hidden="1" customHeight="1" spans="1:9">
      <c r="A24" s="6" t="s">
        <v>270</v>
      </c>
      <c r="B24" s="7" t="s">
        <v>123</v>
      </c>
      <c r="C24" s="7" t="s">
        <v>152</v>
      </c>
      <c r="D24" s="3">
        <v>1131</v>
      </c>
      <c r="E24" t="str">
        <f>VLOOKUP(A24,HOP!A:L,12,0)</f>
        <v>1131.00</v>
      </c>
      <c r="F24" t="str">
        <f>VLOOKUP(A24,HOP!A:C,3,0)</f>
        <v>2832027</v>
      </c>
      <c r="G24">
        <f t="shared" si="0"/>
        <v>0</v>
      </c>
      <c r="H24" t="str">
        <f t="shared" si="1"/>
        <v>，2832027</v>
      </c>
      <c r="I24" t="str">
        <f>VLOOKUP(A24,HOP!A:U,21,0)</f>
        <v>直连</v>
      </c>
    </row>
    <row r="25" ht="14.25" hidden="1" customHeight="1" spans="1:9">
      <c r="A25" s="6" t="s">
        <v>279</v>
      </c>
      <c r="B25" s="7" t="s">
        <v>123</v>
      </c>
      <c r="C25" s="7" t="s">
        <v>152</v>
      </c>
      <c r="D25" s="3">
        <v>1101</v>
      </c>
      <c r="E25" t="str">
        <f>VLOOKUP(A25,HOP!A:L,12,0)</f>
        <v>1101.00</v>
      </c>
      <c r="F25" t="str">
        <f>VLOOKUP(A25,HOP!A:C,3,0)</f>
        <v>2837437</v>
      </c>
      <c r="G25">
        <f t="shared" si="0"/>
        <v>0</v>
      </c>
      <c r="H25" t="str">
        <f t="shared" si="1"/>
        <v>，2837437</v>
      </c>
      <c r="I25" t="str">
        <f>VLOOKUP(A25,HOP!A:U,21,0)</f>
        <v>直连</v>
      </c>
    </row>
    <row r="26" ht="14.25" hidden="1" customHeight="1" spans="1:9">
      <c r="A26" s="6" t="s">
        <v>285</v>
      </c>
      <c r="B26" s="7" t="s">
        <v>83</v>
      </c>
      <c r="C26" s="7" t="s">
        <v>152</v>
      </c>
      <c r="D26" s="3">
        <v>1396</v>
      </c>
      <c r="E26" t="str">
        <f>VLOOKUP(A26,HOP!A:L,12,0)</f>
        <v>1396.00</v>
      </c>
      <c r="F26" t="str">
        <f>VLOOKUP(A26,HOP!A:C,3,0)</f>
        <v>2864251</v>
      </c>
      <c r="G26">
        <f t="shared" si="0"/>
        <v>0</v>
      </c>
      <c r="H26" t="str">
        <f t="shared" si="1"/>
        <v>，2864251</v>
      </c>
      <c r="I26" t="str">
        <f>VLOOKUP(A26,HOP!A:U,21,0)</f>
        <v>直连</v>
      </c>
    </row>
    <row r="27" ht="14.25" hidden="1" customHeight="1" spans="1:9">
      <c r="A27" s="6" t="s">
        <v>293</v>
      </c>
      <c r="B27" s="7" t="s">
        <v>151</v>
      </c>
      <c r="C27" s="7" t="s">
        <v>152</v>
      </c>
      <c r="D27" s="3">
        <v>191</v>
      </c>
      <c r="E27" t="str">
        <f>VLOOKUP(A27,HOP!A:L,12,0)</f>
        <v>191.00</v>
      </c>
      <c r="F27" t="str">
        <f>VLOOKUP(A27,HOP!A:C,3,0)</f>
        <v>2870662</v>
      </c>
      <c r="G27">
        <f t="shared" si="0"/>
        <v>0</v>
      </c>
      <c r="H27" t="str">
        <f t="shared" si="1"/>
        <v>，2870662</v>
      </c>
      <c r="I27" t="str">
        <f>VLOOKUP(A27,HOP!A:U,21,0)</f>
        <v>直连</v>
      </c>
    </row>
    <row r="28" ht="14.25" hidden="1" customHeight="1" spans="1:9">
      <c r="A28" s="6" t="s">
        <v>300</v>
      </c>
      <c r="B28" s="7" t="s">
        <v>151</v>
      </c>
      <c r="C28" s="7" t="s">
        <v>152</v>
      </c>
      <c r="D28" s="3">
        <v>368</v>
      </c>
      <c r="E28" t="str">
        <f>VLOOKUP(A28,HOP!A:L,12,0)</f>
        <v>368.00</v>
      </c>
      <c r="F28" t="str">
        <f>VLOOKUP(A28,HOP!A:C,3,0)</f>
        <v>2869806</v>
      </c>
      <c r="G28">
        <f t="shared" si="0"/>
        <v>0</v>
      </c>
      <c r="H28" t="str">
        <f t="shared" si="1"/>
        <v>，2869806</v>
      </c>
      <c r="I28" t="str">
        <f>VLOOKUP(A28,HOP!A:U,21,0)</f>
        <v>直连</v>
      </c>
    </row>
    <row r="29" ht="14.25" hidden="1" customHeight="1" spans="1:9">
      <c r="A29" s="6" t="s">
        <v>308</v>
      </c>
      <c r="B29" s="7" t="s">
        <v>83</v>
      </c>
      <c r="C29" s="7" t="s">
        <v>152</v>
      </c>
      <c r="D29" s="3">
        <v>436</v>
      </c>
      <c r="E29" t="str">
        <f>VLOOKUP(A29,HOP!A:L,12,0)</f>
        <v>436.00</v>
      </c>
      <c r="F29" t="str">
        <f>VLOOKUP(A29,HOP!A:C,3,0)</f>
        <v>2795326</v>
      </c>
      <c r="G29">
        <f t="shared" si="0"/>
        <v>0</v>
      </c>
      <c r="H29" t="str">
        <f t="shared" si="1"/>
        <v>，2795326</v>
      </c>
      <c r="I29" t="str">
        <f>VLOOKUP(A29,HOP!A:U,21,0)</f>
        <v>直连</v>
      </c>
    </row>
    <row r="30" ht="14.25" hidden="1" customHeight="1" spans="1:9">
      <c r="A30" s="6" t="s">
        <v>318</v>
      </c>
      <c r="B30" s="7" t="s">
        <v>151</v>
      </c>
      <c r="C30" s="7" t="s">
        <v>152</v>
      </c>
      <c r="D30" s="3">
        <v>152</v>
      </c>
      <c r="E30" t="str">
        <f>VLOOKUP(A30,HOP!A:L,12,0)</f>
        <v>152.00</v>
      </c>
      <c r="F30" t="str">
        <f>VLOOKUP(A30,HOP!A:C,3,0)</f>
        <v>2870895</v>
      </c>
      <c r="G30">
        <f t="shared" si="0"/>
        <v>0</v>
      </c>
      <c r="H30" t="str">
        <f t="shared" si="1"/>
        <v>，2870895</v>
      </c>
      <c r="I30" t="str">
        <f>VLOOKUP(A30,HOP!A:U,21,0)</f>
        <v>直连</v>
      </c>
    </row>
    <row r="31" ht="14.25" hidden="1" customHeight="1" spans="1:9">
      <c r="A31" s="6" t="s">
        <v>321</v>
      </c>
      <c r="B31" s="7" t="s">
        <v>83</v>
      </c>
      <c r="C31" s="7" t="s">
        <v>152</v>
      </c>
      <c r="D31" s="3">
        <v>774</v>
      </c>
      <c r="E31" t="str">
        <f>VLOOKUP(A31,HOP!A:L,12,0)</f>
        <v>774.00</v>
      </c>
      <c r="F31" t="str">
        <f>VLOOKUP(A31,HOP!A:C,3,0)</f>
        <v>2855567</v>
      </c>
      <c r="G31">
        <f t="shared" si="0"/>
        <v>0</v>
      </c>
      <c r="H31" t="str">
        <f t="shared" si="1"/>
        <v>，2855567</v>
      </c>
      <c r="I31" t="str">
        <f>VLOOKUP(A31,HOP!A:U,21,0)</f>
        <v>直连</v>
      </c>
    </row>
    <row r="32" ht="14.25" hidden="1" customHeight="1" spans="1:9">
      <c r="A32" s="6" t="s">
        <v>329</v>
      </c>
      <c r="B32" s="7" t="s">
        <v>151</v>
      </c>
      <c r="C32" s="7" t="s">
        <v>152</v>
      </c>
      <c r="D32" s="3">
        <v>282</v>
      </c>
      <c r="E32" t="str">
        <f>VLOOKUP(A32,HOP!A:L,12,0)</f>
        <v>282.00</v>
      </c>
      <c r="F32" t="str">
        <f>VLOOKUP(A32,HOP!A:C,3,0)</f>
        <v>2870748</v>
      </c>
      <c r="G32">
        <f t="shared" si="0"/>
        <v>0</v>
      </c>
      <c r="H32" t="str">
        <f t="shared" si="1"/>
        <v>，2870748</v>
      </c>
      <c r="I32" t="str">
        <f>VLOOKUP(A32,HOP!A:U,21,0)</f>
        <v>直连</v>
      </c>
    </row>
    <row r="33" ht="14.25" hidden="1" customHeight="1" spans="1:9">
      <c r="A33" s="6" t="s">
        <v>338</v>
      </c>
      <c r="B33" s="7" t="s">
        <v>343</v>
      </c>
      <c r="C33" s="7" t="s">
        <v>344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347</v>
      </c>
      <c r="B34" s="7" t="s">
        <v>123</v>
      </c>
      <c r="C34" s="7" t="s">
        <v>152</v>
      </c>
      <c r="D34" s="3">
        <v>1347</v>
      </c>
      <c r="E34" t="str">
        <f>VLOOKUP(A34,HOP!A:L,12,0)</f>
        <v>1347.00</v>
      </c>
      <c r="F34" t="str">
        <f>VLOOKUP(A34,HOP!A:C,3,0)</f>
        <v>2860478</v>
      </c>
      <c r="G34">
        <f t="shared" si="0"/>
        <v>0</v>
      </c>
      <c r="H34" t="str">
        <f t="shared" si="1"/>
        <v>，2860478</v>
      </c>
      <c r="I34" t="str">
        <f>VLOOKUP(A34,HOP!A:U,21,0)</f>
        <v>直连</v>
      </c>
    </row>
    <row r="35" ht="14.25" hidden="1" customHeight="1" spans="1:9">
      <c r="A35" s="6" t="s">
        <v>356</v>
      </c>
      <c r="B35" s="7" t="s">
        <v>252</v>
      </c>
      <c r="C35" s="7" t="s">
        <v>236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6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t="14.25" hidden="1" customHeight="1" spans="1:9">
      <c r="A36" s="6" t="s">
        <v>363</v>
      </c>
      <c r="B36" s="7" t="s">
        <v>368</v>
      </c>
      <c r="C36" s="7" t="s">
        <v>369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6" t="s">
        <v>373</v>
      </c>
      <c r="B37" s="7" t="s">
        <v>83</v>
      </c>
      <c r="C37" s="7" t="s">
        <v>252</v>
      </c>
      <c r="D37" s="3">
        <v>4599</v>
      </c>
      <c r="E37" t="str">
        <f>VLOOKUP(A37,HOP!A:L,12,0)</f>
        <v>4599.00</v>
      </c>
      <c r="F37" t="str">
        <f>VLOOKUP(A37,HOP!A:C,3,0)</f>
        <v>2844502</v>
      </c>
      <c r="G37">
        <f t="shared" si="2"/>
        <v>0</v>
      </c>
      <c r="H37" t="str">
        <f t="shared" si="3"/>
        <v>，2844502</v>
      </c>
      <c r="I37" t="str">
        <f>VLOOKUP(A37,HOP!A:U,21,0)</f>
        <v>直连</v>
      </c>
    </row>
    <row r="38" ht="14.25" hidden="1" customHeight="1" spans="1:9">
      <c r="A38" s="6" t="s">
        <v>383</v>
      </c>
      <c r="B38" s="7" t="s">
        <v>82</v>
      </c>
      <c r="C38" s="7" t="s">
        <v>252</v>
      </c>
      <c r="D38" s="3">
        <v>3685</v>
      </c>
      <c r="E38" t="str">
        <f>VLOOKUP(A38,HOP!A:L,12,0)</f>
        <v>3685.00</v>
      </c>
      <c r="F38" t="str">
        <f>VLOOKUP(A38,HOP!A:C,3,0)</f>
        <v>2831895</v>
      </c>
      <c r="G38">
        <f t="shared" si="2"/>
        <v>0</v>
      </c>
      <c r="H38" t="str">
        <f t="shared" si="3"/>
        <v>，2831895</v>
      </c>
      <c r="I38" t="str">
        <f>VLOOKUP(A38,HOP!A:U,21,0)</f>
        <v>直连</v>
      </c>
    </row>
    <row r="39" ht="14.25" hidden="1" customHeight="1" spans="1:9">
      <c r="A39" s="6" t="s">
        <v>391</v>
      </c>
      <c r="B39" s="7" t="s">
        <v>82</v>
      </c>
      <c r="C39" s="7" t="s">
        <v>252</v>
      </c>
      <c r="D39" s="3">
        <v>1681</v>
      </c>
      <c r="E39" t="str">
        <f>VLOOKUP(A39,HOP!A:L,12,0)</f>
        <v>1681.00</v>
      </c>
      <c r="F39" t="str">
        <f>VLOOKUP(A39,HOP!A:C,3,0)</f>
        <v>2850377</v>
      </c>
      <c r="G39">
        <f t="shared" si="2"/>
        <v>0</v>
      </c>
      <c r="H39" t="str">
        <f t="shared" si="3"/>
        <v>，2850377</v>
      </c>
      <c r="I39" t="str">
        <f>VLOOKUP(A39,HOP!A:U,21,0)</f>
        <v>直连</v>
      </c>
    </row>
    <row r="40" ht="14.25" hidden="1" customHeight="1" spans="1:9">
      <c r="A40" s="6" t="s">
        <v>401</v>
      </c>
      <c r="B40" s="7" t="s">
        <v>152</v>
      </c>
      <c r="C40" s="7" t="s">
        <v>252</v>
      </c>
      <c r="D40" s="3">
        <v>172</v>
      </c>
      <c r="E40" t="str">
        <f>VLOOKUP(A40,HOP!A:L,12,0)</f>
        <v>172.00</v>
      </c>
      <c r="F40" t="str">
        <f>VLOOKUP(A40,HOP!A:C,3,0)</f>
        <v>2795391</v>
      </c>
      <c r="G40">
        <f t="shared" si="2"/>
        <v>0</v>
      </c>
      <c r="H40" t="str">
        <f t="shared" si="3"/>
        <v>，2795391</v>
      </c>
      <c r="I40" t="str">
        <f>VLOOKUP(A40,HOP!A:U,21,0)</f>
        <v>直连</v>
      </c>
    </row>
    <row r="41" ht="14.25" hidden="1" customHeight="1" spans="1:9">
      <c r="A41" s="6" t="s">
        <v>408</v>
      </c>
      <c r="B41" s="7" t="s">
        <v>83</v>
      </c>
      <c r="C41" s="7" t="s">
        <v>252</v>
      </c>
      <c r="D41" s="3">
        <v>1317</v>
      </c>
      <c r="E41" t="str">
        <f>VLOOKUP(A41,HOP!A:L,12,0)</f>
        <v>1317.00</v>
      </c>
      <c r="F41" t="str">
        <f>VLOOKUP(A41,HOP!A:C,3,0)</f>
        <v>2796533</v>
      </c>
      <c r="G41">
        <f t="shared" si="2"/>
        <v>0</v>
      </c>
      <c r="H41" t="str">
        <f t="shared" si="3"/>
        <v>，2796533</v>
      </c>
      <c r="I41" t="str">
        <f>VLOOKUP(A41,HOP!A:U,21,0)</f>
        <v>直采</v>
      </c>
    </row>
    <row r="42" ht="14.25" hidden="1" customHeight="1" spans="1:9">
      <c r="A42" s="6" t="s">
        <v>418</v>
      </c>
      <c r="B42" s="7" t="s">
        <v>83</v>
      </c>
      <c r="C42" s="7" t="s">
        <v>252</v>
      </c>
      <c r="D42" s="3">
        <v>1005</v>
      </c>
      <c r="E42" t="str">
        <f>VLOOKUP(A42,HOP!A:L,12,0)</f>
        <v>1005.00</v>
      </c>
      <c r="F42" t="str">
        <f>VLOOKUP(A42,HOP!A:C,3,0)</f>
        <v>2865125</v>
      </c>
      <c r="G42">
        <f t="shared" si="2"/>
        <v>0</v>
      </c>
      <c r="H42" t="str">
        <f t="shared" si="3"/>
        <v>，2865125</v>
      </c>
      <c r="I42" t="str">
        <f>VLOOKUP(A42,HOP!A:U,21,0)</f>
        <v>直连</v>
      </c>
    </row>
    <row r="43" ht="14.25" hidden="1" customHeight="1" spans="1:9">
      <c r="A43" s="6" t="s">
        <v>425</v>
      </c>
      <c r="B43" s="7" t="s">
        <v>152</v>
      </c>
      <c r="C43" s="7" t="s">
        <v>252</v>
      </c>
      <c r="D43" s="3">
        <v>636</v>
      </c>
      <c r="E43" t="str">
        <f>VLOOKUP(A43,HOP!A:L,12,0)</f>
        <v>636.00</v>
      </c>
      <c r="F43" t="str">
        <f>VLOOKUP(A43,HOP!A:C,3,0)</f>
        <v>2872317</v>
      </c>
      <c r="G43">
        <f t="shared" si="2"/>
        <v>0</v>
      </c>
      <c r="H43" t="str">
        <f t="shared" si="3"/>
        <v>，2872317</v>
      </c>
      <c r="I43" t="str">
        <f>VLOOKUP(A43,HOP!A:U,21,0)</f>
        <v>直采</v>
      </c>
    </row>
    <row r="44" ht="14.25" hidden="1" customHeight="1" spans="1:9">
      <c r="A44" s="6" t="s">
        <v>434</v>
      </c>
      <c r="B44" s="7" t="s">
        <v>152</v>
      </c>
      <c r="C44" s="7" t="s">
        <v>252</v>
      </c>
      <c r="D44" s="3">
        <v>636</v>
      </c>
      <c r="E44" t="str">
        <f>VLOOKUP(A44,HOP!A:L,12,0)</f>
        <v>636.00</v>
      </c>
      <c r="F44" t="str">
        <f>VLOOKUP(A44,HOP!A:C,3,0)</f>
        <v>2872361</v>
      </c>
      <c r="G44">
        <f t="shared" si="2"/>
        <v>0</v>
      </c>
      <c r="H44" t="str">
        <f t="shared" si="3"/>
        <v>，2872361</v>
      </c>
      <c r="I44" t="str">
        <f>VLOOKUP(A44,HOP!A:U,21,0)</f>
        <v>直采</v>
      </c>
    </row>
    <row r="45" ht="14.25" hidden="1" customHeight="1" spans="1:9">
      <c r="A45" s="6" t="s">
        <v>437</v>
      </c>
      <c r="B45" s="7" t="s">
        <v>168</v>
      </c>
      <c r="C45" s="7" t="s">
        <v>442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6" t="s">
        <v>445</v>
      </c>
      <c r="B46" s="7" t="s">
        <v>450</v>
      </c>
      <c r="C46" s="7" t="s">
        <v>451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6" t="s">
        <v>455</v>
      </c>
      <c r="B47" s="7" t="s">
        <v>460</v>
      </c>
      <c r="C47" s="7" t="s">
        <v>461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465</v>
      </c>
      <c r="B48" s="7" t="s">
        <v>460</v>
      </c>
      <c r="C48" s="7" t="s">
        <v>470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473</v>
      </c>
      <c r="B49" s="7" t="s">
        <v>476</v>
      </c>
      <c r="C49" s="7" t="s">
        <v>477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480</v>
      </c>
      <c r="B50" s="7" t="s">
        <v>123</v>
      </c>
      <c r="C50" s="7" t="s">
        <v>486</v>
      </c>
      <c r="D50" s="3">
        <v>1947</v>
      </c>
      <c r="E50" t="str">
        <f>VLOOKUP(A50,HOP!A:L,12,0)</f>
        <v>1947.00</v>
      </c>
      <c r="F50" t="str">
        <f>VLOOKUP(A50,HOP!A:C,3,0)</f>
        <v>2816615</v>
      </c>
      <c r="G50">
        <f t="shared" si="2"/>
        <v>0</v>
      </c>
      <c r="H50" t="str">
        <f t="shared" si="3"/>
        <v>，2816615</v>
      </c>
      <c r="I50" t="str">
        <f>VLOOKUP(A50,HOP!A:U,21,0)</f>
        <v>直连</v>
      </c>
    </row>
    <row r="51" ht="14.25" hidden="1" customHeight="1" spans="1:9">
      <c r="A51" s="6" t="s">
        <v>490</v>
      </c>
      <c r="B51" s="7" t="s">
        <v>252</v>
      </c>
      <c r="C51" s="7" t="s">
        <v>486</v>
      </c>
      <c r="D51" s="3">
        <v>364</v>
      </c>
      <c r="E51" t="str">
        <f>VLOOKUP(A51,HOP!A:L,12,0)</f>
        <v>364.00</v>
      </c>
      <c r="F51" t="str">
        <f>VLOOKUP(A51,HOP!A:C,3,0)</f>
        <v>2859418</v>
      </c>
      <c r="G51">
        <f t="shared" si="2"/>
        <v>0</v>
      </c>
      <c r="H51" t="str">
        <f t="shared" si="3"/>
        <v>，2859418</v>
      </c>
      <c r="I51" t="str">
        <f>VLOOKUP(A51,HOP!A:U,21,0)</f>
        <v>直连</v>
      </c>
    </row>
    <row r="52" ht="14.25" hidden="1" customHeight="1" spans="1:9">
      <c r="A52" s="6" t="s">
        <v>498</v>
      </c>
      <c r="B52" s="7" t="s">
        <v>151</v>
      </c>
      <c r="C52" s="7" t="s">
        <v>486</v>
      </c>
      <c r="D52" s="3">
        <v>549</v>
      </c>
      <c r="E52" t="str">
        <f>VLOOKUP(A52,HOP!A:L,12,0)</f>
        <v>549.00</v>
      </c>
      <c r="F52" t="str">
        <f>VLOOKUP(A52,HOP!A:C,3,0)</f>
        <v>2864374</v>
      </c>
      <c r="G52">
        <f t="shared" si="2"/>
        <v>0</v>
      </c>
      <c r="H52" t="str">
        <f t="shared" si="3"/>
        <v>，2864374</v>
      </c>
      <c r="I52" t="str">
        <f>VLOOKUP(A52,HOP!A:U,21,0)</f>
        <v>直连</v>
      </c>
    </row>
    <row r="53" ht="14.25" hidden="1" customHeight="1" spans="1:9">
      <c r="A53" s="6" t="s">
        <v>503</v>
      </c>
      <c r="B53" s="7" t="s">
        <v>252</v>
      </c>
      <c r="C53" s="7" t="s">
        <v>486</v>
      </c>
      <c r="D53" s="3">
        <v>90</v>
      </c>
      <c r="E53" t="str">
        <f>VLOOKUP(A53,HOP!A:L,12,0)</f>
        <v>90.00</v>
      </c>
      <c r="F53" t="str">
        <f>VLOOKUP(A53,HOP!A:C,3,0)</f>
        <v>2869987</v>
      </c>
      <c r="G53">
        <f t="shared" si="2"/>
        <v>0</v>
      </c>
      <c r="H53" t="str">
        <f t="shared" si="3"/>
        <v>，2869987</v>
      </c>
      <c r="I53" t="str">
        <f>VLOOKUP(A53,HOP!A:U,21,0)</f>
        <v>直连</v>
      </c>
    </row>
    <row r="54" ht="14.25" hidden="1" customHeight="1" spans="1:9">
      <c r="A54" s="6" t="s">
        <v>511</v>
      </c>
      <c r="B54" s="7" t="s">
        <v>151</v>
      </c>
      <c r="C54" s="7" t="s">
        <v>486</v>
      </c>
      <c r="D54" s="3">
        <v>549</v>
      </c>
      <c r="E54" t="str">
        <f>VLOOKUP(A54,HOP!A:L,12,0)</f>
        <v>549.00</v>
      </c>
      <c r="F54" t="str">
        <f>VLOOKUP(A54,HOP!A:C,3,0)</f>
        <v>2867883</v>
      </c>
      <c r="G54">
        <f t="shared" si="2"/>
        <v>0</v>
      </c>
      <c r="H54" t="str">
        <f t="shared" si="3"/>
        <v>，2867883</v>
      </c>
      <c r="I54" t="str">
        <f>VLOOKUP(A54,HOP!A:U,21,0)</f>
        <v>直连</v>
      </c>
    </row>
    <row r="55" ht="14.25" hidden="1" customHeight="1" spans="1:9">
      <c r="A55" s="6" t="s">
        <v>514</v>
      </c>
      <c r="B55" s="7" t="s">
        <v>151</v>
      </c>
      <c r="C55" s="7" t="s">
        <v>486</v>
      </c>
      <c r="D55" s="3">
        <v>1194</v>
      </c>
      <c r="E55" t="str">
        <f>VLOOKUP(A55,HOP!A:L,12,0)</f>
        <v>1194.00</v>
      </c>
      <c r="F55" t="str">
        <f>VLOOKUP(A55,HOP!A:C,3,0)</f>
        <v>2865641</v>
      </c>
      <c r="G55">
        <f t="shared" si="2"/>
        <v>0</v>
      </c>
      <c r="H55" t="str">
        <f t="shared" si="3"/>
        <v>，2865641</v>
      </c>
      <c r="I55" t="str">
        <f>VLOOKUP(A55,HOP!A:U,21,0)</f>
        <v>直连</v>
      </c>
    </row>
    <row r="56" ht="14.25" hidden="1" customHeight="1" spans="1:9">
      <c r="A56" s="6" t="s">
        <v>520</v>
      </c>
      <c r="B56" s="7" t="s">
        <v>152</v>
      </c>
      <c r="C56" s="7" t="s">
        <v>486</v>
      </c>
      <c r="D56" s="3">
        <v>322</v>
      </c>
      <c r="E56" t="str">
        <f>VLOOKUP(A56,HOP!A:L,12,0)</f>
        <v>322.00</v>
      </c>
      <c r="F56" t="str">
        <f>VLOOKUP(A56,HOP!A:C,3,0)</f>
        <v>2872156</v>
      </c>
      <c r="G56">
        <f t="shared" si="2"/>
        <v>0</v>
      </c>
      <c r="H56" t="str">
        <f t="shared" si="3"/>
        <v>，2872156</v>
      </c>
      <c r="I56" t="str">
        <f>VLOOKUP(A56,HOP!A:U,21,0)</f>
        <v>直连</v>
      </c>
    </row>
    <row r="57" ht="14.25" hidden="1" customHeight="1" spans="1:9">
      <c r="A57" s="6" t="s">
        <v>528</v>
      </c>
      <c r="B57" s="7" t="s">
        <v>152</v>
      </c>
      <c r="C57" s="7" t="s">
        <v>486</v>
      </c>
      <c r="D57" s="3">
        <v>626</v>
      </c>
      <c r="E57" t="str">
        <f>VLOOKUP(A57,HOP!A:L,12,0)</f>
        <v>626.00</v>
      </c>
      <c r="F57" t="str">
        <f>VLOOKUP(A57,HOP!A:C,3,0)</f>
        <v>2873210</v>
      </c>
      <c r="G57">
        <f t="shared" si="2"/>
        <v>0</v>
      </c>
      <c r="H57" t="str">
        <f t="shared" si="3"/>
        <v>，2873210</v>
      </c>
      <c r="I57" t="str">
        <f>VLOOKUP(A57,HOP!A:U,21,0)</f>
        <v>直采</v>
      </c>
    </row>
    <row r="58" ht="14.25" hidden="1" customHeight="1" spans="1:9">
      <c r="A58" s="6" t="s">
        <v>534</v>
      </c>
      <c r="B58" s="7" t="s">
        <v>252</v>
      </c>
      <c r="C58" s="7" t="s">
        <v>486</v>
      </c>
      <c r="D58" s="3">
        <v>967</v>
      </c>
      <c r="E58" t="str">
        <f>VLOOKUP(A58,HOP!A:L,12,0)</f>
        <v>967.00</v>
      </c>
      <c r="F58" t="str">
        <f>VLOOKUP(A58,HOP!A:C,3,0)</f>
        <v>2874599</v>
      </c>
      <c r="G58">
        <f t="shared" si="2"/>
        <v>0</v>
      </c>
      <c r="H58" t="str">
        <f t="shared" si="3"/>
        <v>，2874599</v>
      </c>
      <c r="I58" t="str">
        <f>VLOOKUP(A58,HOP!A:U,21,0)</f>
        <v>直连</v>
      </c>
    </row>
    <row r="59" ht="14.25" hidden="1" customHeight="1" spans="1:9">
      <c r="A59" s="6" t="s">
        <v>542</v>
      </c>
      <c r="B59" s="7" t="s">
        <v>151</v>
      </c>
      <c r="C59" s="7" t="s">
        <v>486</v>
      </c>
      <c r="D59" s="3">
        <v>4032</v>
      </c>
      <c r="E59" t="str">
        <f>VLOOKUP(A59,HOP!A:L,12,0)</f>
        <v>4032.00</v>
      </c>
      <c r="F59" t="str">
        <f>VLOOKUP(A59,HOP!A:C,3,0)</f>
        <v>2809200</v>
      </c>
      <c r="G59">
        <f t="shared" si="2"/>
        <v>0</v>
      </c>
      <c r="H59" t="str">
        <f t="shared" si="3"/>
        <v>，2809200</v>
      </c>
      <c r="I59" t="str">
        <f>VLOOKUP(A59,HOP!A:U,21,0)</f>
        <v>直采</v>
      </c>
    </row>
    <row r="60" ht="14.25" hidden="1" customHeight="1" spans="1:9">
      <c r="A60" s="6" t="s">
        <v>551</v>
      </c>
      <c r="B60" s="7" t="s">
        <v>152</v>
      </c>
      <c r="C60" s="7" t="s">
        <v>486</v>
      </c>
      <c r="D60" s="3">
        <v>3002</v>
      </c>
      <c r="E60" t="str">
        <f>VLOOKUP(A60,HOP!A:L,12,0)</f>
        <v>3002.00</v>
      </c>
      <c r="F60" t="str">
        <f>VLOOKUP(A60,HOP!A:C,3,0)</f>
        <v>2847138</v>
      </c>
      <c r="G60">
        <f t="shared" si="2"/>
        <v>0</v>
      </c>
      <c r="H60" t="str">
        <f t="shared" si="3"/>
        <v>，2847138</v>
      </c>
      <c r="I60" t="str">
        <f>VLOOKUP(A60,HOP!A:U,21,0)</f>
        <v>直采</v>
      </c>
    </row>
    <row r="61" ht="14.25" hidden="1" customHeight="1" spans="1:9">
      <c r="A61" s="6" t="s">
        <v>558</v>
      </c>
      <c r="B61" s="7" t="s">
        <v>252</v>
      </c>
      <c r="C61" s="7" t="s">
        <v>486</v>
      </c>
      <c r="D61" s="3">
        <v>510</v>
      </c>
      <c r="E61" t="str">
        <f>VLOOKUP(A61,HOP!A:L,12,0)</f>
        <v>510.00</v>
      </c>
      <c r="F61" t="str">
        <f>VLOOKUP(A61,HOP!A:C,3,0)</f>
        <v>2873762</v>
      </c>
      <c r="G61">
        <f t="shared" si="2"/>
        <v>0</v>
      </c>
      <c r="H61" t="str">
        <f t="shared" si="3"/>
        <v>，2873762</v>
      </c>
      <c r="I61" t="str">
        <f>VLOOKUP(A61,HOP!A:U,21,0)</f>
        <v>直连</v>
      </c>
    </row>
    <row r="62" ht="14.25" hidden="1" customHeight="1" spans="1:9">
      <c r="A62" s="6" t="s">
        <v>566</v>
      </c>
      <c r="B62" s="7" t="s">
        <v>486</v>
      </c>
      <c r="C62" s="7" t="s">
        <v>237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6" t="s">
        <v>572</v>
      </c>
      <c r="B63" s="7" t="s">
        <v>486</v>
      </c>
      <c r="C63" s="7" t="s">
        <v>236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2"/>
        <v>#N/A</v>
      </c>
      <c r="H63" t="e">
        <f t="shared" si="3"/>
        <v>#N/A</v>
      </c>
      <c r="I63" t="e">
        <f>VLOOKUP(A63,HOP!A:U,21,0)</f>
        <v>#N/A</v>
      </c>
    </row>
    <row r="64" ht="14.25" hidden="1" customHeight="1" spans="1:9">
      <c r="A64" s="6" t="s">
        <v>576</v>
      </c>
      <c r="B64" s="7" t="s">
        <v>236</v>
      </c>
      <c r="C64" s="7" t="s">
        <v>470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583</v>
      </c>
      <c r="B65" s="7" t="s">
        <v>236</v>
      </c>
      <c r="C65" s="7" t="s">
        <v>237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591</v>
      </c>
      <c r="B66" s="7" t="s">
        <v>236</v>
      </c>
      <c r="C66" s="7" t="s">
        <v>237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6" t="s">
        <v>599</v>
      </c>
      <c r="B67" s="7" t="s">
        <v>151</v>
      </c>
      <c r="C67" s="7" t="s">
        <v>236</v>
      </c>
      <c r="D67" s="3">
        <v>1459</v>
      </c>
      <c r="E67" t="str">
        <f>VLOOKUP(A67,HOP!A:L,12,0)</f>
        <v>1459.00</v>
      </c>
      <c r="F67" t="str">
        <f>VLOOKUP(A67,HOP!A:C,3,0)</f>
        <v>2829130</v>
      </c>
      <c r="G67">
        <f t="shared" ref="G67:G98" si="4">D67-E67</f>
        <v>0</v>
      </c>
      <c r="H67" t="str">
        <f t="shared" ref="H67:H98" si="5">$H$1&amp;F67</f>
        <v>，2829130</v>
      </c>
      <c r="I67" t="str">
        <f>VLOOKUP(A67,HOP!A:U,21,0)</f>
        <v>直连</v>
      </c>
    </row>
    <row r="68" ht="14.25" customHeight="1" spans="1:9">
      <c r="A68" s="6" t="s">
        <v>608</v>
      </c>
      <c r="B68" s="7" t="s">
        <v>152</v>
      </c>
      <c r="C68" s="7" t="s">
        <v>236</v>
      </c>
      <c r="D68" s="3">
        <v>1168</v>
      </c>
      <c r="E68" t="str">
        <f>VLOOKUP(A68,HOP!A:L,12,0)</f>
        <v>1167.99</v>
      </c>
      <c r="F68" t="str">
        <f>VLOOKUP(A68,HOP!A:C,3,0)</f>
        <v>2833998</v>
      </c>
      <c r="G68">
        <f t="shared" si="4"/>
        <v>0.00999999999999091</v>
      </c>
      <c r="H68" t="str">
        <f t="shared" si="5"/>
        <v>，2833998</v>
      </c>
      <c r="I68" t="str">
        <f>VLOOKUP(A68,HOP!A:U,21,0)</f>
        <v>直连</v>
      </c>
    </row>
    <row r="69" ht="14.25" hidden="1" customHeight="1" spans="1:9">
      <c r="A69" s="6" t="s">
        <v>615</v>
      </c>
      <c r="B69" s="7" t="s">
        <v>83</v>
      </c>
      <c r="C69" s="7" t="s">
        <v>236</v>
      </c>
      <c r="D69" s="3">
        <v>3720</v>
      </c>
      <c r="E69" t="str">
        <f>VLOOKUP(A69,HOP!A:L,12,0)</f>
        <v>3720.00</v>
      </c>
      <c r="F69" t="str">
        <f>VLOOKUP(A69,HOP!A:C,3,0)</f>
        <v>2853476</v>
      </c>
      <c r="G69">
        <f t="shared" si="4"/>
        <v>0</v>
      </c>
      <c r="H69" t="str">
        <f t="shared" si="5"/>
        <v>，2853476</v>
      </c>
      <c r="I69" t="str">
        <f>VLOOKUP(A69,HOP!A:U,21,0)</f>
        <v>直连</v>
      </c>
    </row>
    <row r="70" ht="14.25" hidden="1" customHeight="1" spans="1:9">
      <c r="A70" s="6" t="s">
        <v>623</v>
      </c>
      <c r="B70" s="7" t="s">
        <v>486</v>
      </c>
      <c r="C70" s="7" t="s">
        <v>236</v>
      </c>
      <c r="D70" s="3">
        <v>1298</v>
      </c>
      <c r="E70" t="str">
        <f>VLOOKUP(A70,HOP!A:L,12,0)</f>
        <v>1298.00</v>
      </c>
      <c r="F70" t="str">
        <f>VLOOKUP(A70,HOP!A:C,3,0)</f>
        <v>2866783</v>
      </c>
      <c r="G70">
        <f t="shared" si="4"/>
        <v>0</v>
      </c>
      <c r="H70" t="str">
        <f t="shared" si="5"/>
        <v>，2866783</v>
      </c>
      <c r="I70" t="str">
        <f>VLOOKUP(A70,HOP!A:U,21,0)</f>
        <v>直采</v>
      </c>
    </row>
    <row r="71" ht="14.25" hidden="1" customHeight="1" spans="1:9">
      <c r="A71" s="6" t="s">
        <v>631</v>
      </c>
      <c r="B71" s="7" t="s">
        <v>486</v>
      </c>
      <c r="C71" s="7" t="s">
        <v>236</v>
      </c>
      <c r="D71" s="3">
        <v>283</v>
      </c>
      <c r="E71" t="str">
        <f>VLOOKUP(A71,HOP!A:L,12,0)</f>
        <v>283.00</v>
      </c>
      <c r="F71" t="str">
        <f>VLOOKUP(A71,HOP!A:C,3,0)</f>
        <v>2874244</v>
      </c>
      <c r="G71">
        <f t="shared" si="4"/>
        <v>0</v>
      </c>
      <c r="H71" t="str">
        <f t="shared" si="5"/>
        <v>，2874244</v>
      </c>
      <c r="I71" t="str">
        <f>VLOOKUP(A71,HOP!A:U,21,0)</f>
        <v>直连</v>
      </c>
    </row>
    <row r="72" ht="14.25" customHeight="1" spans="1:10">
      <c r="A72" s="42" t="s">
        <v>637</v>
      </c>
      <c r="B72" s="7" t="s">
        <v>486</v>
      </c>
      <c r="C72" s="7" t="s">
        <v>236</v>
      </c>
      <c r="D72" s="3">
        <v>-13</v>
      </c>
      <c r="E72" t="e">
        <f>VLOOKUP(A72,HOP!A:L,12,0)</f>
        <v>#N/A</v>
      </c>
      <c r="F72">
        <v>2874589</v>
      </c>
      <c r="G72" t="e">
        <f t="shared" si="4"/>
        <v>#N/A</v>
      </c>
      <c r="H72" t="str">
        <f t="shared" si="5"/>
        <v>，2874589</v>
      </c>
      <c r="I72" t="e">
        <f>VLOOKUP(A72,HOP!A:U,21,0)</f>
        <v>#N/A</v>
      </c>
      <c r="J72" s="5" t="s">
        <v>862</v>
      </c>
    </row>
    <row r="73" ht="14.25" hidden="1" customHeight="1" spans="1:9">
      <c r="A73" s="6" t="s">
        <v>641</v>
      </c>
      <c r="B73" s="7" t="s">
        <v>152</v>
      </c>
      <c r="C73" s="7" t="s">
        <v>236</v>
      </c>
      <c r="D73" s="3">
        <v>1278</v>
      </c>
      <c r="E73" t="str">
        <f>VLOOKUP(A73,HOP!A:L,12,0)</f>
        <v>1278.00</v>
      </c>
      <c r="F73" t="str">
        <f>VLOOKUP(A73,HOP!A:C,3,0)</f>
        <v>2866979</v>
      </c>
      <c r="G73">
        <f t="shared" si="4"/>
        <v>0</v>
      </c>
      <c r="H73" t="str">
        <f t="shared" si="5"/>
        <v>，2866979</v>
      </c>
      <c r="I73" t="str">
        <f>VLOOKUP(A73,HOP!A:U,21,0)</f>
        <v>直连</v>
      </c>
    </row>
    <row r="74" ht="14.25" hidden="1" customHeight="1" spans="1:9">
      <c r="A74" s="6" t="s">
        <v>646</v>
      </c>
      <c r="B74" s="7" t="s">
        <v>486</v>
      </c>
      <c r="C74" s="7" t="s">
        <v>236</v>
      </c>
      <c r="D74" s="3">
        <v>282</v>
      </c>
      <c r="E74" t="str">
        <f>VLOOKUP(A74,HOP!A:L,12,0)</f>
        <v>282.00</v>
      </c>
      <c r="F74" t="str">
        <f>VLOOKUP(A74,HOP!A:C,3,0)</f>
        <v>2876565</v>
      </c>
      <c r="G74">
        <f t="shared" si="4"/>
        <v>0</v>
      </c>
      <c r="H74" t="str">
        <f t="shared" si="5"/>
        <v>，2876565</v>
      </c>
      <c r="I74" t="str">
        <f>VLOOKUP(A74,HOP!A:U,21,0)</f>
        <v>直连</v>
      </c>
    </row>
    <row r="75" ht="14.25" hidden="1" customHeight="1" spans="1:9">
      <c r="A75" s="6" t="s">
        <v>650</v>
      </c>
      <c r="B75" s="7" t="s">
        <v>486</v>
      </c>
      <c r="C75" s="7" t="s">
        <v>236</v>
      </c>
      <c r="D75" s="3">
        <v>283</v>
      </c>
      <c r="E75" t="str">
        <f>VLOOKUP(A75,HOP!A:L,12,0)</f>
        <v>283.00</v>
      </c>
      <c r="F75" t="str">
        <f>VLOOKUP(A75,HOP!A:C,3,0)</f>
        <v>2877309</v>
      </c>
      <c r="G75">
        <f t="shared" si="4"/>
        <v>0</v>
      </c>
      <c r="H75" t="str">
        <f t="shared" si="5"/>
        <v>，2877309</v>
      </c>
      <c r="I75" t="str">
        <f>VLOOKUP(A75,HOP!A:U,21,0)</f>
        <v>直连</v>
      </c>
    </row>
    <row r="76" ht="14.25" hidden="1" customHeight="1" spans="1:9">
      <c r="A76" s="6" t="s">
        <v>653</v>
      </c>
      <c r="B76" s="7" t="s">
        <v>486</v>
      </c>
      <c r="C76" s="7" t="s">
        <v>236</v>
      </c>
      <c r="D76" s="3">
        <v>1351</v>
      </c>
      <c r="E76" t="str">
        <f>VLOOKUP(A76,HOP!A:L,12,0)</f>
        <v>1351.00</v>
      </c>
      <c r="F76" t="str">
        <f>VLOOKUP(A76,HOP!A:C,3,0)</f>
        <v>2743561</v>
      </c>
      <c r="G76">
        <f t="shared" si="4"/>
        <v>0</v>
      </c>
      <c r="H76" t="str">
        <f t="shared" si="5"/>
        <v>，2743561</v>
      </c>
      <c r="I76" t="str">
        <f>VLOOKUP(A76,HOP!A:U,21,0)</f>
        <v>直采</v>
      </c>
    </row>
    <row r="77" ht="14.25" hidden="1" customHeight="1" spans="1:9">
      <c r="A77" s="6" t="s">
        <v>659</v>
      </c>
      <c r="B77" s="7" t="s">
        <v>486</v>
      </c>
      <c r="C77" s="7" t="s">
        <v>236</v>
      </c>
      <c r="D77" s="3">
        <v>194</v>
      </c>
      <c r="E77" t="str">
        <f>VLOOKUP(A77,HOP!A:L,12,0)</f>
        <v>194.00</v>
      </c>
      <c r="F77" t="str">
        <f>VLOOKUP(A77,HOP!A:C,3,0)</f>
        <v>2879476</v>
      </c>
      <c r="G77">
        <f t="shared" si="4"/>
        <v>0</v>
      </c>
      <c r="H77" t="str">
        <f t="shared" si="5"/>
        <v>，2879476</v>
      </c>
      <c r="I77" t="str">
        <f>VLOOKUP(A77,HOP!A:U,21,0)</f>
        <v>直连</v>
      </c>
    </row>
    <row r="78" ht="14.25" hidden="1" customHeight="1" spans="1:9">
      <c r="A78" s="6" t="s">
        <v>665</v>
      </c>
      <c r="B78" s="7" t="s">
        <v>486</v>
      </c>
      <c r="C78" s="7" t="s">
        <v>236</v>
      </c>
      <c r="D78" s="3">
        <v>882</v>
      </c>
      <c r="E78" t="str">
        <f>VLOOKUP(A78,HOP!A:L,12,0)</f>
        <v>882.00</v>
      </c>
      <c r="F78" t="str">
        <f>VLOOKUP(A78,HOP!A:C,3,0)</f>
        <v>2810081</v>
      </c>
      <c r="G78">
        <f t="shared" si="4"/>
        <v>0</v>
      </c>
      <c r="H78" t="str">
        <f t="shared" si="5"/>
        <v>，2810081</v>
      </c>
      <c r="I78" t="str">
        <f>VLOOKUP(A78,HOP!A:U,21,0)</f>
        <v>直连</v>
      </c>
    </row>
    <row r="79" ht="14.25" hidden="1" customHeight="1" spans="1:9">
      <c r="A79" s="6" t="s">
        <v>674</v>
      </c>
      <c r="B79" s="7" t="s">
        <v>461</v>
      </c>
      <c r="C79" s="7" t="s">
        <v>169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682</v>
      </c>
      <c r="B80" s="7" t="s">
        <v>237</v>
      </c>
      <c r="C80" s="7" t="s">
        <v>460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4"/>
        <v>#N/A</v>
      </c>
      <c r="H80" t="e">
        <f t="shared" si="5"/>
        <v>#N/A</v>
      </c>
      <c r="I80" t="e">
        <f>VLOOKUP(A80,HOP!A:U,21,0)</f>
        <v>#N/A</v>
      </c>
    </row>
    <row r="81" ht="14.25" hidden="1" customHeight="1" spans="1:9">
      <c r="A81" s="6" t="s">
        <v>688</v>
      </c>
      <c r="B81" s="7" t="s">
        <v>236</v>
      </c>
      <c r="C81" s="7" t="s">
        <v>237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4"/>
        <v>#N/A</v>
      </c>
      <c r="H81" t="e">
        <f t="shared" si="5"/>
        <v>#N/A</v>
      </c>
      <c r="I81" t="e">
        <f>VLOOKUP(A81,HOP!A:U,21,0)</f>
        <v>#N/A</v>
      </c>
    </row>
    <row r="82" ht="14.25" hidden="1" customHeight="1" spans="1:9">
      <c r="A82" s="6" t="s">
        <v>691</v>
      </c>
      <c r="B82" s="7" t="s">
        <v>152</v>
      </c>
      <c r="C82" s="7" t="s">
        <v>236</v>
      </c>
      <c r="D82" s="3">
        <v>4110</v>
      </c>
      <c r="E82" t="str">
        <f>VLOOKUP(A82,HOP!A:L,12,0)</f>
        <v>4110.00</v>
      </c>
      <c r="F82" t="str">
        <f>VLOOKUP(A82,HOP!A:C,3,0)</f>
        <v>2818192</v>
      </c>
      <c r="G82">
        <f t="shared" si="4"/>
        <v>0</v>
      </c>
      <c r="H82" t="str">
        <f t="shared" si="5"/>
        <v>，2818192</v>
      </c>
      <c r="I82" t="str">
        <f>VLOOKUP(A82,HOP!A:U,21,0)</f>
        <v>直连</v>
      </c>
    </row>
    <row r="83" ht="14.25" hidden="1" customHeight="1" spans="1:9">
      <c r="A83" s="6" t="s">
        <v>700</v>
      </c>
      <c r="B83" s="7" t="s">
        <v>252</v>
      </c>
      <c r="C83" s="7" t="s">
        <v>237</v>
      </c>
      <c r="D83" s="3">
        <v>7351</v>
      </c>
      <c r="E83" t="str">
        <f>VLOOKUP(A83,HOP!A:L,12,0)</f>
        <v>7351.00</v>
      </c>
      <c r="F83" t="str">
        <f>VLOOKUP(A83,HOP!A:C,3,0)</f>
        <v>2840932</v>
      </c>
      <c r="G83">
        <f t="shared" si="4"/>
        <v>0</v>
      </c>
      <c r="H83" t="str">
        <f t="shared" si="5"/>
        <v>，2840932</v>
      </c>
      <c r="I83" t="str">
        <f>VLOOKUP(A83,HOP!A:U,21,0)</f>
        <v>直采</v>
      </c>
    </row>
    <row r="84" ht="14.25" hidden="1" customHeight="1" spans="1:9">
      <c r="A84" s="6" t="s">
        <v>709</v>
      </c>
      <c r="B84" s="7" t="s">
        <v>236</v>
      </c>
      <c r="C84" s="7" t="s">
        <v>237</v>
      </c>
      <c r="D84" s="3">
        <v>475</v>
      </c>
      <c r="E84" t="str">
        <f>VLOOKUP(A84,HOP!A:L,12,0)</f>
        <v>475.00</v>
      </c>
      <c r="F84" t="str">
        <f>VLOOKUP(A84,HOP!A:C,3,0)</f>
        <v>2805272</v>
      </c>
      <c r="G84">
        <f t="shared" si="4"/>
        <v>0</v>
      </c>
      <c r="H84" t="str">
        <f t="shared" si="5"/>
        <v>，2805272</v>
      </c>
      <c r="I84" t="str">
        <f>VLOOKUP(A84,HOP!A:U,21,0)</f>
        <v>直连</v>
      </c>
    </row>
    <row r="85" ht="14.25" hidden="1" customHeight="1" spans="1:9">
      <c r="A85" s="6" t="s">
        <v>717</v>
      </c>
      <c r="B85" s="7" t="s">
        <v>236</v>
      </c>
      <c r="C85" s="7" t="s">
        <v>237</v>
      </c>
      <c r="D85" s="3">
        <v>531</v>
      </c>
      <c r="E85" t="str">
        <f>VLOOKUP(A85,HOP!A:L,12,0)</f>
        <v>531.00</v>
      </c>
      <c r="F85" t="str">
        <f>VLOOKUP(A85,HOP!A:C,3,0)</f>
        <v>2859386</v>
      </c>
      <c r="G85">
        <f t="shared" si="4"/>
        <v>0</v>
      </c>
      <c r="H85" t="str">
        <f t="shared" si="5"/>
        <v>，2859386</v>
      </c>
      <c r="I85" t="str">
        <f>VLOOKUP(A85,HOP!A:U,21,0)</f>
        <v>直连</v>
      </c>
    </row>
    <row r="86" ht="14.25" hidden="1" customHeight="1" spans="1:9">
      <c r="A86" s="6" t="s">
        <v>723</v>
      </c>
      <c r="B86" s="7" t="s">
        <v>152</v>
      </c>
      <c r="C86" s="7" t="s">
        <v>237</v>
      </c>
      <c r="D86" s="3">
        <v>2552</v>
      </c>
      <c r="E86" t="str">
        <f>VLOOKUP(A86,HOP!A:L,12,0)</f>
        <v>2552.00</v>
      </c>
      <c r="F86" t="str">
        <f>VLOOKUP(A86,HOP!A:C,3,0)</f>
        <v>2851472</v>
      </c>
      <c r="G86">
        <f t="shared" si="4"/>
        <v>0</v>
      </c>
      <c r="H86" t="str">
        <f t="shared" si="5"/>
        <v>，2851472</v>
      </c>
      <c r="I86" t="str">
        <f>VLOOKUP(A86,HOP!A:U,21,0)</f>
        <v>直连</v>
      </c>
    </row>
    <row r="87" ht="14.25" hidden="1" customHeight="1" spans="1:9">
      <c r="A87" s="6" t="s">
        <v>729</v>
      </c>
      <c r="B87" s="7" t="s">
        <v>236</v>
      </c>
      <c r="C87" s="7" t="s">
        <v>237</v>
      </c>
      <c r="D87" s="3">
        <v>802</v>
      </c>
      <c r="E87" t="str">
        <f>VLOOKUP(A87,HOP!A:L,12,0)</f>
        <v>802.00</v>
      </c>
      <c r="F87" t="str">
        <f>VLOOKUP(A87,HOP!A:C,3,0)</f>
        <v>2863792</v>
      </c>
      <c r="G87">
        <f t="shared" si="4"/>
        <v>0</v>
      </c>
      <c r="H87" t="str">
        <f t="shared" si="5"/>
        <v>，2863792</v>
      </c>
      <c r="I87" t="str">
        <f>VLOOKUP(A87,HOP!A:U,21,0)</f>
        <v>直连</v>
      </c>
    </row>
    <row r="88" ht="14.25" hidden="1" customHeight="1" spans="1:9">
      <c r="A88" s="6" t="s">
        <v>736</v>
      </c>
      <c r="B88" s="7" t="s">
        <v>486</v>
      </c>
      <c r="C88" s="7" t="s">
        <v>237</v>
      </c>
      <c r="D88" s="3">
        <v>942</v>
      </c>
      <c r="E88" t="str">
        <f>VLOOKUP(A88,HOP!A:L,12,0)</f>
        <v>942.00</v>
      </c>
      <c r="F88" t="str">
        <f>VLOOKUP(A88,HOP!A:C,3,0)</f>
        <v>2867525</v>
      </c>
      <c r="G88">
        <f t="shared" si="4"/>
        <v>0</v>
      </c>
      <c r="H88" t="str">
        <f t="shared" si="5"/>
        <v>，2867525</v>
      </c>
      <c r="I88" t="str">
        <f>VLOOKUP(A88,HOP!A:U,21,0)</f>
        <v>直连</v>
      </c>
    </row>
    <row r="89" ht="14.25" hidden="1" customHeight="1" spans="1:9">
      <c r="A89" s="6" t="s">
        <v>742</v>
      </c>
      <c r="B89" s="7" t="s">
        <v>151</v>
      </c>
      <c r="C89" s="7" t="s">
        <v>237</v>
      </c>
      <c r="D89" s="3">
        <v>2501</v>
      </c>
      <c r="E89" t="str">
        <f>VLOOKUP(A89,HOP!A:L,12,0)</f>
        <v>2501.00</v>
      </c>
      <c r="F89" t="str">
        <f>VLOOKUP(A89,HOP!A:C,3,0)</f>
        <v>2868077</v>
      </c>
      <c r="G89">
        <f t="shared" si="4"/>
        <v>0</v>
      </c>
      <c r="H89" t="str">
        <f t="shared" si="5"/>
        <v>，2868077</v>
      </c>
      <c r="I89" t="str">
        <f>VLOOKUP(A89,HOP!A:U,21,0)</f>
        <v>直连</v>
      </c>
    </row>
    <row r="90" ht="14.25" hidden="1" customHeight="1" spans="1:9">
      <c r="A90" s="6" t="s">
        <v>748</v>
      </c>
      <c r="B90" s="7" t="s">
        <v>152</v>
      </c>
      <c r="C90" s="7" t="s">
        <v>237</v>
      </c>
      <c r="D90" s="3">
        <v>1866</v>
      </c>
      <c r="E90" t="str">
        <f>VLOOKUP(A90,HOP!A:L,12,0)</f>
        <v>1866.00</v>
      </c>
      <c r="F90" t="str">
        <f>VLOOKUP(A90,HOP!A:C,3,0)</f>
        <v>2856651</v>
      </c>
      <c r="G90">
        <f t="shared" si="4"/>
        <v>0</v>
      </c>
      <c r="H90" t="str">
        <f t="shared" si="5"/>
        <v>，2856651</v>
      </c>
      <c r="I90" t="str">
        <f>VLOOKUP(A90,HOP!A:U,21,0)</f>
        <v>直连</v>
      </c>
    </row>
    <row r="91" ht="14.25" customHeight="1" spans="1:9">
      <c r="A91" s="6" t="s">
        <v>754</v>
      </c>
      <c r="B91" s="7" t="s">
        <v>252</v>
      </c>
      <c r="C91" s="7" t="s">
        <v>237</v>
      </c>
      <c r="D91" s="3">
        <v>1705</v>
      </c>
      <c r="E91" t="str">
        <f>VLOOKUP(A91,HOP!A:L,12,0)</f>
        <v>1704.99</v>
      </c>
      <c r="F91" t="str">
        <f>VLOOKUP(A91,HOP!A:C,3,0)</f>
        <v>2873630</v>
      </c>
      <c r="G91">
        <f t="shared" si="4"/>
        <v>0.00999999999999091</v>
      </c>
      <c r="H91" t="str">
        <f t="shared" si="5"/>
        <v>，2873630</v>
      </c>
      <c r="I91" t="str">
        <f>VLOOKUP(A91,HOP!A:U,21,0)</f>
        <v>直连</v>
      </c>
    </row>
    <row r="92" ht="14.25" customHeight="1" spans="1:9">
      <c r="A92" s="6" t="s">
        <v>760</v>
      </c>
      <c r="B92" s="7" t="s">
        <v>252</v>
      </c>
      <c r="C92" s="7" t="s">
        <v>237</v>
      </c>
      <c r="D92" s="3">
        <v>848</v>
      </c>
      <c r="E92" t="str">
        <f>VLOOKUP(A92,HOP!A:L,12,0)</f>
        <v>848.01</v>
      </c>
      <c r="F92" t="str">
        <f>VLOOKUP(A92,HOP!A:C,3,0)</f>
        <v>2874738</v>
      </c>
      <c r="G92">
        <f t="shared" si="4"/>
        <v>-0.00999999999999091</v>
      </c>
      <c r="H92" t="str">
        <f t="shared" si="5"/>
        <v>，2874738</v>
      </c>
      <c r="I92" t="str">
        <f>VLOOKUP(A92,HOP!A:U,21,0)</f>
        <v>直连</v>
      </c>
    </row>
    <row r="93" ht="14.25" hidden="1" customHeight="1" spans="1:9">
      <c r="A93" s="6" t="s">
        <v>765</v>
      </c>
      <c r="B93" s="7" t="s">
        <v>236</v>
      </c>
      <c r="C93" s="7" t="s">
        <v>237</v>
      </c>
      <c r="D93" s="3">
        <v>769</v>
      </c>
      <c r="E93" t="str">
        <f>VLOOKUP(A93,HOP!A:L,12,0)</f>
        <v>769.00</v>
      </c>
      <c r="F93" t="str">
        <f>VLOOKUP(A93,HOP!A:C,3,0)</f>
        <v>2860945</v>
      </c>
      <c r="G93">
        <f t="shared" si="4"/>
        <v>0</v>
      </c>
      <c r="H93" t="str">
        <f t="shared" si="5"/>
        <v>，2860945</v>
      </c>
      <c r="I93" t="str">
        <f>VLOOKUP(A93,HOP!A:U,21,0)</f>
        <v>直连</v>
      </c>
    </row>
    <row r="94" ht="14.25" hidden="1" customHeight="1" spans="1:9">
      <c r="A94" s="6" t="s">
        <v>774</v>
      </c>
      <c r="B94" s="7" t="s">
        <v>236</v>
      </c>
      <c r="C94" s="7" t="s">
        <v>237</v>
      </c>
      <c r="D94" s="3">
        <v>323</v>
      </c>
      <c r="E94" t="str">
        <f>VLOOKUP(A94,HOP!A:L,12,0)</f>
        <v>323.00</v>
      </c>
      <c r="F94" t="str">
        <f>VLOOKUP(A94,HOP!A:C,3,0)</f>
        <v>2874702</v>
      </c>
      <c r="G94">
        <f t="shared" si="4"/>
        <v>0</v>
      </c>
      <c r="H94" t="str">
        <f t="shared" si="5"/>
        <v>，2874702</v>
      </c>
      <c r="I94" t="str">
        <f>VLOOKUP(A94,HOP!A:U,21,0)</f>
        <v>直连</v>
      </c>
    </row>
    <row r="95" ht="14.25" hidden="1" customHeight="1" spans="1:9">
      <c r="A95" s="6" t="s">
        <v>779</v>
      </c>
      <c r="B95" s="7" t="s">
        <v>151</v>
      </c>
      <c r="C95" s="7" t="s">
        <v>237</v>
      </c>
      <c r="D95" s="3">
        <v>1990</v>
      </c>
      <c r="E95" t="str">
        <f>VLOOKUP(A95,HOP!A:L,12,0)</f>
        <v>1990.00</v>
      </c>
      <c r="F95" t="str">
        <f>VLOOKUP(A95,HOP!A:C,3,0)</f>
        <v>2865964</v>
      </c>
      <c r="G95">
        <f t="shared" si="4"/>
        <v>0</v>
      </c>
      <c r="H95" t="str">
        <f t="shared" si="5"/>
        <v>，2865964</v>
      </c>
      <c r="I95" t="str">
        <f>VLOOKUP(A95,HOP!A:U,21,0)</f>
        <v>直连</v>
      </c>
    </row>
    <row r="96" ht="14.25" hidden="1" customHeight="1" spans="1:9">
      <c r="A96" s="6" t="s">
        <v>788</v>
      </c>
      <c r="B96" s="7" t="s">
        <v>236</v>
      </c>
      <c r="C96" s="7" t="s">
        <v>237</v>
      </c>
      <c r="D96" s="3">
        <v>1048</v>
      </c>
      <c r="E96" t="str">
        <f>VLOOKUP(A96,HOP!A:L,12,0)</f>
        <v>1048.00</v>
      </c>
      <c r="F96" t="str">
        <f>VLOOKUP(A96,HOP!A:C,3,0)</f>
        <v>2882694</v>
      </c>
      <c r="G96">
        <f t="shared" si="4"/>
        <v>0</v>
      </c>
      <c r="H96" t="str">
        <f t="shared" si="5"/>
        <v>，2882694</v>
      </c>
      <c r="I96" t="str">
        <f>VLOOKUP(A96,HOP!A:U,21,0)</f>
        <v>直连</v>
      </c>
    </row>
    <row r="97" ht="14.25" hidden="1" customHeight="1" spans="1:9">
      <c r="A97" s="6" t="s">
        <v>796</v>
      </c>
      <c r="B97" s="7" t="s">
        <v>236</v>
      </c>
      <c r="C97" s="7" t="s">
        <v>237</v>
      </c>
      <c r="D97" s="3">
        <v>648</v>
      </c>
      <c r="E97" t="str">
        <f>VLOOKUP(A97,HOP!A:L,12,0)</f>
        <v>648.00</v>
      </c>
      <c r="F97" t="str">
        <f>VLOOKUP(A97,HOP!A:C,3,0)</f>
        <v>2882721</v>
      </c>
      <c r="G97">
        <f t="shared" si="4"/>
        <v>0</v>
      </c>
      <c r="H97" t="str">
        <f t="shared" si="5"/>
        <v>，2882721</v>
      </c>
      <c r="I97" t="str">
        <f>VLOOKUP(A97,HOP!A:U,21,0)</f>
        <v>直连</v>
      </c>
    </row>
    <row r="98" ht="14.25" hidden="1" customHeight="1" spans="1:9">
      <c r="A98" s="6" t="s">
        <v>802</v>
      </c>
      <c r="B98" s="7" t="s">
        <v>236</v>
      </c>
      <c r="C98" s="7" t="s">
        <v>237</v>
      </c>
      <c r="D98" s="3">
        <v>324</v>
      </c>
      <c r="E98" t="str">
        <f>VLOOKUP(A98,HOP!A:L,12,0)</f>
        <v>324.00</v>
      </c>
      <c r="F98" t="str">
        <f>VLOOKUP(A98,HOP!A:C,3,0)</f>
        <v>2880829</v>
      </c>
      <c r="G98">
        <f t="shared" si="4"/>
        <v>0</v>
      </c>
      <c r="H98" t="str">
        <f t="shared" si="5"/>
        <v>，2880829</v>
      </c>
      <c r="I98" t="str">
        <f>VLOOKUP(A98,HOP!A:U,21,0)</f>
        <v>直连</v>
      </c>
    </row>
    <row r="99" ht="14.25" hidden="1" customHeight="1" spans="1:9">
      <c r="A99" s="6" t="s">
        <v>806</v>
      </c>
      <c r="B99" s="7" t="s">
        <v>236</v>
      </c>
      <c r="C99" s="7" t="s">
        <v>237</v>
      </c>
      <c r="D99" s="3">
        <v>196</v>
      </c>
      <c r="E99" t="str">
        <f>VLOOKUP(A99,HOP!A:L,12,0)</f>
        <v>196.00</v>
      </c>
      <c r="F99" t="str">
        <f>VLOOKUP(A99,HOP!A:C,3,0)</f>
        <v>2882156</v>
      </c>
      <c r="G99">
        <f>D99-E99</f>
        <v>0</v>
      </c>
      <c r="H99" t="str">
        <f>$H$1&amp;F99</f>
        <v>，2882156</v>
      </c>
      <c r="I99" t="str">
        <f>VLOOKUP(A99,HOP!A:U,21,0)</f>
        <v>直连</v>
      </c>
    </row>
    <row r="100" ht="14.25" hidden="1" customHeight="1" spans="1:9">
      <c r="A100" s="6" t="s">
        <v>813</v>
      </c>
      <c r="B100" s="7" t="s">
        <v>236</v>
      </c>
      <c r="C100" s="7" t="s">
        <v>237</v>
      </c>
      <c r="D100" s="3">
        <v>183</v>
      </c>
      <c r="E100" t="str">
        <f>VLOOKUP(A100,HOP!A:L,12,0)</f>
        <v>183.00</v>
      </c>
      <c r="F100" t="str">
        <f>VLOOKUP(A100,HOP!A:C,3,0)</f>
        <v>2882499</v>
      </c>
      <c r="G100">
        <f>D100-E100</f>
        <v>0</v>
      </c>
      <c r="H100" t="str">
        <f>$H$1&amp;F100</f>
        <v>，2882499</v>
      </c>
      <c r="I100" t="str">
        <f>VLOOKUP(A100,HOP!A:U,21,0)</f>
        <v>直连</v>
      </c>
    </row>
    <row r="101" ht="14.25" hidden="1" customHeight="1" spans="1:9">
      <c r="A101" s="6" t="s">
        <v>821</v>
      </c>
      <c r="B101" s="7" t="s">
        <v>236</v>
      </c>
      <c r="C101" s="7" t="s">
        <v>237</v>
      </c>
      <c r="D101" s="3">
        <v>512</v>
      </c>
      <c r="E101" t="str">
        <f>VLOOKUP(A101,HOP!A:L,12,0)</f>
        <v>512.00</v>
      </c>
      <c r="F101" t="str">
        <f>VLOOKUP(A101,HOP!A:C,3,0)</f>
        <v>2881638</v>
      </c>
      <c r="G101">
        <f>D101-E101</f>
        <v>0</v>
      </c>
      <c r="H101" t="str">
        <f>$H$1&amp;F101</f>
        <v>，2881638</v>
      </c>
      <c r="I101" t="str">
        <f>VLOOKUP(A101,HOP!A:U,21,0)</f>
        <v>直连</v>
      </c>
    </row>
    <row r="102" ht="14.25" hidden="1" customHeight="1" spans="1:9">
      <c r="A102" s="6" t="s">
        <v>827</v>
      </c>
      <c r="B102" s="7" t="s">
        <v>236</v>
      </c>
      <c r="C102" s="7" t="s">
        <v>237</v>
      </c>
      <c r="D102" s="3">
        <v>811</v>
      </c>
      <c r="E102" t="str">
        <f>VLOOKUP(A102,HOP!A:L,12,0)</f>
        <v>811.00</v>
      </c>
      <c r="F102" t="str">
        <f>VLOOKUP(A102,HOP!A:C,3,0)</f>
        <v>2881160</v>
      </c>
      <c r="G102">
        <f>D102-E102</f>
        <v>0</v>
      </c>
      <c r="H102" t="str">
        <f>$H$1&amp;F102</f>
        <v>，2881160</v>
      </c>
      <c r="I102" t="str">
        <f>VLOOKUP(A102,HOP!A:U,21,0)</f>
        <v>直连</v>
      </c>
    </row>
    <row r="103" ht="14.25" hidden="1" customHeight="1" spans="1:9">
      <c r="A103" s="6" t="s">
        <v>833</v>
      </c>
      <c r="B103" s="7" t="s">
        <v>237</v>
      </c>
      <c r="C103" s="7" t="s">
        <v>470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>D103-E103</f>
        <v>#N/A</v>
      </c>
      <c r="H103" t="e">
        <f>$H$1&amp;F103</f>
        <v>#N/A</v>
      </c>
      <c r="I103" t="e">
        <f>VLOOKUP(A103,HOP!A:U,21,0)</f>
        <v>#N/A</v>
      </c>
    </row>
    <row r="104" ht="14.25" hidden="1" customHeight="1" spans="1:9">
      <c r="A104" s="6" t="s">
        <v>839</v>
      </c>
      <c r="B104" s="7" t="s">
        <v>169</v>
      </c>
      <c r="C104" s="7" t="s">
        <v>442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>D104-E104</f>
        <v>#N/A</v>
      </c>
      <c r="H104" t="e">
        <f>$H$1&amp;F104</f>
        <v>#N/A</v>
      </c>
      <c r="I104" t="e">
        <f>VLOOKUP(A104,HOP!A:U,21,0)</f>
        <v>#N/A</v>
      </c>
    </row>
    <row r="106" spans="4:4">
      <c r="D106" s="3">
        <f>SUM(D2:D105)</f>
        <v>95553</v>
      </c>
    </row>
    <row r="107" ht="14.25" spans="4:4">
      <c r="D107" s="8" t="s">
        <v>24</v>
      </c>
    </row>
    <row r="110" spans="1:3">
      <c r="A110" t="s">
        <v>863</v>
      </c>
      <c r="C110">
        <v>30364</v>
      </c>
    </row>
    <row r="111" spans="1:3">
      <c r="A111" t="s">
        <v>864</v>
      </c>
      <c r="C111">
        <v>65202</v>
      </c>
    </row>
    <row r="112" spans="1:3">
      <c r="A112" t="s">
        <v>865</v>
      </c>
      <c r="C112">
        <v>-13</v>
      </c>
    </row>
    <row r="113" spans="1:3">
      <c r="A113" s="5" t="s">
        <v>866</v>
      </c>
      <c r="C113">
        <f>SUBTOTAL(9,C110:C112)</f>
        <v>95553</v>
      </c>
    </row>
  </sheetData>
  <autoFilter ref="A1:I104">
    <filterColumn colId="3">
      <filters>
        <filter val="1,005.00"/>
        <filter val="1,048.00"/>
        <filter val="1,101.00"/>
        <filter val="1,125.00"/>
        <filter val="1,131.00"/>
        <filter val="1,168.00"/>
        <filter val="1,194.00"/>
        <filter val="1,278.00"/>
        <filter val="1,290.00"/>
        <filter val="1,298.00"/>
        <filter val="1,317.00"/>
        <filter val="1,347.00"/>
        <filter val="1,351.00"/>
        <filter val="1,367.00"/>
        <filter val="1,396.00"/>
        <filter val="1,459.00"/>
        <filter val="1,556.00"/>
        <filter val="1,681.00"/>
        <filter val="1,705.00"/>
        <filter val="1,866.00"/>
        <filter val="1,947.00"/>
        <filter val="1,990.00"/>
        <filter val="90.00"/>
        <filter val="-13.00"/>
        <filter val="138.00"/>
        <filter val="140.00"/>
        <filter val="152.00"/>
        <filter val="172.00"/>
        <filter val="183.00"/>
        <filter val="191.00"/>
        <filter val="194.00"/>
        <filter val="196.00"/>
        <filter val="282.00"/>
        <filter val="283.00"/>
        <filter val="310.00"/>
        <filter val="322.00"/>
        <filter val="323.00"/>
        <filter val="324.00"/>
        <filter val="360.00"/>
        <filter val="364.00"/>
        <filter val="368.00"/>
        <filter val="436.00"/>
        <filter val="438.00"/>
        <filter val="475.00"/>
        <filter val="486.00"/>
        <filter val="510.00"/>
        <filter val="512.00"/>
        <filter val="531.00"/>
        <filter val="542.00"/>
        <filter val="546.00"/>
        <filter val="549.00"/>
        <filter val="626.00"/>
        <filter val="636.00"/>
        <filter val="648.00"/>
        <filter val="769.00"/>
        <filter val="774.00"/>
        <filter val="802.00"/>
        <filter val="811.00"/>
        <filter val="848.00"/>
        <filter val="878.00"/>
        <filter val="882.00"/>
        <filter val="942.00"/>
        <filter val="967.00"/>
        <filter val="4,032.00"/>
        <filter val="4,110.00"/>
        <filter val="4,599.00"/>
        <filter val="3,002.00"/>
        <filter val="3,685.00"/>
        <filter val="3,720.00"/>
        <filter val="2,108.00"/>
        <filter val="2,501.00"/>
        <filter val="2,552.00"/>
        <filter val="7,351.00"/>
        <filter val="6,212.00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867</v>
      </c>
      <c r="B1" s="2" t="s">
        <v>868</v>
      </c>
      <c r="C1" s="2" t="s">
        <v>869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870</v>
      </c>
      <c r="I1" s="2" t="s">
        <v>871</v>
      </c>
      <c r="J1" s="2" t="s">
        <v>872</v>
      </c>
      <c r="K1" s="2" t="s">
        <v>873</v>
      </c>
      <c r="L1" s="2" t="s">
        <v>874</v>
      </c>
      <c r="M1" s="2" t="s">
        <v>875</v>
      </c>
      <c r="N1" s="2" t="s">
        <v>876</v>
      </c>
      <c r="O1" s="2" t="s">
        <v>877</v>
      </c>
      <c r="P1" s="2" t="s">
        <v>878</v>
      </c>
      <c r="Q1" s="2" t="s">
        <v>879</v>
      </c>
      <c r="R1" s="2" t="s">
        <v>880</v>
      </c>
      <c r="S1" s="2" t="s">
        <v>881</v>
      </c>
      <c r="T1" s="2" t="s">
        <v>882</v>
      </c>
      <c r="U1" s="2" t="s">
        <v>883</v>
      </c>
      <c r="V1" s="2" t="s">
        <v>884</v>
      </c>
    </row>
    <row r="2" s="1" customFormat="1" spans="1:22">
      <c r="A2" s="1" t="s">
        <v>796</v>
      </c>
      <c r="B2" s="1" t="s">
        <v>236</v>
      </c>
      <c r="C2" s="1" t="s">
        <v>797</v>
      </c>
      <c r="D2" s="1" t="s">
        <v>341</v>
      </c>
      <c r="E2" s="1" t="s">
        <v>885</v>
      </c>
      <c r="F2" s="1" t="s">
        <v>236</v>
      </c>
      <c r="G2" s="1" t="s">
        <v>237</v>
      </c>
      <c r="H2" s="1" t="s">
        <v>886</v>
      </c>
      <c r="I2" s="1" t="s">
        <v>887</v>
      </c>
      <c r="J2" s="1" t="s">
        <v>888</v>
      </c>
      <c r="K2" s="1" t="s">
        <v>887</v>
      </c>
      <c r="L2" s="1" t="s">
        <v>887</v>
      </c>
      <c r="M2" s="1" t="s">
        <v>889</v>
      </c>
      <c r="N2" s="1" t="s">
        <v>889</v>
      </c>
      <c r="O2" s="1" t="s">
        <v>890</v>
      </c>
      <c r="P2" s="1" t="s">
        <v>891</v>
      </c>
      <c r="Q2" s="1" t="s">
        <v>892</v>
      </c>
      <c r="R2" s="1" t="s">
        <v>893</v>
      </c>
      <c r="S2" s="1" t="s">
        <v>75</v>
      </c>
      <c r="T2" s="1" t="s">
        <v>894</v>
      </c>
      <c r="U2" s="1" t="s">
        <v>895</v>
      </c>
      <c r="V2" s="1" t="s">
        <v>896</v>
      </c>
    </row>
    <row r="3" s="1" customFormat="1" spans="1:22">
      <c r="A3" s="1" t="s">
        <v>788</v>
      </c>
      <c r="B3" s="1" t="s">
        <v>236</v>
      </c>
      <c r="C3" s="1" t="s">
        <v>789</v>
      </c>
      <c r="D3" s="1" t="s">
        <v>791</v>
      </c>
      <c r="E3" s="1" t="s">
        <v>897</v>
      </c>
      <c r="F3" s="1" t="s">
        <v>236</v>
      </c>
      <c r="G3" s="1" t="s">
        <v>237</v>
      </c>
      <c r="H3" s="1" t="s">
        <v>886</v>
      </c>
      <c r="I3" s="1" t="s">
        <v>898</v>
      </c>
      <c r="J3" s="1" t="s">
        <v>888</v>
      </c>
      <c r="K3" s="1" t="s">
        <v>898</v>
      </c>
      <c r="L3" s="1" t="s">
        <v>898</v>
      </c>
      <c r="M3" s="1" t="s">
        <v>889</v>
      </c>
      <c r="N3" s="1" t="s">
        <v>889</v>
      </c>
      <c r="O3" s="1" t="s">
        <v>890</v>
      </c>
      <c r="P3" s="1" t="s">
        <v>891</v>
      </c>
      <c r="Q3" s="1" t="s">
        <v>892</v>
      </c>
      <c r="R3" s="1" t="s">
        <v>899</v>
      </c>
      <c r="S3" s="1" t="s">
        <v>75</v>
      </c>
      <c r="T3" s="1" t="s">
        <v>894</v>
      </c>
      <c r="U3" s="1" t="s">
        <v>895</v>
      </c>
      <c r="V3" s="1" t="s">
        <v>900</v>
      </c>
    </row>
    <row r="4" s="1" customFormat="1" spans="1:22">
      <c r="A4" s="1" t="s">
        <v>813</v>
      </c>
      <c r="B4" s="1" t="s">
        <v>236</v>
      </c>
      <c r="C4" s="1" t="s">
        <v>814</v>
      </c>
      <c r="D4" s="1" t="s">
        <v>816</v>
      </c>
      <c r="E4" s="1" t="s">
        <v>901</v>
      </c>
      <c r="F4" s="1" t="s">
        <v>236</v>
      </c>
      <c r="G4" s="1" t="s">
        <v>237</v>
      </c>
      <c r="H4" s="1" t="s">
        <v>886</v>
      </c>
      <c r="I4" s="1" t="s">
        <v>902</v>
      </c>
      <c r="J4" s="1" t="s">
        <v>888</v>
      </c>
      <c r="K4" s="1" t="s">
        <v>902</v>
      </c>
      <c r="L4" s="1" t="s">
        <v>902</v>
      </c>
      <c r="M4" s="1" t="s">
        <v>889</v>
      </c>
      <c r="N4" s="1" t="s">
        <v>889</v>
      </c>
      <c r="O4" s="1" t="s">
        <v>890</v>
      </c>
      <c r="P4" s="1" t="s">
        <v>891</v>
      </c>
      <c r="Q4" s="1" t="s">
        <v>892</v>
      </c>
      <c r="R4" s="1" t="s">
        <v>903</v>
      </c>
      <c r="S4" s="1" t="s">
        <v>75</v>
      </c>
      <c r="T4" s="1" t="s">
        <v>894</v>
      </c>
      <c r="U4" s="1" t="s">
        <v>895</v>
      </c>
      <c r="V4" s="1" t="s">
        <v>896</v>
      </c>
    </row>
    <row r="5" s="1" customFormat="1" spans="1:22">
      <c r="A5" s="1" t="s">
        <v>806</v>
      </c>
      <c r="B5" s="1" t="s">
        <v>236</v>
      </c>
      <c r="C5" s="1" t="s">
        <v>807</v>
      </c>
      <c r="D5" s="1" t="s">
        <v>809</v>
      </c>
      <c r="E5" s="1" t="s">
        <v>904</v>
      </c>
      <c r="F5" s="1" t="s">
        <v>236</v>
      </c>
      <c r="G5" s="1" t="s">
        <v>237</v>
      </c>
      <c r="H5" s="1" t="s">
        <v>886</v>
      </c>
      <c r="I5" s="1" t="s">
        <v>905</v>
      </c>
      <c r="J5" s="1" t="s">
        <v>888</v>
      </c>
      <c r="K5" s="1" t="s">
        <v>905</v>
      </c>
      <c r="L5" s="1" t="s">
        <v>905</v>
      </c>
      <c r="M5" s="1" t="s">
        <v>889</v>
      </c>
      <c r="N5" s="1" t="s">
        <v>889</v>
      </c>
      <c r="O5" s="1" t="s">
        <v>890</v>
      </c>
      <c r="P5" s="1" t="s">
        <v>891</v>
      </c>
      <c r="Q5" s="1" t="s">
        <v>892</v>
      </c>
      <c r="R5" s="1" t="s">
        <v>906</v>
      </c>
      <c r="S5" s="1" t="s">
        <v>75</v>
      </c>
      <c r="T5" s="1" t="s">
        <v>894</v>
      </c>
      <c r="U5" s="1" t="s">
        <v>895</v>
      </c>
      <c r="V5" s="1" t="s">
        <v>896</v>
      </c>
    </row>
    <row r="6" s="1" customFormat="1" spans="1:22">
      <c r="A6" s="1" t="s">
        <v>821</v>
      </c>
      <c r="B6" s="1" t="s">
        <v>236</v>
      </c>
      <c r="C6" s="1" t="s">
        <v>822</v>
      </c>
      <c r="D6" s="1" t="s">
        <v>493</v>
      </c>
      <c r="E6" s="1" t="s">
        <v>907</v>
      </c>
      <c r="F6" s="1" t="s">
        <v>236</v>
      </c>
      <c r="G6" s="1" t="s">
        <v>237</v>
      </c>
      <c r="H6" s="1" t="s">
        <v>886</v>
      </c>
      <c r="I6" s="1" t="s">
        <v>908</v>
      </c>
      <c r="J6" s="1" t="s">
        <v>888</v>
      </c>
      <c r="K6" s="1" t="s">
        <v>908</v>
      </c>
      <c r="L6" s="1" t="s">
        <v>908</v>
      </c>
      <c r="M6" s="1" t="s">
        <v>889</v>
      </c>
      <c r="N6" s="1" t="s">
        <v>889</v>
      </c>
      <c r="O6" s="1" t="s">
        <v>890</v>
      </c>
      <c r="P6" s="1" t="s">
        <v>891</v>
      </c>
      <c r="Q6" s="1" t="s">
        <v>892</v>
      </c>
      <c r="R6" s="1" t="s">
        <v>909</v>
      </c>
      <c r="S6" s="1" t="s">
        <v>75</v>
      </c>
      <c r="T6" s="1" t="s">
        <v>894</v>
      </c>
      <c r="U6" s="1" t="s">
        <v>895</v>
      </c>
      <c r="V6" s="1" t="s">
        <v>896</v>
      </c>
    </row>
    <row r="7" s="1" customFormat="1" spans="1:22">
      <c r="A7" s="1" t="s">
        <v>827</v>
      </c>
      <c r="B7" s="1" t="s">
        <v>236</v>
      </c>
      <c r="C7" s="1" t="s">
        <v>828</v>
      </c>
      <c r="D7" s="1" t="s">
        <v>149</v>
      </c>
      <c r="E7" s="1" t="s">
        <v>910</v>
      </c>
      <c r="F7" s="1" t="s">
        <v>236</v>
      </c>
      <c r="G7" s="1" t="s">
        <v>237</v>
      </c>
      <c r="H7" s="1" t="s">
        <v>886</v>
      </c>
      <c r="I7" s="1" t="s">
        <v>911</v>
      </c>
      <c r="J7" s="1" t="s">
        <v>888</v>
      </c>
      <c r="K7" s="1" t="s">
        <v>911</v>
      </c>
      <c r="L7" s="1" t="s">
        <v>911</v>
      </c>
      <c r="M7" s="1" t="s">
        <v>889</v>
      </c>
      <c r="N7" s="1" t="s">
        <v>889</v>
      </c>
      <c r="O7" s="1" t="s">
        <v>890</v>
      </c>
      <c r="P7" s="1" t="s">
        <v>891</v>
      </c>
      <c r="Q7" s="1" t="s">
        <v>892</v>
      </c>
      <c r="R7" s="1" t="s">
        <v>912</v>
      </c>
      <c r="S7" s="1" t="s">
        <v>75</v>
      </c>
      <c r="T7" s="1" t="s">
        <v>894</v>
      </c>
      <c r="U7" s="1" t="s">
        <v>895</v>
      </c>
      <c r="V7" s="1" t="s">
        <v>913</v>
      </c>
    </row>
    <row r="8" s="1" customFormat="1" spans="1:22">
      <c r="A8" s="1" t="s">
        <v>802</v>
      </c>
      <c r="B8" s="1" t="s">
        <v>236</v>
      </c>
      <c r="C8" s="1" t="s">
        <v>803</v>
      </c>
      <c r="D8" s="1" t="s">
        <v>341</v>
      </c>
      <c r="E8" s="1" t="s">
        <v>914</v>
      </c>
      <c r="F8" s="1" t="s">
        <v>236</v>
      </c>
      <c r="G8" s="1" t="s">
        <v>237</v>
      </c>
      <c r="H8" s="1" t="s">
        <v>886</v>
      </c>
      <c r="I8" s="1" t="s">
        <v>915</v>
      </c>
      <c r="J8" s="1" t="s">
        <v>888</v>
      </c>
      <c r="K8" s="1" t="s">
        <v>915</v>
      </c>
      <c r="L8" s="1" t="s">
        <v>915</v>
      </c>
      <c r="M8" s="1" t="s">
        <v>889</v>
      </c>
      <c r="N8" s="1" t="s">
        <v>889</v>
      </c>
      <c r="O8" s="1" t="s">
        <v>890</v>
      </c>
      <c r="P8" s="1" t="s">
        <v>891</v>
      </c>
      <c r="Q8" s="1" t="s">
        <v>892</v>
      </c>
      <c r="R8" s="1" t="s">
        <v>916</v>
      </c>
      <c r="S8" s="1" t="s">
        <v>75</v>
      </c>
      <c r="T8" s="1" t="s">
        <v>894</v>
      </c>
      <c r="U8" s="1" t="s">
        <v>895</v>
      </c>
      <c r="V8" s="1" t="s">
        <v>896</v>
      </c>
    </row>
    <row r="9" s="1" customFormat="1" spans="1:22">
      <c r="A9" s="1" t="s">
        <v>659</v>
      </c>
      <c r="B9" s="1" t="s">
        <v>486</v>
      </c>
      <c r="C9" s="1" t="s">
        <v>660</v>
      </c>
      <c r="D9" s="1" t="s">
        <v>206</v>
      </c>
      <c r="E9" s="1" t="s">
        <v>917</v>
      </c>
      <c r="F9" s="1" t="s">
        <v>486</v>
      </c>
      <c r="G9" s="1" t="s">
        <v>236</v>
      </c>
      <c r="H9" s="1" t="s">
        <v>886</v>
      </c>
      <c r="I9" s="1" t="s">
        <v>918</v>
      </c>
      <c r="J9" s="1" t="s">
        <v>888</v>
      </c>
      <c r="K9" s="1" t="s">
        <v>918</v>
      </c>
      <c r="L9" s="1" t="s">
        <v>918</v>
      </c>
      <c r="M9" s="1" t="s">
        <v>889</v>
      </c>
      <c r="N9" s="1" t="s">
        <v>889</v>
      </c>
      <c r="O9" s="1" t="s">
        <v>890</v>
      </c>
      <c r="P9" s="1" t="s">
        <v>891</v>
      </c>
      <c r="Q9" s="1" t="s">
        <v>892</v>
      </c>
      <c r="R9" s="1" t="s">
        <v>919</v>
      </c>
      <c r="S9" s="1" t="s">
        <v>75</v>
      </c>
      <c r="T9" s="1" t="s">
        <v>894</v>
      </c>
      <c r="U9" s="1" t="s">
        <v>895</v>
      </c>
      <c r="V9" s="1" t="s">
        <v>896</v>
      </c>
    </row>
    <row r="10" s="1" customFormat="1" spans="1:22">
      <c r="A10" s="1" t="s">
        <v>650</v>
      </c>
      <c r="B10" s="1" t="s">
        <v>486</v>
      </c>
      <c r="C10" s="1" t="s">
        <v>651</v>
      </c>
      <c r="D10" s="1" t="s">
        <v>341</v>
      </c>
      <c r="E10" s="1" t="s">
        <v>920</v>
      </c>
      <c r="F10" s="1" t="s">
        <v>486</v>
      </c>
      <c r="G10" s="1" t="s">
        <v>236</v>
      </c>
      <c r="H10" s="1" t="s">
        <v>886</v>
      </c>
      <c r="I10" s="1" t="s">
        <v>921</v>
      </c>
      <c r="J10" s="1" t="s">
        <v>888</v>
      </c>
      <c r="K10" s="1" t="s">
        <v>921</v>
      </c>
      <c r="L10" s="1" t="s">
        <v>921</v>
      </c>
      <c r="M10" s="1" t="s">
        <v>889</v>
      </c>
      <c r="N10" s="1" t="s">
        <v>889</v>
      </c>
      <c r="O10" s="1" t="s">
        <v>890</v>
      </c>
      <c r="P10" s="1" t="s">
        <v>891</v>
      </c>
      <c r="Q10" s="1" t="s">
        <v>892</v>
      </c>
      <c r="R10" s="1" t="s">
        <v>922</v>
      </c>
      <c r="S10" s="1" t="s">
        <v>75</v>
      </c>
      <c r="T10" s="1" t="s">
        <v>894</v>
      </c>
      <c r="U10" s="1" t="s">
        <v>895</v>
      </c>
      <c r="V10" s="1" t="s">
        <v>896</v>
      </c>
    </row>
    <row r="11" s="1" customFormat="1" spans="1:22">
      <c r="A11" s="1" t="s">
        <v>646</v>
      </c>
      <c r="B11" s="1" t="s">
        <v>252</v>
      </c>
      <c r="C11" s="1" t="s">
        <v>647</v>
      </c>
      <c r="D11" s="1" t="s">
        <v>341</v>
      </c>
      <c r="E11" s="1" t="s">
        <v>923</v>
      </c>
      <c r="F11" s="1" t="s">
        <v>486</v>
      </c>
      <c r="G11" s="1" t="s">
        <v>236</v>
      </c>
      <c r="H11" s="1" t="s">
        <v>886</v>
      </c>
      <c r="I11" s="1" t="s">
        <v>924</v>
      </c>
      <c r="J11" s="1" t="s">
        <v>888</v>
      </c>
      <c r="K11" s="1" t="s">
        <v>924</v>
      </c>
      <c r="L11" s="1" t="s">
        <v>924</v>
      </c>
      <c r="M11" s="1" t="s">
        <v>889</v>
      </c>
      <c r="N11" s="1" t="s">
        <v>889</v>
      </c>
      <c r="O11" s="1" t="s">
        <v>890</v>
      </c>
      <c r="P11" s="1" t="s">
        <v>891</v>
      </c>
      <c r="Q11" s="1" t="s">
        <v>892</v>
      </c>
      <c r="R11" s="1" t="s">
        <v>925</v>
      </c>
      <c r="S11" s="1" t="s">
        <v>75</v>
      </c>
      <c r="T11" s="1" t="s">
        <v>894</v>
      </c>
      <c r="U11" s="1" t="s">
        <v>895</v>
      </c>
      <c r="V11" s="1" t="s">
        <v>896</v>
      </c>
    </row>
    <row r="12" s="1" customFormat="1" spans="1:22">
      <c r="A12" s="1" t="s">
        <v>760</v>
      </c>
      <c r="B12" s="1" t="s">
        <v>252</v>
      </c>
      <c r="C12" s="1" t="s">
        <v>761</v>
      </c>
      <c r="D12" s="1" t="s">
        <v>341</v>
      </c>
      <c r="E12" s="1" t="s">
        <v>926</v>
      </c>
      <c r="F12" s="1" t="s">
        <v>252</v>
      </c>
      <c r="G12" s="1" t="s">
        <v>237</v>
      </c>
      <c r="H12" s="1" t="s">
        <v>886</v>
      </c>
      <c r="I12" s="1" t="s">
        <v>927</v>
      </c>
      <c r="J12" s="1" t="s">
        <v>888</v>
      </c>
      <c r="K12" s="1" t="s">
        <v>927</v>
      </c>
      <c r="L12" s="1" t="s">
        <v>927</v>
      </c>
      <c r="M12" s="1" t="s">
        <v>889</v>
      </c>
      <c r="N12" s="1" t="s">
        <v>889</v>
      </c>
      <c r="O12" s="1" t="s">
        <v>890</v>
      </c>
      <c r="P12" s="1" t="s">
        <v>891</v>
      </c>
      <c r="Q12" s="1" t="s">
        <v>892</v>
      </c>
      <c r="R12" s="1" t="s">
        <v>928</v>
      </c>
      <c r="S12" s="1" t="s">
        <v>75</v>
      </c>
      <c r="T12" s="1" t="s">
        <v>894</v>
      </c>
      <c r="U12" s="1" t="s">
        <v>895</v>
      </c>
      <c r="V12" s="1" t="s">
        <v>896</v>
      </c>
    </row>
    <row r="13" s="1" customFormat="1" spans="1:22">
      <c r="A13" s="1" t="s">
        <v>774</v>
      </c>
      <c r="B13" s="1" t="s">
        <v>252</v>
      </c>
      <c r="C13" s="1" t="s">
        <v>775</v>
      </c>
      <c r="D13" s="1" t="s">
        <v>341</v>
      </c>
      <c r="E13" s="1" t="s">
        <v>929</v>
      </c>
      <c r="F13" s="1" t="s">
        <v>236</v>
      </c>
      <c r="G13" s="1" t="s">
        <v>237</v>
      </c>
      <c r="H13" s="1" t="s">
        <v>886</v>
      </c>
      <c r="I13" s="1" t="s">
        <v>930</v>
      </c>
      <c r="J13" s="1" t="s">
        <v>888</v>
      </c>
      <c r="K13" s="1" t="s">
        <v>930</v>
      </c>
      <c r="L13" s="1" t="s">
        <v>930</v>
      </c>
      <c r="M13" s="1" t="s">
        <v>889</v>
      </c>
      <c r="N13" s="1" t="s">
        <v>889</v>
      </c>
      <c r="O13" s="1" t="s">
        <v>890</v>
      </c>
      <c r="P13" s="1" t="s">
        <v>891</v>
      </c>
      <c r="Q13" s="1" t="s">
        <v>892</v>
      </c>
      <c r="R13" s="1" t="s">
        <v>931</v>
      </c>
      <c r="S13" s="1" t="s">
        <v>75</v>
      </c>
      <c r="T13" s="1" t="s">
        <v>894</v>
      </c>
      <c r="U13" s="1" t="s">
        <v>895</v>
      </c>
      <c r="V13" s="1" t="s">
        <v>896</v>
      </c>
    </row>
    <row r="14" s="1" customFormat="1" spans="1:22">
      <c r="A14" s="1" t="s">
        <v>534</v>
      </c>
      <c r="B14" s="1" t="s">
        <v>252</v>
      </c>
      <c r="C14" s="1" t="s">
        <v>535</v>
      </c>
      <c r="D14" s="1" t="s">
        <v>537</v>
      </c>
      <c r="E14" s="1" t="s">
        <v>932</v>
      </c>
      <c r="F14" s="1" t="s">
        <v>252</v>
      </c>
      <c r="G14" s="1" t="s">
        <v>486</v>
      </c>
      <c r="H14" s="1" t="s">
        <v>886</v>
      </c>
      <c r="I14" s="1" t="s">
        <v>933</v>
      </c>
      <c r="J14" s="1" t="s">
        <v>888</v>
      </c>
      <c r="K14" s="1" t="s">
        <v>933</v>
      </c>
      <c r="L14" s="1" t="s">
        <v>933</v>
      </c>
      <c r="M14" s="1" t="s">
        <v>889</v>
      </c>
      <c r="N14" s="1" t="s">
        <v>889</v>
      </c>
      <c r="O14" s="1" t="s">
        <v>890</v>
      </c>
      <c r="P14" s="1" t="s">
        <v>891</v>
      </c>
      <c r="Q14" s="1" t="s">
        <v>892</v>
      </c>
      <c r="R14" s="1" t="s">
        <v>934</v>
      </c>
      <c r="S14" s="1" t="s">
        <v>75</v>
      </c>
      <c r="T14" s="1" t="s">
        <v>894</v>
      </c>
      <c r="U14" s="1" t="s">
        <v>895</v>
      </c>
      <c r="V14" s="1" t="s">
        <v>896</v>
      </c>
    </row>
    <row r="15" s="1" customFormat="1" spans="1:22">
      <c r="A15" s="1" t="s">
        <v>631</v>
      </c>
      <c r="B15" s="1" t="s">
        <v>152</v>
      </c>
      <c r="C15" s="1" t="s">
        <v>632</v>
      </c>
      <c r="D15" s="1" t="s">
        <v>341</v>
      </c>
      <c r="E15" s="1" t="s">
        <v>935</v>
      </c>
      <c r="F15" s="1" t="s">
        <v>486</v>
      </c>
      <c r="G15" s="1" t="s">
        <v>236</v>
      </c>
      <c r="H15" s="1" t="s">
        <v>886</v>
      </c>
      <c r="I15" s="1" t="s">
        <v>921</v>
      </c>
      <c r="J15" s="1" t="s">
        <v>888</v>
      </c>
      <c r="K15" s="1" t="s">
        <v>921</v>
      </c>
      <c r="L15" s="1" t="s">
        <v>921</v>
      </c>
      <c r="M15" s="1" t="s">
        <v>889</v>
      </c>
      <c r="N15" s="1" t="s">
        <v>889</v>
      </c>
      <c r="O15" s="1" t="s">
        <v>890</v>
      </c>
      <c r="P15" s="1" t="s">
        <v>891</v>
      </c>
      <c r="Q15" s="1" t="s">
        <v>892</v>
      </c>
      <c r="R15" s="1" t="s">
        <v>936</v>
      </c>
      <c r="S15" s="1" t="s">
        <v>75</v>
      </c>
      <c r="T15" s="1" t="s">
        <v>894</v>
      </c>
      <c r="U15" s="1" t="s">
        <v>895</v>
      </c>
      <c r="V15" s="1" t="s">
        <v>896</v>
      </c>
    </row>
    <row r="16" s="1" customFormat="1" spans="1:22">
      <c r="A16" s="1" t="s">
        <v>558</v>
      </c>
      <c r="B16" s="1" t="s">
        <v>152</v>
      </c>
      <c r="C16" s="1" t="s">
        <v>559</v>
      </c>
      <c r="D16" s="1" t="s">
        <v>561</v>
      </c>
      <c r="E16" s="1" t="s">
        <v>937</v>
      </c>
      <c r="F16" s="1" t="s">
        <v>252</v>
      </c>
      <c r="G16" s="1" t="s">
        <v>486</v>
      </c>
      <c r="H16" s="1" t="s">
        <v>886</v>
      </c>
      <c r="I16" s="1" t="s">
        <v>938</v>
      </c>
      <c r="J16" s="1" t="s">
        <v>888</v>
      </c>
      <c r="K16" s="1" t="s">
        <v>938</v>
      </c>
      <c r="L16" s="1" t="s">
        <v>938</v>
      </c>
      <c r="M16" s="1" t="s">
        <v>889</v>
      </c>
      <c r="N16" s="1" t="s">
        <v>889</v>
      </c>
      <c r="O16" s="1" t="s">
        <v>890</v>
      </c>
      <c r="P16" s="1" t="s">
        <v>891</v>
      </c>
      <c r="Q16" s="1" t="s">
        <v>892</v>
      </c>
      <c r="R16" s="1" t="s">
        <v>939</v>
      </c>
      <c r="S16" s="1" t="s">
        <v>75</v>
      </c>
      <c r="T16" s="1" t="s">
        <v>894</v>
      </c>
      <c r="U16" s="1" t="s">
        <v>895</v>
      </c>
      <c r="V16" s="1" t="s">
        <v>940</v>
      </c>
    </row>
    <row r="17" s="1" customFormat="1" spans="1:22">
      <c r="A17" s="1" t="s">
        <v>754</v>
      </c>
      <c r="B17" s="1" t="s">
        <v>152</v>
      </c>
      <c r="C17" s="1" t="s">
        <v>755</v>
      </c>
      <c r="D17" s="1" t="s">
        <v>103</v>
      </c>
      <c r="E17" s="1" t="s">
        <v>941</v>
      </c>
      <c r="F17" s="1" t="s">
        <v>252</v>
      </c>
      <c r="G17" s="1" t="s">
        <v>237</v>
      </c>
      <c r="H17" s="1" t="s">
        <v>886</v>
      </c>
      <c r="I17" s="1" t="s">
        <v>942</v>
      </c>
      <c r="J17" s="1" t="s">
        <v>888</v>
      </c>
      <c r="K17" s="1" t="s">
        <v>942</v>
      </c>
      <c r="L17" s="1" t="s">
        <v>942</v>
      </c>
      <c r="M17" s="1" t="s">
        <v>889</v>
      </c>
      <c r="N17" s="1" t="s">
        <v>889</v>
      </c>
      <c r="O17" s="1" t="s">
        <v>890</v>
      </c>
      <c r="P17" s="1" t="s">
        <v>891</v>
      </c>
      <c r="Q17" s="1" t="s">
        <v>892</v>
      </c>
      <c r="R17" s="1" t="s">
        <v>943</v>
      </c>
      <c r="S17" s="1" t="s">
        <v>75</v>
      </c>
      <c r="T17" s="1" t="s">
        <v>894</v>
      </c>
      <c r="U17" s="1" t="s">
        <v>895</v>
      </c>
      <c r="V17" s="1" t="s">
        <v>896</v>
      </c>
    </row>
    <row r="18" s="1" customFormat="1" spans="1:22">
      <c r="A18" s="1" t="s">
        <v>528</v>
      </c>
      <c r="B18" s="1" t="s">
        <v>152</v>
      </c>
      <c r="C18" s="1" t="s">
        <v>529</v>
      </c>
      <c r="D18" s="1" t="s">
        <v>944</v>
      </c>
      <c r="E18" s="1" t="s">
        <v>945</v>
      </c>
      <c r="F18" s="1" t="s">
        <v>152</v>
      </c>
      <c r="G18" s="1" t="s">
        <v>486</v>
      </c>
      <c r="H18" s="1" t="s">
        <v>886</v>
      </c>
      <c r="I18" s="1" t="s">
        <v>946</v>
      </c>
      <c r="J18" s="1" t="s">
        <v>888</v>
      </c>
      <c r="K18" s="1" t="s">
        <v>946</v>
      </c>
      <c r="L18" s="1" t="s">
        <v>946</v>
      </c>
      <c r="M18" s="1" t="s">
        <v>889</v>
      </c>
      <c r="N18" s="1" t="s">
        <v>889</v>
      </c>
      <c r="O18" s="1" t="s">
        <v>890</v>
      </c>
      <c r="P18" s="1" t="s">
        <v>891</v>
      </c>
      <c r="Q18" s="1" t="s">
        <v>892</v>
      </c>
      <c r="R18" s="1" t="s">
        <v>947</v>
      </c>
      <c r="S18" s="1" t="s">
        <v>75</v>
      </c>
      <c r="T18" s="1" t="s">
        <v>894</v>
      </c>
      <c r="U18" s="1" t="s">
        <v>948</v>
      </c>
      <c r="V18" s="1" t="s">
        <v>896</v>
      </c>
    </row>
    <row r="19" s="1" customFormat="1" spans="1:22">
      <c r="A19" s="1" t="s">
        <v>434</v>
      </c>
      <c r="B19" s="1" t="s">
        <v>152</v>
      </c>
      <c r="C19" s="1" t="s">
        <v>435</v>
      </c>
      <c r="D19" s="1" t="s">
        <v>949</v>
      </c>
      <c r="E19" s="1" t="s">
        <v>950</v>
      </c>
      <c r="F19" s="1" t="s">
        <v>152</v>
      </c>
      <c r="G19" s="1" t="s">
        <v>252</v>
      </c>
      <c r="H19" s="1" t="s">
        <v>886</v>
      </c>
      <c r="I19" s="1" t="s">
        <v>951</v>
      </c>
      <c r="J19" s="1" t="s">
        <v>888</v>
      </c>
      <c r="K19" s="1" t="s">
        <v>951</v>
      </c>
      <c r="L19" s="1" t="s">
        <v>951</v>
      </c>
      <c r="M19" s="1" t="s">
        <v>889</v>
      </c>
      <c r="N19" s="1" t="s">
        <v>889</v>
      </c>
      <c r="O19" s="1" t="s">
        <v>890</v>
      </c>
      <c r="P19" s="1" t="s">
        <v>891</v>
      </c>
      <c r="Q19" s="1" t="s">
        <v>892</v>
      </c>
      <c r="R19" s="1" t="s">
        <v>952</v>
      </c>
      <c r="S19" s="1" t="s">
        <v>75</v>
      </c>
      <c r="T19" s="1" t="s">
        <v>894</v>
      </c>
      <c r="U19" s="1" t="s">
        <v>948</v>
      </c>
      <c r="V19" s="1" t="s">
        <v>900</v>
      </c>
    </row>
    <row r="20" s="1" customFormat="1" spans="1:22">
      <c r="A20" s="1" t="s">
        <v>425</v>
      </c>
      <c r="B20" s="1" t="s">
        <v>152</v>
      </c>
      <c r="C20" s="1" t="s">
        <v>426</v>
      </c>
      <c r="D20" s="1" t="s">
        <v>949</v>
      </c>
      <c r="E20" s="1" t="s">
        <v>953</v>
      </c>
      <c r="F20" s="1" t="s">
        <v>152</v>
      </c>
      <c r="G20" s="1" t="s">
        <v>252</v>
      </c>
      <c r="H20" s="1" t="s">
        <v>886</v>
      </c>
      <c r="I20" s="1" t="s">
        <v>951</v>
      </c>
      <c r="J20" s="1" t="s">
        <v>888</v>
      </c>
      <c r="K20" s="1" t="s">
        <v>951</v>
      </c>
      <c r="L20" s="1" t="s">
        <v>951</v>
      </c>
      <c r="M20" s="1" t="s">
        <v>889</v>
      </c>
      <c r="N20" s="1" t="s">
        <v>889</v>
      </c>
      <c r="O20" s="1" t="s">
        <v>890</v>
      </c>
      <c r="P20" s="1" t="s">
        <v>891</v>
      </c>
      <c r="Q20" s="1" t="s">
        <v>892</v>
      </c>
      <c r="R20" s="1" t="s">
        <v>954</v>
      </c>
      <c r="S20" s="1" t="s">
        <v>75</v>
      </c>
      <c r="T20" s="1" t="s">
        <v>894</v>
      </c>
      <c r="U20" s="1" t="s">
        <v>948</v>
      </c>
      <c r="V20" s="1" t="s">
        <v>900</v>
      </c>
    </row>
    <row r="21" s="1" customFormat="1" spans="1:22">
      <c r="A21" s="1" t="s">
        <v>520</v>
      </c>
      <c r="B21" s="1" t="s">
        <v>152</v>
      </c>
      <c r="C21" s="1" t="s">
        <v>521</v>
      </c>
      <c r="D21" s="1" t="s">
        <v>523</v>
      </c>
      <c r="E21" s="1" t="s">
        <v>955</v>
      </c>
      <c r="F21" s="1" t="s">
        <v>152</v>
      </c>
      <c r="G21" s="1" t="s">
        <v>486</v>
      </c>
      <c r="H21" s="1" t="s">
        <v>886</v>
      </c>
      <c r="I21" s="1" t="s">
        <v>956</v>
      </c>
      <c r="J21" s="1" t="s">
        <v>888</v>
      </c>
      <c r="K21" s="1" t="s">
        <v>956</v>
      </c>
      <c r="L21" s="1" t="s">
        <v>956</v>
      </c>
      <c r="M21" s="1" t="s">
        <v>889</v>
      </c>
      <c r="N21" s="1" t="s">
        <v>889</v>
      </c>
      <c r="O21" s="1" t="s">
        <v>890</v>
      </c>
      <c r="P21" s="1" t="s">
        <v>891</v>
      </c>
      <c r="Q21" s="1" t="s">
        <v>892</v>
      </c>
      <c r="R21" s="1" t="s">
        <v>957</v>
      </c>
      <c r="S21" s="1" t="s">
        <v>75</v>
      </c>
      <c r="T21" s="1" t="s">
        <v>894</v>
      </c>
      <c r="U21" s="1" t="s">
        <v>895</v>
      </c>
      <c r="V21" s="1" t="s">
        <v>896</v>
      </c>
    </row>
    <row r="22" s="1" customFormat="1" spans="1:22">
      <c r="A22" s="1" t="s">
        <v>318</v>
      </c>
      <c r="B22" s="1" t="s">
        <v>151</v>
      </c>
      <c r="C22" s="1" t="s">
        <v>319</v>
      </c>
      <c r="D22" s="1" t="s">
        <v>166</v>
      </c>
      <c r="E22" s="1" t="s">
        <v>958</v>
      </c>
      <c r="F22" s="1" t="s">
        <v>151</v>
      </c>
      <c r="G22" s="1" t="s">
        <v>152</v>
      </c>
      <c r="H22" s="1" t="s">
        <v>886</v>
      </c>
      <c r="I22" s="1" t="s">
        <v>959</v>
      </c>
      <c r="J22" s="1" t="s">
        <v>888</v>
      </c>
      <c r="K22" s="1" t="s">
        <v>959</v>
      </c>
      <c r="L22" s="1" t="s">
        <v>959</v>
      </c>
      <c r="M22" s="1" t="s">
        <v>889</v>
      </c>
      <c r="N22" s="1" t="s">
        <v>889</v>
      </c>
      <c r="O22" s="1" t="s">
        <v>890</v>
      </c>
      <c r="P22" s="1" t="s">
        <v>891</v>
      </c>
      <c r="Q22" s="1" t="s">
        <v>892</v>
      </c>
      <c r="R22" s="1" t="s">
        <v>960</v>
      </c>
      <c r="S22" s="1" t="s">
        <v>75</v>
      </c>
      <c r="T22" s="1" t="s">
        <v>894</v>
      </c>
      <c r="U22" s="1" t="s">
        <v>895</v>
      </c>
      <c r="V22" s="1" t="s">
        <v>896</v>
      </c>
    </row>
    <row r="23" s="1" customFormat="1" spans="1:22">
      <c r="A23" s="1" t="s">
        <v>329</v>
      </c>
      <c r="B23" s="1" t="s">
        <v>151</v>
      </c>
      <c r="C23" s="1" t="s">
        <v>330</v>
      </c>
      <c r="D23" s="1" t="s">
        <v>332</v>
      </c>
      <c r="E23" s="1" t="s">
        <v>961</v>
      </c>
      <c r="F23" s="1" t="s">
        <v>151</v>
      </c>
      <c r="G23" s="1" t="s">
        <v>152</v>
      </c>
      <c r="H23" s="1" t="s">
        <v>886</v>
      </c>
      <c r="I23" s="1" t="s">
        <v>924</v>
      </c>
      <c r="J23" s="1" t="s">
        <v>888</v>
      </c>
      <c r="K23" s="1" t="s">
        <v>924</v>
      </c>
      <c r="L23" s="1" t="s">
        <v>924</v>
      </c>
      <c r="M23" s="1" t="s">
        <v>889</v>
      </c>
      <c r="N23" s="1" t="s">
        <v>889</v>
      </c>
      <c r="O23" s="1" t="s">
        <v>890</v>
      </c>
      <c r="P23" s="1" t="s">
        <v>891</v>
      </c>
      <c r="Q23" s="1" t="s">
        <v>892</v>
      </c>
      <c r="R23" s="1" t="s">
        <v>962</v>
      </c>
      <c r="S23" s="1" t="s">
        <v>75</v>
      </c>
      <c r="T23" s="1" t="s">
        <v>894</v>
      </c>
      <c r="U23" s="1" t="s">
        <v>895</v>
      </c>
      <c r="V23" s="1" t="s">
        <v>913</v>
      </c>
    </row>
    <row r="24" s="1" customFormat="1" spans="1:22">
      <c r="A24" s="1" t="s">
        <v>293</v>
      </c>
      <c r="B24" s="1" t="s">
        <v>151</v>
      </c>
      <c r="C24" s="1" t="s">
        <v>294</v>
      </c>
      <c r="D24" s="1" t="s">
        <v>112</v>
      </c>
      <c r="E24" s="1" t="s">
        <v>963</v>
      </c>
      <c r="F24" s="1" t="s">
        <v>151</v>
      </c>
      <c r="G24" s="1" t="s">
        <v>152</v>
      </c>
      <c r="H24" s="1" t="s">
        <v>886</v>
      </c>
      <c r="I24" s="1" t="s">
        <v>964</v>
      </c>
      <c r="J24" s="1" t="s">
        <v>888</v>
      </c>
      <c r="K24" s="1" t="s">
        <v>964</v>
      </c>
      <c r="L24" s="1" t="s">
        <v>964</v>
      </c>
      <c r="M24" s="1" t="s">
        <v>889</v>
      </c>
      <c r="N24" s="1" t="s">
        <v>889</v>
      </c>
      <c r="O24" s="1" t="s">
        <v>890</v>
      </c>
      <c r="P24" s="1" t="s">
        <v>891</v>
      </c>
      <c r="Q24" s="1" t="s">
        <v>892</v>
      </c>
      <c r="R24" s="1" t="s">
        <v>965</v>
      </c>
      <c r="S24" s="1" t="s">
        <v>75</v>
      </c>
      <c r="T24" s="1" t="s">
        <v>894</v>
      </c>
      <c r="U24" s="1" t="s">
        <v>895</v>
      </c>
      <c r="V24" s="1" t="s">
        <v>896</v>
      </c>
    </row>
    <row r="25" s="1" customFormat="1" spans="1:22">
      <c r="A25" s="1" t="s">
        <v>503</v>
      </c>
      <c r="B25" s="1" t="s">
        <v>151</v>
      </c>
      <c r="C25" s="1" t="s">
        <v>504</v>
      </c>
      <c r="D25" s="1" t="s">
        <v>506</v>
      </c>
      <c r="E25" s="1" t="s">
        <v>966</v>
      </c>
      <c r="F25" s="1" t="s">
        <v>252</v>
      </c>
      <c r="G25" s="1" t="s">
        <v>486</v>
      </c>
      <c r="H25" s="1" t="s">
        <v>886</v>
      </c>
      <c r="I25" s="1" t="s">
        <v>967</v>
      </c>
      <c r="J25" s="1" t="s">
        <v>888</v>
      </c>
      <c r="K25" s="1" t="s">
        <v>967</v>
      </c>
      <c r="L25" s="1" t="s">
        <v>967</v>
      </c>
      <c r="M25" s="1" t="s">
        <v>889</v>
      </c>
      <c r="N25" s="1" t="s">
        <v>889</v>
      </c>
      <c r="O25" s="1" t="s">
        <v>890</v>
      </c>
      <c r="P25" s="1" t="s">
        <v>891</v>
      </c>
      <c r="Q25" s="1" t="s">
        <v>892</v>
      </c>
      <c r="R25" s="1" t="s">
        <v>968</v>
      </c>
      <c r="S25" s="1" t="s">
        <v>75</v>
      </c>
      <c r="T25" s="1" t="s">
        <v>894</v>
      </c>
      <c r="U25" s="1" t="s">
        <v>895</v>
      </c>
      <c r="V25" s="1" t="s">
        <v>896</v>
      </c>
    </row>
    <row r="26" s="1" customFormat="1" spans="1:22">
      <c r="A26" s="1" t="s">
        <v>300</v>
      </c>
      <c r="B26" s="1" t="s">
        <v>151</v>
      </c>
      <c r="C26" s="1" t="s">
        <v>301</v>
      </c>
      <c r="D26" s="1" t="s">
        <v>303</v>
      </c>
      <c r="E26" s="1" t="s">
        <v>969</v>
      </c>
      <c r="F26" s="1" t="s">
        <v>151</v>
      </c>
      <c r="G26" s="1" t="s">
        <v>152</v>
      </c>
      <c r="H26" s="1" t="s">
        <v>886</v>
      </c>
      <c r="I26" s="1" t="s">
        <v>970</v>
      </c>
      <c r="J26" s="1" t="s">
        <v>888</v>
      </c>
      <c r="K26" s="1" t="s">
        <v>970</v>
      </c>
      <c r="L26" s="1" t="s">
        <v>970</v>
      </c>
      <c r="M26" s="1" t="s">
        <v>889</v>
      </c>
      <c r="N26" s="1" t="s">
        <v>889</v>
      </c>
      <c r="O26" s="1" t="s">
        <v>890</v>
      </c>
      <c r="P26" s="1" t="s">
        <v>891</v>
      </c>
      <c r="Q26" s="1" t="s">
        <v>892</v>
      </c>
      <c r="R26" s="1" t="s">
        <v>971</v>
      </c>
      <c r="S26" s="1" t="s">
        <v>75</v>
      </c>
      <c r="T26" s="1" t="s">
        <v>894</v>
      </c>
      <c r="U26" s="1" t="s">
        <v>895</v>
      </c>
      <c r="V26" s="1" t="s">
        <v>896</v>
      </c>
    </row>
    <row r="27" s="1" customFormat="1" spans="1:22">
      <c r="A27" s="1" t="s">
        <v>222</v>
      </c>
      <c r="B27" s="1" t="s">
        <v>83</v>
      </c>
      <c r="C27" s="1" t="s">
        <v>223</v>
      </c>
      <c r="D27" s="1" t="s">
        <v>225</v>
      </c>
      <c r="E27" s="1" t="s">
        <v>972</v>
      </c>
      <c r="F27" s="1" t="s">
        <v>83</v>
      </c>
      <c r="G27" s="1" t="s">
        <v>151</v>
      </c>
      <c r="H27" s="1" t="s">
        <v>886</v>
      </c>
      <c r="I27" s="1" t="s">
        <v>973</v>
      </c>
      <c r="J27" s="1" t="s">
        <v>888</v>
      </c>
      <c r="K27" s="1" t="s">
        <v>973</v>
      </c>
      <c r="L27" s="1" t="s">
        <v>973</v>
      </c>
      <c r="M27" s="1" t="s">
        <v>889</v>
      </c>
      <c r="N27" s="1" t="s">
        <v>889</v>
      </c>
      <c r="O27" s="1" t="s">
        <v>890</v>
      </c>
      <c r="P27" s="1" t="s">
        <v>891</v>
      </c>
      <c r="Q27" s="1" t="s">
        <v>892</v>
      </c>
      <c r="R27" s="1" t="s">
        <v>974</v>
      </c>
      <c r="S27" s="1" t="s">
        <v>75</v>
      </c>
      <c r="T27" s="1" t="s">
        <v>894</v>
      </c>
      <c r="U27" s="1" t="s">
        <v>895</v>
      </c>
      <c r="V27" s="1" t="s">
        <v>896</v>
      </c>
    </row>
    <row r="28" s="1" customFormat="1" spans="1:22">
      <c r="A28" s="1" t="s">
        <v>742</v>
      </c>
      <c r="B28" s="1" t="s">
        <v>83</v>
      </c>
      <c r="C28" s="1" t="s">
        <v>743</v>
      </c>
      <c r="D28" s="1" t="s">
        <v>103</v>
      </c>
      <c r="E28" s="1" t="s">
        <v>975</v>
      </c>
      <c r="F28" s="1" t="s">
        <v>151</v>
      </c>
      <c r="G28" s="1" t="s">
        <v>237</v>
      </c>
      <c r="H28" s="1" t="s">
        <v>886</v>
      </c>
      <c r="I28" s="1" t="s">
        <v>976</v>
      </c>
      <c r="J28" s="1" t="s">
        <v>888</v>
      </c>
      <c r="K28" s="1" t="s">
        <v>976</v>
      </c>
      <c r="L28" s="1" t="s">
        <v>976</v>
      </c>
      <c r="M28" s="1" t="s">
        <v>889</v>
      </c>
      <c r="N28" s="1" t="s">
        <v>889</v>
      </c>
      <c r="O28" s="1" t="s">
        <v>890</v>
      </c>
      <c r="P28" s="1" t="s">
        <v>891</v>
      </c>
      <c r="Q28" s="1" t="s">
        <v>892</v>
      </c>
      <c r="R28" s="1" t="s">
        <v>977</v>
      </c>
      <c r="S28" s="1" t="s">
        <v>75</v>
      </c>
      <c r="T28" s="1" t="s">
        <v>894</v>
      </c>
      <c r="U28" s="1" t="s">
        <v>895</v>
      </c>
      <c r="V28" s="1" t="s">
        <v>896</v>
      </c>
    </row>
    <row r="29" s="1" customFormat="1" spans="1:22">
      <c r="A29" s="1" t="s">
        <v>203</v>
      </c>
      <c r="B29" s="1" t="s">
        <v>83</v>
      </c>
      <c r="C29" s="1" t="s">
        <v>204</v>
      </c>
      <c r="D29" s="1" t="s">
        <v>206</v>
      </c>
      <c r="E29" s="1" t="s">
        <v>978</v>
      </c>
      <c r="F29" s="1" t="s">
        <v>83</v>
      </c>
      <c r="G29" s="1" t="s">
        <v>151</v>
      </c>
      <c r="H29" s="1" t="s">
        <v>886</v>
      </c>
      <c r="I29" s="1" t="s">
        <v>979</v>
      </c>
      <c r="J29" s="1" t="s">
        <v>888</v>
      </c>
      <c r="K29" s="1" t="s">
        <v>979</v>
      </c>
      <c r="L29" s="1" t="s">
        <v>979</v>
      </c>
      <c r="M29" s="1" t="s">
        <v>889</v>
      </c>
      <c r="N29" s="1" t="s">
        <v>889</v>
      </c>
      <c r="O29" s="1" t="s">
        <v>890</v>
      </c>
      <c r="P29" s="1" t="s">
        <v>891</v>
      </c>
      <c r="Q29" s="1" t="s">
        <v>892</v>
      </c>
      <c r="R29" s="1" t="s">
        <v>980</v>
      </c>
      <c r="S29" s="1" t="s">
        <v>75</v>
      </c>
      <c r="T29" s="1" t="s">
        <v>894</v>
      </c>
      <c r="U29" s="1" t="s">
        <v>895</v>
      </c>
      <c r="V29" s="1" t="s">
        <v>896</v>
      </c>
    </row>
    <row r="30" s="1" customFormat="1" spans="1:22">
      <c r="A30" s="1" t="s">
        <v>511</v>
      </c>
      <c r="B30" s="1" t="s">
        <v>83</v>
      </c>
      <c r="C30" s="1" t="s">
        <v>512</v>
      </c>
      <c r="D30" s="1" t="s">
        <v>112</v>
      </c>
      <c r="E30" s="1" t="s">
        <v>981</v>
      </c>
      <c r="F30" s="1" t="s">
        <v>151</v>
      </c>
      <c r="G30" s="1" t="s">
        <v>486</v>
      </c>
      <c r="H30" s="1" t="s">
        <v>886</v>
      </c>
      <c r="I30" s="1" t="s">
        <v>982</v>
      </c>
      <c r="J30" s="1" t="s">
        <v>888</v>
      </c>
      <c r="K30" s="1" t="s">
        <v>982</v>
      </c>
      <c r="L30" s="1" t="s">
        <v>982</v>
      </c>
      <c r="M30" s="1" t="s">
        <v>889</v>
      </c>
      <c r="N30" s="1" t="s">
        <v>889</v>
      </c>
      <c r="O30" s="1" t="s">
        <v>890</v>
      </c>
      <c r="P30" s="1" t="s">
        <v>891</v>
      </c>
      <c r="Q30" s="1" t="s">
        <v>892</v>
      </c>
      <c r="R30" s="1" t="s">
        <v>983</v>
      </c>
      <c r="S30" s="1" t="s">
        <v>75</v>
      </c>
      <c r="T30" s="1" t="s">
        <v>894</v>
      </c>
      <c r="U30" s="1" t="s">
        <v>895</v>
      </c>
      <c r="V30" s="1" t="s">
        <v>896</v>
      </c>
    </row>
    <row r="31" s="1" customFormat="1" spans="1:22">
      <c r="A31" s="1" t="s">
        <v>736</v>
      </c>
      <c r="B31" s="1" t="s">
        <v>83</v>
      </c>
      <c r="C31" s="1" t="s">
        <v>737</v>
      </c>
      <c r="D31" s="1" t="s">
        <v>732</v>
      </c>
      <c r="E31" s="1" t="s">
        <v>984</v>
      </c>
      <c r="F31" s="1" t="s">
        <v>486</v>
      </c>
      <c r="G31" s="1" t="s">
        <v>237</v>
      </c>
      <c r="H31" s="1" t="s">
        <v>886</v>
      </c>
      <c r="I31" s="1" t="s">
        <v>985</v>
      </c>
      <c r="J31" s="1" t="s">
        <v>888</v>
      </c>
      <c r="K31" s="1" t="s">
        <v>985</v>
      </c>
      <c r="L31" s="1" t="s">
        <v>985</v>
      </c>
      <c r="M31" s="1" t="s">
        <v>889</v>
      </c>
      <c r="N31" s="1" t="s">
        <v>889</v>
      </c>
      <c r="O31" s="1" t="s">
        <v>890</v>
      </c>
      <c r="P31" s="1" t="s">
        <v>891</v>
      </c>
      <c r="Q31" s="1" t="s">
        <v>892</v>
      </c>
      <c r="R31" s="1" t="s">
        <v>986</v>
      </c>
      <c r="S31" s="1" t="s">
        <v>75</v>
      </c>
      <c r="T31" s="1" t="s">
        <v>894</v>
      </c>
      <c r="U31" s="1" t="s">
        <v>895</v>
      </c>
      <c r="V31" s="1" t="s">
        <v>896</v>
      </c>
    </row>
    <row r="32" s="1" customFormat="1" spans="1:22">
      <c r="A32" s="1" t="s">
        <v>641</v>
      </c>
      <c r="B32" s="1" t="s">
        <v>83</v>
      </c>
      <c r="C32" s="1" t="s">
        <v>642</v>
      </c>
      <c r="D32" s="1" t="s">
        <v>103</v>
      </c>
      <c r="E32" s="1" t="s">
        <v>987</v>
      </c>
      <c r="F32" s="1" t="s">
        <v>152</v>
      </c>
      <c r="G32" s="1" t="s">
        <v>236</v>
      </c>
      <c r="H32" s="1" t="s">
        <v>886</v>
      </c>
      <c r="I32" s="1" t="s">
        <v>988</v>
      </c>
      <c r="J32" s="1" t="s">
        <v>888</v>
      </c>
      <c r="K32" s="1" t="s">
        <v>988</v>
      </c>
      <c r="L32" s="1" t="s">
        <v>988</v>
      </c>
      <c r="M32" s="1" t="s">
        <v>889</v>
      </c>
      <c r="N32" s="1" t="s">
        <v>889</v>
      </c>
      <c r="O32" s="1" t="s">
        <v>890</v>
      </c>
      <c r="P32" s="1" t="s">
        <v>891</v>
      </c>
      <c r="Q32" s="1" t="s">
        <v>892</v>
      </c>
      <c r="R32" s="1" t="s">
        <v>989</v>
      </c>
      <c r="S32" s="1" t="s">
        <v>75</v>
      </c>
      <c r="T32" s="1" t="s">
        <v>894</v>
      </c>
      <c r="U32" s="1" t="s">
        <v>895</v>
      </c>
      <c r="V32" s="1" t="s">
        <v>896</v>
      </c>
    </row>
    <row r="33" s="1" customFormat="1" spans="1:22">
      <c r="A33" s="1" t="s">
        <v>623</v>
      </c>
      <c r="B33" s="1" t="s">
        <v>83</v>
      </c>
      <c r="C33" s="1" t="s">
        <v>624</v>
      </c>
      <c r="D33" s="1" t="s">
        <v>626</v>
      </c>
      <c r="E33" s="1" t="s">
        <v>990</v>
      </c>
      <c r="F33" s="1" t="s">
        <v>486</v>
      </c>
      <c r="G33" s="1" t="s">
        <v>236</v>
      </c>
      <c r="H33" s="1" t="s">
        <v>886</v>
      </c>
      <c r="I33" s="1" t="s">
        <v>991</v>
      </c>
      <c r="J33" s="1" t="s">
        <v>888</v>
      </c>
      <c r="K33" s="1" t="s">
        <v>991</v>
      </c>
      <c r="L33" s="1" t="s">
        <v>991</v>
      </c>
      <c r="M33" s="1" t="s">
        <v>889</v>
      </c>
      <c r="N33" s="1" t="s">
        <v>889</v>
      </c>
      <c r="O33" s="1" t="s">
        <v>890</v>
      </c>
      <c r="P33" s="1" t="s">
        <v>891</v>
      </c>
      <c r="Q33" s="1" t="s">
        <v>892</v>
      </c>
      <c r="R33" s="1" t="s">
        <v>992</v>
      </c>
      <c r="S33" s="1" t="s">
        <v>75</v>
      </c>
      <c r="T33" s="1" t="s">
        <v>894</v>
      </c>
      <c r="U33" s="1" t="s">
        <v>948</v>
      </c>
      <c r="V33" s="1" t="s">
        <v>993</v>
      </c>
    </row>
    <row r="34" s="1" customFormat="1" spans="1:22">
      <c r="A34" s="1" t="s">
        <v>194</v>
      </c>
      <c r="B34" s="1" t="s">
        <v>123</v>
      </c>
      <c r="C34" s="1" t="s">
        <v>195</v>
      </c>
      <c r="D34" s="1" t="s">
        <v>197</v>
      </c>
      <c r="E34" s="1" t="s">
        <v>994</v>
      </c>
      <c r="F34" s="1" t="s">
        <v>83</v>
      </c>
      <c r="G34" s="1" t="s">
        <v>151</v>
      </c>
      <c r="H34" s="1" t="s">
        <v>886</v>
      </c>
      <c r="I34" s="1" t="s">
        <v>915</v>
      </c>
      <c r="J34" s="1" t="s">
        <v>888</v>
      </c>
      <c r="K34" s="1" t="s">
        <v>915</v>
      </c>
      <c r="L34" s="1" t="s">
        <v>915</v>
      </c>
      <c r="M34" s="1" t="s">
        <v>889</v>
      </c>
      <c r="N34" s="1" t="s">
        <v>889</v>
      </c>
      <c r="O34" s="1" t="s">
        <v>890</v>
      </c>
      <c r="P34" s="1" t="s">
        <v>891</v>
      </c>
      <c r="Q34" s="1" t="s">
        <v>892</v>
      </c>
      <c r="R34" s="1" t="s">
        <v>995</v>
      </c>
      <c r="S34" s="1" t="s">
        <v>75</v>
      </c>
      <c r="T34" s="1" t="s">
        <v>894</v>
      </c>
      <c r="U34" s="1" t="s">
        <v>895</v>
      </c>
      <c r="V34" s="1" t="s">
        <v>993</v>
      </c>
    </row>
    <row r="35" s="1" customFormat="1" spans="1:22">
      <c r="A35" s="1" t="s">
        <v>779</v>
      </c>
      <c r="B35" s="1" t="s">
        <v>123</v>
      </c>
      <c r="C35" s="1" t="s">
        <v>780</v>
      </c>
      <c r="D35" s="1" t="s">
        <v>782</v>
      </c>
      <c r="E35" s="1" t="s">
        <v>996</v>
      </c>
      <c r="F35" s="1" t="s">
        <v>151</v>
      </c>
      <c r="G35" s="1" t="s">
        <v>237</v>
      </c>
      <c r="H35" s="1" t="s">
        <v>886</v>
      </c>
      <c r="I35" s="1" t="s">
        <v>997</v>
      </c>
      <c r="J35" s="1" t="s">
        <v>888</v>
      </c>
      <c r="K35" s="1" t="s">
        <v>997</v>
      </c>
      <c r="L35" s="1" t="s">
        <v>997</v>
      </c>
      <c r="M35" s="1" t="s">
        <v>889</v>
      </c>
      <c r="N35" s="1" t="s">
        <v>889</v>
      </c>
      <c r="O35" s="1" t="s">
        <v>890</v>
      </c>
      <c r="P35" s="1" t="s">
        <v>891</v>
      </c>
      <c r="Q35" s="1" t="s">
        <v>892</v>
      </c>
      <c r="R35" s="1" t="s">
        <v>998</v>
      </c>
      <c r="S35" s="1" t="s">
        <v>75</v>
      </c>
      <c r="T35" s="1" t="s">
        <v>894</v>
      </c>
      <c r="U35" s="1" t="s">
        <v>895</v>
      </c>
      <c r="V35" s="1" t="s">
        <v>900</v>
      </c>
    </row>
    <row r="36" s="1" customFormat="1" spans="1:22">
      <c r="A36" s="1" t="s">
        <v>514</v>
      </c>
      <c r="B36" s="1" t="s">
        <v>123</v>
      </c>
      <c r="C36" s="1" t="s">
        <v>515</v>
      </c>
      <c r="D36" s="1" t="s">
        <v>103</v>
      </c>
      <c r="E36" s="1" t="s">
        <v>999</v>
      </c>
      <c r="F36" s="1" t="s">
        <v>151</v>
      </c>
      <c r="G36" s="1" t="s">
        <v>486</v>
      </c>
      <c r="H36" s="1" t="s">
        <v>886</v>
      </c>
      <c r="I36" s="1" t="s">
        <v>1000</v>
      </c>
      <c r="J36" s="1" t="s">
        <v>888</v>
      </c>
      <c r="K36" s="1" t="s">
        <v>1000</v>
      </c>
      <c r="L36" s="1" t="s">
        <v>1000</v>
      </c>
      <c r="M36" s="1" t="s">
        <v>889</v>
      </c>
      <c r="N36" s="1" t="s">
        <v>889</v>
      </c>
      <c r="O36" s="1" t="s">
        <v>890</v>
      </c>
      <c r="P36" s="1" t="s">
        <v>891</v>
      </c>
      <c r="Q36" s="1" t="s">
        <v>892</v>
      </c>
      <c r="R36" s="1" t="s">
        <v>1001</v>
      </c>
      <c r="S36" s="1" t="s">
        <v>75</v>
      </c>
      <c r="T36" s="1" t="s">
        <v>894</v>
      </c>
      <c r="U36" s="1" t="s">
        <v>895</v>
      </c>
      <c r="V36" s="1" t="s">
        <v>896</v>
      </c>
    </row>
    <row r="37" s="1" customFormat="1" spans="1:22">
      <c r="A37" s="1" t="s">
        <v>418</v>
      </c>
      <c r="B37" s="1" t="s">
        <v>123</v>
      </c>
      <c r="C37" s="1" t="s">
        <v>419</v>
      </c>
      <c r="D37" s="1" t="s">
        <v>421</v>
      </c>
      <c r="E37" s="1" t="s">
        <v>1002</v>
      </c>
      <c r="F37" s="1" t="s">
        <v>83</v>
      </c>
      <c r="G37" s="1" t="s">
        <v>252</v>
      </c>
      <c r="H37" s="1" t="s">
        <v>886</v>
      </c>
      <c r="I37" s="1" t="s">
        <v>1003</v>
      </c>
      <c r="J37" s="1" t="s">
        <v>888</v>
      </c>
      <c r="K37" s="1" t="s">
        <v>1003</v>
      </c>
      <c r="L37" s="1" t="s">
        <v>1003</v>
      </c>
      <c r="M37" s="1" t="s">
        <v>889</v>
      </c>
      <c r="N37" s="1" t="s">
        <v>889</v>
      </c>
      <c r="O37" s="1" t="s">
        <v>890</v>
      </c>
      <c r="P37" s="1" t="s">
        <v>891</v>
      </c>
      <c r="Q37" s="1" t="s">
        <v>892</v>
      </c>
      <c r="R37" s="1" t="s">
        <v>1004</v>
      </c>
      <c r="S37" s="1" t="s">
        <v>75</v>
      </c>
      <c r="T37" s="1" t="s">
        <v>894</v>
      </c>
      <c r="U37" s="1" t="s">
        <v>895</v>
      </c>
      <c r="V37" s="1" t="s">
        <v>900</v>
      </c>
    </row>
    <row r="38" s="1" customFormat="1" spans="1:22">
      <c r="A38" s="1" t="s">
        <v>498</v>
      </c>
      <c r="B38" s="1" t="s">
        <v>123</v>
      </c>
      <c r="C38" s="1" t="s">
        <v>499</v>
      </c>
      <c r="D38" s="1" t="s">
        <v>112</v>
      </c>
      <c r="E38" s="1" t="s">
        <v>1005</v>
      </c>
      <c r="F38" s="1" t="s">
        <v>151</v>
      </c>
      <c r="G38" s="1" t="s">
        <v>486</v>
      </c>
      <c r="H38" s="1" t="s">
        <v>886</v>
      </c>
      <c r="I38" s="1" t="s">
        <v>982</v>
      </c>
      <c r="J38" s="1" t="s">
        <v>888</v>
      </c>
      <c r="K38" s="1" t="s">
        <v>982</v>
      </c>
      <c r="L38" s="1" t="s">
        <v>982</v>
      </c>
      <c r="M38" s="1" t="s">
        <v>889</v>
      </c>
      <c r="N38" s="1" t="s">
        <v>889</v>
      </c>
      <c r="O38" s="1" t="s">
        <v>890</v>
      </c>
      <c r="P38" s="1" t="s">
        <v>891</v>
      </c>
      <c r="Q38" s="1" t="s">
        <v>892</v>
      </c>
      <c r="R38" s="1" t="s">
        <v>1006</v>
      </c>
      <c r="S38" s="1" t="s">
        <v>75</v>
      </c>
      <c r="T38" s="1" t="s">
        <v>894</v>
      </c>
      <c r="U38" s="1" t="s">
        <v>895</v>
      </c>
      <c r="V38" s="1" t="s">
        <v>896</v>
      </c>
    </row>
    <row r="39" s="1" customFormat="1" spans="1:22">
      <c r="A39" s="1" t="s">
        <v>285</v>
      </c>
      <c r="B39" s="1" t="s">
        <v>82</v>
      </c>
      <c r="C39" s="1" t="s">
        <v>286</v>
      </c>
      <c r="D39" s="1" t="s">
        <v>288</v>
      </c>
      <c r="E39" s="1" t="s">
        <v>1007</v>
      </c>
      <c r="F39" s="1" t="s">
        <v>83</v>
      </c>
      <c r="G39" s="1" t="s">
        <v>152</v>
      </c>
      <c r="H39" s="1" t="s">
        <v>886</v>
      </c>
      <c r="I39" s="1" t="s">
        <v>1008</v>
      </c>
      <c r="J39" s="1" t="s">
        <v>888</v>
      </c>
      <c r="K39" s="1" t="s">
        <v>1008</v>
      </c>
      <c r="L39" s="1" t="s">
        <v>1008</v>
      </c>
      <c r="M39" s="1" t="s">
        <v>889</v>
      </c>
      <c r="N39" s="1" t="s">
        <v>889</v>
      </c>
      <c r="O39" s="1" t="s">
        <v>890</v>
      </c>
      <c r="P39" s="1" t="s">
        <v>891</v>
      </c>
      <c r="Q39" s="1" t="s">
        <v>892</v>
      </c>
      <c r="R39" s="1" t="s">
        <v>1009</v>
      </c>
      <c r="S39" s="1" t="s">
        <v>75</v>
      </c>
      <c r="T39" s="1" t="s">
        <v>894</v>
      </c>
      <c r="U39" s="1" t="s">
        <v>895</v>
      </c>
      <c r="V39" s="1" t="s">
        <v>993</v>
      </c>
    </row>
    <row r="40" s="1" customFormat="1" spans="1:22">
      <c r="A40" s="1" t="s">
        <v>137</v>
      </c>
      <c r="B40" s="1" t="s">
        <v>82</v>
      </c>
      <c r="C40" s="1" t="s">
        <v>138</v>
      </c>
      <c r="D40" s="1" t="s">
        <v>944</v>
      </c>
      <c r="E40" s="1" t="s">
        <v>1010</v>
      </c>
      <c r="F40" s="1" t="s">
        <v>123</v>
      </c>
      <c r="G40" s="1" t="s">
        <v>83</v>
      </c>
      <c r="H40" s="1" t="s">
        <v>886</v>
      </c>
      <c r="I40" s="1" t="s">
        <v>1011</v>
      </c>
      <c r="J40" s="1" t="s">
        <v>888</v>
      </c>
      <c r="K40" s="1" t="s">
        <v>1011</v>
      </c>
      <c r="L40" s="1" t="s">
        <v>1011</v>
      </c>
      <c r="M40" s="1" t="s">
        <v>889</v>
      </c>
      <c r="N40" s="1" t="s">
        <v>889</v>
      </c>
      <c r="O40" s="1" t="s">
        <v>890</v>
      </c>
      <c r="P40" s="1" t="s">
        <v>891</v>
      </c>
      <c r="Q40" s="1" t="s">
        <v>892</v>
      </c>
      <c r="R40" s="1" t="s">
        <v>1012</v>
      </c>
      <c r="S40" s="1" t="s">
        <v>75</v>
      </c>
      <c r="T40" s="1" t="s">
        <v>894</v>
      </c>
      <c r="U40" s="1" t="s">
        <v>948</v>
      </c>
      <c r="V40" s="1" t="s">
        <v>896</v>
      </c>
    </row>
    <row r="41" s="1" customFormat="1" spans="1:22">
      <c r="A41" s="1" t="s">
        <v>729</v>
      </c>
      <c r="B41" s="1" t="s">
        <v>82</v>
      </c>
      <c r="C41" s="1" t="s">
        <v>730</v>
      </c>
      <c r="D41" s="1" t="s">
        <v>732</v>
      </c>
      <c r="E41" s="1" t="s">
        <v>1013</v>
      </c>
      <c r="F41" s="1" t="s">
        <v>236</v>
      </c>
      <c r="G41" s="1" t="s">
        <v>237</v>
      </c>
      <c r="H41" s="1" t="s">
        <v>886</v>
      </c>
      <c r="I41" s="1" t="s">
        <v>1014</v>
      </c>
      <c r="J41" s="1" t="s">
        <v>888</v>
      </c>
      <c r="K41" s="1" t="s">
        <v>1014</v>
      </c>
      <c r="L41" s="1" t="s">
        <v>1014</v>
      </c>
      <c r="M41" s="1" t="s">
        <v>889</v>
      </c>
      <c r="N41" s="1" t="s">
        <v>889</v>
      </c>
      <c r="O41" s="1" t="s">
        <v>890</v>
      </c>
      <c r="P41" s="1" t="s">
        <v>891</v>
      </c>
      <c r="Q41" s="1" t="s">
        <v>892</v>
      </c>
      <c r="R41" s="1" t="s">
        <v>1015</v>
      </c>
      <c r="S41" s="1" t="s">
        <v>75</v>
      </c>
      <c r="T41" s="1" t="s">
        <v>894</v>
      </c>
      <c r="U41" s="1" t="s">
        <v>895</v>
      </c>
      <c r="V41" s="1" t="s">
        <v>896</v>
      </c>
    </row>
    <row r="42" s="1" customFormat="1" spans="1:22">
      <c r="A42" s="1" t="s">
        <v>185</v>
      </c>
      <c r="B42" s="1" t="s">
        <v>82</v>
      </c>
      <c r="C42" s="1" t="s">
        <v>186</v>
      </c>
      <c r="D42" s="1" t="s">
        <v>188</v>
      </c>
      <c r="E42" s="1" t="s">
        <v>1016</v>
      </c>
      <c r="F42" s="1" t="s">
        <v>83</v>
      </c>
      <c r="G42" s="1" t="s">
        <v>151</v>
      </c>
      <c r="H42" s="1" t="s">
        <v>886</v>
      </c>
      <c r="I42" s="1" t="s">
        <v>1017</v>
      </c>
      <c r="J42" s="1" t="s">
        <v>888</v>
      </c>
      <c r="K42" s="1" t="s">
        <v>1017</v>
      </c>
      <c r="L42" s="1" t="s">
        <v>1017</v>
      </c>
      <c r="M42" s="1" t="s">
        <v>889</v>
      </c>
      <c r="N42" s="1" t="s">
        <v>889</v>
      </c>
      <c r="O42" s="1" t="s">
        <v>890</v>
      </c>
      <c r="P42" s="1" t="s">
        <v>891</v>
      </c>
      <c r="Q42" s="1" t="s">
        <v>892</v>
      </c>
      <c r="R42" s="1" t="s">
        <v>1018</v>
      </c>
      <c r="S42" s="1" t="s">
        <v>75</v>
      </c>
      <c r="T42" s="1" t="s">
        <v>894</v>
      </c>
      <c r="U42" s="1" t="s">
        <v>895</v>
      </c>
      <c r="V42" s="1" t="s">
        <v>896</v>
      </c>
    </row>
    <row r="43" s="1" customFormat="1" spans="1:22">
      <c r="A43" s="1" t="s">
        <v>118</v>
      </c>
      <c r="B43" s="1" t="s">
        <v>82</v>
      </c>
      <c r="C43" s="1" t="s">
        <v>119</v>
      </c>
      <c r="D43" s="1" t="s">
        <v>121</v>
      </c>
      <c r="E43" s="1" t="s">
        <v>1019</v>
      </c>
      <c r="F43" s="1" t="s">
        <v>123</v>
      </c>
      <c r="G43" s="1" t="s">
        <v>83</v>
      </c>
      <c r="H43" s="1" t="s">
        <v>886</v>
      </c>
      <c r="I43" s="1" t="s">
        <v>1020</v>
      </c>
      <c r="J43" s="1" t="s">
        <v>888</v>
      </c>
      <c r="K43" s="1" t="s">
        <v>1020</v>
      </c>
      <c r="L43" s="1" t="s">
        <v>1020</v>
      </c>
      <c r="M43" s="1" t="s">
        <v>889</v>
      </c>
      <c r="N43" s="1" t="s">
        <v>889</v>
      </c>
      <c r="O43" s="1" t="s">
        <v>890</v>
      </c>
      <c r="P43" s="1" t="s">
        <v>891</v>
      </c>
      <c r="Q43" s="1" t="s">
        <v>892</v>
      </c>
      <c r="R43" s="1" t="s">
        <v>1021</v>
      </c>
      <c r="S43" s="1" t="s">
        <v>75</v>
      </c>
      <c r="T43" s="1" t="s">
        <v>894</v>
      </c>
      <c r="U43" s="1" t="s">
        <v>948</v>
      </c>
      <c r="V43" s="1" t="s">
        <v>896</v>
      </c>
    </row>
    <row r="44" s="1" customFormat="1" spans="1:22">
      <c r="A44" s="1" t="s">
        <v>765</v>
      </c>
      <c r="B44" s="1" t="s">
        <v>95</v>
      </c>
      <c r="C44" s="1" t="s">
        <v>766</v>
      </c>
      <c r="D44" s="1" t="s">
        <v>768</v>
      </c>
      <c r="E44" s="1" t="s">
        <v>1022</v>
      </c>
      <c r="F44" s="1" t="s">
        <v>236</v>
      </c>
      <c r="G44" s="1" t="s">
        <v>237</v>
      </c>
      <c r="H44" s="1" t="s">
        <v>886</v>
      </c>
      <c r="I44" s="1" t="s">
        <v>1023</v>
      </c>
      <c r="J44" s="1" t="s">
        <v>888</v>
      </c>
      <c r="K44" s="1" t="s">
        <v>1023</v>
      </c>
      <c r="L44" s="1" t="s">
        <v>1023</v>
      </c>
      <c r="M44" s="1" t="s">
        <v>889</v>
      </c>
      <c r="N44" s="1" t="s">
        <v>889</v>
      </c>
      <c r="O44" s="1" t="s">
        <v>890</v>
      </c>
      <c r="P44" s="1" t="s">
        <v>891</v>
      </c>
      <c r="Q44" s="1" t="s">
        <v>892</v>
      </c>
      <c r="R44" s="1" t="s">
        <v>1024</v>
      </c>
      <c r="S44" s="1" t="s">
        <v>75</v>
      </c>
      <c r="T44" s="1" t="s">
        <v>894</v>
      </c>
      <c r="U44" s="1" t="s">
        <v>895</v>
      </c>
      <c r="V44" s="1" t="s">
        <v>896</v>
      </c>
    </row>
    <row r="45" s="1" customFormat="1" spans="1:22">
      <c r="A45" s="1" t="s">
        <v>128</v>
      </c>
      <c r="B45" s="1" t="s">
        <v>95</v>
      </c>
      <c r="C45" s="1" t="s">
        <v>129</v>
      </c>
      <c r="D45" s="1" t="s">
        <v>131</v>
      </c>
      <c r="E45" s="1" t="s">
        <v>1025</v>
      </c>
      <c r="F45" s="1" t="s">
        <v>123</v>
      </c>
      <c r="G45" s="1" t="s">
        <v>83</v>
      </c>
      <c r="H45" s="1" t="s">
        <v>886</v>
      </c>
      <c r="I45" s="1" t="s">
        <v>1026</v>
      </c>
      <c r="J45" s="1" t="s">
        <v>888</v>
      </c>
      <c r="K45" s="1" t="s">
        <v>1026</v>
      </c>
      <c r="L45" s="1" t="s">
        <v>1026</v>
      </c>
      <c r="M45" s="1" t="s">
        <v>889</v>
      </c>
      <c r="N45" s="1" t="s">
        <v>889</v>
      </c>
      <c r="O45" s="1" t="s">
        <v>890</v>
      </c>
      <c r="P45" s="1" t="s">
        <v>891</v>
      </c>
      <c r="Q45" s="1" t="s">
        <v>892</v>
      </c>
      <c r="R45" s="1" t="s">
        <v>1027</v>
      </c>
      <c r="S45" s="1" t="s">
        <v>75</v>
      </c>
      <c r="T45" s="1" t="s">
        <v>894</v>
      </c>
      <c r="U45" s="1" t="s">
        <v>895</v>
      </c>
      <c r="V45" s="1" t="s">
        <v>896</v>
      </c>
    </row>
    <row r="46" s="1" customFormat="1" spans="1:22">
      <c r="A46" s="1" t="s">
        <v>109</v>
      </c>
      <c r="B46" s="1" t="s">
        <v>95</v>
      </c>
      <c r="C46" s="1" t="s">
        <v>110</v>
      </c>
      <c r="D46" s="1" t="s">
        <v>112</v>
      </c>
      <c r="E46" s="1" t="s">
        <v>1028</v>
      </c>
      <c r="F46" s="1" t="s">
        <v>95</v>
      </c>
      <c r="G46" s="1" t="s">
        <v>83</v>
      </c>
      <c r="H46" s="1" t="s">
        <v>886</v>
      </c>
      <c r="I46" s="1" t="s">
        <v>1029</v>
      </c>
      <c r="J46" s="1" t="s">
        <v>888</v>
      </c>
      <c r="K46" s="1" t="s">
        <v>1029</v>
      </c>
      <c r="L46" s="1" t="s">
        <v>1029</v>
      </c>
      <c r="M46" s="1" t="s">
        <v>889</v>
      </c>
      <c r="N46" s="1" t="s">
        <v>889</v>
      </c>
      <c r="O46" s="1" t="s">
        <v>890</v>
      </c>
      <c r="P46" s="1" t="s">
        <v>891</v>
      </c>
      <c r="Q46" s="1" t="s">
        <v>892</v>
      </c>
      <c r="R46" s="1" t="s">
        <v>1030</v>
      </c>
      <c r="S46" s="1" t="s">
        <v>75</v>
      </c>
      <c r="T46" s="1" t="s">
        <v>894</v>
      </c>
      <c r="U46" s="1" t="s">
        <v>895</v>
      </c>
      <c r="V46" s="1" t="s">
        <v>896</v>
      </c>
    </row>
    <row r="47" s="1" customFormat="1" spans="1:22">
      <c r="A47" s="1" t="s">
        <v>347</v>
      </c>
      <c r="B47" s="1" t="s">
        <v>95</v>
      </c>
      <c r="C47" s="1" t="s">
        <v>348</v>
      </c>
      <c r="D47" s="1" t="s">
        <v>350</v>
      </c>
      <c r="E47" s="1" t="s">
        <v>1031</v>
      </c>
      <c r="F47" s="1" t="s">
        <v>123</v>
      </c>
      <c r="G47" s="1" t="s">
        <v>152</v>
      </c>
      <c r="H47" s="1" t="s">
        <v>886</v>
      </c>
      <c r="I47" s="1" t="s">
        <v>1032</v>
      </c>
      <c r="J47" s="1" t="s">
        <v>888</v>
      </c>
      <c r="K47" s="1" t="s">
        <v>1032</v>
      </c>
      <c r="L47" s="1" t="s">
        <v>1032</v>
      </c>
      <c r="M47" s="1" t="s">
        <v>889</v>
      </c>
      <c r="N47" s="1" t="s">
        <v>889</v>
      </c>
      <c r="O47" s="1" t="s">
        <v>890</v>
      </c>
      <c r="P47" s="1" t="s">
        <v>891</v>
      </c>
      <c r="Q47" s="1" t="s">
        <v>892</v>
      </c>
      <c r="R47" s="1" t="s">
        <v>1033</v>
      </c>
      <c r="S47" s="1" t="s">
        <v>75</v>
      </c>
      <c r="T47" s="1" t="s">
        <v>894</v>
      </c>
      <c r="U47" s="1" t="s">
        <v>895</v>
      </c>
      <c r="V47" s="1" t="s">
        <v>1034</v>
      </c>
    </row>
    <row r="48" s="1" customFormat="1" spans="1:22">
      <c r="A48" s="1" t="s">
        <v>155</v>
      </c>
      <c r="B48" s="1" t="s">
        <v>95</v>
      </c>
      <c r="C48" s="1" t="s">
        <v>156</v>
      </c>
      <c r="D48" s="1" t="s">
        <v>158</v>
      </c>
      <c r="E48" s="1" t="s">
        <v>1035</v>
      </c>
      <c r="F48" s="1" t="s">
        <v>82</v>
      </c>
      <c r="G48" s="1" t="s">
        <v>83</v>
      </c>
      <c r="H48" s="1" t="s">
        <v>886</v>
      </c>
      <c r="I48" s="1" t="s">
        <v>1036</v>
      </c>
      <c r="J48" s="1" t="s">
        <v>888</v>
      </c>
      <c r="K48" s="1" t="s">
        <v>1036</v>
      </c>
      <c r="L48" s="1" t="s">
        <v>1036</v>
      </c>
      <c r="M48" s="1" t="s">
        <v>889</v>
      </c>
      <c r="N48" s="1" t="s">
        <v>889</v>
      </c>
      <c r="O48" s="1" t="s">
        <v>890</v>
      </c>
      <c r="P48" s="1" t="s">
        <v>891</v>
      </c>
      <c r="Q48" s="1" t="s">
        <v>892</v>
      </c>
      <c r="R48" s="1" t="s">
        <v>1037</v>
      </c>
      <c r="S48" s="1" t="s">
        <v>75</v>
      </c>
      <c r="T48" s="1" t="s">
        <v>894</v>
      </c>
      <c r="U48" s="1" t="s">
        <v>895</v>
      </c>
      <c r="V48" s="1" t="s">
        <v>913</v>
      </c>
    </row>
    <row r="49" s="1" customFormat="1" spans="1:22">
      <c r="A49" s="1" t="s">
        <v>261</v>
      </c>
      <c r="B49" s="1" t="s">
        <v>95</v>
      </c>
      <c r="C49" s="1" t="s">
        <v>262</v>
      </c>
      <c r="D49" s="1" t="s">
        <v>264</v>
      </c>
      <c r="E49" s="1" t="s">
        <v>1038</v>
      </c>
      <c r="F49" s="1" t="s">
        <v>151</v>
      </c>
      <c r="G49" s="1" t="s">
        <v>152</v>
      </c>
      <c r="H49" s="1" t="s">
        <v>886</v>
      </c>
      <c r="I49" s="1" t="s">
        <v>1039</v>
      </c>
      <c r="J49" s="1" t="s">
        <v>888</v>
      </c>
      <c r="K49" s="1" t="s">
        <v>1039</v>
      </c>
      <c r="L49" s="1" t="s">
        <v>1039</v>
      </c>
      <c r="M49" s="1" t="s">
        <v>889</v>
      </c>
      <c r="N49" s="1" t="s">
        <v>889</v>
      </c>
      <c r="O49" s="1" t="s">
        <v>890</v>
      </c>
      <c r="P49" s="1" t="s">
        <v>891</v>
      </c>
      <c r="Q49" s="1" t="s">
        <v>892</v>
      </c>
      <c r="R49" s="1" t="s">
        <v>1040</v>
      </c>
      <c r="S49" s="1" t="s">
        <v>75</v>
      </c>
      <c r="T49" s="1" t="s">
        <v>894</v>
      </c>
      <c r="U49" s="1" t="s">
        <v>895</v>
      </c>
      <c r="V49" s="1" t="s">
        <v>1041</v>
      </c>
    </row>
    <row r="50" s="1" customFormat="1" spans="1:22">
      <c r="A50" s="1" t="s">
        <v>490</v>
      </c>
      <c r="B50" s="1" t="s">
        <v>95</v>
      </c>
      <c r="C50" s="1" t="s">
        <v>491</v>
      </c>
      <c r="D50" s="1" t="s">
        <v>493</v>
      </c>
      <c r="E50" s="1" t="s">
        <v>1042</v>
      </c>
      <c r="F50" s="1" t="s">
        <v>252</v>
      </c>
      <c r="G50" s="1" t="s">
        <v>486</v>
      </c>
      <c r="H50" s="1" t="s">
        <v>886</v>
      </c>
      <c r="I50" s="1" t="s">
        <v>1043</v>
      </c>
      <c r="J50" s="1" t="s">
        <v>888</v>
      </c>
      <c r="K50" s="1" t="s">
        <v>1043</v>
      </c>
      <c r="L50" s="1" t="s">
        <v>1043</v>
      </c>
      <c r="M50" s="1" t="s">
        <v>889</v>
      </c>
      <c r="N50" s="1" t="s">
        <v>889</v>
      </c>
      <c r="O50" s="1" t="s">
        <v>890</v>
      </c>
      <c r="P50" s="1" t="s">
        <v>891</v>
      </c>
      <c r="Q50" s="1" t="s">
        <v>892</v>
      </c>
      <c r="R50" s="1" t="s">
        <v>1044</v>
      </c>
      <c r="S50" s="1" t="s">
        <v>75</v>
      </c>
      <c r="T50" s="1" t="s">
        <v>894</v>
      </c>
      <c r="U50" s="1" t="s">
        <v>895</v>
      </c>
      <c r="V50" s="1" t="s">
        <v>896</v>
      </c>
    </row>
    <row r="51" s="1" customFormat="1" spans="1:22">
      <c r="A51" s="1" t="s">
        <v>717</v>
      </c>
      <c r="B51" s="1" t="s">
        <v>95</v>
      </c>
      <c r="C51" s="1" t="s">
        <v>718</v>
      </c>
      <c r="D51" s="1" t="s">
        <v>468</v>
      </c>
      <c r="E51" s="1" t="s">
        <v>1045</v>
      </c>
      <c r="F51" s="1" t="s">
        <v>236</v>
      </c>
      <c r="G51" s="1" t="s">
        <v>237</v>
      </c>
      <c r="H51" s="1" t="s">
        <v>886</v>
      </c>
      <c r="I51" s="1" t="s">
        <v>1046</v>
      </c>
      <c r="J51" s="1" t="s">
        <v>888</v>
      </c>
      <c r="K51" s="1" t="s">
        <v>1046</v>
      </c>
      <c r="L51" s="1" t="s">
        <v>1046</v>
      </c>
      <c r="M51" s="1" t="s">
        <v>889</v>
      </c>
      <c r="N51" s="1" t="s">
        <v>889</v>
      </c>
      <c r="O51" s="1" t="s">
        <v>890</v>
      </c>
      <c r="P51" s="1" t="s">
        <v>891</v>
      </c>
      <c r="Q51" s="1" t="s">
        <v>892</v>
      </c>
      <c r="R51" s="1" t="s">
        <v>1047</v>
      </c>
      <c r="S51" s="1" t="s">
        <v>75</v>
      </c>
      <c r="T51" s="1" t="s">
        <v>894</v>
      </c>
      <c r="U51" s="1" t="s">
        <v>895</v>
      </c>
      <c r="V51" s="1" t="s">
        <v>896</v>
      </c>
    </row>
    <row r="52" s="1" customFormat="1" spans="1:22">
      <c r="A52" s="1" t="s">
        <v>179</v>
      </c>
      <c r="B52" s="1" t="s">
        <v>95</v>
      </c>
      <c r="C52" s="1" t="s">
        <v>180</v>
      </c>
      <c r="D52" s="1" t="s">
        <v>121</v>
      </c>
      <c r="E52" s="1" t="s">
        <v>1048</v>
      </c>
      <c r="F52" s="1" t="s">
        <v>82</v>
      </c>
      <c r="G52" s="1" t="s">
        <v>151</v>
      </c>
      <c r="H52" s="1" t="s">
        <v>886</v>
      </c>
      <c r="I52" s="1" t="s">
        <v>1049</v>
      </c>
      <c r="J52" s="1" t="s">
        <v>888</v>
      </c>
      <c r="K52" s="1" t="s">
        <v>1049</v>
      </c>
      <c r="L52" s="1" t="s">
        <v>1049</v>
      </c>
      <c r="M52" s="1" t="s">
        <v>889</v>
      </c>
      <c r="N52" s="1" t="s">
        <v>889</v>
      </c>
      <c r="O52" s="1" t="s">
        <v>890</v>
      </c>
      <c r="P52" s="1" t="s">
        <v>891</v>
      </c>
      <c r="Q52" s="1" t="s">
        <v>892</v>
      </c>
      <c r="R52" s="1" t="s">
        <v>1050</v>
      </c>
      <c r="S52" s="1" t="s">
        <v>75</v>
      </c>
      <c r="T52" s="1" t="s">
        <v>894</v>
      </c>
      <c r="U52" s="1" t="s">
        <v>948</v>
      </c>
      <c r="V52" s="1" t="s">
        <v>896</v>
      </c>
    </row>
    <row r="53" s="1" customFormat="1" spans="1:22">
      <c r="A53" s="1" t="s">
        <v>100</v>
      </c>
      <c r="B53" s="1" t="s">
        <v>95</v>
      </c>
      <c r="C53" s="1" t="s">
        <v>101</v>
      </c>
      <c r="D53" s="1" t="s">
        <v>103</v>
      </c>
      <c r="E53" s="1" t="s">
        <v>1051</v>
      </c>
      <c r="F53" s="1" t="s">
        <v>95</v>
      </c>
      <c r="G53" s="1" t="s">
        <v>83</v>
      </c>
      <c r="H53" s="1" t="s">
        <v>886</v>
      </c>
      <c r="I53" s="1" t="s">
        <v>1052</v>
      </c>
      <c r="J53" s="1" t="s">
        <v>888</v>
      </c>
      <c r="K53" s="1" t="s">
        <v>1052</v>
      </c>
      <c r="L53" s="1" t="s">
        <v>1052</v>
      </c>
      <c r="M53" s="1" t="s">
        <v>889</v>
      </c>
      <c r="N53" s="1" t="s">
        <v>889</v>
      </c>
      <c r="O53" s="1" t="s">
        <v>890</v>
      </c>
      <c r="P53" s="1" t="s">
        <v>891</v>
      </c>
      <c r="Q53" s="1" t="s">
        <v>892</v>
      </c>
      <c r="R53" s="1" t="s">
        <v>1053</v>
      </c>
      <c r="S53" s="1" t="s">
        <v>75</v>
      </c>
      <c r="T53" s="1" t="s">
        <v>894</v>
      </c>
      <c r="U53" s="1" t="s">
        <v>895</v>
      </c>
      <c r="V53" s="1" t="s">
        <v>896</v>
      </c>
    </row>
    <row r="54" s="1" customFormat="1" spans="1:22">
      <c r="A54" s="1" t="s">
        <v>748</v>
      </c>
      <c r="B54" s="1" t="s">
        <v>175</v>
      </c>
      <c r="C54" s="1" t="s">
        <v>749</v>
      </c>
      <c r="D54" s="1" t="s">
        <v>103</v>
      </c>
      <c r="E54" s="1" t="s">
        <v>1054</v>
      </c>
      <c r="F54" s="1" t="s">
        <v>152</v>
      </c>
      <c r="G54" s="1" t="s">
        <v>237</v>
      </c>
      <c r="H54" s="1" t="s">
        <v>886</v>
      </c>
      <c r="I54" s="1" t="s">
        <v>1055</v>
      </c>
      <c r="J54" s="1" t="s">
        <v>888</v>
      </c>
      <c r="K54" s="1" t="s">
        <v>1055</v>
      </c>
      <c r="L54" s="1" t="s">
        <v>1055</v>
      </c>
      <c r="M54" s="1" t="s">
        <v>889</v>
      </c>
      <c r="N54" s="1" t="s">
        <v>889</v>
      </c>
      <c r="O54" s="1" t="s">
        <v>890</v>
      </c>
      <c r="P54" s="1" t="s">
        <v>891</v>
      </c>
      <c r="Q54" s="1" t="s">
        <v>892</v>
      </c>
      <c r="R54" s="1" t="s">
        <v>1056</v>
      </c>
      <c r="S54" s="1" t="s">
        <v>75</v>
      </c>
      <c r="T54" s="1" t="s">
        <v>894</v>
      </c>
      <c r="U54" s="1" t="s">
        <v>895</v>
      </c>
      <c r="V54" s="1" t="s">
        <v>896</v>
      </c>
    </row>
    <row r="55" s="1" customFormat="1" spans="1:22">
      <c r="A55" s="1" t="s">
        <v>172</v>
      </c>
      <c r="B55" s="1" t="s">
        <v>175</v>
      </c>
      <c r="C55" s="1" t="s">
        <v>173</v>
      </c>
      <c r="D55" s="1" t="s">
        <v>103</v>
      </c>
      <c r="E55" s="1" t="s">
        <v>1057</v>
      </c>
      <c r="F55" s="1" t="s">
        <v>82</v>
      </c>
      <c r="G55" s="1" t="s">
        <v>151</v>
      </c>
      <c r="H55" s="1" t="s">
        <v>886</v>
      </c>
      <c r="I55" s="1" t="s">
        <v>1058</v>
      </c>
      <c r="J55" s="1" t="s">
        <v>888</v>
      </c>
      <c r="K55" s="1" t="s">
        <v>1058</v>
      </c>
      <c r="L55" s="1" t="s">
        <v>1058</v>
      </c>
      <c r="M55" s="1" t="s">
        <v>889</v>
      </c>
      <c r="N55" s="1" t="s">
        <v>889</v>
      </c>
      <c r="O55" s="1" t="s">
        <v>890</v>
      </c>
      <c r="P55" s="1" t="s">
        <v>891</v>
      </c>
      <c r="Q55" s="1" t="s">
        <v>892</v>
      </c>
      <c r="R55" s="1" t="s">
        <v>1059</v>
      </c>
      <c r="S55" s="1" t="s">
        <v>75</v>
      </c>
      <c r="T55" s="1" t="s">
        <v>894</v>
      </c>
      <c r="U55" s="1" t="s">
        <v>895</v>
      </c>
      <c r="V55" s="1" t="s">
        <v>896</v>
      </c>
    </row>
    <row r="56" s="1" customFormat="1" spans="1:22">
      <c r="A56" s="1" t="s">
        <v>321</v>
      </c>
      <c r="B56" s="1" t="s">
        <v>94</v>
      </c>
      <c r="C56" s="1" t="s">
        <v>322</v>
      </c>
      <c r="D56" s="1" t="s">
        <v>324</v>
      </c>
      <c r="E56" s="1" t="s">
        <v>1060</v>
      </c>
      <c r="F56" s="1" t="s">
        <v>83</v>
      </c>
      <c r="G56" s="1" t="s">
        <v>152</v>
      </c>
      <c r="H56" s="1" t="s">
        <v>886</v>
      </c>
      <c r="I56" s="1" t="s">
        <v>1061</v>
      </c>
      <c r="J56" s="1" t="s">
        <v>888</v>
      </c>
      <c r="K56" s="1" t="s">
        <v>1061</v>
      </c>
      <c r="L56" s="1" t="s">
        <v>1061</v>
      </c>
      <c r="M56" s="1" t="s">
        <v>889</v>
      </c>
      <c r="N56" s="1" t="s">
        <v>889</v>
      </c>
      <c r="O56" s="1" t="s">
        <v>890</v>
      </c>
      <c r="P56" s="1" t="s">
        <v>891</v>
      </c>
      <c r="Q56" s="1" t="s">
        <v>892</v>
      </c>
      <c r="R56" s="1" t="s">
        <v>1062</v>
      </c>
      <c r="S56" s="1" t="s">
        <v>75</v>
      </c>
      <c r="T56" s="1" t="s">
        <v>894</v>
      </c>
      <c r="U56" s="1" t="s">
        <v>895</v>
      </c>
      <c r="V56" s="1" t="s">
        <v>913</v>
      </c>
    </row>
    <row r="57" s="1" customFormat="1" spans="1:22">
      <c r="A57" s="1" t="s">
        <v>89</v>
      </c>
      <c r="B57" s="1" t="s">
        <v>94</v>
      </c>
      <c r="C57" s="1" t="s">
        <v>90</v>
      </c>
      <c r="D57" s="1" t="s">
        <v>92</v>
      </c>
      <c r="E57" s="1" t="s">
        <v>1063</v>
      </c>
      <c r="F57" s="1" t="s">
        <v>95</v>
      </c>
      <c r="G57" s="1" t="s">
        <v>83</v>
      </c>
      <c r="H57" s="1" t="s">
        <v>886</v>
      </c>
      <c r="I57" s="1" t="s">
        <v>1064</v>
      </c>
      <c r="J57" s="1" t="s">
        <v>888</v>
      </c>
      <c r="K57" s="1" t="s">
        <v>1064</v>
      </c>
      <c r="L57" s="1" t="s">
        <v>1064</v>
      </c>
      <c r="M57" s="1" t="s">
        <v>889</v>
      </c>
      <c r="N57" s="1" t="s">
        <v>889</v>
      </c>
      <c r="O57" s="1" t="s">
        <v>890</v>
      </c>
      <c r="P57" s="1" t="s">
        <v>891</v>
      </c>
      <c r="Q57" s="1" t="s">
        <v>892</v>
      </c>
      <c r="R57" s="1" t="s">
        <v>1065</v>
      </c>
      <c r="S57" s="1" t="s">
        <v>75</v>
      </c>
      <c r="T57" s="1" t="s">
        <v>894</v>
      </c>
      <c r="U57" s="1" t="s">
        <v>895</v>
      </c>
      <c r="V57" s="1" t="s">
        <v>896</v>
      </c>
    </row>
    <row r="58" s="1" customFormat="1" spans="1:22">
      <c r="A58" s="1" t="s">
        <v>615</v>
      </c>
      <c r="B58" s="1" t="s">
        <v>94</v>
      </c>
      <c r="C58" s="1" t="s">
        <v>616</v>
      </c>
      <c r="D58" s="1" t="s">
        <v>618</v>
      </c>
      <c r="E58" s="1" t="s">
        <v>1066</v>
      </c>
      <c r="F58" s="1" t="s">
        <v>83</v>
      </c>
      <c r="G58" s="1" t="s">
        <v>236</v>
      </c>
      <c r="H58" s="1" t="s">
        <v>886</v>
      </c>
      <c r="I58" s="1" t="s">
        <v>1067</v>
      </c>
      <c r="J58" s="1" t="s">
        <v>888</v>
      </c>
      <c r="K58" s="1" t="s">
        <v>1067</v>
      </c>
      <c r="L58" s="1" t="s">
        <v>1067</v>
      </c>
      <c r="M58" s="1" t="s">
        <v>889</v>
      </c>
      <c r="N58" s="1" t="s">
        <v>889</v>
      </c>
      <c r="O58" s="1" t="s">
        <v>890</v>
      </c>
      <c r="P58" s="1" t="s">
        <v>891</v>
      </c>
      <c r="Q58" s="1" t="s">
        <v>892</v>
      </c>
      <c r="R58" s="1" t="s">
        <v>1068</v>
      </c>
      <c r="S58" s="1" t="s">
        <v>75</v>
      </c>
      <c r="T58" s="1" t="s">
        <v>894</v>
      </c>
      <c r="U58" s="1" t="s">
        <v>895</v>
      </c>
      <c r="V58" s="1" t="s">
        <v>896</v>
      </c>
    </row>
    <row r="59" s="1" customFormat="1" spans="1:22">
      <c r="A59" s="1" t="s">
        <v>723</v>
      </c>
      <c r="B59" s="1" t="s">
        <v>396</v>
      </c>
      <c r="C59" s="1" t="s">
        <v>724</v>
      </c>
      <c r="D59" s="1" t="s">
        <v>250</v>
      </c>
      <c r="E59" s="1" t="s">
        <v>1069</v>
      </c>
      <c r="F59" s="1" t="s">
        <v>152</v>
      </c>
      <c r="G59" s="1" t="s">
        <v>237</v>
      </c>
      <c r="H59" s="1" t="s">
        <v>886</v>
      </c>
      <c r="I59" s="1" t="s">
        <v>1070</v>
      </c>
      <c r="J59" s="1" t="s">
        <v>888</v>
      </c>
      <c r="K59" s="1" t="s">
        <v>1070</v>
      </c>
      <c r="L59" s="1" t="s">
        <v>1070</v>
      </c>
      <c r="M59" s="1" t="s">
        <v>889</v>
      </c>
      <c r="N59" s="1" t="s">
        <v>889</v>
      </c>
      <c r="O59" s="1" t="s">
        <v>890</v>
      </c>
      <c r="P59" s="1" t="s">
        <v>891</v>
      </c>
      <c r="Q59" s="1" t="s">
        <v>892</v>
      </c>
      <c r="R59" s="1" t="s">
        <v>1071</v>
      </c>
      <c r="S59" s="1" t="s">
        <v>75</v>
      </c>
      <c r="T59" s="1" t="s">
        <v>894</v>
      </c>
      <c r="U59" s="1" t="s">
        <v>895</v>
      </c>
      <c r="V59" s="1" t="s">
        <v>896</v>
      </c>
    </row>
    <row r="60" s="1" customFormat="1" spans="1:22">
      <c r="A60" s="1" t="s">
        <v>391</v>
      </c>
      <c r="B60" s="1" t="s">
        <v>396</v>
      </c>
      <c r="C60" s="1" t="s">
        <v>392</v>
      </c>
      <c r="D60" s="1" t="s">
        <v>394</v>
      </c>
      <c r="E60" s="1" t="s">
        <v>1072</v>
      </c>
      <c r="F60" s="1" t="s">
        <v>82</v>
      </c>
      <c r="G60" s="1" t="s">
        <v>252</v>
      </c>
      <c r="H60" s="1" t="s">
        <v>886</v>
      </c>
      <c r="I60" s="1" t="s">
        <v>1073</v>
      </c>
      <c r="J60" s="1" t="s">
        <v>888</v>
      </c>
      <c r="K60" s="1" t="s">
        <v>1073</v>
      </c>
      <c r="L60" s="1" t="s">
        <v>1073</v>
      </c>
      <c r="M60" s="1" t="s">
        <v>889</v>
      </c>
      <c r="N60" s="1" t="s">
        <v>889</v>
      </c>
      <c r="O60" s="1" t="s">
        <v>890</v>
      </c>
      <c r="P60" s="1" t="s">
        <v>891</v>
      </c>
      <c r="Q60" s="1" t="s">
        <v>892</v>
      </c>
      <c r="R60" s="1" t="s">
        <v>1074</v>
      </c>
      <c r="S60" s="1" t="s">
        <v>75</v>
      </c>
      <c r="T60" s="1" t="s">
        <v>894</v>
      </c>
      <c r="U60" s="1" t="s">
        <v>895</v>
      </c>
      <c r="V60" s="1" t="s">
        <v>896</v>
      </c>
    </row>
    <row r="61" s="1" customFormat="1" spans="1:22">
      <c r="A61" s="1" t="s">
        <v>72</v>
      </c>
      <c r="B61" s="1" t="s">
        <v>81</v>
      </c>
      <c r="C61" s="1" t="s">
        <v>73</v>
      </c>
      <c r="D61" s="1" t="s">
        <v>78</v>
      </c>
      <c r="E61" s="1" t="s">
        <v>1075</v>
      </c>
      <c r="F61" s="1" t="s">
        <v>82</v>
      </c>
      <c r="G61" s="1" t="s">
        <v>83</v>
      </c>
      <c r="H61" s="1" t="s">
        <v>886</v>
      </c>
      <c r="I61" s="1" t="s">
        <v>1076</v>
      </c>
      <c r="J61" s="1" t="s">
        <v>888</v>
      </c>
      <c r="K61" s="1" t="s">
        <v>1076</v>
      </c>
      <c r="L61" s="1" t="s">
        <v>1076</v>
      </c>
      <c r="M61" s="1" t="s">
        <v>889</v>
      </c>
      <c r="N61" s="1" t="s">
        <v>889</v>
      </c>
      <c r="O61" s="1" t="s">
        <v>890</v>
      </c>
      <c r="P61" s="1" t="s">
        <v>891</v>
      </c>
      <c r="Q61" s="1" t="s">
        <v>892</v>
      </c>
      <c r="R61" s="1" t="s">
        <v>1077</v>
      </c>
      <c r="S61" s="1" t="s">
        <v>75</v>
      </c>
      <c r="T61" s="1" t="s">
        <v>894</v>
      </c>
      <c r="U61" s="1" t="s">
        <v>948</v>
      </c>
      <c r="V61" s="1" t="s">
        <v>1041</v>
      </c>
    </row>
    <row r="62" s="1" customFormat="1" spans="1:22">
      <c r="A62" s="1" t="s">
        <v>551</v>
      </c>
      <c r="B62" s="1" t="s">
        <v>81</v>
      </c>
      <c r="C62" s="1" t="s">
        <v>552</v>
      </c>
      <c r="D62" s="1" t="s">
        <v>545</v>
      </c>
      <c r="E62" s="1" t="s">
        <v>1078</v>
      </c>
      <c r="F62" s="1" t="s">
        <v>152</v>
      </c>
      <c r="G62" s="1" t="s">
        <v>486</v>
      </c>
      <c r="H62" s="1" t="s">
        <v>886</v>
      </c>
      <c r="I62" s="1" t="s">
        <v>1079</v>
      </c>
      <c r="J62" s="1" t="s">
        <v>888</v>
      </c>
      <c r="K62" s="1" t="s">
        <v>1079</v>
      </c>
      <c r="L62" s="1" t="s">
        <v>1079</v>
      </c>
      <c r="M62" s="1" t="s">
        <v>889</v>
      </c>
      <c r="N62" s="1" t="s">
        <v>889</v>
      </c>
      <c r="O62" s="1" t="s">
        <v>890</v>
      </c>
      <c r="P62" s="1" t="s">
        <v>891</v>
      </c>
      <c r="Q62" s="1" t="s">
        <v>892</v>
      </c>
      <c r="R62" s="1" t="s">
        <v>1080</v>
      </c>
      <c r="S62" s="1" t="s">
        <v>75</v>
      </c>
      <c r="T62" s="1" t="s">
        <v>894</v>
      </c>
      <c r="U62" s="1" t="s">
        <v>948</v>
      </c>
      <c r="V62" s="1" t="s">
        <v>900</v>
      </c>
    </row>
    <row r="63" s="1" customFormat="1" spans="1:22">
      <c r="A63" s="1" t="s">
        <v>373</v>
      </c>
      <c r="B63" s="1" t="s">
        <v>378</v>
      </c>
      <c r="C63" s="1" t="s">
        <v>374</v>
      </c>
      <c r="D63" s="1" t="s">
        <v>376</v>
      </c>
      <c r="E63" s="1" t="s">
        <v>1081</v>
      </c>
      <c r="F63" s="1" t="s">
        <v>83</v>
      </c>
      <c r="G63" s="1" t="s">
        <v>252</v>
      </c>
      <c r="H63" s="1" t="s">
        <v>886</v>
      </c>
      <c r="I63" s="1" t="s">
        <v>1082</v>
      </c>
      <c r="J63" s="1" t="s">
        <v>888</v>
      </c>
      <c r="K63" s="1" t="s">
        <v>1082</v>
      </c>
      <c r="L63" s="1" t="s">
        <v>1082</v>
      </c>
      <c r="M63" s="1" t="s">
        <v>889</v>
      </c>
      <c r="N63" s="1" t="s">
        <v>889</v>
      </c>
      <c r="O63" s="1" t="s">
        <v>890</v>
      </c>
      <c r="P63" s="1" t="s">
        <v>891</v>
      </c>
      <c r="Q63" s="1" t="s">
        <v>892</v>
      </c>
      <c r="R63" s="1" t="s">
        <v>1083</v>
      </c>
      <c r="S63" s="1" t="s">
        <v>75</v>
      </c>
      <c r="T63" s="1" t="s">
        <v>894</v>
      </c>
      <c r="U63" s="1" t="s">
        <v>895</v>
      </c>
      <c r="V63" s="1" t="s">
        <v>1041</v>
      </c>
    </row>
    <row r="64" s="1" customFormat="1" spans="1:22">
      <c r="A64" s="1" t="s">
        <v>700</v>
      </c>
      <c r="B64" s="1" t="s">
        <v>705</v>
      </c>
      <c r="C64" s="1" t="s">
        <v>701</v>
      </c>
      <c r="D64" s="1" t="s">
        <v>703</v>
      </c>
      <c r="E64" s="1" t="s">
        <v>1084</v>
      </c>
      <c r="F64" s="1" t="s">
        <v>252</v>
      </c>
      <c r="G64" s="1" t="s">
        <v>237</v>
      </c>
      <c r="H64" s="1" t="s">
        <v>886</v>
      </c>
      <c r="I64" s="1" t="s">
        <v>1085</v>
      </c>
      <c r="J64" s="1" t="s">
        <v>888</v>
      </c>
      <c r="K64" s="1" t="s">
        <v>1085</v>
      </c>
      <c r="L64" s="1" t="s">
        <v>1085</v>
      </c>
      <c r="M64" s="1" t="s">
        <v>889</v>
      </c>
      <c r="N64" s="1" t="s">
        <v>889</v>
      </c>
      <c r="O64" s="1" t="s">
        <v>890</v>
      </c>
      <c r="P64" s="1" t="s">
        <v>891</v>
      </c>
      <c r="Q64" s="1" t="s">
        <v>892</v>
      </c>
      <c r="R64" s="1" t="s">
        <v>1086</v>
      </c>
      <c r="S64" s="1" t="s">
        <v>75</v>
      </c>
      <c r="T64" s="1" t="s">
        <v>894</v>
      </c>
      <c r="U64" s="1" t="s">
        <v>948</v>
      </c>
      <c r="V64" s="1" t="s">
        <v>1041</v>
      </c>
    </row>
    <row r="65" s="1" customFormat="1" spans="1:22">
      <c r="A65" s="1" t="s">
        <v>279</v>
      </c>
      <c r="B65" s="1" t="s">
        <v>282</v>
      </c>
      <c r="C65" s="1" t="s">
        <v>280</v>
      </c>
      <c r="D65" s="1" t="s">
        <v>273</v>
      </c>
      <c r="E65" s="1" t="s">
        <v>1087</v>
      </c>
      <c r="F65" s="1" t="s">
        <v>123</v>
      </c>
      <c r="G65" s="1" t="s">
        <v>152</v>
      </c>
      <c r="H65" s="1" t="s">
        <v>886</v>
      </c>
      <c r="I65" s="1" t="s">
        <v>1088</v>
      </c>
      <c r="J65" s="1" t="s">
        <v>888</v>
      </c>
      <c r="K65" s="1" t="s">
        <v>1088</v>
      </c>
      <c r="L65" s="1" t="s">
        <v>1088</v>
      </c>
      <c r="M65" s="1" t="s">
        <v>889</v>
      </c>
      <c r="N65" s="1" t="s">
        <v>889</v>
      </c>
      <c r="O65" s="1" t="s">
        <v>890</v>
      </c>
      <c r="P65" s="1" t="s">
        <v>891</v>
      </c>
      <c r="Q65" s="1" t="s">
        <v>892</v>
      </c>
      <c r="R65" s="1" t="s">
        <v>1089</v>
      </c>
      <c r="S65" s="1" t="s">
        <v>75</v>
      </c>
      <c r="T65" s="1" t="s">
        <v>894</v>
      </c>
      <c r="U65" s="1" t="s">
        <v>895</v>
      </c>
      <c r="V65" s="1" t="s">
        <v>896</v>
      </c>
    </row>
    <row r="66" s="1" customFormat="1" spans="1:22">
      <c r="A66" s="1" t="s">
        <v>608</v>
      </c>
      <c r="B66" s="1" t="s">
        <v>611</v>
      </c>
      <c r="C66" s="1" t="s">
        <v>609</v>
      </c>
      <c r="D66" s="1" t="s">
        <v>273</v>
      </c>
      <c r="E66" s="1" t="s">
        <v>1090</v>
      </c>
      <c r="F66" s="1" t="s">
        <v>152</v>
      </c>
      <c r="G66" s="1" t="s">
        <v>236</v>
      </c>
      <c r="H66" s="1" t="s">
        <v>886</v>
      </c>
      <c r="I66" s="1" t="s">
        <v>1091</v>
      </c>
      <c r="J66" s="1" t="s">
        <v>888</v>
      </c>
      <c r="K66" s="1" t="s">
        <v>1091</v>
      </c>
      <c r="L66" s="1" t="s">
        <v>1091</v>
      </c>
      <c r="M66" s="1" t="s">
        <v>889</v>
      </c>
      <c r="N66" s="1" t="s">
        <v>889</v>
      </c>
      <c r="O66" s="1" t="s">
        <v>890</v>
      </c>
      <c r="P66" s="1" t="s">
        <v>891</v>
      </c>
      <c r="Q66" s="1" t="s">
        <v>892</v>
      </c>
      <c r="R66" s="1" t="s">
        <v>1092</v>
      </c>
      <c r="S66" s="1" t="s">
        <v>75</v>
      </c>
      <c r="T66" s="1" t="s">
        <v>894</v>
      </c>
      <c r="U66" s="1" t="s">
        <v>895</v>
      </c>
      <c r="V66" s="1" t="s">
        <v>896</v>
      </c>
    </row>
    <row r="67" s="1" customFormat="1" spans="1:22">
      <c r="A67" s="1" t="s">
        <v>270</v>
      </c>
      <c r="B67" s="1" t="s">
        <v>275</v>
      </c>
      <c r="C67" s="1" t="s">
        <v>271</v>
      </c>
      <c r="D67" s="1" t="s">
        <v>273</v>
      </c>
      <c r="E67" s="1" t="s">
        <v>1093</v>
      </c>
      <c r="F67" s="1" t="s">
        <v>123</v>
      </c>
      <c r="G67" s="1" t="s">
        <v>152</v>
      </c>
      <c r="H67" s="1" t="s">
        <v>886</v>
      </c>
      <c r="I67" s="1" t="s">
        <v>1094</v>
      </c>
      <c r="J67" s="1" t="s">
        <v>888</v>
      </c>
      <c r="K67" s="1" t="s">
        <v>1094</v>
      </c>
      <c r="L67" s="1" t="s">
        <v>1094</v>
      </c>
      <c r="M67" s="1" t="s">
        <v>889</v>
      </c>
      <c r="N67" s="1" t="s">
        <v>889</v>
      </c>
      <c r="O67" s="1" t="s">
        <v>890</v>
      </c>
      <c r="P67" s="1" t="s">
        <v>891</v>
      </c>
      <c r="Q67" s="1" t="s">
        <v>892</v>
      </c>
      <c r="R67" s="1" t="s">
        <v>1095</v>
      </c>
      <c r="S67" s="1" t="s">
        <v>75</v>
      </c>
      <c r="T67" s="1" t="s">
        <v>894</v>
      </c>
      <c r="U67" s="1" t="s">
        <v>895</v>
      </c>
      <c r="V67" s="1" t="s">
        <v>896</v>
      </c>
    </row>
    <row r="68" s="1" customFormat="1" spans="1:22">
      <c r="A68" s="1" t="s">
        <v>383</v>
      </c>
      <c r="B68" s="1" t="s">
        <v>275</v>
      </c>
      <c r="C68" s="1" t="s">
        <v>384</v>
      </c>
      <c r="D68" s="1" t="s">
        <v>386</v>
      </c>
      <c r="E68" s="1" t="s">
        <v>1096</v>
      </c>
      <c r="F68" s="1" t="s">
        <v>82</v>
      </c>
      <c r="G68" s="1" t="s">
        <v>252</v>
      </c>
      <c r="H68" s="1" t="s">
        <v>886</v>
      </c>
      <c r="I68" s="1" t="s">
        <v>1097</v>
      </c>
      <c r="J68" s="1" t="s">
        <v>888</v>
      </c>
      <c r="K68" s="1" t="s">
        <v>1097</v>
      </c>
      <c r="L68" s="1" t="s">
        <v>1097</v>
      </c>
      <c r="M68" s="1" t="s">
        <v>889</v>
      </c>
      <c r="N68" s="1" t="s">
        <v>889</v>
      </c>
      <c r="O68" s="1" t="s">
        <v>890</v>
      </c>
      <c r="P68" s="1" t="s">
        <v>891</v>
      </c>
      <c r="Q68" s="1" t="s">
        <v>892</v>
      </c>
      <c r="R68" s="1" t="s">
        <v>1098</v>
      </c>
      <c r="S68" s="1" t="s">
        <v>75</v>
      </c>
      <c r="T68" s="1" t="s">
        <v>894</v>
      </c>
      <c r="U68" s="1" t="s">
        <v>895</v>
      </c>
      <c r="V68" s="1" t="s">
        <v>896</v>
      </c>
    </row>
    <row r="69" s="1" customFormat="1" spans="1:22">
      <c r="A69" s="1" t="s">
        <v>599</v>
      </c>
      <c r="B69" s="1" t="s">
        <v>604</v>
      </c>
      <c r="C69" s="1" t="s">
        <v>600</v>
      </c>
      <c r="D69" s="1" t="s">
        <v>602</v>
      </c>
      <c r="E69" s="1" t="s">
        <v>1099</v>
      </c>
      <c r="F69" s="1" t="s">
        <v>151</v>
      </c>
      <c r="G69" s="1" t="s">
        <v>236</v>
      </c>
      <c r="H69" s="1" t="s">
        <v>886</v>
      </c>
      <c r="I69" s="1" t="s">
        <v>1100</v>
      </c>
      <c r="J69" s="1" t="s">
        <v>888</v>
      </c>
      <c r="K69" s="1" t="s">
        <v>1100</v>
      </c>
      <c r="L69" s="1" t="s">
        <v>1100</v>
      </c>
      <c r="M69" s="1" t="s">
        <v>889</v>
      </c>
      <c r="N69" s="1" t="s">
        <v>889</v>
      </c>
      <c r="O69" s="1" t="s">
        <v>890</v>
      </c>
      <c r="P69" s="1" t="s">
        <v>891</v>
      </c>
      <c r="Q69" s="1" t="s">
        <v>892</v>
      </c>
      <c r="R69" s="1" t="s">
        <v>1101</v>
      </c>
      <c r="S69" s="1" t="s">
        <v>75</v>
      </c>
      <c r="T69" s="1" t="s">
        <v>894</v>
      </c>
      <c r="U69" s="1" t="s">
        <v>895</v>
      </c>
      <c r="V69" s="1" t="s">
        <v>896</v>
      </c>
    </row>
    <row r="70" s="1" customFormat="1" spans="1:22">
      <c r="A70" s="1" t="s">
        <v>691</v>
      </c>
      <c r="B70" s="1" t="s">
        <v>217</v>
      </c>
      <c r="C70" s="1" t="s">
        <v>692</v>
      </c>
      <c r="D70" s="1" t="s">
        <v>694</v>
      </c>
      <c r="E70" s="1" t="s">
        <v>1102</v>
      </c>
      <c r="F70" s="1" t="s">
        <v>152</v>
      </c>
      <c r="G70" s="1" t="s">
        <v>236</v>
      </c>
      <c r="H70" s="1" t="s">
        <v>886</v>
      </c>
      <c r="I70" s="1" t="s">
        <v>1103</v>
      </c>
      <c r="J70" s="1" t="s">
        <v>888</v>
      </c>
      <c r="K70" s="1" t="s">
        <v>1103</v>
      </c>
      <c r="L70" s="1" t="s">
        <v>1103</v>
      </c>
      <c r="M70" s="1" t="s">
        <v>889</v>
      </c>
      <c r="N70" s="1" t="s">
        <v>889</v>
      </c>
      <c r="O70" s="1" t="s">
        <v>890</v>
      </c>
      <c r="P70" s="1" t="s">
        <v>891</v>
      </c>
      <c r="Q70" s="1" t="s">
        <v>892</v>
      </c>
      <c r="R70" s="1" t="s">
        <v>1104</v>
      </c>
      <c r="S70" s="1" t="s">
        <v>75</v>
      </c>
      <c r="T70" s="1" t="s">
        <v>894</v>
      </c>
      <c r="U70" s="1" t="s">
        <v>895</v>
      </c>
      <c r="V70" s="1" t="s">
        <v>1105</v>
      </c>
    </row>
    <row r="71" s="1" customFormat="1" spans="1:22">
      <c r="A71" s="1" t="s">
        <v>212</v>
      </c>
      <c r="B71" s="1" t="s">
        <v>217</v>
      </c>
      <c r="C71" s="1" t="s">
        <v>213</v>
      </c>
      <c r="D71" s="1" t="s">
        <v>215</v>
      </c>
      <c r="E71" s="1" t="s">
        <v>1106</v>
      </c>
      <c r="F71" s="1" t="s">
        <v>95</v>
      </c>
      <c r="G71" s="1" t="s">
        <v>151</v>
      </c>
      <c r="H71" s="1" t="s">
        <v>886</v>
      </c>
      <c r="I71" s="1" t="s">
        <v>1107</v>
      </c>
      <c r="J71" s="1" t="s">
        <v>888</v>
      </c>
      <c r="K71" s="1" t="s">
        <v>1107</v>
      </c>
      <c r="L71" s="1" t="s">
        <v>1107</v>
      </c>
      <c r="M71" s="1" t="s">
        <v>889</v>
      </c>
      <c r="N71" s="1" t="s">
        <v>889</v>
      </c>
      <c r="O71" s="1" t="s">
        <v>890</v>
      </c>
      <c r="P71" s="1" t="s">
        <v>891</v>
      </c>
      <c r="Q71" s="1" t="s">
        <v>892</v>
      </c>
      <c r="R71" s="1" t="s">
        <v>1108</v>
      </c>
      <c r="S71" s="1" t="s">
        <v>75</v>
      </c>
      <c r="T71" s="1" t="s">
        <v>894</v>
      </c>
      <c r="U71" s="1" t="s">
        <v>948</v>
      </c>
      <c r="V71" s="1" t="s">
        <v>900</v>
      </c>
    </row>
    <row r="72" s="1" customFormat="1" spans="1:22">
      <c r="A72" s="1" t="s">
        <v>480</v>
      </c>
      <c r="B72" s="1" t="s">
        <v>485</v>
      </c>
      <c r="C72" s="1" t="s">
        <v>481</v>
      </c>
      <c r="D72" s="1" t="s">
        <v>483</v>
      </c>
      <c r="E72" s="1" t="s">
        <v>1109</v>
      </c>
      <c r="F72" s="1" t="s">
        <v>123</v>
      </c>
      <c r="G72" s="1" t="s">
        <v>486</v>
      </c>
      <c r="H72" s="1" t="s">
        <v>886</v>
      </c>
      <c r="I72" s="1" t="s">
        <v>1110</v>
      </c>
      <c r="J72" s="1" t="s">
        <v>888</v>
      </c>
      <c r="K72" s="1" t="s">
        <v>1110</v>
      </c>
      <c r="L72" s="1" t="s">
        <v>1110</v>
      </c>
      <c r="M72" s="1" t="s">
        <v>889</v>
      </c>
      <c r="N72" s="1" t="s">
        <v>889</v>
      </c>
      <c r="O72" s="1" t="s">
        <v>890</v>
      </c>
      <c r="P72" s="1" t="s">
        <v>891</v>
      </c>
      <c r="Q72" s="1" t="s">
        <v>892</v>
      </c>
      <c r="R72" s="1" t="s">
        <v>1111</v>
      </c>
      <c r="S72" s="1" t="s">
        <v>75</v>
      </c>
      <c r="T72" s="1" t="s">
        <v>894</v>
      </c>
      <c r="U72" s="1" t="s">
        <v>895</v>
      </c>
      <c r="V72" s="1" t="s">
        <v>896</v>
      </c>
    </row>
    <row r="73" s="1" customFormat="1" spans="1:22">
      <c r="A73" s="1" t="s">
        <v>665</v>
      </c>
      <c r="B73" s="1" t="s">
        <v>670</v>
      </c>
      <c r="C73" s="1" t="s">
        <v>666</v>
      </c>
      <c r="D73" s="1" t="s">
        <v>668</v>
      </c>
      <c r="E73" s="1" t="s">
        <v>1112</v>
      </c>
      <c r="F73" s="1" t="s">
        <v>486</v>
      </c>
      <c r="G73" s="1" t="s">
        <v>236</v>
      </c>
      <c r="H73" s="1" t="s">
        <v>886</v>
      </c>
      <c r="I73" s="1" t="s">
        <v>1113</v>
      </c>
      <c r="J73" s="1" t="s">
        <v>888</v>
      </c>
      <c r="K73" s="1" t="s">
        <v>1113</v>
      </c>
      <c r="L73" s="1" t="s">
        <v>1113</v>
      </c>
      <c r="M73" s="1" t="s">
        <v>889</v>
      </c>
      <c r="N73" s="1" t="s">
        <v>889</v>
      </c>
      <c r="O73" s="1" t="s">
        <v>890</v>
      </c>
      <c r="P73" s="1" t="s">
        <v>891</v>
      </c>
      <c r="Q73" s="1" t="s">
        <v>892</v>
      </c>
      <c r="R73" s="1" t="s">
        <v>1114</v>
      </c>
      <c r="S73" s="1" t="s">
        <v>75</v>
      </c>
      <c r="T73" s="1" t="s">
        <v>894</v>
      </c>
      <c r="U73" s="1" t="s">
        <v>895</v>
      </c>
      <c r="V73" s="1" t="s">
        <v>1115</v>
      </c>
    </row>
    <row r="74" s="1" customFormat="1" spans="1:22">
      <c r="A74" s="1" t="s">
        <v>542</v>
      </c>
      <c r="B74" s="1" t="s">
        <v>547</v>
      </c>
      <c r="C74" s="1" t="s">
        <v>543</v>
      </c>
      <c r="D74" s="1" t="s">
        <v>545</v>
      </c>
      <c r="E74" s="1" t="s">
        <v>1116</v>
      </c>
      <c r="F74" s="1" t="s">
        <v>151</v>
      </c>
      <c r="G74" s="1" t="s">
        <v>486</v>
      </c>
      <c r="H74" s="1" t="s">
        <v>886</v>
      </c>
      <c r="I74" s="1" t="s">
        <v>1117</v>
      </c>
      <c r="J74" s="1" t="s">
        <v>888</v>
      </c>
      <c r="K74" s="1" t="s">
        <v>1117</v>
      </c>
      <c r="L74" s="1" t="s">
        <v>1117</v>
      </c>
      <c r="M74" s="1" t="s">
        <v>889</v>
      </c>
      <c r="N74" s="1" t="s">
        <v>889</v>
      </c>
      <c r="O74" s="1" t="s">
        <v>890</v>
      </c>
      <c r="P74" s="1" t="s">
        <v>891</v>
      </c>
      <c r="Q74" s="1" t="s">
        <v>892</v>
      </c>
      <c r="R74" s="1" t="s">
        <v>1118</v>
      </c>
      <c r="S74" s="1" t="s">
        <v>75</v>
      </c>
      <c r="T74" s="1" t="s">
        <v>894</v>
      </c>
      <c r="U74" s="1" t="s">
        <v>948</v>
      </c>
      <c r="V74" s="1" t="s">
        <v>900</v>
      </c>
    </row>
    <row r="75" s="1" customFormat="1" spans="1:22">
      <c r="A75" s="1" t="s">
        <v>709</v>
      </c>
      <c r="B75" s="1" t="s">
        <v>712</v>
      </c>
      <c r="C75" s="1" t="s">
        <v>710</v>
      </c>
      <c r="D75" s="1" t="s">
        <v>273</v>
      </c>
      <c r="E75" s="1" t="s">
        <v>1119</v>
      </c>
      <c r="F75" s="1" t="s">
        <v>236</v>
      </c>
      <c r="G75" s="1" t="s">
        <v>237</v>
      </c>
      <c r="H75" s="1" t="s">
        <v>886</v>
      </c>
      <c r="I75" s="1" t="s">
        <v>1120</v>
      </c>
      <c r="J75" s="1" t="s">
        <v>888</v>
      </c>
      <c r="K75" s="1" t="s">
        <v>1120</v>
      </c>
      <c r="L75" s="1" t="s">
        <v>1120</v>
      </c>
      <c r="M75" s="1" t="s">
        <v>889</v>
      </c>
      <c r="N75" s="1" t="s">
        <v>889</v>
      </c>
      <c r="O75" s="1" t="s">
        <v>890</v>
      </c>
      <c r="P75" s="1" t="s">
        <v>891</v>
      </c>
      <c r="Q75" s="1" t="s">
        <v>892</v>
      </c>
      <c r="R75" s="1" t="s">
        <v>1121</v>
      </c>
      <c r="S75" s="1" t="s">
        <v>75</v>
      </c>
      <c r="T75" s="1" t="s">
        <v>894</v>
      </c>
      <c r="U75" s="1" t="s">
        <v>895</v>
      </c>
      <c r="V75" s="1" t="s">
        <v>896</v>
      </c>
    </row>
    <row r="76" s="1" customFormat="1" spans="1:22">
      <c r="A76" s="1" t="s">
        <v>408</v>
      </c>
      <c r="B76" s="1" t="s">
        <v>413</v>
      </c>
      <c r="C76" s="1" t="s">
        <v>409</v>
      </c>
      <c r="D76" s="1" t="s">
        <v>1122</v>
      </c>
      <c r="E76" s="1" t="s">
        <v>1123</v>
      </c>
      <c r="F76" s="1" t="s">
        <v>83</v>
      </c>
      <c r="G76" s="1" t="s">
        <v>252</v>
      </c>
      <c r="H76" s="1" t="s">
        <v>886</v>
      </c>
      <c r="I76" s="1" t="s">
        <v>1124</v>
      </c>
      <c r="J76" s="1" t="s">
        <v>888</v>
      </c>
      <c r="K76" s="1" t="s">
        <v>1124</v>
      </c>
      <c r="L76" s="1" t="s">
        <v>1124</v>
      </c>
      <c r="M76" s="1" t="s">
        <v>889</v>
      </c>
      <c r="N76" s="1" t="s">
        <v>889</v>
      </c>
      <c r="O76" s="1" t="s">
        <v>890</v>
      </c>
      <c r="P76" s="1" t="s">
        <v>891</v>
      </c>
      <c r="Q76" s="1" t="s">
        <v>892</v>
      </c>
      <c r="R76" s="1" t="s">
        <v>1125</v>
      </c>
      <c r="S76" s="1" t="s">
        <v>75</v>
      </c>
      <c r="T76" s="1" t="s">
        <v>894</v>
      </c>
      <c r="U76" s="1" t="s">
        <v>948</v>
      </c>
      <c r="V76" s="1" t="s">
        <v>900</v>
      </c>
    </row>
    <row r="77" s="1" customFormat="1" spans="1:22">
      <c r="A77" s="1" t="s">
        <v>401</v>
      </c>
      <c r="B77" s="1" t="s">
        <v>313</v>
      </c>
      <c r="C77" s="1" t="s">
        <v>402</v>
      </c>
      <c r="D77" s="1" t="s">
        <v>1126</v>
      </c>
      <c r="E77" s="1" t="s">
        <v>1127</v>
      </c>
      <c r="F77" s="1" t="s">
        <v>152</v>
      </c>
      <c r="G77" s="1" t="s">
        <v>252</v>
      </c>
      <c r="H77" s="1" t="s">
        <v>886</v>
      </c>
      <c r="I77" s="1" t="s">
        <v>1128</v>
      </c>
      <c r="J77" s="1" t="s">
        <v>888</v>
      </c>
      <c r="K77" s="1" t="s">
        <v>1128</v>
      </c>
      <c r="L77" s="1" t="s">
        <v>1128</v>
      </c>
      <c r="M77" s="1" t="s">
        <v>889</v>
      </c>
      <c r="N77" s="1" t="s">
        <v>889</v>
      </c>
      <c r="O77" s="1" t="s">
        <v>890</v>
      </c>
      <c r="P77" s="1" t="s">
        <v>891</v>
      </c>
      <c r="Q77" s="1" t="s">
        <v>892</v>
      </c>
      <c r="R77" s="1" t="s">
        <v>1129</v>
      </c>
      <c r="S77" s="1" t="s">
        <v>75</v>
      </c>
      <c r="T77" s="1" t="s">
        <v>894</v>
      </c>
      <c r="U77" s="1" t="s">
        <v>895</v>
      </c>
      <c r="V77" s="1" t="s">
        <v>900</v>
      </c>
    </row>
    <row r="78" s="1" customFormat="1" spans="1:22">
      <c r="A78" s="1" t="s">
        <v>308</v>
      </c>
      <c r="B78" s="1" t="s">
        <v>313</v>
      </c>
      <c r="C78" s="1" t="s">
        <v>309</v>
      </c>
      <c r="D78" s="1" t="s">
        <v>1130</v>
      </c>
      <c r="E78" s="1" t="s">
        <v>1127</v>
      </c>
      <c r="F78" s="1" t="s">
        <v>83</v>
      </c>
      <c r="G78" s="1" t="s">
        <v>152</v>
      </c>
      <c r="H78" s="1" t="s">
        <v>886</v>
      </c>
      <c r="I78" s="1" t="s">
        <v>1131</v>
      </c>
      <c r="J78" s="1" t="s">
        <v>888</v>
      </c>
      <c r="K78" s="1" t="s">
        <v>1131</v>
      </c>
      <c r="L78" s="1" t="s">
        <v>1131</v>
      </c>
      <c r="M78" s="1" t="s">
        <v>889</v>
      </c>
      <c r="N78" s="1" t="s">
        <v>889</v>
      </c>
      <c r="O78" s="1" t="s">
        <v>890</v>
      </c>
      <c r="P78" s="1" t="s">
        <v>891</v>
      </c>
      <c r="Q78" s="1" t="s">
        <v>892</v>
      </c>
      <c r="R78" s="1" t="s">
        <v>1132</v>
      </c>
      <c r="S78" s="1" t="s">
        <v>75</v>
      </c>
      <c r="T78" s="1" t="s">
        <v>894</v>
      </c>
      <c r="U78" s="1" t="s">
        <v>895</v>
      </c>
      <c r="V78" s="1" t="s">
        <v>900</v>
      </c>
    </row>
    <row r="79" s="1" customFormat="1" spans="1:22">
      <c r="A79" s="1" t="s">
        <v>653</v>
      </c>
      <c r="B79" s="1" t="s">
        <v>656</v>
      </c>
      <c r="C79" s="1" t="s">
        <v>654</v>
      </c>
      <c r="D79" s="1" t="s">
        <v>545</v>
      </c>
      <c r="E79" s="1" t="s">
        <v>1133</v>
      </c>
      <c r="F79" s="1" t="s">
        <v>486</v>
      </c>
      <c r="G79" s="1" t="s">
        <v>236</v>
      </c>
      <c r="H79" s="1" t="s">
        <v>886</v>
      </c>
      <c r="I79" s="1" t="s">
        <v>1134</v>
      </c>
      <c r="J79" s="1" t="s">
        <v>888</v>
      </c>
      <c r="K79" s="1" t="s">
        <v>1134</v>
      </c>
      <c r="L79" s="1" t="s">
        <v>1134</v>
      </c>
      <c r="M79" s="1" t="s">
        <v>889</v>
      </c>
      <c r="N79" s="1" t="s">
        <v>889</v>
      </c>
      <c r="O79" s="1" t="s">
        <v>890</v>
      </c>
      <c r="P79" s="1" t="s">
        <v>891</v>
      </c>
      <c r="Q79" s="1" t="s">
        <v>892</v>
      </c>
      <c r="R79" s="1" t="s">
        <v>1135</v>
      </c>
      <c r="S79" s="1" t="s">
        <v>75</v>
      </c>
      <c r="T79" s="1" t="s">
        <v>894</v>
      </c>
      <c r="U79" s="1" t="s">
        <v>948</v>
      </c>
      <c r="V79" s="1" t="s">
        <v>900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2022-12-20T03:16:05Z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155C1D9C7173423FAF37EC6BA3F787FD</vt:lpwstr>
  </property>
</Properties>
</file>