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对账!$1:$125</definedName>
  </definedNames>
  <calcPr calcId="144525"/>
</workbook>
</file>

<file path=xl/sharedStrings.xml><?xml version="1.0" encoding="utf-8"?>
<sst xmlns="http://schemas.openxmlformats.org/spreadsheetml/2006/main" count="4089" uniqueCount="1319">
  <si>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</si>
  <si>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</si>
  <si>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</si>
  <si>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</si>
  <si>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</si>
  <si>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</si>
  <si>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</si>
  <si>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</si>
  <si>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</si>
  <si>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</si>
  <si>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</si>
  <si>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</si>
  <si>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</si>
  <si>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</si>
  <si>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</si>
  <si>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</si>
  <si>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</si>
  <si>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</si>
  <si>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</si>
  <si>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</si>
  <si>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</si>
  <si>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</si>
  <si>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</si>
  <si>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</si>
  <si>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</si>
  <si>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18133887193	</t>
  </si>
  <si>
    <t>Ctrip</t>
  </si>
  <si>
    <t>正常</t>
  </si>
  <si>
    <t>[普吉岛]普吉岛悦榕庄(SHA Extra Plus)(Banyan Tree Phuket (SHA Extra Plus))(3707426)</t>
  </si>
  <si>
    <t>招牌泳池别墅&lt;A&gt;&lt;特别促销&gt;&lt;双人入住&gt;&lt;双早&gt;</t>
  </si>
  <si>
    <t>CNY</t>
  </si>
  <si>
    <t>lee/changyu,lee/changyu</t>
  </si>
  <si>
    <t>CA2019221220CNY</t>
  </si>
  <si>
    <t>未提现</t>
  </si>
  <si>
    <t>携程开票</t>
  </si>
  <si>
    <t xml:space="preserve">2593405	</t>
  </si>
  <si>
    <t xml:space="preserve">19646187	</t>
  </si>
  <si>
    <t xml:space="preserve">18788110176	</t>
  </si>
  <si>
    <t>[邦劳]阿罗纳海滩赫纳度假村(Henann Resort Alona Beach)(5243777)</t>
  </si>
  <si>
    <t>豪华房(连住3晚及以上)&lt;特价大促销&gt;&lt;三人入住&gt;&lt;早餐&gt;</t>
  </si>
  <si>
    <t>MONTEALEGRE/TIMOTHY ANGELO,RICKSON/RUSSELL LEONARD,CABATUANDO/IANNE</t>
  </si>
  <si>
    <t xml:space="preserve">2658746	</t>
  </si>
  <si>
    <t xml:space="preserve">HBLMNL012-0760	</t>
  </si>
  <si>
    <t xml:space="preserve">18924994051	</t>
  </si>
  <si>
    <t>[苏梅岛]诺拉布里温泉度假酒店 (SHA Plus+)(Nora Buri Resort &amp; Spa (SHA Plus+))(3668073)</t>
  </si>
  <si>
    <t>海景山坡豪华房&lt;今日特价 &gt;&lt;双人入住&gt;&lt;双早&gt;</t>
  </si>
  <si>
    <t>Shamimi/Sobhan,Shamimi/Sobhan</t>
  </si>
  <si>
    <t xml:space="preserve">2681134	</t>
  </si>
  <si>
    <t xml:space="preserve"> 65928	</t>
  </si>
  <si>
    <t xml:space="preserve">18928305495	</t>
  </si>
  <si>
    <t>[薄荷岛]薄荷岛米提水疗度假村(Mithi Resort and Spa Bohol)(6405338)</t>
  </si>
  <si>
    <t>Mithi高级房&lt;今日特价 &gt;&lt;双人入住&gt;&lt;双早&gt;</t>
  </si>
  <si>
    <t>Martinez /Reynaldo III,Martinez /Reynaldo III</t>
  </si>
  <si>
    <t xml:space="preserve">2681801	</t>
  </si>
  <si>
    <t xml:space="preserve">7871	</t>
  </si>
  <si>
    <t xml:space="preserve">18937747048	</t>
  </si>
  <si>
    <t>[长滩岛]长滩岛菲利兹酒店(Feliz Hotel Boracay)(99048496)</t>
  </si>
  <si>
    <t>豪华特大床房&lt;三人入住&gt;&lt;早餐&gt;</t>
  </si>
  <si>
    <t>Olanda/Genalyn,Olanda/Genalyn,Olanda/Genalyn</t>
  </si>
  <si>
    <t xml:space="preserve">2682675	</t>
  </si>
  <si>
    <t xml:space="preserve">FHBI11583	</t>
  </si>
  <si>
    <t xml:space="preserve">21010188129	</t>
  </si>
  <si>
    <t>[丹戎本雅]洪腾海滨酒店 (槟城对抗新冠肺炎认证)(Hompton by the Beach Penang (PenangFightCovid-19 Certified))(91143907)</t>
  </si>
  <si>
    <t>至尊房&lt;四人入住&gt;&lt;早餐&gt;</t>
  </si>
  <si>
    <t>CHAN/WAI BING</t>
  </si>
  <si>
    <t xml:space="preserve">2691959	</t>
  </si>
  <si>
    <t xml:space="preserve">10079643	</t>
  </si>
  <si>
    <t xml:space="preserve">21111994649	</t>
  </si>
  <si>
    <t>[科伦]科伦维斯顿度假酒店(Coron Westown Resort)(28525527)</t>
  </si>
  <si>
    <t>豪华房&lt;今日特价 &gt;&lt;双人入住&gt;&lt;无早&gt;</t>
  </si>
  <si>
    <t>HERNANDEZ/CHARMAINE</t>
  </si>
  <si>
    <t xml:space="preserve">2702115	</t>
  </si>
  <si>
    <t xml:space="preserve">acknowledge	</t>
  </si>
  <si>
    <t xml:space="preserve">21132807308	</t>
  </si>
  <si>
    <t>[曼谷]曼谷素坤逸55号通罗中心点大酒店 (SHA Plus+)(Grande Centre Point Sukhumvit 55 Bangkok (SHA Plus+))(8173962)</t>
  </si>
  <si>
    <t>特色豪华房&lt;三人入住&gt;&lt;预付&gt;&lt;早餐&gt;</t>
  </si>
  <si>
    <t>Dorji/Sonam,Dorji/Sonam,Dorji/Sonam</t>
  </si>
  <si>
    <t xml:space="preserve">2705618	</t>
  </si>
  <si>
    <t xml:space="preserve">238826	</t>
  </si>
  <si>
    <t xml:space="preserve">21245727486	</t>
  </si>
  <si>
    <t>[普吉岛]海滨海滩温泉度假村 (SHA Extra Plus)(Oceanfront Beach Resort and Spa (SHA Extra Plus))(98490384)</t>
  </si>
  <si>
    <t>至尊海景特大床房&lt;双人入住&gt;&lt;双早&gt;</t>
  </si>
  <si>
    <t>Lim/Jessicah,Lim/Jessicah,Lim/Jessicah</t>
  </si>
  <si>
    <t xml:space="preserve">2717486	</t>
  </si>
  <si>
    <t xml:space="preserve">24614	</t>
  </si>
  <si>
    <t xml:space="preserve">21261089595	</t>
  </si>
  <si>
    <t>[普吉岛]普吉假日酒店 (SHA Extra Plus)(Holiday Inn Resort Phuket, an IHG Hotel  (SHA Extra Plus))(3031621)</t>
  </si>
  <si>
    <t>标准房(至少提前60天预订)&lt;双人入住&gt;&lt;双早&gt;</t>
  </si>
  <si>
    <t>Wee/Seraphina</t>
  </si>
  <si>
    <t xml:space="preserve">2720082	</t>
  </si>
  <si>
    <t xml:space="preserve">10578547	</t>
  </si>
  <si>
    <t xml:space="preserve">21338440094	</t>
  </si>
  <si>
    <t>[曼谷]曼谷水门伯克利酒店(SHA Plus+)(The Berkeley Hotel Pratunam Bangkok (SHA Plus+))(28597407)</t>
  </si>
  <si>
    <t>北塔尊贵房&lt;今日特价 &gt;&lt;双人入住&gt;&lt;双早&gt;</t>
  </si>
  <si>
    <t>SAN NG/YEN,SAN NG/YEN,SAN NG/YEN,SAN NG/YEN</t>
  </si>
  <si>
    <t xml:space="preserve">2724691	</t>
  </si>
  <si>
    <t xml:space="preserve">10010938282/92	</t>
  </si>
  <si>
    <t xml:space="preserve">21339273090	</t>
  </si>
  <si>
    <t>[乔治市]槟城双威乔治市酒店 (槟城对抗新冠肺炎认证)(Sunway Hotel Georgetown Penang)(28528357)</t>
  </si>
  <si>
    <t>家庭房&lt;双人入住&gt;&lt;双早&gt;</t>
  </si>
  <si>
    <t>tan/Wendy</t>
  </si>
  <si>
    <t xml:space="preserve">2724857	</t>
  </si>
  <si>
    <t xml:space="preserve">3802537	</t>
  </si>
  <si>
    <t xml:space="preserve">21339476625	</t>
  </si>
  <si>
    <t>主塔奢华房&lt;今日特价 &gt;&lt;双人入住&gt;&lt;双早&gt;</t>
  </si>
  <si>
    <t>Poon/Kevin,Poon/Kevin</t>
  </si>
  <si>
    <t xml:space="preserve">2724904	</t>
  </si>
  <si>
    <t xml:space="preserve">10010938302	</t>
  </si>
  <si>
    <t xml:space="preserve">21351433356	</t>
  </si>
  <si>
    <t>[曼谷]曼谷大使酒店(Ambassador Hotel Bangkok)(28680259)</t>
  </si>
  <si>
    <t>标准主楼翼房&lt;三人入住&gt;&lt;早餐&gt;</t>
  </si>
  <si>
    <t>BYUN/DONGHWAN</t>
  </si>
  <si>
    <t xml:space="preserve">2727470	</t>
  </si>
  <si>
    <t xml:space="preserve">BK026347	</t>
  </si>
  <si>
    <t xml:space="preserve">21361164734	</t>
  </si>
  <si>
    <t>[曼谷]曼谷素坤逸丽笙套房酒店(Radisson Suites Bangkok Sukhumvit)(73690889)</t>
  </si>
  <si>
    <t>高级房&lt;特惠专享&gt;&lt;三人入住&gt;&lt;早餐&gt;</t>
  </si>
  <si>
    <t>gala/Dhwani,gala/Dhwani,gala/Dhwani</t>
  </si>
  <si>
    <t xml:space="preserve">2729628	</t>
  </si>
  <si>
    <t xml:space="preserve">1072641	</t>
  </si>
  <si>
    <t xml:space="preserve">21371177748	</t>
  </si>
  <si>
    <t>[吉隆坡]辉盛凯贝丽(Capri by Fraser Bukit Bintang)(88638672)</t>
  </si>
  <si>
    <t>行政特大床一室房(至少连住2晚及以上)&lt;今日特价 &gt;&lt;双人入住&gt;&lt;双早&gt;</t>
  </si>
  <si>
    <t>Idayu Rahman/Nur,Idayu Rahman/Nur,Idayu Rahman/Nur,Idayu Rahman/Nur</t>
  </si>
  <si>
    <t xml:space="preserve">2731840	</t>
  </si>
  <si>
    <t>78842324-1</t>
  </si>
  <si>
    <t xml:space="preserve">28805138-1	</t>
  </si>
  <si>
    <t xml:space="preserve">21372447415	</t>
  </si>
  <si>
    <t>[苏梅岛]苏梅岛凯璞法恩酒店(Cape Fahn Hotel Samui)(21928741)</t>
  </si>
  <si>
    <t>海湾景泳池别墅(至少提前60天预订)&lt;双人入住&gt;&lt;不适用韩国客人&gt;&lt;双早&gt;</t>
  </si>
  <si>
    <t>Luk/Wing Yan Mary,Hung/Ho Ching,Luk/Kwok Hang,Chan/Yin Kwan</t>
  </si>
  <si>
    <t xml:space="preserve">2732135	</t>
  </si>
  <si>
    <t xml:space="preserve">21425219205	</t>
  </si>
  <si>
    <t>[曼谷]曼谷盛泰乐水门酒店 (SHA Plus+)(Centara Watergate Pavillion Hotel Bangkok (SHA Plus+))(4733674)</t>
  </si>
  <si>
    <t>高级双床房(至少连住2晚及以上)&lt;今日特价 &gt;&lt;双人入住&gt;&lt;适用于除泰国的亚洲客人&gt;&lt;双早&gt;</t>
  </si>
  <si>
    <t>Lai/Liyu</t>
  </si>
  <si>
    <t xml:space="preserve">2735502	</t>
  </si>
  <si>
    <t xml:space="preserve">232403	</t>
  </si>
  <si>
    <t xml:space="preserve">21496214851	</t>
  </si>
  <si>
    <t>[首尔]首尔JK花儿酒店(Jk Blossom Hotel Seoul)(100345256)</t>
  </si>
  <si>
    <t>河景商务双人房&lt;双人入住&gt;&lt;无早&gt;</t>
  </si>
  <si>
    <t>oh/gippeum</t>
  </si>
  <si>
    <t xml:space="preserve">2749896	</t>
  </si>
  <si>
    <t xml:space="preserve">22141697	</t>
  </si>
  <si>
    <t xml:space="preserve">21501711265	</t>
  </si>
  <si>
    <t>[Ulu Kinta]怡保曦云轩度假村(The Haven All Suite Resort, Ipoh)(28528391)</t>
  </si>
  <si>
    <t>一卧湖景套房&lt;双人入住&gt;&lt;双早&gt;</t>
  </si>
  <si>
    <t>Khong/Nancy,Khong/Nancy</t>
  </si>
  <si>
    <t xml:space="preserve">2751401	</t>
  </si>
  <si>
    <t xml:space="preserve">104655	</t>
  </si>
  <si>
    <t xml:space="preserve">21507759004	</t>
  </si>
  <si>
    <t>[长滩岛]和南恩花园度假酒店(Henann Garden Resort)(5338972)</t>
  </si>
  <si>
    <t>尊贵房(直通泳池)(至少连住2晚及以上)&lt;三人入住&gt;&lt;早餐&gt;</t>
  </si>
  <si>
    <t>Park/Soyeon,Park/Soyeon,Park/Soyeon</t>
  </si>
  <si>
    <t xml:space="preserve">2753174	</t>
  </si>
  <si>
    <t xml:space="preserve">	</t>
  </si>
  <si>
    <t>取消</t>
  </si>
  <si>
    <t xml:space="preserve">21512518913	</t>
  </si>
  <si>
    <t>[苏梅岛]苏梅岛安凡尼查汶酒店及海滩俱乐部(Avani Chaweng Samui Hotel &amp; Beach Club)(96322230)</t>
  </si>
  <si>
    <t>池景房(Cool)(至少连住2晚及以上)&lt;双人入住&gt;&lt;双早&gt;</t>
  </si>
  <si>
    <t>SHPAK/IULIIA</t>
  </si>
  <si>
    <t xml:space="preserve">2754551	</t>
  </si>
  <si>
    <t xml:space="preserve">61828269	</t>
  </si>
  <si>
    <t xml:space="preserve">21566738655	</t>
  </si>
  <si>
    <t>[努沙再也]双威大盒子酒店(Sunway Hotel Big Box)(91411884)</t>
  </si>
  <si>
    <t>豪华特大床房&lt;三人入住&gt;&lt;特价&gt;&lt;早餐&gt;</t>
  </si>
  <si>
    <t>Cheng/Zhi Yue</t>
  </si>
  <si>
    <t xml:space="preserve">2757129	</t>
  </si>
  <si>
    <t xml:space="preserve">54611	</t>
  </si>
  <si>
    <t xml:space="preserve">21599645657	</t>
  </si>
  <si>
    <t>[普吉岛]巴安延迪时尚普吉岛度假村 (SHA Extra Plus)(Baan Yin Dee Boutique Resort Phuket (SHA Extra Plus))(7300369)</t>
  </si>
  <si>
    <t>池景豪华房&lt;双人入住&gt;&lt;无早&gt;</t>
  </si>
  <si>
    <t>Lay/Peng Chua,TBA/TBA,Lay/Peng Chua</t>
  </si>
  <si>
    <t xml:space="preserve">2762883	</t>
  </si>
  <si>
    <t xml:space="preserve">21576	</t>
  </si>
  <si>
    <t xml:space="preserve">21685773232	</t>
  </si>
  <si>
    <t>高级房(至少连住2晚及以上)&lt;今日特价 &gt;&lt;双人入住&gt;&lt;仅适用亚洲客人&gt;&lt;双早&gt;</t>
  </si>
  <si>
    <t>Wong/Poo Choo</t>
  </si>
  <si>
    <t xml:space="preserve">2770452	</t>
  </si>
  <si>
    <t xml:space="preserve">234066	</t>
  </si>
  <si>
    <t xml:space="preserve">21693622607	</t>
  </si>
  <si>
    <t>[曼谷]曼谷湄南河四季酒店 (SHA Plus+)(Four Seasons Hotel Bangkok at Chao Phraya River (SHA Plus+))(57171815)</t>
  </si>
  <si>
    <t>豪华特大床房(至少提前30天预订)&lt;双人入住&gt;&lt;无早&gt;</t>
  </si>
  <si>
    <t>PARK/HYEONHO</t>
  </si>
  <si>
    <t xml:space="preserve">2771770	</t>
  </si>
  <si>
    <t xml:space="preserve">130343	</t>
  </si>
  <si>
    <t xml:space="preserve">21701951883	</t>
  </si>
  <si>
    <t>[芭堤雅]芭堤雅皇家克里夫海滩酒店 (SHA Extra Plus)(Royal Cliff Beach Hotel(SHA Extra Plus))(6657372)</t>
  </si>
  <si>
    <t>日出景高级迷你套房(至少连住2晚及以上)&lt;双人入住&gt;&lt;双早&gt;</t>
  </si>
  <si>
    <t>KIM/SOHEE</t>
  </si>
  <si>
    <t xml:space="preserve">2773772	</t>
  </si>
  <si>
    <t xml:space="preserve">548781	</t>
  </si>
  <si>
    <t xml:space="preserve">21727845555	</t>
  </si>
  <si>
    <t>[民丹岛]民丹岛悦榕庄(Banyan Tree Bintan)(4037222)</t>
  </si>
  <si>
    <t>雨林海景别墅(至少提前21天预订)&lt;双人入住&gt;&lt;双早&gt;</t>
  </si>
  <si>
    <t>LOH/SHYE LIT,LOH/SHYE LIT</t>
  </si>
  <si>
    <t xml:space="preserve">2778969	</t>
  </si>
  <si>
    <t xml:space="preserve">33436317	</t>
  </si>
  <si>
    <t xml:space="preserve">21796871922	</t>
  </si>
  <si>
    <t>[曼谷]洲际维涅特精选曼谷新浩中央酒店(Sindhorn Midtown Hotel Bangkok, Vignette Collection - an IHG Hotel)(88933689)</t>
  </si>
  <si>
    <t>尊贵房(至少连住2晚及以上)&lt;特惠专享&gt;&lt;三人入住&gt;&lt;早餐&gt;</t>
  </si>
  <si>
    <t>CHAN/MAN YIN JOHNNY</t>
  </si>
  <si>
    <t xml:space="preserve">2798729	</t>
  </si>
  <si>
    <t xml:space="preserve">850424	</t>
  </si>
  <si>
    <t xml:space="preserve">21819791322	</t>
  </si>
  <si>
    <t>[普吉岛]普吉岛阿玛瑞酒店(SHA Extra Plus)(Amari Phuket (SHA Extra Plus))(4308716)</t>
  </si>
  <si>
    <t>海景一卧室套房(至少连住2晚及以上)&lt;今日特价 &gt;&lt;双人入住&gt;&lt;双早&gt;</t>
  </si>
  <si>
    <t>Gambhir/Kunal,Gambhir/Kunal</t>
  </si>
  <si>
    <t xml:space="preserve">2805745	</t>
  </si>
  <si>
    <t xml:space="preserve">35826356	</t>
  </si>
  <si>
    <t xml:space="preserve">21826088276	</t>
  </si>
  <si>
    <t>[普吉岛]巴东山麦居酒店 (SHA Extra Plus)(MAI HOUSE Patong Hill (SHA Extra Plus))(9195953)</t>
  </si>
  <si>
    <t>至尊豪华房(按摩浴缸)(至少连住2晚及以上)&lt;特惠专享&gt;&lt;三人入住&gt;&lt;早餐&gt;</t>
  </si>
  <si>
    <t>WU/ZIJUN,LI/BINGXIN,CAI/XUEYING</t>
  </si>
  <si>
    <t xml:space="preserve">2810373	</t>
  </si>
  <si>
    <t xml:space="preserve">2201613	</t>
  </si>
  <si>
    <t xml:space="preserve">21832458475	</t>
  </si>
  <si>
    <t>[八打灵再也]阿万特酒店(Avante Hotel)(100419478)</t>
  </si>
  <si>
    <t>豪华三人房&lt;单人入住&gt;&lt;仅适用亚洲客人&gt;&lt;单早&gt;</t>
  </si>
  <si>
    <t>BOON/JIAHAO</t>
  </si>
  <si>
    <t xml:space="preserve">2819369	</t>
  </si>
  <si>
    <t xml:space="preserve">21834298022	</t>
  </si>
  <si>
    <t>[吉隆坡]吉隆坡柏威年酒店 · 悦榕庄管理(Pavilion Hotel Kuala Lumpur Managed by Banyan Tree)(25469067)</t>
  </si>
  <si>
    <t>都市特大床一室房(至少提前21天预订)&lt;双人入住&gt;&lt;双早&gt;</t>
  </si>
  <si>
    <t>IKHLASSAHFRI/NUR,IKHLASSAHFRI/NUR</t>
  </si>
  <si>
    <t xml:space="preserve">2820038	</t>
  </si>
  <si>
    <t xml:space="preserve">204711	</t>
  </si>
  <si>
    <t xml:space="preserve">21840707211	</t>
  </si>
  <si>
    <t>[清迈]清迈安纳塔拉套房酒店(Anantara Chiang Mai Service Suite)(8606717)</t>
  </si>
  <si>
    <t>一卧室套房(至少连住2晚及以上)&lt;特惠专享&gt;&lt;双人入住&gt;&lt;双早&gt;</t>
  </si>
  <si>
    <t>Yang/Kevin</t>
  </si>
  <si>
    <t xml:space="preserve">2823681	</t>
  </si>
  <si>
    <t xml:space="preserve">21842711165	</t>
  </si>
  <si>
    <t>[沙美岛]沙美岛拉维曼别墅度假村 (SHA Plus+)(Le Vimarn Cottages &amp; Spa (SHA Plus+))(6611859)</t>
  </si>
  <si>
    <t>山丘侧豪华小屋(至少连住2晚及以上)&lt;今日特价 &gt;&lt;双人入住&gt;&lt;双早&gt;</t>
  </si>
  <si>
    <t>larbi/benmerah,larbi/benmerah</t>
  </si>
  <si>
    <t xml:space="preserve">2826703	</t>
  </si>
  <si>
    <t xml:space="preserve">21842745595	</t>
  </si>
  <si>
    <t>[曼谷]曼谷素坤逸十一酒店 (SHA Extra Plus)(Eleven Hotel Bangkok Sukhumvit 11 (SHA Extra Plus))(96059687)</t>
  </si>
  <si>
    <t>高级房(至少连住2晚及以上)&lt;双人入住&gt;&lt;无早&gt;</t>
  </si>
  <si>
    <t>SIU /WAI KIN BRIAN</t>
  </si>
  <si>
    <t xml:space="preserve">2826763	</t>
  </si>
  <si>
    <t xml:space="preserve">32567	</t>
  </si>
  <si>
    <t xml:space="preserve">21843979509	</t>
  </si>
  <si>
    <t>Sookjitsumran/Nichakarn,Sookjitsumran/Nichakarn</t>
  </si>
  <si>
    <t xml:space="preserve">2828646	</t>
  </si>
  <si>
    <t xml:space="preserve">acknowledged	</t>
  </si>
  <si>
    <t xml:space="preserve">21843992094	</t>
  </si>
  <si>
    <t>[曼谷]曼谷秋素坤逸酒店 (SHA Plus+)(Qiu Hotel Sukhumvit (SHA Plus+))(28597378)</t>
  </si>
  <si>
    <t>豪华房(无窗)&lt;特价大促销&gt;&lt;双人入住&gt;&lt;双早&gt;</t>
  </si>
  <si>
    <t>Mohamed Waseem/Fazal,Mohamed Waseem/Fazal</t>
  </si>
  <si>
    <t xml:space="preserve">2828669	</t>
  </si>
  <si>
    <t xml:space="preserve">79721	</t>
  </si>
  <si>
    <t xml:space="preserve">21844032619	</t>
  </si>
  <si>
    <t>[曼谷]曼谷香格里拉大酒店 (SHA Extra Plus)(Shangri-La Bangkok)(3243791)</t>
  </si>
  <si>
    <t>香格里拉楼豪华特大床房&lt;双人入住&gt;&lt;双早&gt;</t>
  </si>
  <si>
    <t>Brown/Helen</t>
  </si>
  <si>
    <t xml:space="preserve">2828741	</t>
  </si>
  <si>
    <t xml:space="preserve">11467138	</t>
  </si>
  <si>
    <t xml:space="preserve">21845205208	</t>
  </si>
  <si>
    <t>[普吉岛]普吉岛拉古娜假日俱乐部度假酒店(SHA Extra Plus)(Laguna Holiday Club Phuket Resort(SHA Extra Plus))(8419862)</t>
  </si>
  <si>
    <t>精致套房&lt;双人入住&gt;&lt;双早&gt;</t>
  </si>
  <si>
    <t>Ko/Li,Ko/Li</t>
  </si>
  <si>
    <t xml:space="preserve">2830696	</t>
  </si>
  <si>
    <t xml:space="preserve">21845320161	</t>
  </si>
  <si>
    <t>海景山坡豪华房(至少连住2晚及以上)&lt;双人入住&gt;&lt;双早&gt;</t>
  </si>
  <si>
    <t>SRIVASTAVA/VAIBHAV,SRIVASTAVA/VAIBHAV</t>
  </si>
  <si>
    <t xml:space="preserve">2830953	</t>
  </si>
  <si>
    <t xml:space="preserve">73951	</t>
  </si>
  <si>
    <t xml:space="preserve">21846238978	</t>
  </si>
  <si>
    <t>[曼谷]优本纳沙通(Urbana Sathorn, Bangkok)(5025085)</t>
  </si>
  <si>
    <t>双卧室尊贵房(至少连住2晚及以上)&lt;超值特惠&gt;&lt;四人入住&gt;&lt;早餐&gt;</t>
  </si>
  <si>
    <t>HUI/HON WAH</t>
  </si>
  <si>
    <t xml:space="preserve">2832650	</t>
  </si>
  <si>
    <t xml:space="preserve">7500993526276	</t>
  </si>
  <si>
    <t xml:space="preserve">21846658234	</t>
  </si>
  <si>
    <t>[芽庄]芽庄阿米亚娜度假村(Amiana Resort Nha Trang)(6264902)</t>
  </si>
  <si>
    <t>海景豪华双床儿童主题房&lt;双人入住&gt;&lt;双早&gt;</t>
  </si>
  <si>
    <t>KANG/SUNGHAN,HYUNG/HEEOK</t>
  </si>
  <si>
    <t xml:space="preserve">2833297	</t>
  </si>
  <si>
    <t xml:space="preserve">410781	</t>
  </si>
  <si>
    <t xml:space="preserve">21847163816	</t>
  </si>
  <si>
    <t>[云顶高原]云顶高原瑞园酒店及高级公寓(Swiss-Garden Hotel &amp; Residences, Genting Highlands)(101284941)</t>
  </si>
  <si>
    <t>尊贵两卧室公寓&lt;四人入住&gt;&lt;早餐&gt;</t>
  </si>
  <si>
    <t>MOHAMAD YOSOP/NOR AISAH</t>
  </si>
  <si>
    <t xml:space="preserve">2834210	</t>
  </si>
  <si>
    <t xml:space="preserve">231545	</t>
  </si>
  <si>
    <t xml:space="preserve">21847251434	</t>
  </si>
  <si>
    <t>[梳邦再也]吉隆坡双威克莱酒店(Sunway Clio Hotel @ Sunway Pyramid Mall)(58462983)</t>
  </si>
  <si>
    <t>超豪华房&lt;双人入住&gt;&lt;双早&gt;</t>
  </si>
  <si>
    <t>SUI HUNG/KWEK</t>
  </si>
  <si>
    <t xml:space="preserve">2834372	</t>
  </si>
  <si>
    <t xml:space="preserve">237488555	</t>
  </si>
  <si>
    <t xml:space="preserve">21853054260	</t>
  </si>
  <si>
    <t>D'Souza/Kunal,D'Souza/Kunal</t>
  </si>
  <si>
    <t xml:space="preserve">2844987	</t>
  </si>
  <si>
    <t xml:space="preserve">74273	</t>
  </si>
  <si>
    <t xml:space="preserve">21853145907	</t>
  </si>
  <si>
    <t>[士乃]士乃宴宾雅酒店(Impiana Hotel Senai)(28566880)</t>
  </si>
  <si>
    <t>豪华双床房&lt;特惠&gt;&lt;双人入住&gt;&lt;双早&gt;</t>
  </si>
  <si>
    <t>Chew/Hui Leng Faith</t>
  </si>
  <si>
    <t xml:space="preserve">2845144	</t>
  </si>
  <si>
    <t xml:space="preserve">138978	</t>
  </si>
  <si>
    <t xml:space="preserve">21853812808	</t>
  </si>
  <si>
    <t>[清迈]清迈宁漫居(SHA Extra Plus)(Stay with Nimman Chiang Mai)(28529646)</t>
  </si>
  <si>
    <t>尊贵特大床房(带浴缸)&lt;特惠专享&gt;&lt;双人入住&gt;&lt;无早&gt;</t>
  </si>
  <si>
    <t>CHATCHERTHAICHAROEN/CHONNAWEE</t>
  </si>
  <si>
    <t xml:space="preserve">2846271	</t>
  </si>
  <si>
    <t xml:space="preserve">230119	</t>
  </si>
  <si>
    <t xml:space="preserve">21854102990	</t>
  </si>
  <si>
    <t>[曼谷]标准酒店 - 曼谷大都会大厦(The Standard, Bangkok Mahanakhon)(91246959)</t>
  </si>
  <si>
    <t>王子标准房&lt;双人入住&gt;&lt;不适用泰国客人&gt;&lt;双早&gt;</t>
  </si>
  <si>
    <t>LEI/GUANGMING</t>
  </si>
  <si>
    <t xml:space="preserve">2846775	</t>
  </si>
  <si>
    <t xml:space="preserve">199464479	</t>
  </si>
  <si>
    <t xml:space="preserve">21855909120	</t>
  </si>
  <si>
    <t>[苏梅岛]拉麦-苏梅岛酒店(SHA Plus+)(The Lamai Samui(SHA Plus+))(3738031)</t>
  </si>
  <si>
    <t>凉亭泳池别墅(至少连住2晚及以上)&lt;特惠&gt;&lt;双人入住&gt;&lt;不适用泰国客人&gt;&lt;双早&gt;</t>
  </si>
  <si>
    <t>PERRY/CAEESSE</t>
  </si>
  <si>
    <t xml:space="preserve">2850061	</t>
  </si>
  <si>
    <t xml:space="preserve">601801979	</t>
  </si>
  <si>
    <t xml:space="preserve">21856102265	</t>
  </si>
  <si>
    <t>[乔治市]槟城龙城快捷酒店 (槟城对抗新冠肺炎认证)(Cititel Express Penang)(5147805)</t>
  </si>
  <si>
    <t>标准大床房 禁烟(至少连住2晚及以上)&lt;双人入住&gt;&lt;双早&gt;</t>
  </si>
  <si>
    <t>YN SHIN/LIM</t>
  </si>
  <si>
    <t xml:space="preserve">2850429	</t>
  </si>
  <si>
    <t xml:space="preserve">598710	</t>
  </si>
  <si>
    <t xml:space="preserve">21856494576	</t>
  </si>
  <si>
    <t>海景山坡泳池别墅(至少连住2晚及以上)&lt;双人入住&gt;&lt;双早&gt;</t>
  </si>
  <si>
    <t>Haier/Timo,Haier/Timo</t>
  </si>
  <si>
    <t xml:space="preserve">2851145	</t>
  </si>
  <si>
    <t xml:space="preserve">74395	</t>
  </si>
  <si>
    <t xml:space="preserve">21856492300	</t>
  </si>
  <si>
    <t>豪华房&lt;双人入住&gt;&lt;双早&gt;</t>
  </si>
  <si>
    <t>Tan/Soo kian</t>
  </si>
  <si>
    <t xml:space="preserve">2851170	</t>
  </si>
  <si>
    <t xml:space="preserve">233210	</t>
  </si>
  <si>
    <t xml:space="preserve">21857344360	</t>
  </si>
  <si>
    <t>[古晋]古晋帝国酒店(Imperial Hotel Kuching)(28527691)</t>
  </si>
  <si>
    <t>高级双床房&lt;今日特价 &gt;&lt;双人入住&gt;&lt;双早&gt;</t>
  </si>
  <si>
    <t>Putera/Robertus,Putera/Robertus</t>
  </si>
  <si>
    <t xml:space="preserve">2852431	</t>
  </si>
  <si>
    <t xml:space="preserve">IHK280768	</t>
  </si>
  <si>
    <t xml:space="preserve">21857900552	</t>
  </si>
  <si>
    <t>[哥打京那巴鲁]格兰迪酒店&amp;度假村(Grandis Hotels and Resorts)(4637340)</t>
  </si>
  <si>
    <t>高级房&lt;双人入住&gt;&lt;马来西亚客人专享&gt;&lt;双早&gt;</t>
  </si>
  <si>
    <t>ZAKRIA /NUR ZAKIAH</t>
  </si>
  <si>
    <t xml:space="preserve">2853351	</t>
  </si>
  <si>
    <t xml:space="preserve">236027621	</t>
  </si>
  <si>
    <t xml:space="preserve">999221858265823	</t>
  </si>
  <si>
    <t>[芝加哥]芝加哥瑞士酒店(Swissotel Chicago)(98320349)</t>
  </si>
  <si>
    <t>河景经典特大床房&lt;双人入住&gt;&lt;预付&gt;&lt;无早&gt;</t>
  </si>
  <si>
    <t>Patel/Tehsin Salim</t>
  </si>
  <si>
    <t xml:space="preserve">2853940	</t>
  </si>
  <si>
    <t xml:space="preserve">21858109630	</t>
  </si>
  <si>
    <t>豪华双人房&lt;双人入住&gt;&lt;双早&gt;</t>
  </si>
  <si>
    <t>HITAM/NOOR SARAH</t>
  </si>
  <si>
    <t xml:space="preserve">2853661	</t>
  </si>
  <si>
    <t xml:space="preserve">233455	</t>
  </si>
  <si>
    <t xml:space="preserve">999221858727018	</t>
  </si>
  <si>
    <t>[奎松市]马尼拉赛达北维迪斯酒店 - 多用途酒店(Seda Vertis North - Multiple Use Hotel)(17891668)</t>
  </si>
  <si>
    <t>豪华房&lt;特价大促销&gt;&lt;双人入住&gt;&lt;无早&gt;</t>
  </si>
  <si>
    <t>CASTRO/PATRICIA PILAR MACASAET</t>
  </si>
  <si>
    <t xml:space="preserve">2854619	</t>
  </si>
  <si>
    <t xml:space="preserve">2454644	</t>
  </si>
  <si>
    <t xml:space="preserve">999221858745091	</t>
  </si>
  <si>
    <t>[岘港]岘港莫纳科酒店(Monarque Hotel Danang)(25665514)</t>
  </si>
  <si>
    <t>莫纳科双床房&lt;三人入住&gt;&lt;早餐&gt;&lt;新酒店礼盒&gt;</t>
  </si>
  <si>
    <t>TEH /JUN HEAN</t>
  </si>
  <si>
    <t xml:space="preserve">2854647	</t>
  </si>
  <si>
    <t xml:space="preserve">38447	</t>
  </si>
  <si>
    <t xml:space="preserve">999221869083365	</t>
  </si>
  <si>
    <t>[蒙廷卢帕]贝尔维尤酒店（多用途酒店）(The Bellevue Hotel (Multi Use Hotel))(5425202)</t>
  </si>
  <si>
    <t>豪华房&lt;特价大促销&gt;&lt;三人入住&gt;&lt;早餐&gt;</t>
  </si>
  <si>
    <t>CANSANA/ARNEL</t>
  </si>
  <si>
    <t xml:space="preserve">2858867	</t>
  </si>
  <si>
    <t xml:space="preserve">7889205	</t>
  </si>
  <si>
    <t xml:space="preserve">999221870155272	</t>
  </si>
  <si>
    <t>[首尔]三井酒店(Hotel Samjung)(28525707)</t>
  </si>
  <si>
    <t>双人床房&lt;单人入住&gt;&lt;单早&gt;</t>
  </si>
  <si>
    <t>HU/ZIPING</t>
  </si>
  <si>
    <t xml:space="preserve">2859541	</t>
  </si>
  <si>
    <t xml:space="preserve">22029406	</t>
  </si>
  <si>
    <t xml:space="preserve">999221870556991	</t>
  </si>
  <si>
    <t>[帕赛市]马尼拉101酒店（多用途酒店）(Hotel 101 Manila (Multiple Use Hotel))(28525147)</t>
  </si>
  <si>
    <t>欢乐房&lt;今日特价 &gt;&lt;双人入住&gt;&lt;无早&gt;</t>
  </si>
  <si>
    <t>Abad/Rechie Ann</t>
  </si>
  <si>
    <t xml:space="preserve">2859809	</t>
  </si>
  <si>
    <t xml:space="preserve">22373969	</t>
  </si>
  <si>
    <t xml:space="preserve">21870793687	</t>
  </si>
  <si>
    <t>[马六甲]马六甲大华酒店(The Majestic Malacca)(28538119)</t>
  </si>
  <si>
    <t>豪华房&lt;限量特价&gt;&lt;双人入住&gt;&lt;双早&gt;</t>
  </si>
  <si>
    <t>ONG/XIA SHIEN</t>
  </si>
  <si>
    <t xml:space="preserve">2859978	</t>
  </si>
  <si>
    <t xml:space="preserve">163761703	</t>
  </si>
  <si>
    <t xml:space="preserve">21884456102	</t>
  </si>
  <si>
    <t>[哥打京那巴鲁]哥打京那巴鲁元明大酒店(Ming Garden Hotel &amp; Residences Kota Kinabalu)(5281385)</t>
  </si>
  <si>
    <t>高级房(至少连住2晚及以上)&lt;今日特惠&gt;&lt;双人入住&gt;&lt;双早&gt;</t>
  </si>
  <si>
    <t>Saljie/Saljie saluien</t>
  </si>
  <si>
    <t xml:space="preserve">2864026	</t>
  </si>
  <si>
    <t xml:space="preserve">8577475	</t>
  </si>
  <si>
    <t xml:space="preserve">21884991809	</t>
  </si>
  <si>
    <t>[曼谷]曼谷瑞博朗得酒店(Rembrandt Hotel &amp; Suites Bangkok)(28597383)</t>
  </si>
  <si>
    <t>豪华房&lt;双人入住&gt;&lt;适用于除泰国印度次大陆的亚洲及中东&gt;&lt;双早&gt;</t>
  </si>
  <si>
    <t>HU/NAN</t>
  </si>
  <si>
    <t xml:space="preserve">2864148	</t>
  </si>
  <si>
    <t xml:space="preserve">118207506	</t>
  </si>
  <si>
    <t xml:space="preserve">999221886470302	</t>
  </si>
  <si>
    <t>Tuazon/Gladys Ann,Tuazon/Gladys Ann,Tuazon/Gladys Ann</t>
  </si>
  <si>
    <t xml:space="preserve">2864499	</t>
  </si>
  <si>
    <t xml:space="preserve">2460314	</t>
  </si>
  <si>
    <t xml:space="preserve">21887260834	</t>
  </si>
  <si>
    <t>[普吉岛]普吉岛希尔顿阿卡迪亚温泉度假酒店 (SHA Extra Plus)(Hilton Phuket Arcadia Resort &amp; Spa (SHA Extra Plus))(3460018)</t>
  </si>
  <si>
    <t>海景豪华加大房&lt;特惠&gt;&lt;双人入住&gt;&lt;不适用泰国客人&gt;&lt;双早&gt;</t>
  </si>
  <si>
    <t>CATALDO/SANTIAGO DEMIAN,MARQUEZ/LAURA ANTONELLA</t>
  </si>
  <si>
    <t xml:space="preserve">2864938	</t>
  </si>
  <si>
    <t xml:space="preserve">3321937425	</t>
  </si>
  <si>
    <t xml:space="preserve">21887908729	</t>
  </si>
  <si>
    <t>[Racha Thewa]阿玛拉素万那普酒店(Amaranth Suvarnabhumi Hotel)(4984706)</t>
  </si>
  <si>
    <t>豪华房&lt;特惠专享&gt;&lt;单人入住&gt;&lt;单早&gt;</t>
  </si>
  <si>
    <t>ZHANG/YUAN</t>
  </si>
  <si>
    <t xml:space="preserve">2865335	</t>
  </si>
  <si>
    <t xml:space="preserve">61027	</t>
  </si>
  <si>
    <t xml:space="preserve">999221888046896	</t>
  </si>
  <si>
    <t>豪华房&lt;特价大促销&gt;&lt;双人入住&gt;&lt;双早&gt;</t>
  </si>
  <si>
    <t>NGO/MICHAEL JOHN</t>
  </si>
  <si>
    <t xml:space="preserve">2865406	</t>
  </si>
  <si>
    <t xml:space="preserve">2461008	</t>
  </si>
  <si>
    <t xml:space="preserve">21888327339	</t>
  </si>
  <si>
    <t>samsudin/ahmad,samsudin/ahmad</t>
  </si>
  <si>
    <t xml:space="preserve">2865561	</t>
  </si>
  <si>
    <t xml:space="preserve">8577876	</t>
  </si>
  <si>
    <t xml:space="preserve">21890332484	</t>
  </si>
  <si>
    <t>[沙美岛]沙美岛萨凯海滩度假村 (SHA Plus+)(Sai Kaew Beach Resort (SHA Plus+))(6533262)</t>
  </si>
  <si>
    <t>尊贵房(至少连住2晚及以上)&lt;全日特价&gt;&lt;双人入住&gt;&lt;双早&gt;</t>
  </si>
  <si>
    <t>Hsu/Junjira.,Hsu/Junjira.,Hsu/Junjira.,Hsu/Junjira.</t>
  </si>
  <si>
    <t xml:space="preserve">2865819	</t>
  </si>
  <si>
    <t xml:space="preserve">21893393240	</t>
  </si>
  <si>
    <t>高级面海特大床房(至少连住2晚及以上)&lt;今日特惠&gt;&lt;双人入住&gt;&lt;双早&gt;</t>
  </si>
  <si>
    <t>BAKSHI/GARIMA,BAKSHI/GARIMA</t>
  </si>
  <si>
    <t xml:space="preserve">2866682	</t>
  </si>
  <si>
    <t xml:space="preserve">35873763	</t>
  </si>
  <si>
    <t xml:space="preserve">21893406985	</t>
  </si>
  <si>
    <t>[吉隆坡]吉隆坡宾乐雅精选酒店(PARKROYAL COLLECTION Kuala Lumpur)(100961857)</t>
  </si>
  <si>
    <t>乐居尊贵特大床客房&lt;促销&gt;&lt;双人入住&gt;&lt;无早&gt;</t>
  </si>
  <si>
    <t>LIM/LI XIA</t>
  </si>
  <si>
    <t xml:space="preserve">2866686	</t>
  </si>
  <si>
    <t xml:space="preserve">201255229	</t>
  </si>
  <si>
    <t xml:space="preserve">21893582315	</t>
  </si>
  <si>
    <t>Lai/Ying Qi</t>
  </si>
  <si>
    <t xml:space="preserve">2866754	</t>
  </si>
  <si>
    <t xml:space="preserve">0294153101620	</t>
  </si>
  <si>
    <t xml:space="preserve">21898862340	</t>
  </si>
  <si>
    <t>[曼谷]曼谷大仓新颐饭店(The Okura Prestige Bangkok)(4646619)</t>
  </si>
  <si>
    <t>豪华特大床房-禁烟&lt;特惠专享&gt;&lt;双人入住&gt;&lt;不适用泰国客人&gt;&lt;双早&gt;</t>
  </si>
  <si>
    <t>ZHANG/ZILIAN,OR/CHINGYEUNG</t>
  </si>
  <si>
    <t xml:space="preserve">2867899	</t>
  </si>
  <si>
    <t xml:space="preserve">6915404	</t>
  </si>
  <si>
    <t xml:space="preserve">999221900331241	</t>
  </si>
  <si>
    <t>[仁川]仁川机场贝斯特韦斯特精品酒店(Best Western Premier Incheon Airport Hotel)(5923817)</t>
  </si>
  <si>
    <t>豪华双床房&lt;双人入住&gt;&lt;无早&gt;</t>
  </si>
  <si>
    <t>HAN/SONGHEE</t>
  </si>
  <si>
    <t xml:space="preserve">2868321	</t>
  </si>
  <si>
    <t xml:space="preserve">22175565	</t>
  </si>
  <si>
    <t xml:space="preserve">21900653991	</t>
  </si>
  <si>
    <t>YOU/XIAODONG</t>
  </si>
  <si>
    <t xml:space="preserve">2868448	</t>
  </si>
  <si>
    <t xml:space="preserve">11472052	</t>
  </si>
  <si>
    <t xml:space="preserve">999221901846524	</t>
  </si>
  <si>
    <t>双床房&lt;双人入住&gt;&lt;无早&gt;</t>
  </si>
  <si>
    <t>PIAO/LIANHUA</t>
  </si>
  <si>
    <t xml:space="preserve">2868914	</t>
  </si>
  <si>
    <t xml:space="preserve">22029737	</t>
  </si>
  <si>
    <t xml:space="preserve">21901852081	</t>
  </si>
  <si>
    <t>[普吉岛]芭东贝尔普吉艾尔酒店(Bel Aire Patong Phuket)(5151446)</t>
  </si>
  <si>
    <t>高级房(连住3晚及以上)&lt;双人入住&gt;&lt;无早&gt;</t>
  </si>
  <si>
    <t>Fakira/Alexander,Fakira/Alexander</t>
  </si>
  <si>
    <t xml:space="preserve">2868918	</t>
  </si>
  <si>
    <t xml:space="preserve">83979	</t>
  </si>
  <si>
    <t xml:space="preserve">21902046582	</t>
  </si>
  <si>
    <t>高级房&lt;三人入住&gt;&lt;早餐&gt;</t>
  </si>
  <si>
    <t>AHMAD/MOHAMMAD AIZAT</t>
  </si>
  <si>
    <t xml:space="preserve">2869036	</t>
  </si>
  <si>
    <t xml:space="preserve">8578543	</t>
  </si>
  <si>
    <t xml:space="preserve">21902207758	</t>
  </si>
  <si>
    <t>[曼谷]盛泰澜曼谷拉普崂中央广场酒店 (SHA Plus+)(Centara Grand at Central Plaza Ladprao Bangkok)(4955368)</t>
  </si>
  <si>
    <t>豪华特大床房&lt;今日特价 &gt;&lt;双人入住&gt;&lt;不适用泰国客人&gt;&lt;双早&gt;</t>
  </si>
  <si>
    <t>LI/RUISHANGMEI,XUE/YURUI</t>
  </si>
  <si>
    <t xml:space="preserve">2869115	</t>
  </si>
  <si>
    <t xml:space="preserve"> 237350359	</t>
  </si>
  <si>
    <t xml:space="preserve">21902434408	</t>
  </si>
  <si>
    <t>Yoke mang/Chin,Yoke mang/Chin,Yoke mang/Chin,Yoke mang/Chin,Yoke mang/Chin,Yoke mang/Chin</t>
  </si>
  <si>
    <t xml:space="preserve">2869217	</t>
  </si>
  <si>
    <t xml:space="preserve">141052/53/54	</t>
  </si>
  <si>
    <t xml:space="preserve">999221904212404	</t>
  </si>
  <si>
    <t>[新加坡]新加坡乌节大酒店(Orchard Hotel Singapore)(2497042)</t>
  </si>
  <si>
    <t>至尊豪华房&lt;双人入住&gt;&lt;不适用新加坡客人&gt;&lt;双早&gt;</t>
  </si>
  <si>
    <t>HUANG/YIYANG</t>
  </si>
  <si>
    <t xml:space="preserve">2869370	</t>
  </si>
  <si>
    <t xml:space="preserve">12772797	</t>
  </si>
  <si>
    <t xml:space="preserve">999221906430084	</t>
  </si>
  <si>
    <t>Park/Young man</t>
  </si>
  <si>
    <t xml:space="preserve">2869955	</t>
  </si>
  <si>
    <t xml:space="preserve">22029783	</t>
  </si>
  <si>
    <t xml:space="preserve">21906898826	</t>
  </si>
  <si>
    <t>[芭堤雅]达拉海角渡假村(Cape Dara Resort)(5470678)</t>
  </si>
  <si>
    <t>达拉豪华房&lt;双人入住&gt;&lt;不适用泰国/印度次大陆客人&gt;&lt;双早&gt;</t>
  </si>
  <si>
    <t>CHAN/CHEUK HONG</t>
  </si>
  <si>
    <t xml:space="preserve">2870229	</t>
  </si>
  <si>
    <t xml:space="preserve">482175	</t>
  </si>
  <si>
    <t xml:space="preserve">999221907458277	</t>
  </si>
  <si>
    <t>[帕拉尼亚克]马尼拉新濠天地凯悦酒店(Hyatt Regency Manila City of Dreams)(5917305)</t>
  </si>
  <si>
    <t>凯悦豪华特大床房&lt;超值特惠&gt;&lt;双人入住&gt;&lt;不适用菲律宾客人&gt;&lt;双早&gt;</t>
  </si>
  <si>
    <t>KIM/JINYONG,PARK/CHONMAN</t>
  </si>
  <si>
    <t xml:space="preserve">2870512	</t>
  </si>
  <si>
    <t xml:space="preserve">999221908602844	</t>
  </si>
  <si>
    <t>[泗水]泗水探索酒店(Quest Hotel Darmo - Surabaya by Aston)(98306204)</t>
  </si>
  <si>
    <t>高级房&lt;双人入住&gt;&lt;双早&gt;</t>
  </si>
  <si>
    <t>Ibrahim/Husni</t>
  </si>
  <si>
    <t xml:space="preserve">2870657	</t>
  </si>
  <si>
    <t xml:space="preserve">999221911071946	</t>
  </si>
  <si>
    <t>[吉隆坡]吉隆坡皇家朱兰酒店(Royale Chulan Kuala Lumpur)(5280527)</t>
  </si>
  <si>
    <t>一室公寓&lt;双人入住&gt;&lt;双早&gt;</t>
  </si>
  <si>
    <t>Mohamed Nadzari/Nurul Farihah,Mohamed Nadzari/Nurul Farihah</t>
  </si>
  <si>
    <t xml:space="preserve">2871360	</t>
  </si>
  <si>
    <t xml:space="preserve">10010651865	</t>
  </si>
  <si>
    <t xml:space="preserve">999221911167924	</t>
  </si>
  <si>
    <t>岩上观海别墅&lt;今日特价 &gt;&lt;双人入住&gt;&lt;双早&gt;&lt;net rate mode&gt;</t>
  </si>
  <si>
    <t>Chang/Shuting,Liu/Yuwei</t>
  </si>
  <si>
    <t xml:space="preserve">2871423	</t>
  </si>
  <si>
    <t xml:space="preserve">999221911295584	</t>
  </si>
  <si>
    <t>池景尊贵房（2张单人床，底楼）&lt;双人入住&gt;&lt;双早&gt;</t>
  </si>
  <si>
    <t>WANG/JING</t>
  </si>
  <si>
    <t xml:space="preserve">2871514	</t>
  </si>
  <si>
    <t xml:space="preserve">999221911309379	</t>
  </si>
  <si>
    <t>池景尊贵房（1张特大床，底楼）&lt;双人入住&gt;&lt;双早&gt;</t>
  </si>
  <si>
    <t>ZHANG/SHULIN</t>
  </si>
  <si>
    <t xml:space="preserve">2871523	</t>
  </si>
  <si>
    <t xml:space="preserve">21911464113	</t>
  </si>
  <si>
    <t>KORSUN/ANASTASIIA</t>
  </si>
  <si>
    <t xml:space="preserve">2871591	</t>
  </si>
  <si>
    <t xml:space="preserve">61132	</t>
  </si>
  <si>
    <t xml:space="preserve">999221911544363	</t>
  </si>
  <si>
    <t>[芭堤雅]芭堤雅T酒店 (SHA Extra Plus)(T Pattaya Hotel (SHA Extra Plus))(28154562)</t>
  </si>
  <si>
    <t>高级房&lt;双人入住&gt;&lt;无早&gt;</t>
  </si>
  <si>
    <t>Chang/Che Ming,Chang/Che Ming</t>
  </si>
  <si>
    <t xml:space="preserve">2871646	</t>
  </si>
  <si>
    <t xml:space="preserve">45280	</t>
  </si>
  <si>
    <t xml:space="preserve">999221911671258	</t>
  </si>
  <si>
    <t>Pak/Seul beom,Pak/Seul beom,Pak/Seul beom</t>
  </si>
  <si>
    <t xml:space="preserve">2871693	</t>
  </si>
  <si>
    <t xml:space="preserve">45279	</t>
  </si>
  <si>
    <t xml:space="preserve">999221911677012	</t>
  </si>
  <si>
    <t xml:space="preserve">2871697	</t>
  </si>
  <si>
    <t xml:space="preserve">45285	</t>
  </si>
  <si>
    <t xml:space="preserve">21914545307	</t>
  </si>
  <si>
    <t>池景尊贵房（1张特大床，带阳台）(连住3晚及以上)&lt;特惠&gt;&lt;双人入住&gt;&lt;双早&gt;</t>
  </si>
  <si>
    <t xml:space="preserve">2872283	</t>
  </si>
  <si>
    <t xml:space="preserve">12456048	</t>
  </si>
  <si>
    <t xml:space="preserve">999221916042921	</t>
  </si>
  <si>
    <t>[新加坡]新加坡客安酒店 (SG Clean)(The Clan Hotel Singapore by Far East Hospitality (SG Clean))(76296409)</t>
  </si>
  <si>
    <t>豪华房&lt;双人入住&gt;&lt;无早&gt;</t>
  </si>
  <si>
    <t>XU/XINYUAN</t>
  </si>
  <si>
    <t xml:space="preserve">2872759	</t>
  </si>
  <si>
    <t xml:space="preserve">195556182	</t>
  </si>
  <si>
    <t xml:space="preserve">999221922083879	</t>
  </si>
  <si>
    <t>[薄荷岛]邦劳岛水蓝度假村(Bluewater Panglao Resort)(5732362)</t>
  </si>
  <si>
    <t>hyeongjin/kim,hyeongjin/kim</t>
  </si>
  <si>
    <t xml:space="preserve">2873579	</t>
  </si>
  <si>
    <t xml:space="preserve">39797	</t>
  </si>
  <si>
    <t xml:space="preserve">21922917078	</t>
  </si>
  <si>
    <t>[普吉岛]普吉岛丁索度假村 (SHA Extra Plus)(Dinso Resort (SHA Extra Plus))(28676810)</t>
  </si>
  <si>
    <t>LIU/CHUANFANG</t>
  </si>
  <si>
    <t xml:space="preserve">2874028	</t>
  </si>
  <si>
    <t xml:space="preserve">999221923107445	</t>
  </si>
  <si>
    <t>Suvarna/Amit,Suvarna/Amit</t>
  </si>
  <si>
    <t xml:space="preserve">2874150	</t>
  </si>
  <si>
    <t xml:space="preserve">84023	</t>
  </si>
  <si>
    <t xml:space="preserve">21925275308	</t>
  </si>
  <si>
    <t>高级房&lt;特惠专享&gt;&lt;双人入住&gt;&lt;双早&gt;</t>
  </si>
  <si>
    <t>LIU/SISI</t>
  </si>
  <si>
    <t xml:space="preserve">2874327	</t>
  </si>
  <si>
    <t xml:space="preserve">1079888	</t>
  </si>
  <si>
    <t xml:space="preserve">999221925676914	</t>
  </si>
  <si>
    <t>标准房&lt;双人入住&gt;&lt;双早&gt;</t>
  </si>
  <si>
    <t>LYU/MIMI,Lin/Sen</t>
  </si>
  <si>
    <t xml:space="preserve">2874430	</t>
  </si>
  <si>
    <t xml:space="preserve">12473048	</t>
  </si>
  <si>
    <t xml:space="preserve">999221925724641	</t>
  </si>
  <si>
    <t>[吉隆坡]Santa Grand Signature Kuala Lumpur(101006793)</t>
  </si>
  <si>
    <t>高级房(双床)&lt;双人入住&gt;&lt;双早&gt;</t>
  </si>
  <si>
    <t>Durai/Yalni,Durai/Yalni</t>
  </si>
  <si>
    <t xml:space="preserve">2874447	</t>
  </si>
  <si>
    <t xml:space="preserve">7107	</t>
  </si>
  <si>
    <t xml:space="preserve">999221927070695	</t>
  </si>
  <si>
    <t>[曼谷]公爵夫人酒店(The Duchess Hotel)(4498978)</t>
  </si>
  <si>
    <t>一卧高级房&lt;双人入住&gt;&lt;无早&gt;</t>
  </si>
  <si>
    <t>zeng/yun</t>
  </si>
  <si>
    <t xml:space="preserve">2874880	</t>
  </si>
  <si>
    <t xml:space="preserve">558737	</t>
  </si>
  <si>
    <t xml:space="preserve">999221927091039	</t>
  </si>
  <si>
    <t>[八打灵再也]八打灵再也水晶皇冠酒店(Crystal Crown Hotel Petaling Jaya)(100361680)</t>
  </si>
  <si>
    <t>高级双人床房&lt;双人入住&gt;&lt;无早&gt;</t>
  </si>
  <si>
    <t>RAMAKISNIN/APIYAMMA</t>
  </si>
  <si>
    <t xml:space="preserve">2874887	</t>
  </si>
  <si>
    <t xml:space="preserve">687053	</t>
  </si>
  <si>
    <t xml:space="preserve">999221926082347	</t>
  </si>
  <si>
    <t>Chandulal/Hitesh</t>
  </si>
  <si>
    <t xml:space="preserve">2874511	</t>
  </si>
  <si>
    <t xml:space="preserve">1079887	</t>
  </si>
  <si>
    <t xml:space="preserve">21927519386	</t>
  </si>
  <si>
    <t>高级房(大床)&lt;双人入住&gt;&lt;双早&gt;</t>
  </si>
  <si>
    <t>wong/wenyuan</t>
  </si>
  <si>
    <t xml:space="preserve">2875094	</t>
  </si>
  <si>
    <t xml:space="preserve">7106	</t>
  </si>
  <si>
    <t xml:space="preserve">21927519392	</t>
  </si>
  <si>
    <t>MA/jiangsheng</t>
  </si>
  <si>
    <t xml:space="preserve">2875095	</t>
  </si>
  <si>
    <t xml:space="preserve">7103	</t>
  </si>
  <si>
    <t xml:space="preserve">21928480144	</t>
  </si>
  <si>
    <t>[芭堤雅]兀兰酒店芭堤雅度假村(Woodlands Hotel and Resort Pattaya)(6286555)</t>
  </si>
  <si>
    <t>LIU/ZEWEI</t>
  </si>
  <si>
    <t xml:space="preserve">2875684	</t>
  </si>
  <si>
    <t xml:space="preserve">999221932220876	</t>
  </si>
  <si>
    <t>豪华房&lt;三人入住&gt;&lt;早餐&gt;</t>
  </si>
  <si>
    <t>MOHD YUNUS/RAHAYU</t>
  </si>
  <si>
    <t xml:space="preserve">2876584	</t>
  </si>
  <si>
    <t xml:space="preserve">687791	</t>
  </si>
  <si>
    <t xml:space="preserve">999221932309692	</t>
  </si>
  <si>
    <t>[乔治市]槟城长荣桂冠酒店 (槟城对抗新冠肺炎认证)(Evergreen Laurel Hotel Penang (PenangFightCovid-19 Certified))(28528115)</t>
  </si>
  <si>
    <t>海景豪华特大床房&lt;双人入住&gt;&lt;双早&gt;</t>
  </si>
  <si>
    <t>ENG/WILLIAM</t>
  </si>
  <si>
    <t xml:space="preserve">2876618	</t>
  </si>
  <si>
    <t xml:space="preserve">22121538624	</t>
  </si>
  <si>
    <t xml:space="preserve">999221934132710	</t>
  </si>
  <si>
    <t>凯悦豪华双床房&lt;超值特惠&gt;&lt;双人入住&gt;&lt;不适用菲律宾客人&gt;&lt;无早&gt;</t>
  </si>
  <si>
    <t>YANG/FANGYUAN</t>
  </si>
  <si>
    <t xml:space="preserve">2877696	</t>
  </si>
  <si>
    <t xml:space="preserve">50010431	</t>
  </si>
  <si>
    <t xml:space="preserve">999221934143413	</t>
  </si>
  <si>
    <t>[巴厘岛]土豆头套房和一室公寓(Potato Head Suites and Studios)(100316745)</t>
  </si>
  <si>
    <t>日出工作室&lt;双人入住&gt;&lt;双早&gt;</t>
  </si>
  <si>
    <t>ZHANG/QIAN</t>
  </si>
  <si>
    <t xml:space="preserve">2877707	</t>
  </si>
  <si>
    <t xml:space="preserve">100714	</t>
  </si>
  <si>
    <t xml:space="preserve">999221934740656	</t>
  </si>
  <si>
    <t>[普吉岛]普吉岛芭东海滩克拉丽奥酒店(Clarion Hotel Patong Beach Phuket)(101925199)</t>
  </si>
  <si>
    <t>RUSSELL/DONALD</t>
  </si>
  <si>
    <t xml:space="preserve">2878070	</t>
  </si>
  <si>
    <t xml:space="preserve">RR22000215	</t>
  </si>
  <si>
    <t xml:space="preserve">21934743179	</t>
  </si>
  <si>
    <t>[哥打京那巴鲁]阿皮亚伊纳南因宜必思尚品酒店(Ibis Styles Kota Kinabalu Inanam Hotel)(37490470)</t>
  </si>
  <si>
    <t>高级大床房&lt;双人入住&gt;&lt;双早&gt;</t>
  </si>
  <si>
    <t>Mir/Norita</t>
  </si>
  <si>
    <t xml:space="preserve">2878082	</t>
  </si>
  <si>
    <t xml:space="preserve">LWNSCGQT	</t>
  </si>
  <si>
    <t xml:space="preserve">999221938143012	</t>
  </si>
  <si>
    <t>[曼谷]曼谷盛泰澜中央世界商业中心酒店  (SHA Plus+)(Centara Grand &amp; Bangkok Convention Centre at CentralWorld  (SHA Plus+))(5527365)</t>
  </si>
  <si>
    <t>豪华双床房&lt;今日特价 &gt;&lt;双人入住&gt;&lt;不适用泰国客人&gt;&lt;无早&gt;</t>
  </si>
  <si>
    <t>LIN/XIAOJING,Ji/Xinge,Shen/Yijie,Yan/Zhengqi,Ye/Jiayi,Ye/Jiaming</t>
  </si>
  <si>
    <t xml:space="preserve">2878783	</t>
  </si>
  <si>
    <t xml:space="preserve">238324882	</t>
  </si>
  <si>
    <t xml:space="preserve">999221938707550	</t>
  </si>
  <si>
    <t>[曼谷]曼谷西隆诺富特酒店 (SHA Plus+)(Novotel Bangkok Silom Road (SHA Plus+))(4498514)</t>
  </si>
  <si>
    <t>高级房&lt;今日特价 &gt;&lt;双人入住&gt;&lt;无早&gt;</t>
  </si>
  <si>
    <t>Pankaeo/Ampaiwan</t>
  </si>
  <si>
    <t xml:space="preserve">2878932	</t>
  </si>
  <si>
    <t xml:space="preserve">21344078	</t>
  </si>
  <si>
    <t xml:space="preserve">999221939030376	</t>
  </si>
  <si>
    <t>高级好莱坞房&lt;今日特价 &gt;&lt;双人入住&gt;&lt;不适用泰国客人&gt;&lt;双早&gt;</t>
  </si>
  <si>
    <t>Chen/Yunyun,Zhong/Mengqiang</t>
  </si>
  <si>
    <t xml:space="preserve">2879063	</t>
  </si>
  <si>
    <t xml:space="preserve">238373893	</t>
  </si>
  <si>
    <t xml:space="preserve">999221939033805	</t>
  </si>
  <si>
    <t>Shen/Dechao,Li/Xiyong</t>
  </si>
  <si>
    <t xml:space="preserve">2879065	</t>
  </si>
  <si>
    <t xml:space="preserve">238363840	</t>
  </si>
  <si>
    <t xml:space="preserve">21939047307	</t>
  </si>
  <si>
    <t>LYU/NING</t>
  </si>
  <si>
    <t xml:space="preserve">2879074	</t>
  </si>
  <si>
    <t xml:space="preserve">238363858	</t>
  </si>
  <si>
    <t xml:space="preserve">21939231235	</t>
  </si>
  <si>
    <t>高级房&lt;单人入住&gt;&lt;单早&gt;</t>
  </si>
  <si>
    <t>ZHOU/JING</t>
  </si>
  <si>
    <t xml:space="preserve">2879146	</t>
  </si>
  <si>
    <t xml:space="preserve">21347342	</t>
  </si>
  <si>
    <t xml:space="preserve">999221939915658	</t>
  </si>
  <si>
    <t>[曼谷]曼谷HOMM素坤逸34街酒店(HOMM Sukhumvit34 Bangkok)(99758480)</t>
  </si>
  <si>
    <t>Chawalarat/Archawin,Chawalarat/Archawin</t>
  </si>
  <si>
    <t xml:space="preserve">2879550	</t>
  </si>
  <si>
    <t xml:space="preserve">167968234	</t>
  </si>
  <si>
    <t>，</t>
  </si>
  <si>
    <t>A221220095608481</t>
  </si>
  <si>
    <t>A221220095705481</t>
  </si>
  <si>
    <t>CNY / HKD 当前参考汇率: 1.11368948</t>
  </si>
  <si>
    <t>总计： 200012.53 CNY/
222751.85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</si>
  <si>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</si>
  <si>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</si>
  <si>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</si>
  <si>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</si>
  <si>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</si>
  <si>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</si>
  <si>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</si>
  <si>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</si>
  <si>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</si>
  <si>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</si>
  <si>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</si>
  <si>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</si>
  <si>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</si>
  <si>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</si>
  <si>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</si>
  <si>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</si>
  <si>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</si>
  <si>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</si>
  <si>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</si>
  <si>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2022-12-16</t>
  </si>
  <si>
    <t>2879550</t>
  </si>
  <si>
    <t>曼谷HOMM素坤逸34街酒店</t>
  </si>
  <si>
    <t>Chawalarat Archawin,Chawalarat Archawin</t>
  </si>
  <si>
    <t>2022-12-17</t>
  </si>
  <si>
    <t>退房日周结</t>
  </si>
  <si>
    <t>409.00</t>
  </si>
  <si>
    <t>RMB</t>
  </si>
  <si>
    <t>0</t>
  </si>
  <si>
    <t>0.00</t>
  </si>
  <si>
    <t>携程国际直连(DD)</t>
  </si>
  <si>
    <t>01.011174</t>
  </si>
  <si>
    <t>2022-12-16 19:18:40</t>
  </si>
  <si>
    <t>否</t>
  </si>
  <si>
    <t>汇智国际旅游发展有限公司</t>
  </si>
  <si>
    <t>直采</t>
  </si>
  <si>
    <t>泰国</t>
  </si>
  <si>
    <t>2879146</t>
  </si>
  <si>
    <t>曼谷西隆诺富特酒店</t>
  </si>
  <si>
    <t>ZHOU JING</t>
  </si>
  <si>
    <t>367.00</t>
  </si>
  <si>
    <t>2022-12-16 18:47:01</t>
  </si>
  <si>
    <t>2879074</t>
  </si>
  <si>
    <t>曼谷盛泰澜中央世界商业中心酒店  (SHA Plus+)</t>
  </si>
  <si>
    <t>LYU NING</t>
  </si>
  <si>
    <t>995.00</t>
  </si>
  <si>
    <t>2022-12-16 16:30:45</t>
  </si>
  <si>
    <t>2879065</t>
  </si>
  <si>
    <t>Shen Dechao,Li Xiyong</t>
  </si>
  <si>
    <t>2022-12-16 16:27:05</t>
  </si>
  <si>
    <t>2879063</t>
  </si>
  <si>
    <t>Chen Yunyun,Zhong Mengqiang</t>
  </si>
  <si>
    <t>984.00</t>
  </si>
  <si>
    <t>2022-12-16 16:57:08</t>
  </si>
  <si>
    <t>2878932</t>
  </si>
  <si>
    <t>Pankaeo Ampaiwan</t>
  </si>
  <si>
    <t>326.00</t>
  </si>
  <si>
    <t>2022-12-16 18:46:02</t>
  </si>
  <si>
    <t>2878783</t>
  </si>
  <si>
    <t>LIN XIAOJING,Ji Xinge,Shen Yijie,Yan Zhengqi,Ye Jiayi,Ye Jiaming</t>
  </si>
  <si>
    <t>2985.00</t>
  </si>
  <si>
    <t>2022-12-16 14:46:43</t>
  </si>
  <si>
    <t>2878082</t>
  </si>
  <si>
    <t>阿皮亚伊纳南因宜必思尚品酒店</t>
  </si>
  <si>
    <t>Mir Norita</t>
  </si>
  <si>
    <t>274.00</t>
  </si>
  <si>
    <t>2022-12-16 11:45:12</t>
  </si>
  <si>
    <t>马来西亚</t>
  </si>
  <si>
    <t>2878070</t>
  </si>
  <si>
    <t>普吉岛芭东海滩克拉丽奥酒店</t>
  </si>
  <si>
    <t>RUSSELL DONALD</t>
  </si>
  <si>
    <t>357.00</t>
  </si>
  <si>
    <t>2022-12-16 11:19:54</t>
  </si>
  <si>
    <t>2877707</t>
  </si>
  <si>
    <t>土豆头套房和一室公寓</t>
  </si>
  <si>
    <t>ZHANG QIAN</t>
  </si>
  <si>
    <t>1429.00</t>
  </si>
  <si>
    <t>2022-12-16 09:22:47</t>
  </si>
  <si>
    <t>印度尼西亚</t>
  </si>
  <si>
    <t>2877696</t>
  </si>
  <si>
    <t>马尼拉梦之城凯悦酒店</t>
  </si>
  <si>
    <t>YANG FANGYUAN</t>
  </si>
  <si>
    <t>1147.00</t>
  </si>
  <si>
    <t>2022-12-16 09:20:02</t>
  </si>
  <si>
    <t>菲律宾</t>
  </si>
  <si>
    <t>2022-12-15</t>
  </si>
  <si>
    <t>2876618</t>
  </si>
  <si>
    <t>槟城长荣桂冠酒店</t>
  </si>
  <si>
    <t>ENG WILLIAM</t>
  </si>
  <si>
    <t>505.00</t>
  </si>
  <si>
    <t>2022-12-15 21:37:52</t>
  </si>
  <si>
    <t>2876584</t>
  </si>
  <si>
    <t>八打灵再也水晶皇冠酒店</t>
  </si>
  <si>
    <t>MOHD YUNUS RAHAYU</t>
  </si>
  <si>
    <t>563.00</t>
  </si>
  <si>
    <t>2022-12-16 10:43:47</t>
  </si>
  <si>
    <t>2875684</t>
  </si>
  <si>
    <t>芭堤雅伍德兰酒店度假村</t>
  </si>
  <si>
    <t>LIU ZEWEI</t>
  </si>
  <si>
    <t>922.00</t>
  </si>
  <si>
    <t>2022-12-15 14:45:18</t>
  </si>
  <si>
    <t>2875095</t>
  </si>
  <si>
    <t>Santa Grand Signature Kuala Lumpur</t>
  </si>
  <si>
    <t>MA jiangsheng</t>
  </si>
  <si>
    <t>405.00</t>
  </si>
  <si>
    <t>2022-12-15 12:07:00</t>
  </si>
  <si>
    <t>2875094</t>
  </si>
  <si>
    <t>wong wenyuan</t>
  </si>
  <si>
    <t>2022-12-15 13:04:30</t>
  </si>
  <si>
    <t>2874887</t>
  </si>
  <si>
    <t>RAMAKISNIN APIYAMMA</t>
  </si>
  <si>
    <t>287.00</t>
  </si>
  <si>
    <t>2022-12-15 10:20:50</t>
  </si>
  <si>
    <t>2874880</t>
  </si>
  <si>
    <t>曼谷公爵酒店公寓</t>
  </si>
  <si>
    <t>zeng yun</t>
  </si>
  <si>
    <t>1080.00</t>
  </si>
  <si>
    <t>2022-12-15 10:25:08</t>
  </si>
  <si>
    <t>2874511</t>
  </si>
  <si>
    <t>曼谷素坤逸丽笙酒店</t>
  </si>
  <si>
    <t>Chandulal Hitesh</t>
  </si>
  <si>
    <t>928.00</t>
  </si>
  <si>
    <t>2022-12-15 10:57:03</t>
  </si>
  <si>
    <t>2874447</t>
  </si>
  <si>
    <t>Durai Yalni,Durai Yalni</t>
  </si>
  <si>
    <t>2022-12-15 13:06:19</t>
  </si>
  <si>
    <t>2874430</t>
  </si>
  <si>
    <t>普吉假日酒店 (SHA Extra Plus)</t>
  </si>
  <si>
    <t>LYU MIMI,Lin Sen</t>
  </si>
  <si>
    <t>847.00</t>
  </si>
  <si>
    <t>2022-12-15 10:01:47</t>
  </si>
  <si>
    <t>2874327</t>
  </si>
  <si>
    <t>LIU SISI</t>
  </si>
  <si>
    <t>464.00</t>
  </si>
  <si>
    <t>2022-12-15 11:06:26</t>
  </si>
  <si>
    <t>2022-12-14</t>
  </si>
  <si>
    <t>2874150</t>
  </si>
  <si>
    <t>芭东贝尔艾尔酒店</t>
  </si>
  <si>
    <t>Suvarna Amit,Suvarna Amit</t>
  </si>
  <si>
    <t>143.00</t>
  </si>
  <si>
    <t>2022-12-15 10:56:04</t>
  </si>
  <si>
    <t>2873579</t>
  </si>
  <si>
    <t>邦劳岛水蓝度假村</t>
  </si>
  <si>
    <t>hyeongjin kim,hyeongjin kim</t>
  </si>
  <si>
    <t>389.00</t>
  </si>
  <si>
    <t>2022-12-15 10:30:35</t>
  </si>
  <si>
    <t>2872759</t>
  </si>
  <si>
    <t>新加坡客安酒店 (SG Clean)</t>
  </si>
  <si>
    <t>XU XINYUAN</t>
  </si>
  <si>
    <t>3190.00</t>
  </si>
  <si>
    <t>2022-12-15 10:00:52</t>
  </si>
  <si>
    <t>新加坡</t>
  </si>
  <si>
    <t>2872283</t>
  </si>
  <si>
    <t>WANG JING</t>
  </si>
  <si>
    <t>3021.00</t>
  </si>
  <si>
    <t>2022-12-14 11:33:46</t>
  </si>
  <si>
    <t>2871693</t>
  </si>
  <si>
    <t>芭堤雅T酒店 (SHA Extra Plus)</t>
  </si>
  <si>
    <t>Pak Seul beom,Pak Seul beom,Pak Seul beom</t>
  </si>
  <si>
    <t>1863.00</t>
  </si>
  <si>
    <t>-1863</t>
  </si>
  <si>
    <t>2022-12-14 08:44:21</t>
  </si>
  <si>
    <t>2871646</t>
  </si>
  <si>
    <t>Chang Che Ming,Chang Che Ming</t>
  </si>
  <si>
    <t>207.00</t>
  </si>
  <si>
    <t>2022-12-14 08:49:44</t>
  </si>
  <si>
    <t>2022-12-13</t>
  </si>
  <si>
    <t>2871591</t>
  </si>
  <si>
    <t>阿玛拉素万那普酒店</t>
  </si>
  <si>
    <t>KORSUN ANASTASIIA</t>
  </si>
  <si>
    <t>418.00</t>
  </si>
  <si>
    <t>2022-12-14 10:02:13</t>
  </si>
  <si>
    <t>2871360</t>
  </si>
  <si>
    <t>吉隆坡皇家朱兰酒店</t>
  </si>
  <si>
    <t>Mohamed Nadzari Nurul Farihah,Mohamed Nadzari Nurul Farihah</t>
  </si>
  <si>
    <t>2022-12-14 14:29:32</t>
  </si>
  <si>
    <t>2870657</t>
  </si>
  <si>
    <t>泗水探索酒店</t>
  </si>
  <si>
    <t>Ibrahim Husni</t>
  </si>
  <si>
    <t>460.53</t>
  </si>
  <si>
    <t>2022-12-13 17:27:52</t>
  </si>
  <si>
    <t>直连</t>
  </si>
  <si>
    <t>2870512</t>
  </si>
  <si>
    <t>KIM JINYONG,PARK CHONMAN</t>
  </si>
  <si>
    <t>1197.00</t>
  </si>
  <si>
    <t>2022-12-14 19:34:42</t>
  </si>
  <si>
    <t>2870229</t>
  </si>
  <si>
    <t>达拉海角度假酒店</t>
  </si>
  <si>
    <t>CHAN CHEUK HONG</t>
  </si>
  <si>
    <t>2264.00</t>
  </si>
  <si>
    <t>2022-12-13 14:49:26</t>
  </si>
  <si>
    <t>2869955</t>
  </si>
  <si>
    <t>首尔三井酒店</t>
  </si>
  <si>
    <t>Park Young man</t>
  </si>
  <si>
    <t>746.00</t>
  </si>
  <si>
    <t>2022-12-14 08:23:52</t>
  </si>
  <si>
    <t>韩国</t>
  </si>
  <si>
    <t>2869370</t>
  </si>
  <si>
    <t>新加坡乌节大酒店</t>
  </si>
  <si>
    <t>HUANG YIYANG</t>
  </si>
  <si>
    <t>1191.00</t>
  </si>
  <si>
    <t>2022-12-14 10:58:35</t>
  </si>
  <si>
    <t>2022-12-12</t>
  </si>
  <si>
    <t>2869217</t>
  </si>
  <si>
    <t>士乃宴宾雅酒店</t>
  </si>
  <si>
    <t>Yoke mang Chin,Yoke mang Chin,Yoke mang Chin,Yoke mang Chin,Yoke mang Chin,Yoke mang Chin</t>
  </si>
  <si>
    <t>1800.00</t>
  </si>
  <si>
    <t>2022-12-13 10:25:03</t>
  </si>
  <si>
    <t>2869115</t>
  </si>
  <si>
    <t>盛泰澜拉普崂中央广场酒店</t>
  </si>
  <si>
    <t>LI RUISHANGMEI,XUE YURUI</t>
  </si>
  <si>
    <t>4584.00</t>
  </si>
  <si>
    <t>2022-12-13 10:33:08</t>
  </si>
  <si>
    <t>2869036</t>
  </si>
  <si>
    <t>哥打京那巴鲁元明大酒店</t>
  </si>
  <si>
    <t>AHMAD MOHAMMAD AIZAT</t>
  </si>
  <si>
    <t>373.00</t>
  </si>
  <si>
    <t>2022-12-13 10:24:29</t>
  </si>
  <si>
    <t>2868918</t>
  </si>
  <si>
    <t>Fakira Alexander,Fakira Alexander</t>
  </si>
  <si>
    <t>408.00</t>
  </si>
  <si>
    <t>2022-12-13 10:10:39</t>
  </si>
  <si>
    <t>2868914</t>
  </si>
  <si>
    <t>PIAO LIANHUA</t>
  </si>
  <si>
    <t>712.00</t>
  </si>
  <si>
    <t>2022-12-14 08:26:38</t>
  </si>
  <si>
    <t>2868448</t>
  </si>
  <si>
    <t>曼谷香格里拉大酒店</t>
  </si>
  <si>
    <t>YOU XIAODONG</t>
  </si>
  <si>
    <t>1280.00</t>
  </si>
  <si>
    <t>2022-12-15 10:27:22</t>
  </si>
  <si>
    <t>2868321</t>
  </si>
  <si>
    <t>仁川机场贝斯特韦斯特精品酒店</t>
  </si>
  <si>
    <t>HAN SONGHEE</t>
  </si>
  <si>
    <t>539.00</t>
  </si>
  <si>
    <t>2022-12-13 16:28:45</t>
  </si>
  <si>
    <t>2867899</t>
  </si>
  <si>
    <t>曼谷大仓新颐饭店</t>
  </si>
  <si>
    <t>ZHANG ZILIAN,OR CHINGYEUNG</t>
  </si>
  <si>
    <t>1469.00</t>
  </si>
  <si>
    <t>2022-12-12 14:54:39</t>
  </si>
  <si>
    <t>2022-12-11</t>
  </si>
  <si>
    <t>2866754</t>
  </si>
  <si>
    <t>优本纳沙通</t>
  </si>
  <si>
    <t>Lai Ying Qi</t>
  </si>
  <si>
    <t>1546.00</t>
  </si>
  <si>
    <t>2022-12-12 16:19:52</t>
  </si>
  <si>
    <t>2866686</t>
  </si>
  <si>
    <t>吉隆坡宾乐雅精选酒店</t>
  </si>
  <si>
    <t>LIM LI XIA</t>
  </si>
  <si>
    <t>620.00</t>
  </si>
  <si>
    <t>2022-12-12 11:53:58</t>
  </si>
  <si>
    <t>2866682</t>
  </si>
  <si>
    <t>普吉岛阿玛瑞酒店(SHA Extra Plus)</t>
  </si>
  <si>
    <t>BAKSHI GARIMA,BAKSHI GARIMA</t>
  </si>
  <si>
    <t>1898.00</t>
  </si>
  <si>
    <t>2022-12-12 10:47:40</t>
  </si>
  <si>
    <t>2865819</t>
  </si>
  <si>
    <t>沙美岛萨凯海滩度假村</t>
  </si>
  <si>
    <t>Hsu Junjira.,Hsu Junjira.,Hsu Junjira.,Hsu Junjira.</t>
  </si>
  <si>
    <t>4792.00</t>
  </si>
  <si>
    <t>2022-12-11 21:10:37</t>
  </si>
  <si>
    <t>2865561</t>
  </si>
  <si>
    <t>samsudin ahmad,samsudin ahmad</t>
  </si>
  <si>
    <t>964.00</t>
  </si>
  <si>
    <t>2022-12-12 12:44:35</t>
  </si>
  <si>
    <t>2865406</t>
  </si>
  <si>
    <t>马尼拉赛达北维迪斯酒店 - 多用途酒店</t>
  </si>
  <si>
    <t>NGO MICHAEL JOHN</t>
  </si>
  <si>
    <t>1240.00</t>
  </si>
  <si>
    <t>2022-12-11 15:45:32</t>
  </si>
  <si>
    <t>2865335</t>
  </si>
  <si>
    <t>ZHANG YUAN</t>
  </si>
  <si>
    <t>1254.00</t>
  </si>
  <si>
    <t>2022-12-11 15:04:01</t>
  </si>
  <si>
    <t>2864938</t>
  </si>
  <si>
    <t>普吉岛希尔顿阿卡迪亚温泉度假酒店 (SHA Extra Plus)</t>
  </si>
  <si>
    <t>CATALDO SANTIAGO DEMIAN,MARQUEZ LAURA ANTONELLA</t>
  </si>
  <si>
    <t>2250.00</t>
  </si>
  <si>
    <t>2022-12-13 11:25:29</t>
  </si>
  <si>
    <t>2864499</t>
  </si>
  <si>
    <t>Tuazon Gladys Ann,Tuazon Gladys Ann,Tuazon Gladys Ann</t>
  </si>
  <si>
    <t>1698.00</t>
  </si>
  <si>
    <t>2022-12-11 08:55:00</t>
  </si>
  <si>
    <t>2022-12-10</t>
  </si>
  <si>
    <t>2864148</t>
  </si>
  <si>
    <t>曼谷瑞博朗得酒店</t>
  </si>
  <si>
    <t>HU NAN</t>
  </si>
  <si>
    <t>1972.00</t>
  </si>
  <si>
    <t>2022-12-11 17:23:11</t>
  </si>
  <si>
    <t>2864026</t>
  </si>
  <si>
    <t>Saljie Saljie saluien</t>
  </si>
  <si>
    <t>482.00</t>
  </si>
  <si>
    <t>2022-12-11 14:10:43</t>
  </si>
  <si>
    <t>2022-12-09</t>
  </si>
  <si>
    <t>2859978</t>
  </si>
  <si>
    <t>马六甲大华酒店</t>
  </si>
  <si>
    <t>ONG XIA SHIEN</t>
  </si>
  <si>
    <t>1100.00</t>
  </si>
  <si>
    <t>2022-12-10 10:22:01</t>
  </si>
  <si>
    <t>2859809</t>
  </si>
  <si>
    <t>马尼拉101酒店（多用途酒店）</t>
  </si>
  <si>
    <t>Abad Rechie Ann</t>
  </si>
  <si>
    <t>672.00</t>
  </si>
  <si>
    <t>2022-12-09 22:59:33</t>
  </si>
  <si>
    <t>2859541</t>
  </si>
  <si>
    <t>HU ZIPING</t>
  </si>
  <si>
    <t>2924.00</t>
  </si>
  <si>
    <t>2022-12-09 14:19:01</t>
  </si>
  <si>
    <t>2858867</t>
  </si>
  <si>
    <t>贝尔维尤酒店(多用途酒店)</t>
  </si>
  <si>
    <t>CANSANA ARNEL</t>
  </si>
  <si>
    <t>750.00</t>
  </si>
  <si>
    <t>2022-12-09 10:32:27</t>
  </si>
  <si>
    <t>2022-12-07</t>
  </si>
  <si>
    <t>2854647</t>
  </si>
  <si>
    <t>岘港莫纳科酒店</t>
  </si>
  <si>
    <t>TEH JUN HEAN</t>
  </si>
  <si>
    <t>1600.00</t>
  </si>
  <si>
    <t>2022-12-08 12:11:50</t>
  </si>
  <si>
    <t>越南</t>
  </si>
  <si>
    <t>2854619</t>
  </si>
  <si>
    <t>CASTRO PATRICIA PILAR MACASAET</t>
  </si>
  <si>
    <t>583.00</t>
  </si>
  <si>
    <t>2022-12-07 18:21:28</t>
  </si>
  <si>
    <t>2853940</t>
  </si>
  <si>
    <t>芝加哥瑞士酒店</t>
  </si>
  <si>
    <t>Patel Tehsin Salim</t>
  </si>
  <si>
    <t>818.00</t>
  </si>
  <si>
    <t>2022-12-07 13:44:57</t>
  </si>
  <si>
    <t>美国</t>
  </si>
  <si>
    <t>2853661</t>
  </si>
  <si>
    <t>云顶高原瑞园酒店及高级公寓</t>
  </si>
  <si>
    <t>HITAM NOOR SARAH</t>
  </si>
  <si>
    <t>2022-12-07 16:00:51</t>
  </si>
  <si>
    <t>2853351</t>
  </si>
  <si>
    <t>格兰迪酒店&amp;度假村</t>
  </si>
  <si>
    <t>ZAKRIA NUR ZAKIAH</t>
  </si>
  <si>
    <t>370.00</t>
  </si>
  <si>
    <t>2022-12-08 15:45:44</t>
  </si>
  <si>
    <t>2022-12-06</t>
  </si>
  <si>
    <t>2852431</t>
  </si>
  <si>
    <t>帝宫大酒店</t>
  </si>
  <si>
    <t>Putera Robertus,Putera Robertus</t>
  </si>
  <si>
    <t>638.00</t>
  </si>
  <si>
    <t>2022-12-07 11:33:32</t>
  </si>
  <si>
    <t>2851170</t>
  </si>
  <si>
    <t>Tan Soo kian</t>
  </si>
  <si>
    <t>2022-12-06 14:50:29</t>
  </si>
  <si>
    <t>2851145</t>
  </si>
  <si>
    <t>诺拉布里温泉度假酒店 (SHA Plus+)</t>
  </si>
  <si>
    <t>Haier Timo,Haier Timo</t>
  </si>
  <si>
    <t>2460.00</t>
  </si>
  <si>
    <t>2022-12-06 20:18:17</t>
  </si>
  <si>
    <t>2850429</t>
  </si>
  <si>
    <t>槟城龙城快捷酒店</t>
  </si>
  <si>
    <t>YN SHIN LIM</t>
  </si>
  <si>
    <t>738.00</t>
  </si>
  <si>
    <t>2022-12-08 13:16:11</t>
  </si>
  <si>
    <t>2850061</t>
  </si>
  <si>
    <t>拉麦-苏梅岛酒店(SHA Plus+)</t>
  </si>
  <si>
    <t>PERRY CAEESSE</t>
  </si>
  <si>
    <t>11550.00</t>
  </si>
  <si>
    <t>2022-12-06 11:29:09</t>
  </si>
  <si>
    <t>2022-12-05</t>
  </si>
  <si>
    <t>2846775</t>
  </si>
  <si>
    <t>标准酒店 - 曼谷大都会大厦</t>
  </si>
  <si>
    <t>LEI GUANGMING</t>
  </si>
  <si>
    <t>1030.00</t>
  </si>
  <si>
    <t>2022-12-08 10:31:43</t>
  </si>
  <si>
    <t>2022-12-04</t>
  </si>
  <si>
    <t>2846271</t>
  </si>
  <si>
    <t>宁漫居</t>
  </si>
  <si>
    <t>CHATCHERTHAICHAROEN CHONNAWEE</t>
  </si>
  <si>
    <t>858.00</t>
  </si>
  <si>
    <t>2022-12-04 23:34:33</t>
  </si>
  <si>
    <t>2845144</t>
  </si>
  <si>
    <t>Chew Hui Leng Faith</t>
  </si>
  <si>
    <t>450.00</t>
  </si>
  <si>
    <t>-450</t>
  </si>
  <si>
    <t>2022-12-05 08:06:20</t>
  </si>
  <si>
    <t>2844987</t>
  </si>
  <si>
    <t>D'Souza Kunal,D'Souza Kunal</t>
  </si>
  <si>
    <t>2282.00</t>
  </si>
  <si>
    <t>2022-12-05 09:24:21</t>
  </si>
  <si>
    <t>2022-11-30</t>
  </si>
  <si>
    <t>2834372</t>
  </si>
  <si>
    <t>双威克里奥酒店</t>
  </si>
  <si>
    <t>SUI HUNG KWEK</t>
  </si>
  <si>
    <t>567.00</t>
  </si>
  <si>
    <t>2022-12-13 16:26:51</t>
  </si>
  <si>
    <t>2834210</t>
  </si>
  <si>
    <t>MOHAMAD YOSOP NOR AISAH</t>
  </si>
  <si>
    <t>6568.00</t>
  </si>
  <si>
    <t>2022-11-30 13:18:16</t>
  </si>
  <si>
    <t>2022-11-29</t>
  </si>
  <si>
    <t>2833297</t>
  </si>
  <si>
    <t>芽庄阿米亚娜度假村</t>
  </si>
  <si>
    <t>KANG SUNGHAN,HYUNG HEEOK</t>
  </si>
  <si>
    <t>780.00</t>
  </si>
  <si>
    <t>2022-11-30 11:30:31</t>
  </si>
  <si>
    <t>2832650</t>
  </si>
  <si>
    <t>HUI HON WAH</t>
  </si>
  <si>
    <t>2319.00</t>
  </si>
  <si>
    <t>2022-12-14 09:16:58</t>
  </si>
  <si>
    <t>2022-11-28</t>
  </si>
  <si>
    <t>2830953</t>
  </si>
  <si>
    <t>SRIVASTAVA VAIBHAV,SRIVASTAVA VAIBHAV</t>
  </si>
  <si>
    <t>1130.00</t>
  </si>
  <si>
    <t>2022-11-30 08:25:11</t>
  </si>
  <si>
    <t>2830696</t>
  </si>
  <si>
    <t>普吉岛拉古娜假日俱乐部度假酒店(SHA Extra Plus)</t>
  </si>
  <si>
    <t>Ko Li,Ko Li</t>
  </si>
  <si>
    <t>7280.00</t>
  </si>
  <si>
    <t>-7280</t>
  </si>
  <si>
    <t>2022-12-03 17:30:56</t>
  </si>
  <si>
    <t>2828741</t>
  </si>
  <si>
    <t>Brown Helen</t>
  </si>
  <si>
    <t>2427.00</t>
  </si>
  <si>
    <t>2022-11-29 19:31:46</t>
  </si>
  <si>
    <t>2828669</t>
  </si>
  <si>
    <t>曼谷秋素坤逸酒店 (SHA Plus+)</t>
  </si>
  <si>
    <t>Mohamed Waseem Fazal,Mohamed Waseem Fazal</t>
  </si>
  <si>
    <t>198.00</t>
  </si>
  <si>
    <t>2022-11-28 08:32:26</t>
  </si>
  <si>
    <t>2022-11-27</t>
  </si>
  <si>
    <t>2828646</t>
  </si>
  <si>
    <t>沙美岛拉维曼别墅度假村 (SHA Plus+)</t>
  </si>
  <si>
    <t>Sookjitsumran Nichakarn,Sookjitsumran Nichakarn</t>
  </si>
  <si>
    <t>2757.00</t>
  </si>
  <si>
    <t>2022-11-28 10:28:44</t>
  </si>
  <si>
    <t>2826763</t>
  </si>
  <si>
    <t>曼谷素坤逸十一酒店 (SHA Extra Plus)</t>
  </si>
  <si>
    <t>SIU WAI KIN BRIAN</t>
  </si>
  <si>
    <t>660.00</t>
  </si>
  <si>
    <t>2022-11-27 15:13:38</t>
  </si>
  <si>
    <t>2826703</t>
  </si>
  <si>
    <t>larbi benmerah,larbi benmerah</t>
  </si>
  <si>
    <t>2022-11-27 13:04:38</t>
  </si>
  <si>
    <t>2022-11-25</t>
  </si>
  <si>
    <t>2823681</t>
  </si>
  <si>
    <t>清迈安纳塔拉套房酒店</t>
  </si>
  <si>
    <t>Yang Kevin</t>
  </si>
  <si>
    <t>3716.00</t>
  </si>
  <si>
    <t>-3716</t>
  </si>
  <si>
    <t>2022-12-12 16:26:34</t>
  </si>
  <si>
    <t>2022-11-24</t>
  </si>
  <si>
    <t>2820038</t>
  </si>
  <si>
    <t>吉隆坡柏威年酒店 · 悦榕庄管理</t>
  </si>
  <si>
    <t>IKHLASSAHFRI NUR,IKHLASSAHFRI NUR</t>
  </si>
  <si>
    <t>1229.00</t>
  </si>
  <si>
    <t>2022-11-24 16:03:47</t>
  </si>
  <si>
    <t>2022-11-20</t>
  </si>
  <si>
    <t>2810373</t>
  </si>
  <si>
    <t>巴东山麦居酒店</t>
  </si>
  <si>
    <t>WU ZIJUN,LI BINGXIN,CAI XUEYING</t>
  </si>
  <si>
    <t>2792.00</t>
  </si>
  <si>
    <t>2022-11-20 13:15:28</t>
  </si>
  <si>
    <t>2022-11-18</t>
  </si>
  <si>
    <t>2805745</t>
  </si>
  <si>
    <t>Gambhir Kunal,Gambhir Kunal</t>
  </si>
  <si>
    <t>3999.00</t>
  </si>
  <si>
    <t>2022-11-18 17:01:05</t>
  </si>
  <si>
    <t>2022-11-15</t>
  </si>
  <si>
    <t>2798729</t>
  </si>
  <si>
    <t>洲际维涅特精选曼谷新浩中央酒店</t>
  </si>
  <si>
    <t>CHAN MAN YIN JOHNNY</t>
  </si>
  <si>
    <t>2028.00</t>
  </si>
  <si>
    <t>2022-11-15 10:31:17</t>
  </si>
  <si>
    <t>2022-11-06</t>
  </si>
  <si>
    <t>2778969</t>
  </si>
  <si>
    <t>民丹岛悦榕庄</t>
  </si>
  <si>
    <t>LOH SHYE LIT,LOH SHYE LIT</t>
  </si>
  <si>
    <t>4230.00</t>
  </si>
  <si>
    <t>2022-11-06 15:14:01</t>
  </si>
  <si>
    <t>2022-11-03</t>
  </si>
  <si>
    <t>2773772</t>
  </si>
  <si>
    <t>芭提雅皇家克里夫海滩酒店</t>
  </si>
  <si>
    <t>KIM SOHEE</t>
  </si>
  <si>
    <t>1794.00</t>
  </si>
  <si>
    <t>2022-11-03 15:38:06</t>
  </si>
  <si>
    <t>2022-11-02</t>
  </si>
  <si>
    <t>2771770</t>
  </si>
  <si>
    <t>曼谷湄南河四季酒店 (SHA Plus+)</t>
  </si>
  <si>
    <t>PARK HYEONHO</t>
  </si>
  <si>
    <t>5600.00</t>
  </si>
  <si>
    <t>2022-11-03 08:21:09</t>
  </si>
  <si>
    <t>2022-11-01</t>
  </si>
  <si>
    <t>2770452</t>
  </si>
  <si>
    <t>曼谷盛泰乐水门酒店</t>
  </si>
  <si>
    <t>Wong Poo Choo</t>
  </si>
  <si>
    <t>876.00</t>
  </si>
  <si>
    <t>2022-11-02 11:10:19</t>
  </si>
  <si>
    <t>2022-10-28</t>
  </si>
  <si>
    <t>2762883</t>
  </si>
  <si>
    <t>普吉岛班延迪时尚度假村</t>
  </si>
  <si>
    <t>Lay Peng Chua,TBA TBA,Lay Peng Chua</t>
  </si>
  <si>
    <t>2456.00</t>
  </si>
  <si>
    <t>2022-10-28 11:36:01</t>
  </si>
  <si>
    <t>2022-10-24</t>
  </si>
  <si>
    <t>2757129</t>
  </si>
  <si>
    <t>双威大盒子酒店</t>
  </si>
  <si>
    <t>Cheng Zhi Yue</t>
  </si>
  <si>
    <t>2055.00</t>
  </si>
  <si>
    <t>2022-10-25 15:57:22</t>
  </si>
  <si>
    <t>2022-10-22</t>
  </si>
  <si>
    <t>2754551</t>
  </si>
  <si>
    <t>苏梅岛安凡尼查汶酒店及海滩俱乐部</t>
  </si>
  <si>
    <t>SHPAK IULIIA</t>
  </si>
  <si>
    <t>2022-10-23 12:29:59</t>
  </si>
  <si>
    <t>2022-10-21</t>
  </si>
  <si>
    <t>2751401</t>
  </si>
  <si>
    <t>怡保曦云轩度假村</t>
  </si>
  <si>
    <t>Khong Nancy,Khong Nancy</t>
  </si>
  <si>
    <t>803.00</t>
  </si>
  <si>
    <t>2022-10-21 08:57:49</t>
  </si>
  <si>
    <t>2022-10-20</t>
  </si>
  <si>
    <t>2749896</t>
  </si>
  <si>
    <t>首尔JK花儿酒店</t>
  </si>
  <si>
    <t>oh gippeum</t>
  </si>
  <si>
    <t>650.00</t>
  </si>
  <si>
    <t>2022-10-21 14:01:22</t>
  </si>
  <si>
    <t>2022-10-11</t>
  </si>
  <si>
    <t>2735502</t>
  </si>
  <si>
    <t>Lai Liyu</t>
  </si>
  <si>
    <t>1314.00</t>
  </si>
  <si>
    <t>2022-10-12 16:17:58</t>
  </si>
  <si>
    <t>2734331</t>
  </si>
  <si>
    <t>2022-12-10 10:21:43</t>
  </si>
  <si>
    <t>2022-10-09</t>
  </si>
  <si>
    <t>2732135</t>
  </si>
  <si>
    <t>苏梅岛凯璞法恩酒店</t>
  </si>
  <si>
    <t>Luk Wing Yan Mary,Hung Ho Ching,Luk Kwok Hang,Chan Yin Kwan</t>
  </si>
  <si>
    <t>16000.00</t>
  </si>
  <si>
    <t>2022-10-10 16:25:58</t>
  </si>
  <si>
    <t>2731840</t>
  </si>
  <si>
    <t>辉盛凯贝丽打</t>
  </si>
  <si>
    <t>Idayu Rahman Nur,Idayu Rahman Nur,Idayu Rahman Nur,Idayu Rahman Nur</t>
  </si>
  <si>
    <t>2000.00</t>
  </si>
  <si>
    <t>2022-10-09 15:29:54</t>
  </si>
  <si>
    <t>2022-10-07</t>
  </si>
  <si>
    <t>2729628</t>
  </si>
  <si>
    <t>gala Dhwani,gala Dhwani,gala Dhwani</t>
  </si>
  <si>
    <t>1767.00</t>
  </si>
  <si>
    <t>2022-10-11 11:50:15</t>
  </si>
  <si>
    <t>2022-10-06</t>
  </si>
  <si>
    <t>2727470</t>
  </si>
  <si>
    <t>曼谷大使酒店</t>
  </si>
  <si>
    <t>BYUN DONGHWAN</t>
  </si>
  <si>
    <t>804.00</t>
  </si>
  <si>
    <t>2022-10-07 10:32:13</t>
  </si>
  <si>
    <t>2022-10-05</t>
  </si>
  <si>
    <t>2724904</t>
  </si>
  <si>
    <t>曼谷水门伯克利酒店</t>
  </si>
  <si>
    <t>Poon Kevin,Poon Kevin</t>
  </si>
  <si>
    <t>1587.00</t>
  </si>
  <si>
    <t>2022-10-05 10:27:46</t>
  </si>
  <si>
    <t>2022-10-04</t>
  </si>
  <si>
    <t>2724857</t>
  </si>
  <si>
    <t>槟城双威乔治市酒店</t>
  </si>
  <si>
    <t>tan Wendy</t>
  </si>
  <si>
    <t>486.00</t>
  </si>
  <si>
    <t>2022-10-05 10:48:51</t>
  </si>
  <si>
    <t>2724691</t>
  </si>
  <si>
    <t>SAN NG YEN,SAN NG YEN,SAN NG YEN,SAN NG YEN</t>
  </si>
  <si>
    <t>1964.00</t>
  </si>
  <si>
    <t>2022-10-05 10:20:15</t>
  </si>
  <si>
    <t>2022-10-01</t>
  </si>
  <si>
    <t>2720082</t>
  </si>
  <si>
    <t>Wee Seraphina</t>
  </si>
  <si>
    <t>5264.00</t>
  </si>
  <si>
    <t>2022-10-02 12:26:13</t>
  </si>
  <si>
    <t>2022-09-30</t>
  </si>
  <si>
    <t>2717486</t>
  </si>
  <si>
    <t>海滨海滩温泉度假村 (SHA Extra Plus)</t>
  </si>
  <si>
    <t>Lim Jessicah,Lim Jessicah,Lim Jessicah</t>
  </si>
  <si>
    <t>6100.00</t>
  </si>
  <si>
    <t>2022-10-02 19:47:51</t>
  </si>
  <si>
    <t>2022-09-23</t>
  </si>
  <si>
    <t>2705618</t>
  </si>
  <si>
    <t>曼谷素坤逸55号通罗中心点大酒店 (SHA Plus+)</t>
  </si>
  <si>
    <t>Dorji Sonam,Dorji Sonam,Dorji Sonam</t>
  </si>
  <si>
    <t>4120.00</t>
  </si>
  <si>
    <t>2022-09-23 19:47:51</t>
  </si>
  <si>
    <t>2022-09-21</t>
  </si>
  <si>
    <t>2702115</t>
  </si>
  <si>
    <t>科隆韦斯唐度假村</t>
  </si>
  <si>
    <t>HERNANDEZ CHARMAINE</t>
  </si>
  <si>
    <t>1864.00</t>
  </si>
  <si>
    <t>2022-09-22 10:22:12</t>
  </si>
  <si>
    <t>2022-09-15</t>
  </si>
  <si>
    <t>2691959</t>
  </si>
  <si>
    <t>槟城海滩汉普敦酒店</t>
  </si>
  <si>
    <t>CHAN WAI BING</t>
  </si>
  <si>
    <t>1458.00</t>
  </si>
  <si>
    <t>2022-09-15 11:54:28</t>
  </si>
  <si>
    <t>2022-09-07</t>
  </si>
  <si>
    <t>2682675</t>
  </si>
  <si>
    <t>长滩岛菲利兹酒店</t>
  </si>
  <si>
    <t>Olanda Genalyn,Olanda Genalyn,Olanda Genalyn</t>
  </si>
  <si>
    <t>1409.00</t>
  </si>
  <si>
    <t>2022-09-08 13:49:14</t>
  </si>
  <si>
    <t>2681801</t>
  </si>
  <si>
    <t>米提水疗度假村</t>
  </si>
  <si>
    <t>Martinez Reynaldo III,Martinez Reynaldo III</t>
  </si>
  <si>
    <t>589.00</t>
  </si>
  <si>
    <t>2022-09-07 14:01:55</t>
  </si>
  <si>
    <t>2022-09-06</t>
  </si>
  <si>
    <t>2681134</t>
  </si>
  <si>
    <t>Shamimi Sobhan,Shamimi Sobhan</t>
  </si>
  <si>
    <t>5400.00</t>
  </si>
  <si>
    <t>2022-09-08 18:34:08</t>
  </si>
  <si>
    <t>2022-06-17</t>
  </si>
  <si>
    <t>2593405</t>
  </si>
  <si>
    <t>普吉岛悦榕庄(SHA Plus+)</t>
  </si>
  <si>
    <t>lee changyu,lee changyu</t>
  </si>
  <si>
    <t>3988.00</t>
  </si>
  <si>
    <t>2022-06-17 13:02:15</t>
  </si>
  <si>
    <t>2022-08-18</t>
  </si>
  <si>
    <t>2658746</t>
  </si>
  <si>
    <t>阿罗纳海滩赫纳度假村</t>
  </si>
  <si>
    <t>MONTEALEGRE TIMOTHY ANGELO,RICKSON RUSSELL LEONARD,CABATUANDO IANNE</t>
  </si>
  <si>
    <t>3000.00</t>
  </si>
  <si>
    <t>2022-08-18 14:16:01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</si>
</sst>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136</xdr:row>
      <xdr:rowOff>0</xdr:rowOff>
    </xdr:from>
    <xdr:to>
      <xdr:col>12</xdr:col>
      <xdr:colOff>666750</xdr:colOff>
      <xdr:row>165</xdr:row>
      <xdr:rowOff>95250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1431250"/>
          <a:ext cx="9658350" cy="50673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134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44910</v>
      </c>
      <c r="G2" s="6">
        <v>44912</v>
      </c>
      <c r="H2" s="4">
        <v>1</v>
      </c>
      <c r="I2" s="4">
        <v>2</v>
      </c>
      <c r="J2" s="4">
        <v>2</v>
      </c>
      <c r="K2" s="4" t="s">
        <v>30</v>
      </c>
      <c r="L2" s="4">
        <v>3988</v>
      </c>
      <c r="M2" s="4">
        <v>3988</v>
      </c>
      <c r="N2" s="4" t="s">
        <v>31</v>
      </c>
      <c r="O2" s="4" t="s">
        <v>32</v>
      </c>
      <c r="P2" s="4" t="s">
        <v>33</v>
      </c>
      <c r="Q2" s="4">
        <v>0</v>
      </c>
      <c r="R2" s="7">
        <v>44729</v>
      </c>
      <c r="S2" s="6">
        <v>44915</v>
      </c>
      <c r="T2" s="4" t="s">
        <v>34</v>
      </c>
      <c r="U2" s="4">
        <v>3988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44909</v>
      </c>
      <c r="G3" s="6">
        <v>44912</v>
      </c>
      <c r="H3" s="4">
        <v>1</v>
      </c>
      <c r="I3" s="4">
        <v>3</v>
      </c>
      <c r="J3" s="4">
        <v>3</v>
      </c>
      <c r="K3" s="4" t="s">
        <v>30</v>
      </c>
      <c r="L3" s="4">
        <v>3000</v>
      </c>
      <c r="M3" s="4">
        <v>3000</v>
      </c>
      <c r="N3" s="4" t="s">
        <v>40</v>
      </c>
      <c r="O3" s="4" t="s">
        <v>32</v>
      </c>
      <c r="P3" s="4" t="s">
        <v>33</v>
      </c>
      <c r="Q3" s="4">
        <v>0</v>
      </c>
      <c r="R3" s="7">
        <v>44791</v>
      </c>
      <c r="S3" s="6">
        <v>44915</v>
      </c>
      <c r="T3" s="4" t="s">
        <v>34</v>
      </c>
      <c r="U3" s="4">
        <v>3000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6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44907</v>
      </c>
      <c r="G4" s="6">
        <v>44912</v>
      </c>
      <c r="H4" s="4">
        <v>2</v>
      </c>
      <c r="I4" s="4">
        <v>5</v>
      </c>
      <c r="J4" s="4">
        <v>10</v>
      </c>
      <c r="K4" s="4" t="s">
        <v>30</v>
      </c>
      <c r="L4" s="4">
        <v>5400</v>
      </c>
      <c r="M4" s="4">
        <v>5400</v>
      </c>
      <c r="N4" s="4" t="s">
        <v>46</v>
      </c>
      <c r="O4" s="4" t="s">
        <v>32</v>
      </c>
      <c r="P4" s="4" t="s">
        <v>33</v>
      </c>
      <c r="Q4" s="4">
        <v>0</v>
      </c>
      <c r="R4" s="7">
        <v>44810</v>
      </c>
      <c r="S4" s="6">
        <v>44915</v>
      </c>
      <c r="T4" s="4" t="s">
        <v>34</v>
      </c>
      <c r="U4" s="4">
        <v>5400</v>
      </c>
      <c r="V4" s="4">
        <v>0</v>
      </c>
      <c r="W4" s="4">
        <v>0</v>
      </c>
      <c r="X4" s="4" t="s">
        <v>47</v>
      </c>
      <c r="Y4" s="4">
        <v>65927</v>
      </c>
      <c r="Z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44911</v>
      </c>
      <c r="G5" s="6">
        <v>44912</v>
      </c>
      <c r="H5" s="4">
        <v>1</v>
      </c>
      <c r="I5" s="4">
        <v>1</v>
      </c>
      <c r="J5" s="4">
        <v>1</v>
      </c>
      <c r="K5" s="4" t="s">
        <v>30</v>
      </c>
      <c r="L5" s="4">
        <v>589</v>
      </c>
      <c r="M5" s="4">
        <v>589</v>
      </c>
      <c r="N5" s="4" t="s">
        <v>52</v>
      </c>
      <c r="O5" s="4" t="s">
        <v>32</v>
      </c>
      <c r="P5" s="4" t="s">
        <v>33</v>
      </c>
      <c r="Q5" s="4">
        <v>0</v>
      </c>
      <c r="R5" s="7">
        <v>44811</v>
      </c>
      <c r="S5" s="6">
        <v>44915</v>
      </c>
      <c r="T5" s="4" t="s">
        <v>34</v>
      </c>
      <c r="U5" s="4">
        <v>589</v>
      </c>
      <c r="V5" s="4">
        <v>0</v>
      </c>
      <c r="W5" s="4">
        <v>0</v>
      </c>
      <c r="X5" s="4" t="s">
        <v>53</v>
      </c>
      <c r="Y5" s="4" t="s">
        <v>54</v>
      </c>
    </row>
    <row r="6" s="4" customFormat="1" spans="1:25">
      <c r="A6" s="4" t="s">
        <v>55</v>
      </c>
      <c r="B6" s="4" t="s">
        <v>26</v>
      </c>
      <c r="C6" s="4" t="s">
        <v>27</v>
      </c>
      <c r="D6" s="4" t="s">
        <v>56</v>
      </c>
      <c r="E6" s="4" t="s">
        <v>57</v>
      </c>
      <c r="F6" s="6">
        <v>44910</v>
      </c>
      <c r="G6" s="6">
        <v>44912</v>
      </c>
      <c r="H6" s="4">
        <v>1</v>
      </c>
      <c r="I6" s="4">
        <v>2</v>
      </c>
      <c r="J6" s="4">
        <v>2</v>
      </c>
      <c r="K6" s="4" t="s">
        <v>30</v>
      </c>
      <c r="L6" s="4">
        <v>1409</v>
      </c>
      <c r="M6" s="4">
        <v>1409</v>
      </c>
      <c r="N6" s="4" t="s">
        <v>58</v>
      </c>
      <c r="O6" s="4" t="s">
        <v>32</v>
      </c>
      <c r="P6" s="4" t="s">
        <v>33</v>
      </c>
      <c r="Q6" s="4">
        <v>0</v>
      </c>
      <c r="R6" s="7">
        <v>44811</v>
      </c>
      <c r="S6" s="6">
        <v>44915</v>
      </c>
      <c r="T6" s="4" t="s">
        <v>34</v>
      </c>
      <c r="U6" s="4">
        <v>1409</v>
      </c>
      <c r="V6" s="4">
        <v>0</v>
      </c>
      <c r="W6" s="4">
        <v>0</v>
      </c>
      <c r="X6" s="4" t="s">
        <v>59</v>
      </c>
      <c r="Y6" s="4" t="s">
        <v>60</v>
      </c>
    </row>
    <row r="7" s="4" customFormat="1" spans="1:25">
      <c r="A7" s="4" t="s">
        <v>61</v>
      </c>
      <c r="B7" s="4" t="s">
        <v>26</v>
      </c>
      <c r="C7" s="4" t="s">
        <v>27</v>
      </c>
      <c r="D7" s="4" t="s">
        <v>62</v>
      </c>
      <c r="E7" s="4" t="s">
        <v>63</v>
      </c>
      <c r="F7" s="6">
        <v>44910</v>
      </c>
      <c r="G7" s="6">
        <v>44912</v>
      </c>
      <c r="H7" s="4">
        <v>1</v>
      </c>
      <c r="I7" s="4">
        <v>2</v>
      </c>
      <c r="J7" s="4">
        <v>2</v>
      </c>
      <c r="K7" s="4" t="s">
        <v>30</v>
      </c>
      <c r="L7" s="4">
        <v>1458</v>
      </c>
      <c r="M7" s="4">
        <v>1458</v>
      </c>
      <c r="N7" s="4" t="s">
        <v>64</v>
      </c>
      <c r="O7" s="4" t="s">
        <v>32</v>
      </c>
      <c r="P7" s="4" t="s">
        <v>33</v>
      </c>
      <c r="Q7" s="4">
        <v>0</v>
      </c>
      <c r="R7" s="7">
        <v>44819</v>
      </c>
      <c r="S7" s="6">
        <v>44915</v>
      </c>
      <c r="T7" s="4" t="s">
        <v>34</v>
      </c>
      <c r="U7" s="4">
        <v>1458</v>
      </c>
      <c r="V7" s="4">
        <v>0</v>
      </c>
      <c r="W7" s="4">
        <v>0</v>
      </c>
      <c r="X7" s="4" t="s">
        <v>65</v>
      </c>
      <c r="Y7" s="4" t="s">
        <v>66</v>
      </c>
    </row>
    <row r="8" s="4" customFormat="1" spans="1:25">
      <c r="A8" s="4" t="s">
        <v>67</v>
      </c>
      <c r="B8" s="4" t="s">
        <v>26</v>
      </c>
      <c r="C8" s="4" t="s">
        <v>27</v>
      </c>
      <c r="D8" s="4" t="s">
        <v>68</v>
      </c>
      <c r="E8" s="4" t="s">
        <v>69</v>
      </c>
      <c r="F8" s="6">
        <v>44910</v>
      </c>
      <c r="G8" s="6">
        <v>44912</v>
      </c>
      <c r="H8" s="4">
        <v>2</v>
      </c>
      <c r="I8" s="4">
        <v>2</v>
      </c>
      <c r="J8" s="4">
        <v>4</v>
      </c>
      <c r="K8" s="4" t="s">
        <v>30</v>
      </c>
      <c r="L8" s="4">
        <v>1864</v>
      </c>
      <c r="M8" s="4">
        <v>1864</v>
      </c>
      <c r="N8" s="4" t="s">
        <v>70</v>
      </c>
      <c r="O8" s="4" t="s">
        <v>32</v>
      </c>
      <c r="P8" s="4" t="s">
        <v>33</v>
      </c>
      <c r="Q8" s="4">
        <v>0</v>
      </c>
      <c r="R8" s="7">
        <v>44825</v>
      </c>
      <c r="S8" s="6">
        <v>44915</v>
      </c>
      <c r="T8" s="4" t="s">
        <v>34</v>
      </c>
      <c r="U8" s="4">
        <v>1864</v>
      </c>
      <c r="V8" s="4">
        <v>0</v>
      </c>
      <c r="W8" s="4">
        <v>0</v>
      </c>
      <c r="X8" s="4" t="s">
        <v>71</v>
      </c>
      <c r="Y8" s="4" t="s">
        <v>72</v>
      </c>
    </row>
    <row r="9" s="4" customFormat="1" spans="1:25">
      <c r="A9" s="4" t="s">
        <v>73</v>
      </c>
      <c r="B9" s="4" t="s">
        <v>26</v>
      </c>
      <c r="C9" s="4" t="s">
        <v>27</v>
      </c>
      <c r="D9" s="4" t="s">
        <v>74</v>
      </c>
      <c r="E9" s="4" t="s">
        <v>75</v>
      </c>
      <c r="F9" s="6">
        <v>44907</v>
      </c>
      <c r="G9" s="6">
        <v>44912</v>
      </c>
      <c r="H9" s="4">
        <v>1</v>
      </c>
      <c r="I9" s="4">
        <v>5</v>
      </c>
      <c r="J9" s="4">
        <v>5</v>
      </c>
      <c r="K9" s="4" t="s">
        <v>30</v>
      </c>
      <c r="L9" s="4">
        <v>4120</v>
      </c>
      <c r="M9" s="4">
        <v>4120</v>
      </c>
      <c r="N9" s="4" t="s">
        <v>76</v>
      </c>
      <c r="O9" s="4" t="s">
        <v>32</v>
      </c>
      <c r="P9" s="4" t="s">
        <v>33</v>
      </c>
      <c r="Q9" s="4">
        <v>0</v>
      </c>
      <c r="R9" s="7">
        <v>44827</v>
      </c>
      <c r="S9" s="6">
        <v>44915</v>
      </c>
      <c r="T9" s="4" t="s">
        <v>34</v>
      </c>
      <c r="U9" s="4">
        <v>4120</v>
      </c>
      <c r="V9" s="4">
        <v>0</v>
      </c>
      <c r="W9" s="4">
        <v>0</v>
      </c>
      <c r="X9" s="4" t="s">
        <v>77</v>
      </c>
      <c r="Y9" s="4" t="s">
        <v>78</v>
      </c>
    </row>
    <row r="10" s="4" customFormat="1" spans="1:25">
      <c r="A10" s="4" t="s">
        <v>79</v>
      </c>
      <c r="B10" s="4" t="s">
        <v>26</v>
      </c>
      <c r="C10" s="4" t="s">
        <v>27</v>
      </c>
      <c r="D10" s="4" t="s">
        <v>80</v>
      </c>
      <c r="E10" s="4" t="s">
        <v>81</v>
      </c>
      <c r="F10" s="6">
        <v>44907</v>
      </c>
      <c r="G10" s="6">
        <v>44912</v>
      </c>
      <c r="H10" s="4">
        <v>2</v>
      </c>
      <c r="I10" s="4">
        <v>5</v>
      </c>
      <c r="J10" s="4">
        <v>10</v>
      </c>
      <c r="K10" s="4" t="s">
        <v>30</v>
      </c>
      <c r="L10" s="4">
        <v>6100</v>
      </c>
      <c r="M10" s="4">
        <v>6100</v>
      </c>
      <c r="N10" s="4" t="s">
        <v>82</v>
      </c>
      <c r="O10" s="4" t="s">
        <v>32</v>
      </c>
      <c r="P10" s="4" t="s">
        <v>33</v>
      </c>
      <c r="Q10" s="4">
        <v>0</v>
      </c>
      <c r="R10" s="7">
        <v>44834</v>
      </c>
      <c r="S10" s="6">
        <v>44915</v>
      </c>
      <c r="T10" s="4" t="s">
        <v>34</v>
      </c>
      <c r="U10" s="4">
        <v>6100</v>
      </c>
      <c r="V10" s="4">
        <v>0</v>
      </c>
      <c r="W10" s="4">
        <v>0</v>
      </c>
      <c r="X10" s="4" t="s">
        <v>83</v>
      </c>
      <c r="Y10" s="4" t="s">
        <v>84</v>
      </c>
    </row>
    <row r="11" s="4" customFormat="1" spans="1:25">
      <c r="A11" s="4" t="s">
        <v>85</v>
      </c>
      <c r="B11" s="4" t="s">
        <v>26</v>
      </c>
      <c r="C11" s="4" t="s">
        <v>27</v>
      </c>
      <c r="D11" s="4" t="s">
        <v>86</v>
      </c>
      <c r="E11" s="4" t="s">
        <v>87</v>
      </c>
      <c r="F11" s="6">
        <v>44908</v>
      </c>
      <c r="G11" s="6">
        <v>44912</v>
      </c>
      <c r="H11" s="4">
        <v>2</v>
      </c>
      <c r="I11" s="4">
        <v>4</v>
      </c>
      <c r="J11" s="4">
        <v>8</v>
      </c>
      <c r="K11" s="4" t="s">
        <v>30</v>
      </c>
      <c r="L11" s="4">
        <v>5264</v>
      </c>
      <c r="M11" s="4">
        <v>5264</v>
      </c>
      <c r="N11" s="4" t="s">
        <v>88</v>
      </c>
      <c r="O11" s="4" t="s">
        <v>32</v>
      </c>
      <c r="P11" s="4" t="s">
        <v>33</v>
      </c>
      <c r="Q11" s="4">
        <v>0</v>
      </c>
      <c r="R11" s="7">
        <v>44835</v>
      </c>
      <c r="S11" s="6">
        <v>44915</v>
      </c>
      <c r="T11" s="4" t="s">
        <v>34</v>
      </c>
      <c r="U11" s="4">
        <v>5264</v>
      </c>
      <c r="V11" s="4">
        <v>0</v>
      </c>
      <c r="W11" s="4">
        <v>0</v>
      </c>
      <c r="X11" s="4" t="s">
        <v>89</v>
      </c>
      <c r="Y11" s="4" t="s">
        <v>90</v>
      </c>
    </row>
    <row r="12" s="4" customFormat="1" spans="1:25">
      <c r="A12" s="4" t="s">
        <v>91</v>
      </c>
      <c r="B12" s="4" t="s">
        <v>26</v>
      </c>
      <c r="C12" s="4" t="s">
        <v>27</v>
      </c>
      <c r="D12" s="4" t="s">
        <v>92</v>
      </c>
      <c r="E12" s="4" t="s">
        <v>93</v>
      </c>
      <c r="F12" s="6">
        <v>44910</v>
      </c>
      <c r="G12" s="6">
        <v>44912</v>
      </c>
      <c r="H12" s="4">
        <v>2</v>
      </c>
      <c r="I12" s="4">
        <v>2</v>
      </c>
      <c r="J12" s="4">
        <v>4</v>
      </c>
      <c r="K12" s="4" t="s">
        <v>30</v>
      </c>
      <c r="L12" s="4">
        <v>1964</v>
      </c>
      <c r="M12" s="4">
        <v>1964</v>
      </c>
      <c r="N12" s="4" t="s">
        <v>94</v>
      </c>
      <c r="O12" s="4" t="s">
        <v>32</v>
      </c>
      <c r="P12" s="4" t="s">
        <v>33</v>
      </c>
      <c r="Q12" s="4">
        <v>0</v>
      </c>
      <c r="R12" s="7">
        <v>44838</v>
      </c>
      <c r="S12" s="6">
        <v>44915</v>
      </c>
      <c r="T12" s="4" t="s">
        <v>34</v>
      </c>
      <c r="U12" s="4">
        <v>1964</v>
      </c>
      <c r="V12" s="4">
        <v>0</v>
      </c>
      <c r="W12" s="4">
        <v>0</v>
      </c>
      <c r="X12" s="4" t="s">
        <v>95</v>
      </c>
      <c r="Y12" s="4" t="s">
        <v>96</v>
      </c>
    </row>
    <row r="13" s="4" customFormat="1" spans="1:25">
      <c r="A13" s="4" t="s">
        <v>97</v>
      </c>
      <c r="B13" s="4" t="s">
        <v>26</v>
      </c>
      <c r="C13" s="4" t="s">
        <v>27</v>
      </c>
      <c r="D13" s="4" t="s">
        <v>98</v>
      </c>
      <c r="E13" s="4" t="s">
        <v>99</v>
      </c>
      <c r="F13" s="6">
        <v>44911</v>
      </c>
      <c r="G13" s="6">
        <v>44912</v>
      </c>
      <c r="H13" s="4">
        <v>1</v>
      </c>
      <c r="I13" s="4">
        <v>1</v>
      </c>
      <c r="J13" s="4">
        <v>1</v>
      </c>
      <c r="K13" s="4" t="s">
        <v>30</v>
      </c>
      <c r="L13" s="4">
        <v>486</v>
      </c>
      <c r="M13" s="4">
        <v>486</v>
      </c>
      <c r="N13" s="4" t="s">
        <v>100</v>
      </c>
      <c r="O13" s="4" t="s">
        <v>32</v>
      </c>
      <c r="P13" s="4" t="s">
        <v>33</v>
      </c>
      <c r="Q13" s="4">
        <v>0</v>
      </c>
      <c r="R13" s="7">
        <v>44838</v>
      </c>
      <c r="S13" s="6">
        <v>44915</v>
      </c>
      <c r="T13" s="4" t="s">
        <v>34</v>
      </c>
      <c r="U13" s="4">
        <v>486</v>
      </c>
      <c r="V13" s="4">
        <v>0</v>
      </c>
      <c r="W13" s="4">
        <v>0</v>
      </c>
      <c r="X13" s="4" t="s">
        <v>101</v>
      </c>
      <c r="Y13" s="4" t="s">
        <v>102</v>
      </c>
    </row>
    <row r="14" s="4" customFormat="1" spans="1:25">
      <c r="A14" s="4" t="s">
        <v>103</v>
      </c>
      <c r="B14" s="4" t="s">
        <v>26</v>
      </c>
      <c r="C14" s="4" t="s">
        <v>27</v>
      </c>
      <c r="D14" s="4" t="s">
        <v>92</v>
      </c>
      <c r="E14" s="4" t="s">
        <v>104</v>
      </c>
      <c r="F14" s="6">
        <v>44909</v>
      </c>
      <c r="G14" s="6">
        <v>44912</v>
      </c>
      <c r="H14" s="4">
        <v>1</v>
      </c>
      <c r="I14" s="4">
        <v>3</v>
      </c>
      <c r="J14" s="4">
        <v>3</v>
      </c>
      <c r="K14" s="4" t="s">
        <v>30</v>
      </c>
      <c r="L14" s="4">
        <v>1587</v>
      </c>
      <c r="M14" s="4">
        <v>1587</v>
      </c>
      <c r="N14" s="4" t="s">
        <v>105</v>
      </c>
      <c r="O14" s="4" t="s">
        <v>32</v>
      </c>
      <c r="P14" s="4" t="s">
        <v>33</v>
      </c>
      <c r="Q14" s="4">
        <v>0</v>
      </c>
      <c r="R14" s="7">
        <v>44839</v>
      </c>
      <c r="S14" s="6">
        <v>44915</v>
      </c>
      <c r="T14" s="4" t="s">
        <v>34</v>
      </c>
      <c r="U14" s="4">
        <v>1587</v>
      </c>
      <c r="V14" s="4">
        <v>0</v>
      </c>
      <c r="W14" s="4">
        <v>0</v>
      </c>
      <c r="X14" s="4" t="s">
        <v>106</v>
      </c>
      <c r="Y14" s="4" t="s">
        <v>107</v>
      </c>
    </row>
    <row r="15" s="4" customFormat="1" spans="1:25">
      <c r="A15" s="4" t="s">
        <v>108</v>
      </c>
      <c r="B15" s="4" t="s">
        <v>26</v>
      </c>
      <c r="C15" s="4" t="s">
        <v>27</v>
      </c>
      <c r="D15" s="4" t="s">
        <v>109</v>
      </c>
      <c r="E15" s="4" t="s">
        <v>110</v>
      </c>
      <c r="F15" s="6">
        <v>44910</v>
      </c>
      <c r="G15" s="6">
        <v>44912</v>
      </c>
      <c r="H15" s="4">
        <v>1</v>
      </c>
      <c r="I15" s="4">
        <v>2</v>
      </c>
      <c r="J15" s="4">
        <v>2</v>
      </c>
      <c r="K15" s="4" t="s">
        <v>30</v>
      </c>
      <c r="L15" s="4">
        <v>804</v>
      </c>
      <c r="M15" s="4">
        <v>804</v>
      </c>
      <c r="N15" s="4" t="s">
        <v>111</v>
      </c>
      <c r="O15" s="4" t="s">
        <v>32</v>
      </c>
      <c r="P15" s="4" t="s">
        <v>33</v>
      </c>
      <c r="Q15" s="4">
        <v>0</v>
      </c>
      <c r="R15" s="7">
        <v>44840</v>
      </c>
      <c r="S15" s="6">
        <v>44915</v>
      </c>
      <c r="T15" s="4" t="s">
        <v>34</v>
      </c>
      <c r="U15" s="4">
        <v>804</v>
      </c>
      <c r="V15" s="4">
        <v>0</v>
      </c>
      <c r="W15" s="4">
        <v>0</v>
      </c>
      <c r="X15" s="4" t="s">
        <v>112</v>
      </c>
      <c r="Y15" s="4" t="s">
        <v>113</v>
      </c>
    </row>
    <row r="16" s="4" customFormat="1" spans="1:25">
      <c r="A16" s="4" t="s">
        <v>114</v>
      </c>
      <c r="B16" s="4" t="s">
        <v>26</v>
      </c>
      <c r="C16" s="4" t="s">
        <v>27</v>
      </c>
      <c r="D16" s="4" t="s">
        <v>115</v>
      </c>
      <c r="E16" s="4" t="s">
        <v>116</v>
      </c>
      <c r="F16" s="6">
        <v>44909</v>
      </c>
      <c r="G16" s="6">
        <v>44912</v>
      </c>
      <c r="H16" s="4">
        <v>1</v>
      </c>
      <c r="I16" s="4">
        <v>3</v>
      </c>
      <c r="J16" s="4">
        <v>3</v>
      </c>
      <c r="K16" s="4" t="s">
        <v>30</v>
      </c>
      <c r="L16" s="4">
        <v>1767</v>
      </c>
      <c r="M16" s="4">
        <v>1767</v>
      </c>
      <c r="N16" s="4" t="s">
        <v>117</v>
      </c>
      <c r="O16" s="4" t="s">
        <v>32</v>
      </c>
      <c r="P16" s="4" t="s">
        <v>33</v>
      </c>
      <c r="Q16" s="4">
        <v>0</v>
      </c>
      <c r="R16" s="7">
        <v>44841</v>
      </c>
      <c r="S16" s="6">
        <v>44915</v>
      </c>
      <c r="T16" s="4" t="s">
        <v>34</v>
      </c>
      <c r="U16" s="4">
        <v>1767</v>
      </c>
      <c r="V16" s="4">
        <v>0</v>
      </c>
      <c r="W16" s="4">
        <v>0</v>
      </c>
      <c r="X16" s="4" t="s">
        <v>118</v>
      </c>
      <c r="Y16" s="4" t="s">
        <v>119</v>
      </c>
    </row>
    <row r="17" s="4" customFormat="1" spans="1:26">
      <c r="A17" s="4" t="s">
        <v>120</v>
      </c>
      <c r="B17" s="4" t="s">
        <v>26</v>
      </c>
      <c r="C17" s="4" t="s">
        <v>27</v>
      </c>
      <c r="D17" s="4" t="s">
        <v>121</v>
      </c>
      <c r="E17" s="4" t="s">
        <v>122</v>
      </c>
      <c r="F17" s="6">
        <v>44910</v>
      </c>
      <c r="G17" s="6">
        <v>44912</v>
      </c>
      <c r="H17" s="4">
        <v>2</v>
      </c>
      <c r="I17" s="4">
        <v>2</v>
      </c>
      <c r="J17" s="4">
        <v>4</v>
      </c>
      <c r="K17" s="4" t="s">
        <v>30</v>
      </c>
      <c r="L17" s="4">
        <v>2000</v>
      </c>
      <c r="M17" s="4">
        <v>2000</v>
      </c>
      <c r="N17" s="4" t="s">
        <v>123</v>
      </c>
      <c r="O17" s="4" t="s">
        <v>32</v>
      </c>
      <c r="P17" s="4" t="s">
        <v>33</v>
      </c>
      <c r="Q17" s="4">
        <v>0</v>
      </c>
      <c r="R17" s="7">
        <v>44843</v>
      </c>
      <c r="S17" s="6">
        <v>44915</v>
      </c>
      <c r="T17" s="4" t="s">
        <v>34</v>
      </c>
      <c r="U17" s="4">
        <v>2000</v>
      </c>
      <c r="V17" s="4">
        <v>0</v>
      </c>
      <c r="W17" s="4">
        <v>0</v>
      </c>
      <c r="X17" s="4" t="s">
        <v>124</v>
      </c>
      <c r="Y17" s="4" t="s">
        <v>125</v>
      </c>
      <c r="Z17" s="4" t="s">
        <v>126</v>
      </c>
    </row>
    <row r="18" s="4" customFormat="1" spans="1:25">
      <c r="A18" s="4" t="s">
        <v>127</v>
      </c>
      <c r="B18" s="4" t="s">
        <v>26</v>
      </c>
      <c r="C18" s="4" t="s">
        <v>27</v>
      </c>
      <c r="D18" s="4" t="s">
        <v>128</v>
      </c>
      <c r="E18" s="4" t="s">
        <v>129</v>
      </c>
      <c r="F18" s="6">
        <v>44910</v>
      </c>
      <c r="G18" s="6">
        <v>44912</v>
      </c>
      <c r="H18" s="4">
        <v>2</v>
      </c>
      <c r="I18" s="4">
        <v>2</v>
      </c>
      <c r="J18" s="4">
        <v>4</v>
      </c>
      <c r="K18" s="4" t="s">
        <v>30</v>
      </c>
      <c r="L18" s="4">
        <v>16000</v>
      </c>
      <c r="M18" s="4">
        <v>16000</v>
      </c>
      <c r="N18" s="4" t="s">
        <v>130</v>
      </c>
      <c r="O18" s="4" t="s">
        <v>32</v>
      </c>
      <c r="P18" s="4" t="s">
        <v>33</v>
      </c>
      <c r="Q18" s="4">
        <v>0</v>
      </c>
      <c r="R18" s="7">
        <v>44843</v>
      </c>
      <c r="S18" s="6">
        <v>44915</v>
      </c>
      <c r="T18" s="4" t="s">
        <v>34</v>
      </c>
      <c r="U18" s="4">
        <v>16000</v>
      </c>
      <c r="V18" s="4">
        <v>0</v>
      </c>
      <c r="W18" s="4">
        <v>0</v>
      </c>
      <c r="X18" s="4" t="s">
        <v>131</v>
      </c>
      <c r="Y18" s="4" t="s">
        <v>72</v>
      </c>
    </row>
    <row r="19" s="4" customFormat="1" spans="1:25">
      <c r="A19" s="4" t="s">
        <v>132</v>
      </c>
      <c r="B19" s="4" t="s">
        <v>26</v>
      </c>
      <c r="C19" s="4" t="s">
        <v>27</v>
      </c>
      <c r="D19" s="4" t="s">
        <v>133</v>
      </c>
      <c r="E19" s="4" t="s">
        <v>134</v>
      </c>
      <c r="F19" s="6">
        <v>44909</v>
      </c>
      <c r="G19" s="6">
        <v>44912</v>
      </c>
      <c r="H19" s="4">
        <v>1</v>
      </c>
      <c r="I19" s="4">
        <v>3</v>
      </c>
      <c r="J19" s="4">
        <v>3</v>
      </c>
      <c r="K19" s="4" t="s">
        <v>30</v>
      </c>
      <c r="L19" s="4">
        <v>1314</v>
      </c>
      <c r="M19" s="4">
        <v>1314</v>
      </c>
      <c r="N19" s="4" t="s">
        <v>135</v>
      </c>
      <c r="O19" s="4" t="s">
        <v>32</v>
      </c>
      <c r="P19" s="4" t="s">
        <v>33</v>
      </c>
      <c r="Q19" s="4">
        <v>0</v>
      </c>
      <c r="R19" s="7">
        <v>44845</v>
      </c>
      <c r="S19" s="6">
        <v>44915</v>
      </c>
      <c r="T19" s="4" t="s">
        <v>34</v>
      </c>
      <c r="U19" s="4">
        <v>1314</v>
      </c>
      <c r="V19" s="4">
        <v>0</v>
      </c>
      <c r="W19" s="4">
        <v>0</v>
      </c>
      <c r="X19" s="4" t="s">
        <v>136</v>
      </c>
      <c r="Y19" s="4" t="s">
        <v>137</v>
      </c>
    </row>
    <row r="20" s="4" customFormat="1" spans="1:25">
      <c r="A20" s="4" t="s">
        <v>138</v>
      </c>
      <c r="B20" s="4" t="s">
        <v>26</v>
      </c>
      <c r="C20" s="4" t="s">
        <v>27</v>
      </c>
      <c r="D20" s="4" t="s">
        <v>139</v>
      </c>
      <c r="E20" s="4" t="s">
        <v>140</v>
      </c>
      <c r="F20" s="6">
        <v>44911</v>
      </c>
      <c r="G20" s="6">
        <v>44912</v>
      </c>
      <c r="H20" s="4">
        <v>1</v>
      </c>
      <c r="I20" s="4">
        <v>1</v>
      </c>
      <c r="J20" s="4">
        <v>1</v>
      </c>
      <c r="K20" s="4" t="s">
        <v>30</v>
      </c>
      <c r="L20" s="4">
        <v>650</v>
      </c>
      <c r="M20" s="4">
        <v>650</v>
      </c>
      <c r="N20" s="4" t="s">
        <v>141</v>
      </c>
      <c r="O20" s="4" t="s">
        <v>32</v>
      </c>
      <c r="P20" s="4" t="s">
        <v>33</v>
      </c>
      <c r="Q20" s="4">
        <v>0</v>
      </c>
      <c r="R20" s="7">
        <v>44854</v>
      </c>
      <c r="S20" s="6">
        <v>44915</v>
      </c>
      <c r="T20" s="4" t="s">
        <v>34</v>
      </c>
      <c r="U20" s="4">
        <v>650</v>
      </c>
      <c r="V20" s="4">
        <v>0</v>
      </c>
      <c r="W20" s="4">
        <v>0</v>
      </c>
      <c r="X20" s="4" t="s">
        <v>142</v>
      </c>
      <c r="Y20" s="4" t="s">
        <v>143</v>
      </c>
    </row>
    <row r="21" s="4" customFormat="1" spans="1:25">
      <c r="A21" s="4" t="s">
        <v>144</v>
      </c>
      <c r="B21" s="4" t="s">
        <v>26</v>
      </c>
      <c r="C21" s="4" t="s">
        <v>27</v>
      </c>
      <c r="D21" s="4" t="s">
        <v>145</v>
      </c>
      <c r="E21" s="4" t="s">
        <v>146</v>
      </c>
      <c r="F21" s="6">
        <v>44911</v>
      </c>
      <c r="G21" s="6">
        <v>44912</v>
      </c>
      <c r="H21" s="4">
        <v>1</v>
      </c>
      <c r="I21" s="4">
        <v>1</v>
      </c>
      <c r="J21" s="4">
        <v>1</v>
      </c>
      <c r="K21" s="4" t="s">
        <v>30</v>
      </c>
      <c r="L21" s="4">
        <v>803</v>
      </c>
      <c r="M21" s="4">
        <v>803</v>
      </c>
      <c r="N21" s="4" t="s">
        <v>147</v>
      </c>
      <c r="O21" s="4" t="s">
        <v>32</v>
      </c>
      <c r="P21" s="4" t="s">
        <v>33</v>
      </c>
      <c r="Q21" s="4">
        <v>0</v>
      </c>
      <c r="R21" s="7">
        <v>44855</v>
      </c>
      <c r="S21" s="6">
        <v>44915</v>
      </c>
      <c r="T21" s="4" t="s">
        <v>34</v>
      </c>
      <c r="U21" s="4">
        <v>803</v>
      </c>
      <c r="V21" s="4">
        <v>0</v>
      </c>
      <c r="W21" s="4">
        <v>0</v>
      </c>
      <c r="X21" s="4" t="s">
        <v>148</v>
      </c>
      <c r="Y21" s="4" t="s">
        <v>149</v>
      </c>
    </row>
    <row r="22" s="4" customFormat="1" spans="1:25">
      <c r="A22" s="4" t="s">
        <v>150</v>
      </c>
      <c r="B22" s="4" t="s">
        <v>26</v>
      </c>
      <c r="C22" s="4" t="s">
        <v>27</v>
      </c>
      <c r="D22" s="4" t="s">
        <v>151</v>
      </c>
      <c r="E22" s="4" t="s">
        <v>152</v>
      </c>
      <c r="F22" s="6">
        <v>44910</v>
      </c>
      <c r="G22" s="6">
        <v>44912</v>
      </c>
      <c r="H22" s="4">
        <v>1</v>
      </c>
      <c r="I22" s="4">
        <v>2</v>
      </c>
      <c r="J22" s="4">
        <v>2</v>
      </c>
      <c r="K22" s="4" t="s">
        <v>30</v>
      </c>
      <c r="L22" s="4">
        <v>2200</v>
      </c>
      <c r="M22" s="4">
        <v>2200</v>
      </c>
      <c r="N22" s="4" t="s">
        <v>153</v>
      </c>
      <c r="O22" s="4" t="s">
        <v>32</v>
      </c>
      <c r="P22" s="4" t="s">
        <v>33</v>
      </c>
      <c r="Q22" s="4">
        <v>0</v>
      </c>
      <c r="R22" s="7">
        <v>44856</v>
      </c>
      <c r="S22" s="6">
        <v>44915</v>
      </c>
      <c r="T22" s="4" t="s">
        <v>34</v>
      </c>
      <c r="U22" s="4">
        <v>2200</v>
      </c>
      <c r="V22" s="4">
        <v>0</v>
      </c>
      <c r="W22" s="4">
        <v>0</v>
      </c>
      <c r="X22" s="4" t="s">
        <v>154</v>
      </c>
      <c r="Y22" s="4" t="s">
        <v>155</v>
      </c>
    </row>
    <row r="23" s="4" customFormat="1" spans="1:25">
      <c r="A23" s="4" t="s">
        <v>150</v>
      </c>
      <c r="B23" s="4" t="s">
        <v>26</v>
      </c>
      <c r="C23" s="4" t="s">
        <v>156</v>
      </c>
      <c r="D23" s="4" t="s">
        <v>151</v>
      </c>
      <c r="E23" s="4" t="s">
        <v>152</v>
      </c>
      <c r="F23" s="6">
        <v>44910</v>
      </c>
      <c r="G23" s="6">
        <v>44912</v>
      </c>
      <c r="H23" s="4">
        <v>1</v>
      </c>
      <c r="I23" s="4">
        <v>2</v>
      </c>
      <c r="J23" s="4">
        <v>2</v>
      </c>
      <c r="K23" s="4" t="s">
        <v>30</v>
      </c>
      <c r="L23" s="4">
        <v>-2200</v>
      </c>
      <c r="M23" s="4">
        <v>-2200</v>
      </c>
      <c r="N23" s="4" t="s">
        <v>153</v>
      </c>
      <c r="O23" s="4" t="s">
        <v>32</v>
      </c>
      <c r="P23" s="4" t="s">
        <v>33</v>
      </c>
      <c r="Q23" s="4">
        <v>0</v>
      </c>
      <c r="R23" s="7">
        <v>44856</v>
      </c>
      <c r="S23" s="6">
        <v>44915</v>
      </c>
      <c r="T23" s="4" t="s">
        <v>34</v>
      </c>
      <c r="U23" s="4">
        <v>-2200</v>
      </c>
      <c r="V23" s="4">
        <v>0</v>
      </c>
      <c r="W23" s="4">
        <v>0</v>
      </c>
      <c r="X23" s="4" t="s">
        <v>154</v>
      </c>
      <c r="Y23" s="4" t="s">
        <v>155</v>
      </c>
    </row>
    <row r="24" s="4" customFormat="1" spans="1:25">
      <c r="A24" s="4" t="s">
        <v>157</v>
      </c>
      <c r="B24" s="4" t="s">
        <v>26</v>
      </c>
      <c r="C24" s="4" t="s">
        <v>27</v>
      </c>
      <c r="D24" s="4" t="s">
        <v>158</v>
      </c>
      <c r="E24" s="4" t="s">
        <v>159</v>
      </c>
      <c r="F24" s="6">
        <v>44910</v>
      </c>
      <c r="G24" s="6">
        <v>44912</v>
      </c>
      <c r="H24" s="4">
        <v>1</v>
      </c>
      <c r="I24" s="4">
        <v>2</v>
      </c>
      <c r="J24" s="4">
        <v>2</v>
      </c>
      <c r="K24" s="4" t="s">
        <v>30</v>
      </c>
      <c r="L24" s="4">
        <v>1800</v>
      </c>
      <c r="M24" s="4">
        <v>1800</v>
      </c>
      <c r="N24" s="4" t="s">
        <v>160</v>
      </c>
      <c r="O24" s="4" t="s">
        <v>32</v>
      </c>
      <c r="P24" s="4" t="s">
        <v>33</v>
      </c>
      <c r="Q24" s="4">
        <v>0</v>
      </c>
      <c r="R24" s="7">
        <v>44856</v>
      </c>
      <c r="S24" s="6">
        <v>44915</v>
      </c>
      <c r="T24" s="4" t="s">
        <v>34</v>
      </c>
      <c r="U24" s="4">
        <v>1800</v>
      </c>
      <c r="V24" s="4">
        <v>0</v>
      </c>
      <c r="W24" s="4">
        <v>0</v>
      </c>
      <c r="X24" s="4" t="s">
        <v>161</v>
      </c>
      <c r="Y24" s="4" t="s">
        <v>162</v>
      </c>
    </row>
    <row r="25" s="4" customFormat="1" spans="1:25">
      <c r="A25" s="4" t="s">
        <v>163</v>
      </c>
      <c r="B25" s="4" t="s">
        <v>26</v>
      </c>
      <c r="C25" s="4" t="s">
        <v>27</v>
      </c>
      <c r="D25" s="4" t="s">
        <v>164</v>
      </c>
      <c r="E25" s="4" t="s">
        <v>165</v>
      </c>
      <c r="F25" s="6">
        <v>44909</v>
      </c>
      <c r="G25" s="6">
        <v>44912</v>
      </c>
      <c r="H25" s="4">
        <v>1</v>
      </c>
      <c r="I25" s="4">
        <v>3</v>
      </c>
      <c r="J25" s="4">
        <v>3</v>
      </c>
      <c r="K25" s="4" t="s">
        <v>30</v>
      </c>
      <c r="L25" s="4">
        <v>2055</v>
      </c>
      <c r="M25" s="4">
        <v>2055</v>
      </c>
      <c r="N25" s="4" t="s">
        <v>166</v>
      </c>
      <c r="O25" s="4" t="s">
        <v>32</v>
      </c>
      <c r="P25" s="4" t="s">
        <v>33</v>
      </c>
      <c r="Q25" s="4">
        <v>0</v>
      </c>
      <c r="R25" s="7">
        <v>44858</v>
      </c>
      <c r="S25" s="6">
        <v>44915</v>
      </c>
      <c r="T25" s="4" t="s">
        <v>34</v>
      </c>
      <c r="U25" s="4">
        <v>2055</v>
      </c>
      <c r="V25" s="4">
        <v>0</v>
      </c>
      <c r="W25" s="4">
        <v>0</v>
      </c>
      <c r="X25" s="4" t="s">
        <v>167</v>
      </c>
      <c r="Y25" s="4" t="s">
        <v>168</v>
      </c>
    </row>
    <row r="26" s="4" customFormat="1" spans="1:26">
      <c r="A26" s="4" t="s">
        <v>169</v>
      </c>
      <c r="B26" s="4" t="s">
        <v>26</v>
      </c>
      <c r="C26" s="4" t="s">
        <v>27</v>
      </c>
      <c r="D26" s="4" t="s">
        <v>170</v>
      </c>
      <c r="E26" s="4" t="s">
        <v>171</v>
      </c>
      <c r="F26" s="6">
        <v>44908</v>
      </c>
      <c r="G26" s="6">
        <v>44912</v>
      </c>
      <c r="H26" s="4">
        <v>2</v>
      </c>
      <c r="I26" s="4">
        <v>4</v>
      </c>
      <c r="J26" s="4">
        <v>8</v>
      </c>
      <c r="K26" s="4" t="s">
        <v>30</v>
      </c>
      <c r="L26" s="4">
        <v>2456</v>
      </c>
      <c r="M26" s="4">
        <v>2456</v>
      </c>
      <c r="N26" s="4" t="s">
        <v>172</v>
      </c>
      <c r="O26" s="4" t="s">
        <v>32</v>
      </c>
      <c r="P26" s="4" t="s">
        <v>33</v>
      </c>
      <c r="Q26" s="4">
        <v>0</v>
      </c>
      <c r="R26" s="7">
        <v>44862</v>
      </c>
      <c r="S26" s="6">
        <v>44915</v>
      </c>
      <c r="T26" s="4" t="s">
        <v>34</v>
      </c>
      <c r="U26" s="4">
        <v>2456</v>
      </c>
      <c r="V26" s="4">
        <v>0</v>
      </c>
      <c r="W26" s="4">
        <v>0</v>
      </c>
      <c r="X26" s="4" t="s">
        <v>173</v>
      </c>
      <c r="Y26" s="4">
        <v>21575</v>
      </c>
      <c r="Z26" s="4" t="s">
        <v>174</v>
      </c>
    </row>
    <row r="27" s="4" customFormat="1" spans="1:25">
      <c r="A27" s="4" t="s">
        <v>175</v>
      </c>
      <c r="B27" s="4" t="s">
        <v>26</v>
      </c>
      <c r="C27" s="4" t="s">
        <v>27</v>
      </c>
      <c r="D27" s="4" t="s">
        <v>133</v>
      </c>
      <c r="E27" s="4" t="s">
        <v>176</v>
      </c>
      <c r="F27" s="6">
        <v>44910</v>
      </c>
      <c r="G27" s="6">
        <v>44912</v>
      </c>
      <c r="H27" s="4">
        <v>1</v>
      </c>
      <c r="I27" s="4">
        <v>2</v>
      </c>
      <c r="J27" s="4">
        <v>2</v>
      </c>
      <c r="K27" s="4" t="s">
        <v>30</v>
      </c>
      <c r="L27" s="4">
        <v>876</v>
      </c>
      <c r="M27" s="4">
        <v>876</v>
      </c>
      <c r="N27" s="4" t="s">
        <v>177</v>
      </c>
      <c r="O27" s="4" t="s">
        <v>32</v>
      </c>
      <c r="P27" s="4" t="s">
        <v>33</v>
      </c>
      <c r="Q27" s="4">
        <v>0</v>
      </c>
      <c r="R27" s="7">
        <v>44866</v>
      </c>
      <c r="S27" s="6">
        <v>44915</v>
      </c>
      <c r="T27" s="4" t="s">
        <v>34</v>
      </c>
      <c r="U27" s="4">
        <v>876</v>
      </c>
      <c r="V27" s="4">
        <v>0</v>
      </c>
      <c r="W27" s="4">
        <v>0</v>
      </c>
      <c r="X27" s="4" t="s">
        <v>178</v>
      </c>
      <c r="Y27" s="4" t="s">
        <v>179</v>
      </c>
    </row>
    <row r="28" s="4" customFormat="1" spans="1:25">
      <c r="A28" s="4" t="s">
        <v>180</v>
      </c>
      <c r="B28" s="4" t="s">
        <v>26</v>
      </c>
      <c r="C28" s="4" t="s">
        <v>27</v>
      </c>
      <c r="D28" s="4" t="s">
        <v>181</v>
      </c>
      <c r="E28" s="4" t="s">
        <v>182</v>
      </c>
      <c r="F28" s="6">
        <v>44910</v>
      </c>
      <c r="G28" s="6">
        <v>44912</v>
      </c>
      <c r="H28" s="4">
        <v>1</v>
      </c>
      <c r="I28" s="4">
        <v>2</v>
      </c>
      <c r="J28" s="4">
        <v>2</v>
      </c>
      <c r="K28" s="4" t="s">
        <v>30</v>
      </c>
      <c r="L28" s="4">
        <v>5600</v>
      </c>
      <c r="M28" s="4">
        <v>5600</v>
      </c>
      <c r="N28" s="4" t="s">
        <v>183</v>
      </c>
      <c r="O28" s="4" t="s">
        <v>32</v>
      </c>
      <c r="P28" s="4" t="s">
        <v>33</v>
      </c>
      <c r="Q28" s="4">
        <v>0</v>
      </c>
      <c r="R28" s="7">
        <v>44867</v>
      </c>
      <c r="S28" s="6">
        <v>44915</v>
      </c>
      <c r="T28" s="4" t="s">
        <v>34</v>
      </c>
      <c r="U28" s="4">
        <v>5600</v>
      </c>
      <c r="V28" s="4">
        <v>0</v>
      </c>
      <c r="W28" s="4">
        <v>0</v>
      </c>
      <c r="X28" s="4" t="s">
        <v>184</v>
      </c>
      <c r="Y28" s="4" t="s">
        <v>185</v>
      </c>
    </row>
    <row r="29" s="4" customFormat="1" spans="1:25">
      <c r="A29" s="4" t="s">
        <v>186</v>
      </c>
      <c r="B29" s="4" t="s">
        <v>26</v>
      </c>
      <c r="C29" s="4" t="s">
        <v>27</v>
      </c>
      <c r="D29" s="4" t="s">
        <v>187</v>
      </c>
      <c r="E29" s="4" t="s">
        <v>188</v>
      </c>
      <c r="F29" s="6">
        <v>44910</v>
      </c>
      <c r="G29" s="6">
        <v>44912</v>
      </c>
      <c r="H29" s="4">
        <v>1</v>
      </c>
      <c r="I29" s="4">
        <v>2</v>
      </c>
      <c r="J29" s="4">
        <v>2</v>
      </c>
      <c r="K29" s="4" t="s">
        <v>30</v>
      </c>
      <c r="L29" s="4">
        <v>1794</v>
      </c>
      <c r="M29" s="4">
        <v>1794</v>
      </c>
      <c r="N29" s="4" t="s">
        <v>189</v>
      </c>
      <c r="O29" s="4" t="s">
        <v>32</v>
      </c>
      <c r="P29" s="4" t="s">
        <v>33</v>
      </c>
      <c r="Q29" s="4">
        <v>0</v>
      </c>
      <c r="R29" s="7">
        <v>44868</v>
      </c>
      <c r="S29" s="6">
        <v>44915</v>
      </c>
      <c r="T29" s="4" t="s">
        <v>34</v>
      </c>
      <c r="U29" s="4">
        <v>1794</v>
      </c>
      <c r="V29" s="4">
        <v>0</v>
      </c>
      <c r="W29" s="4">
        <v>0</v>
      </c>
      <c r="X29" s="4" t="s">
        <v>190</v>
      </c>
      <c r="Y29" s="4" t="s">
        <v>191</v>
      </c>
    </row>
    <row r="30" s="4" customFormat="1" spans="1:25">
      <c r="A30" s="4" t="s">
        <v>192</v>
      </c>
      <c r="B30" s="4" t="s">
        <v>26</v>
      </c>
      <c r="C30" s="4" t="s">
        <v>27</v>
      </c>
      <c r="D30" s="4" t="s">
        <v>193</v>
      </c>
      <c r="E30" s="4" t="s">
        <v>194</v>
      </c>
      <c r="F30" s="6">
        <v>44910</v>
      </c>
      <c r="G30" s="6">
        <v>44912</v>
      </c>
      <c r="H30" s="4">
        <v>1</v>
      </c>
      <c r="I30" s="4">
        <v>2</v>
      </c>
      <c r="J30" s="4">
        <v>2</v>
      </c>
      <c r="K30" s="4" t="s">
        <v>30</v>
      </c>
      <c r="L30" s="4">
        <v>4230</v>
      </c>
      <c r="M30" s="4">
        <v>4230</v>
      </c>
      <c r="N30" s="4" t="s">
        <v>195</v>
      </c>
      <c r="O30" s="4" t="s">
        <v>32</v>
      </c>
      <c r="P30" s="4" t="s">
        <v>33</v>
      </c>
      <c r="Q30" s="4">
        <v>0</v>
      </c>
      <c r="R30" s="7">
        <v>44871</v>
      </c>
      <c r="S30" s="6">
        <v>44915</v>
      </c>
      <c r="T30" s="4" t="s">
        <v>34</v>
      </c>
      <c r="U30" s="4">
        <v>4230</v>
      </c>
      <c r="V30" s="4">
        <v>0</v>
      </c>
      <c r="W30" s="4">
        <v>0</v>
      </c>
      <c r="X30" s="4" t="s">
        <v>196</v>
      </c>
      <c r="Y30" s="4" t="s">
        <v>197</v>
      </c>
    </row>
    <row r="31" s="4" customFormat="1" spans="1:25">
      <c r="A31" s="4" t="s">
        <v>198</v>
      </c>
      <c r="B31" s="4" t="s">
        <v>26</v>
      </c>
      <c r="C31" s="4" t="s">
        <v>27</v>
      </c>
      <c r="D31" s="4" t="s">
        <v>199</v>
      </c>
      <c r="E31" s="4" t="s">
        <v>200</v>
      </c>
      <c r="F31" s="6">
        <v>44910</v>
      </c>
      <c r="G31" s="6">
        <v>44912</v>
      </c>
      <c r="H31" s="4">
        <v>1</v>
      </c>
      <c r="I31" s="4">
        <v>2</v>
      </c>
      <c r="J31" s="4">
        <v>2</v>
      </c>
      <c r="K31" s="4" t="s">
        <v>30</v>
      </c>
      <c r="L31" s="4">
        <v>2028</v>
      </c>
      <c r="M31" s="4">
        <v>2028</v>
      </c>
      <c r="N31" s="4" t="s">
        <v>201</v>
      </c>
      <c r="O31" s="4" t="s">
        <v>32</v>
      </c>
      <c r="P31" s="4" t="s">
        <v>33</v>
      </c>
      <c r="Q31" s="4">
        <v>0</v>
      </c>
      <c r="R31" s="7">
        <v>44880</v>
      </c>
      <c r="S31" s="6">
        <v>44915</v>
      </c>
      <c r="T31" s="4" t="s">
        <v>34</v>
      </c>
      <c r="U31" s="4">
        <v>2028</v>
      </c>
      <c r="V31" s="4">
        <v>0</v>
      </c>
      <c r="W31" s="4">
        <v>0</v>
      </c>
      <c r="X31" s="4" t="s">
        <v>202</v>
      </c>
      <c r="Y31" s="4" t="s">
        <v>203</v>
      </c>
    </row>
    <row r="32" s="4" customFormat="1" spans="1:25">
      <c r="A32" s="4" t="s">
        <v>204</v>
      </c>
      <c r="B32" s="4" t="s">
        <v>26</v>
      </c>
      <c r="C32" s="4" t="s">
        <v>27</v>
      </c>
      <c r="D32" s="4" t="s">
        <v>205</v>
      </c>
      <c r="E32" s="4" t="s">
        <v>206</v>
      </c>
      <c r="F32" s="6">
        <v>44909</v>
      </c>
      <c r="G32" s="6">
        <v>44912</v>
      </c>
      <c r="H32" s="4">
        <v>1</v>
      </c>
      <c r="I32" s="4">
        <v>3</v>
      </c>
      <c r="J32" s="4">
        <v>3</v>
      </c>
      <c r="K32" s="4" t="s">
        <v>30</v>
      </c>
      <c r="L32" s="4">
        <v>3999</v>
      </c>
      <c r="M32" s="4">
        <v>3999</v>
      </c>
      <c r="N32" s="4" t="s">
        <v>207</v>
      </c>
      <c r="O32" s="4" t="s">
        <v>32</v>
      </c>
      <c r="P32" s="4" t="s">
        <v>33</v>
      </c>
      <c r="Q32" s="4">
        <v>0</v>
      </c>
      <c r="R32" s="7">
        <v>44883</v>
      </c>
      <c r="S32" s="6">
        <v>44915</v>
      </c>
      <c r="T32" s="4" t="s">
        <v>34</v>
      </c>
      <c r="U32" s="4">
        <v>3999</v>
      </c>
      <c r="V32" s="4">
        <v>0</v>
      </c>
      <c r="W32" s="4">
        <v>0</v>
      </c>
      <c r="X32" s="4" t="s">
        <v>208</v>
      </c>
      <c r="Y32" s="4" t="s">
        <v>209</v>
      </c>
    </row>
    <row r="33" s="4" customFormat="1" spans="1:25">
      <c r="A33" s="4" t="s">
        <v>210</v>
      </c>
      <c r="B33" s="4" t="s">
        <v>26</v>
      </c>
      <c r="C33" s="4" t="s">
        <v>27</v>
      </c>
      <c r="D33" s="4" t="s">
        <v>211</v>
      </c>
      <c r="E33" s="4" t="s">
        <v>212</v>
      </c>
      <c r="F33" s="6">
        <v>44908</v>
      </c>
      <c r="G33" s="6">
        <v>44912</v>
      </c>
      <c r="H33" s="4">
        <v>1</v>
      </c>
      <c r="I33" s="4">
        <v>4</v>
      </c>
      <c r="J33" s="4">
        <v>4</v>
      </c>
      <c r="K33" s="4" t="s">
        <v>30</v>
      </c>
      <c r="L33" s="4">
        <v>2792</v>
      </c>
      <c r="M33" s="4">
        <v>2792</v>
      </c>
      <c r="N33" s="4" t="s">
        <v>213</v>
      </c>
      <c r="O33" s="4" t="s">
        <v>32</v>
      </c>
      <c r="P33" s="4" t="s">
        <v>33</v>
      </c>
      <c r="Q33" s="4">
        <v>0</v>
      </c>
      <c r="R33" s="7">
        <v>44885</v>
      </c>
      <c r="S33" s="6">
        <v>44915</v>
      </c>
      <c r="T33" s="4" t="s">
        <v>34</v>
      </c>
      <c r="U33" s="4">
        <v>2792</v>
      </c>
      <c r="V33" s="4">
        <v>0</v>
      </c>
      <c r="W33" s="4">
        <v>0</v>
      </c>
      <c r="X33" s="4" t="s">
        <v>214</v>
      </c>
      <c r="Y33" s="4" t="s">
        <v>215</v>
      </c>
    </row>
    <row r="34" s="4" customFormat="1" spans="1:25">
      <c r="A34" s="4" t="s">
        <v>216</v>
      </c>
      <c r="B34" s="4" t="s">
        <v>26</v>
      </c>
      <c r="C34" s="4" t="s">
        <v>27</v>
      </c>
      <c r="D34" s="4" t="s">
        <v>217</v>
      </c>
      <c r="E34" s="4" t="s">
        <v>218</v>
      </c>
      <c r="F34" s="6">
        <v>44910</v>
      </c>
      <c r="G34" s="6">
        <v>44912</v>
      </c>
      <c r="H34" s="4">
        <v>1</v>
      </c>
      <c r="I34" s="4">
        <v>2</v>
      </c>
      <c r="J34" s="4">
        <v>2</v>
      </c>
      <c r="K34" s="4" t="s">
        <v>30</v>
      </c>
      <c r="L34" s="4">
        <v>1052</v>
      </c>
      <c r="M34" s="4">
        <v>1052</v>
      </c>
      <c r="N34" s="4" t="s">
        <v>219</v>
      </c>
      <c r="O34" s="4" t="s">
        <v>32</v>
      </c>
      <c r="P34" s="4" t="s">
        <v>33</v>
      </c>
      <c r="Q34" s="4">
        <v>0</v>
      </c>
      <c r="R34" s="7">
        <v>44889</v>
      </c>
      <c r="S34" s="6">
        <v>44915</v>
      </c>
      <c r="T34" s="4" t="s">
        <v>34</v>
      </c>
      <c r="U34" s="4">
        <v>1052</v>
      </c>
      <c r="V34" s="4">
        <v>0</v>
      </c>
      <c r="W34" s="4">
        <v>0</v>
      </c>
      <c r="X34" s="4" t="s">
        <v>220</v>
      </c>
      <c r="Y34" s="4" t="s">
        <v>155</v>
      </c>
    </row>
    <row r="35" s="4" customFormat="1" spans="1:25">
      <c r="A35" s="4" t="s">
        <v>221</v>
      </c>
      <c r="B35" s="4" t="s">
        <v>26</v>
      </c>
      <c r="C35" s="4" t="s">
        <v>27</v>
      </c>
      <c r="D35" s="4" t="s">
        <v>222</v>
      </c>
      <c r="E35" s="4" t="s">
        <v>223</v>
      </c>
      <c r="F35" s="6">
        <v>44911</v>
      </c>
      <c r="G35" s="6">
        <v>44912</v>
      </c>
      <c r="H35" s="4">
        <v>1</v>
      </c>
      <c r="I35" s="4">
        <v>1</v>
      </c>
      <c r="J35" s="4">
        <v>1</v>
      </c>
      <c r="K35" s="4" t="s">
        <v>30</v>
      </c>
      <c r="L35" s="4">
        <v>1229</v>
      </c>
      <c r="M35" s="4">
        <v>1229</v>
      </c>
      <c r="N35" s="4" t="s">
        <v>224</v>
      </c>
      <c r="O35" s="4" t="s">
        <v>32</v>
      </c>
      <c r="P35" s="4" t="s">
        <v>33</v>
      </c>
      <c r="Q35" s="4">
        <v>0</v>
      </c>
      <c r="R35" s="7">
        <v>44889</v>
      </c>
      <c r="S35" s="6">
        <v>44915</v>
      </c>
      <c r="T35" s="4" t="s">
        <v>34</v>
      </c>
      <c r="U35" s="4">
        <v>1229</v>
      </c>
      <c r="V35" s="4">
        <v>0</v>
      </c>
      <c r="W35" s="4">
        <v>0</v>
      </c>
      <c r="X35" s="4" t="s">
        <v>225</v>
      </c>
      <c r="Y35" s="4" t="s">
        <v>226</v>
      </c>
    </row>
    <row r="36" s="4" customFormat="1" spans="1:25">
      <c r="A36" s="4" t="s">
        <v>216</v>
      </c>
      <c r="B36" s="4" t="s">
        <v>26</v>
      </c>
      <c r="C36" s="4" t="s">
        <v>156</v>
      </c>
      <c r="D36" s="4" t="s">
        <v>217</v>
      </c>
      <c r="E36" s="4" t="s">
        <v>218</v>
      </c>
      <c r="F36" s="6">
        <v>44910</v>
      </c>
      <c r="G36" s="6">
        <v>44912</v>
      </c>
      <c r="H36" s="4">
        <v>1</v>
      </c>
      <c r="I36" s="4">
        <v>2</v>
      </c>
      <c r="J36" s="4">
        <v>2</v>
      </c>
      <c r="K36" s="4" t="s">
        <v>30</v>
      </c>
      <c r="L36" s="4">
        <v>-1052</v>
      </c>
      <c r="M36" s="4">
        <v>-1052</v>
      </c>
      <c r="N36" s="4" t="s">
        <v>219</v>
      </c>
      <c r="O36" s="4" t="s">
        <v>32</v>
      </c>
      <c r="P36" s="4" t="s">
        <v>33</v>
      </c>
      <c r="Q36" s="4">
        <v>0</v>
      </c>
      <c r="R36" s="7">
        <v>44889</v>
      </c>
      <c r="S36" s="6">
        <v>44915</v>
      </c>
      <c r="T36" s="4" t="s">
        <v>34</v>
      </c>
      <c r="U36" s="4">
        <v>-1052</v>
      </c>
      <c r="V36" s="4">
        <v>0</v>
      </c>
      <c r="W36" s="4">
        <v>0</v>
      </c>
      <c r="X36" s="4" t="s">
        <v>220</v>
      </c>
      <c r="Y36" s="4" t="s">
        <v>155</v>
      </c>
    </row>
    <row r="37" s="4" customFormat="1" spans="1:25">
      <c r="A37" s="4" t="s">
        <v>227</v>
      </c>
      <c r="B37" s="4" t="s">
        <v>26</v>
      </c>
      <c r="C37" s="4" t="s">
        <v>27</v>
      </c>
      <c r="D37" s="4" t="s">
        <v>228</v>
      </c>
      <c r="E37" s="4" t="s">
        <v>229</v>
      </c>
      <c r="F37" s="6">
        <v>44910</v>
      </c>
      <c r="G37" s="6">
        <v>44912</v>
      </c>
      <c r="H37" s="4">
        <v>1</v>
      </c>
      <c r="I37" s="4">
        <v>2</v>
      </c>
      <c r="J37" s="4">
        <v>2</v>
      </c>
      <c r="K37" s="4" t="s">
        <v>30</v>
      </c>
      <c r="L37" s="4">
        <v>3716</v>
      </c>
      <c r="M37" s="4">
        <v>3716</v>
      </c>
      <c r="N37" s="4" t="s">
        <v>230</v>
      </c>
      <c r="O37" s="4" t="s">
        <v>32</v>
      </c>
      <c r="P37" s="4" t="s">
        <v>33</v>
      </c>
      <c r="Q37" s="4">
        <v>0</v>
      </c>
      <c r="R37" s="7">
        <v>44890</v>
      </c>
      <c r="S37" s="6">
        <v>44915</v>
      </c>
      <c r="T37" s="4" t="s">
        <v>34</v>
      </c>
      <c r="U37" s="4">
        <v>3716</v>
      </c>
      <c r="V37" s="4">
        <v>0</v>
      </c>
      <c r="W37" s="4">
        <v>0</v>
      </c>
      <c r="X37" s="4" t="s">
        <v>231</v>
      </c>
      <c r="Y37" s="4" t="s">
        <v>155</v>
      </c>
    </row>
    <row r="38" s="4" customFormat="1" spans="1:25">
      <c r="A38" s="4" t="s">
        <v>232</v>
      </c>
      <c r="B38" s="4" t="s">
        <v>26</v>
      </c>
      <c r="C38" s="4" t="s">
        <v>27</v>
      </c>
      <c r="D38" s="4" t="s">
        <v>233</v>
      </c>
      <c r="E38" s="4" t="s">
        <v>234</v>
      </c>
      <c r="F38" s="6">
        <v>44909</v>
      </c>
      <c r="G38" s="6">
        <v>44912</v>
      </c>
      <c r="H38" s="4">
        <v>1</v>
      </c>
      <c r="I38" s="4">
        <v>3</v>
      </c>
      <c r="J38" s="4">
        <v>3</v>
      </c>
      <c r="K38" s="4" t="s">
        <v>30</v>
      </c>
      <c r="L38" s="4">
        <v>2757</v>
      </c>
      <c r="M38" s="4">
        <v>2757</v>
      </c>
      <c r="N38" s="4" t="s">
        <v>235</v>
      </c>
      <c r="O38" s="4" t="s">
        <v>32</v>
      </c>
      <c r="P38" s="4" t="s">
        <v>33</v>
      </c>
      <c r="Q38" s="4">
        <v>0</v>
      </c>
      <c r="R38" s="7">
        <v>44892</v>
      </c>
      <c r="S38" s="6">
        <v>44915</v>
      </c>
      <c r="T38" s="4" t="s">
        <v>34</v>
      </c>
      <c r="U38" s="4">
        <v>2757</v>
      </c>
      <c r="V38" s="4">
        <v>0</v>
      </c>
      <c r="W38" s="4">
        <v>0</v>
      </c>
      <c r="X38" s="4" t="s">
        <v>236</v>
      </c>
      <c r="Y38" s="4" t="s">
        <v>72</v>
      </c>
    </row>
    <row r="39" s="4" customFormat="1" spans="1:25">
      <c r="A39" s="4" t="s">
        <v>237</v>
      </c>
      <c r="B39" s="4" t="s">
        <v>26</v>
      </c>
      <c r="C39" s="4" t="s">
        <v>27</v>
      </c>
      <c r="D39" s="4" t="s">
        <v>238</v>
      </c>
      <c r="E39" s="4" t="s">
        <v>239</v>
      </c>
      <c r="F39" s="6">
        <v>44910</v>
      </c>
      <c r="G39" s="6">
        <v>44912</v>
      </c>
      <c r="H39" s="4">
        <v>1</v>
      </c>
      <c r="I39" s="4">
        <v>2</v>
      </c>
      <c r="J39" s="4">
        <v>2</v>
      </c>
      <c r="K39" s="4" t="s">
        <v>30</v>
      </c>
      <c r="L39" s="4">
        <v>660</v>
      </c>
      <c r="M39" s="4">
        <v>660</v>
      </c>
      <c r="N39" s="4" t="s">
        <v>240</v>
      </c>
      <c r="O39" s="4" t="s">
        <v>32</v>
      </c>
      <c r="P39" s="4" t="s">
        <v>33</v>
      </c>
      <c r="Q39" s="4">
        <v>0</v>
      </c>
      <c r="R39" s="7">
        <v>44892</v>
      </c>
      <c r="S39" s="6">
        <v>44915</v>
      </c>
      <c r="T39" s="4" t="s">
        <v>34</v>
      </c>
      <c r="U39" s="4">
        <v>660</v>
      </c>
      <c r="V39" s="4">
        <v>0</v>
      </c>
      <c r="W39" s="4">
        <v>0</v>
      </c>
      <c r="X39" s="4" t="s">
        <v>241</v>
      </c>
      <c r="Y39" s="4" t="s">
        <v>242</v>
      </c>
    </row>
    <row r="40" s="4" customFormat="1" spans="1:25">
      <c r="A40" s="4" t="s">
        <v>243</v>
      </c>
      <c r="B40" s="4" t="s">
        <v>26</v>
      </c>
      <c r="C40" s="4" t="s">
        <v>27</v>
      </c>
      <c r="D40" s="4" t="s">
        <v>233</v>
      </c>
      <c r="E40" s="4" t="s">
        <v>234</v>
      </c>
      <c r="F40" s="6">
        <v>44909</v>
      </c>
      <c r="G40" s="6">
        <v>44912</v>
      </c>
      <c r="H40" s="4">
        <v>1</v>
      </c>
      <c r="I40" s="4">
        <v>3</v>
      </c>
      <c r="J40" s="4">
        <v>3</v>
      </c>
      <c r="K40" s="4" t="s">
        <v>30</v>
      </c>
      <c r="L40" s="4">
        <v>2757</v>
      </c>
      <c r="M40" s="4">
        <v>2757</v>
      </c>
      <c r="N40" s="4" t="s">
        <v>244</v>
      </c>
      <c r="O40" s="4" t="s">
        <v>32</v>
      </c>
      <c r="P40" s="4" t="s">
        <v>33</v>
      </c>
      <c r="Q40" s="4">
        <v>0</v>
      </c>
      <c r="R40" s="7">
        <v>44892</v>
      </c>
      <c r="S40" s="6">
        <v>44915</v>
      </c>
      <c r="T40" s="4" t="s">
        <v>34</v>
      </c>
      <c r="U40" s="4">
        <v>2757</v>
      </c>
      <c r="V40" s="4">
        <v>0</v>
      </c>
      <c r="W40" s="4">
        <v>0</v>
      </c>
      <c r="X40" s="4" t="s">
        <v>245</v>
      </c>
      <c r="Y40" s="4" t="s">
        <v>246</v>
      </c>
    </row>
    <row r="41" s="4" customFormat="1" spans="1:25">
      <c r="A41" s="4" t="s">
        <v>247</v>
      </c>
      <c r="B41" s="4" t="s">
        <v>26</v>
      </c>
      <c r="C41" s="4" t="s">
        <v>27</v>
      </c>
      <c r="D41" s="4" t="s">
        <v>248</v>
      </c>
      <c r="E41" s="4" t="s">
        <v>249</v>
      </c>
      <c r="F41" s="6">
        <v>44911</v>
      </c>
      <c r="G41" s="6">
        <v>44912</v>
      </c>
      <c r="H41" s="4">
        <v>1</v>
      </c>
      <c r="I41" s="4">
        <v>1</v>
      </c>
      <c r="J41" s="4">
        <v>1</v>
      </c>
      <c r="K41" s="4" t="s">
        <v>30</v>
      </c>
      <c r="L41" s="4">
        <v>198</v>
      </c>
      <c r="M41" s="4">
        <v>198</v>
      </c>
      <c r="N41" s="4" t="s">
        <v>250</v>
      </c>
      <c r="O41" s="4" t="s">
        <v>32</v>
      </c>
      <c r="P41" s="4" t="s">
        <v>33</v>
      </c>
      <c r="Q41" s="4">
        <v>0</v>
      </c>
      <c r="R41" s="7">
        <v>44893</v>
      </c>
      <c r="S41" s="6">
        <v>44915</v>
      </c>
      <c r="T41" s="4" t="s">
        <v>34</v>
      </c>
      <c r="U41" s="4">
        <v>198</v>
      </c>
      <c r="V41" s="4">
        <v>0</v>
      </c>
      <c r="W41" s="4">
        <v>0</v>
      </c>
      <c r="X41" s="4" t="s">
        <v>251</v>
      </c>
      <c r="Y41" s="4" t="s">
        <v>252</v>
      </c>
    </row>
    <row r="42" s="4" customFormat="1" spans="1:25">
      <c r="A42" s="4" t="s">
        <v>253</v>
      </c>
      <c r="B42" s="4" t="s">
        <v>26</v>
      </c>
      <c r="C42" s="4" t="s">
        <v>27</v>
      </c>
      <c r="D42" s="4" t="s">
        <v>254</v>
      </c>
      <c r="E42" s="4" t="s">
        <v>255</v>
      </c>
      <c r="F42" s="6">
        <v>44910</v>
      </c>
      <c r="G42" s="6">
        <v>44912</v>
      </c>
      <c r="H42" s="4">
        <v>1</v>
      </c>
      <c r="I42" s="4">
        <v>2</v>
      </c>
      <c r="J42" s="4">
        <v>2</v>
      </c>
      <c r="K42" s="4" t="s">
        <v>30</v>
      </c>
      <c r="L42" s="4">
        <v>2427</v>
      </c>
      <c r="M42" s="4">
        <v>2427</v>
      </c>
      <c r="N42" s="4" t="s">
        <v>256</v>
      </c>
      <c r="O42" s="4" t="s">
        <v>32</v>
      </c>
      <c r="P42" s="4" t="s">
        <v>33</v>
      </c>
      <c r="Q42" s="4">
        <v>0</v>
      </c>
      <c r="R42" s="7">
        <v>44893</v>
      </c>
      <c r="S42" s="6">
        <v>44915</v>
      </c>
      <c r="T42" s="4" t="s">
        <v>34</v>
      </c>
      <c r="U42" s="4">
        <v>2427</v>
      </c>
      <c r="V42" s="4">
        <v>0</v>
      </c>
      <c r="W42" s="4">
        <v>0</v>
      </c>
      <c r="X42" s="4" t="s">
        <v>257</v>
      </c>
      <c r="Y42" s="4" t="s">
        <v>258</v>
      </c>
    </row>
    <row r="43" s="4" customFormat="1" spans="1:25">
      <c r="A43" s="4" t="s">
        <v>259</v>
      </c>
      <c r="B43" s="4" t="s">
        <v>26</v>
      </c>
      <c r="C43" s="4" t="s">
        <v>27</v>
      </c>
      <c r="D43" s="4" t="s">
        <v>260</v>
      </c>
      <c r="E43" s="4" t="s">
        <v>261</v>
      </c>
      <c r="F43" s="6">
        <v>44899</v>
      </c>
      <c r="G43" s="6">
        <v>44912</v>
      </c>
      <c r="H43" s="4">
        <v>1</v>
      </c>
      <c r="I43" s="4">
        <v>13</v>
      </c>
      <c r="J43" s="4">
        <v>13</v>
      </c>
      <c r="K43" s="4" t="s">
        <v>30</v>
      </c>
      <c r="L43" s="4">
        <v>7280</v>
      </c>
      <c r="M43" s="4">
        <v>7280</v>
      </c>
      <c r="N43" s="4" t="s">
        <v>262</v>
      </c>
      <c r="O43" s="4" t="s">
        <v>32</v>
      </c>
      <c r="P43" s="4" t="s">
        <v>33</v>
      </c>
      <c r="Q43" s="4">
        <v>0</v>
      </c>
      <c r="R43" s="7">
        <v>44893</v>
      </c>
      <c r="S43" s="6">
        <v>44915</v>
      </c>
      <c r="T43" s="4" t="s">
        <v>34</v>
      </c>
      <c r="U43" s="4">
        <v>7280</v>
      </c>
      <c r="V43" s="4">
        <v>0</v>
      </c>
      <c r="W43" s="4">
        <v>0</v>
      </c>
      <c r="X43" s="4" t="s">
        <v>263</v>
      </c>
      <c r="Y43" s="4" t="s">
        <v>155</v>
      </c>
    </row>
    <row r="44" s="4" customFormat="1" spans="1:25">
      <c r="A44" s="4" t="s">
        <v>264</v>
      </c>
      <c r="B44" s="4" t="s">
        <v>26</v>
      </c>
      <c r="C44" s="4" t="s">
        <v>27</v>
      </c>
      <c r="D44" s="4" t="s">
        <v>44</v>
      </c>
      <c r="E44" s="4" t="s">
        <v>265</v>
      </c>
      <c r="F44" s="6">
        <v>44910</v>
      </c>
      <c r="G44" s="6">
        <v>44912</v>
      </c>
      <c r="H44" s="4">
        <v>1</v>
      </c>
      <c r="I44" s="4">
        <v>2</v>
      </c>
      <c r="J44" s="4">
        <v>2</v>
      </c>
      <c r="K44" s="4" t="s">
        <v>30</v>
      </c>
      <c r="L44" s="4">
        <v>1130</v>
      </c>
      <c r="M44" s="4">
        <v>1130</v>
      </c>
      <c r="N44" s="4" t="s">
        <v>266</v>
      </c>
      <c r="O44" s="4" t="s">
        <v>32</v>
      </c>
      <c r="P44" s="4" t="s">
        <v>33</v>
      </c>
      <c r="Q44" s="4">
        <v>0</v>
      </c>
      <c r="R44" s="7">
        <v>44893</v>
      </c>
      <c r="S44" s="6">
        <v>44915</v>
      </c>
      <c r="T44" s="4" t="s">
        <v>34</v>
      </c>
      <c r="U44" s="4">
        <v>1130</v>
      </c>
      <c r="V44" s="4">
        <v>0</v>
      </c>
      <c r="W44" s="4">
        <v>0</v>
      </c>
      <c r="X44" s="4" t="s">
        <v>267</v>
      </c>
      <c r="Y44" s="4" t="s">
        <v>268</v>
      </c>
    </row>
    <row r="45" s="4" customFormat="1" spans="1:25">
      <c r="A45" s="4" t="s">
        <v>269</v>
      </c>
      <c r="B45" s="4" t="s">
        <v>26</v>
      </c>
      <c r="C45" s="4" t="s">
        <v>27</v>
      </c>
      <c r="D45" s="4" t="s">
        <v>270</v>
      </c>
      <c r="E45" s="4" t="s">
        <v>271</v>
      </c>
      <c r="F45" s="6">
        <v>44909</v>
      </c>
      <c r="G45" s="6">
        <v>44912</v>
      </c>
      <c r="H45" s="4">
        <v>1</v>
      </c>
      <c r="I45" s="4">
        <v>3</v>
      </c>
      <c r="J45" s="4">
        <v>3</v>
      </c>
      <c r="K45" s="4" t="s">
        <v>30</v>
      </c>
      <c r="L45" s="4">
        <v>2319</v>
      </c>
      <c r="M45" s="4">
        <v>2319</v>
      </c>
      <c r="N45" s="4" t="s">
        <v>272</v>
      </c>
      <c r="O45" s="4" t="s">
        <v>32</v>
      </c>
      <c r="P45" s="4" t="s">
        <v>33</v>
      </c>
      <c r="Q45" s="4">
        <v>0</v>
      </c>
      <c r="R45" s="7">
        <v>44894</v>
      </c>
      <c r="S45" s="6">
        <v>44915</v>
      </c>
      <c r="T45" s="4" t="s">
        <v>34</v>
      </c>
      <c r="U45" s="4">
        <v>2319</v>
      </c>
      <c r="V45" s="4">
        <v>0</v>
      </c>
      <c r="W45" s="4">
        <v>0</v>
      </c>
      <c r="X45" s="4" t="s">
        <v>273</v>
      </c>
      <c r="Y45" s="4" t="s">
        <v>274</v>
      </c>
    </row>
    <row r="46" s="4" customFormat="1" spans="1:25">
      <c r="A46" s="4" t="s">
        <v>275</v>
      </c>
      <c r="B46" s="4" t="s">
        <v>26</v>
      </c>
      <c r="C46" s="4" t="s">
        <v>27</v>
      </c>
      <c r="D46" s="4" t="s">
        <v>276</v>
      </c>
      <c r="E46" s="4" t="s">
        <v>277</v>
      </c>
      <c r="F46" s="6">
        <v>44911</v>
      </c>
      <c r="G46" s="6">
        <v>44912</v>
      </c>
      <c r="H46" s="4">
        <v>1</v>
      </c>
      <c r="I46" s="4">
        <v>1</v>
      </c>
      <c r="J46" s="4">
        <v>1</v>
      </c>
      <c r="K46" s="4" t="s">
        <v>30</v>
      </c>
      <c r="L46" s="4">
        <v>780</v>
      </c>
      <c r="M46" s="4">
        <v>780</v>
      </c>
      <c r="N46" s="4" t="s">
        <v>278</v>
      </c>
      <c r="O46" s="4" t="s">
        <v>32</v>
      </c>
      <c r="P46" s="4" t="s">
        <v>33</v>
      </c>
      <c r="Q46" s="4">
        <v>0</v>
      </c>
      <c r="R46" s="7">
        <v>44894</v>
      </c>
      <c r="S46" s="6">
        <v>44915</v>
      </c>
      <c r="T46" s="4" t="s">
        <v>34</v>
      </c>
      <c r="U46" s="4">
        <v>780</v>
      </c>
      <c r="V46" s="4">
        <v>0</v>
      </c>
      <c r="W46" s="4">
        <v>0</v>
      </c>
      <c r="X46" s="4" t="s">
        <v>279</v>
      </c>
      <c r="Y46" s="4" t="s">
        <v>280</v>
      </c>
    </row>
    <row r="47" s="4" customFormat="1" spans="1:28">
      <c r="A47" s="4" t="s">
        <v>281</v>
      </c>
      <c r="B47" s="4" t="s">
        <v>26</v>
      </c>
      <c r="C47" s="4" t="s">
        <v>27</v>
      </c>
      <c r="D47" s="4" t="s">
        <v>282</v>
      </c>
      <c r="E47" s="4" t="s">
        <v>283</v>
      </c>
      <c r="F47" s="6">
        <v>44910</v>
      </c>
      <c r="G47" s="6">
        <v>44912</v>
      </c>
      <c r="H47" s="4">
        <v>4</v>
      </c>
      <c r="I47" s="4">
        <v>2</v>
      </c>
      <c r="J47" s="4">
        <v>8</v>
      </c>
      <c r="K47" s="4" t="s">
        <v>30</v>
      </c>
      <c r="L47" s="4">
        <v>6568</v>
      </c>
      <c r="M47" s="4">
        <v>6568</v>
      </c>
      <c r="N47" s="4" t="s">
        <v>284</v>
      </c>
      <c r="O47" s="4" t="s">
        <v>32</v>
      </c>
      <c r="P47" s="4" t="s">
        <v>33</v>
      </c>
      <c r="Q47" s="4">
        <v>0</v>
      </c>
      <c r="R47" s="7">
        <v>44895</v>
      </c>
      <c r="S47" s="6">
        <v>44915</v>
      </c>
      <c r="T47" s="4" t="s">
        <v>34</v>
      </c>
      <c r="U47" s="4">
        <v>6568</v>
      </c>
      <c r="V47" s="4">
        <v>0</v>
      </c>
      <c r="W47" s="4">
        <v>0</v>
      </c>
      <c r="X47" s="4" t="s">
        <v>285</v>
      </c>
      <c r="Y47" s="4">
        <v>231544</v>
      </c>
      <c r="Z47" s="4">
        <v>231547</v>
      </c>
      <c r="AA47" s="4">
        <v>231546</v>
      </c>
      <c r="AB47" s="4" t="s">
        <v>286</v>
      </c>
    </row>
    <row r="48" s="4" customFormat="1" spans="1:25">
      <c r="A48" s="4" t="s">
        <v>287</v>
      </c>
      <c r="B48" s="4" t="s">
        <v>26</v>
      </c>
      <c r="C48" s="4" t="s">
        <v>27</v>
      </c>
      <c r="D48" s="4" t="s">
        <v>288</v>
      </c>
      <c r="E48" s="4" t="s">
        <v>289</v>
      </c>
      <c r="F48" s="6">
        <v>44911</v>
      </c>
      <c r="G48" s="6">
        <v>44912</v>
      </c>
      <c r="H48" s="4">
        <v>1</v>
      </c>
      <c r="I48" s="4">
        <v>1</v>
      </c>
      <c r="J48" s="4">
        <v>1</v>
      </c>
      <c r="K48" s="4" t="s">
        <v>30</v>
      </c>
      <c r="L48" s="4">
        <v>567</v>
      </c>
      <c r="M48" s="4">
        <v>567</v>
      </c>
      <c r="N48" s="4" t="s">
        <v>290</v>
      </c>
      <c r="O48" s="4" t="s">
        <v>32</v>
      </c>
      <c r="P48" s="4" t="s">
        <v>33</v>
      </c>
      <c r="Q48" s="4">
        <v>0</v>
      </c>
      <c r="R48" s="7">
        <v>44895</v>
      </c>
      <c r="S48" s="6">
        <v>44915</v>
      </c>
      <c r="T48" s="4" t="s">
        <v>34</v>
      </c>
      <c r="U48" s="4">
        <v>567</v>
      </c>
      <c r="V48" s="4">
        <v>0</v>
      </c>
      <c r="W48" s="4">
        <v>0</v>
      </c>
      <c r="X48" s="4" t="s">
        <v>291</v>
      </c>
      <c r="Y48" s="4" t="s">
        <v>292</v>
      </c>
    </row>
    <row r="49" s="4" customFormat="1" spans="1:25">
      <c r="A49" s="4" t="s">
        <v>259</v>
      </c>
      <c r="B49" s="4" t="s">
        <v>26</v>
      </c>
      <c r="C49" s="4" t="s">
        <v>156</v>
      </c>
      <c r="D49" s="4" t="s">
        <v>260</v>
      </c>
      <c r="E49" s="4" t="s">
        <v>261</v>
      </c>
      <c r="F49" s="6">
        <v>44899</v>
      </c>
      <c r="G49" s="6">
        <v>44912</v>
      </c>
      <c r="H49" s="4">
        <v>1</v>
      </c>
      <c r="I49" s="4">
        <v>13</v>
      </c>
      <c r="J49" s="4">
        <v>13</v>
      </c>
      <c r="K49" s="4" t="s">
        <v>30</v>
      </c>
      <c r="L49" s="4">
        <v>-7280</v>
      </c>
      <c r="M49" s="4">
        <v>-7280</v>
      </c>
      <c r="N49" s="4" t="s">
        <v>262</v>
      </c>
      <c r="O49" s="4" t="s">
        <v>32</v>
      </c>
      <c r="P49" s="4" t="s">
        <v>33</v>
      </c>
      <c r="Q49" s="4">
        <v>0</v>
      </c>
      <c r="R49" s="7">
        <v>44893</v>
      </c>
      <c r="S49" s="6">
        <v>44915</v>
      </c>
      <c r="T49" s="4" t="s">
        <v>34</v>
      </c>
      <c r="U49" s="4">
        <v>-7280</v>
      </c>
      <c r="V49" s="4">
        <v>0</v>
      </c>
      <c r="W49" s="4">
        <v>0</v>
      </c>
      <c r="X49" s="4" t="s">
        <v>263</v>
      </c>
      <c r="Y49" s="4" t="s">
        <v>155</v>
      </c>
    </row>
    <row r="50" s="4" customFormat="1" spans="1:25">
      <c r="A50" s="4" t="s">
        <v>293</v>
      </c>
      <c r="B50" s="4" t="s">
        <v>26</v>
      </c>
      <c r="C50" s="4" t="s">
        <v>27</v>
      </c>
      <c r="D50" s="4" t="s">
        <v>44</v>
      </c>
      <c r="E50" s="4" t="s">
        <v>265</v>
      </c>
      <c r="F50" s="6">
        <v>44908</v>
      </c>
      <c r="G50" s="6">
        <v>44912</v>
      </c>
      <c r="H50" s="4">
        <v>1</v>
      </c>
      <c r="I50" s="4">
        <v>4</v>
      </c>
      <c r="J50" s="4">
        <v>4</v>
      </c>
      <c r="K50" s="4" t="s">
        <v>30</v>
      </c>
      <c r="L50" s="4">
        <v>2282</v>
      </c>
      <c r="M50" s="4">
        <v>2282</v>
      </c>
      <c r="N50" s="4" t="s">
        <v>294</v>
      </c>
      <c r="O50" s="4" t="s">
        <v>32</v>
      </c>
      <c r="P50" s="4" t="s">
        <v>33</v>
      </c>
      <c r="Q50" s="4">
        <v>0</v>
      </c>
      <c r="R50" s="7">
        <v>44899</v>
      </c>
      <c r="S50" s="6">
        <v>44915</v>
      </c>
      <c r="T50" s="4" t="s">
        <v>34</v>
      </c>
      <c r="U50" s="4">
        <v>2282</v>
      </c>
      <c r="V50" s="4">
        <v>0</v>
      </c>
      <c r="W50" s="4">
        <v>0</v>
      </c>
      <c r="X50" s="4" t="s">
        <v>295</v>
      </c>
      <c r="Y50" s="4" t="s">
        <v>296</v>
      </c>
    </row>
    <row r="51" s="4" customFormat="1" spans="1:25">
      <c r="A51" s="4" t="s">
        <v>297</v>
      </c>
      <c r="B51" s="4" t="s">
        <v>26</v>
      </c>
      <c r="C51" s="4" t="s">
        <v>27</v>
      </c>
      <c r="D51" s="4" t="s">
        <v>298</v>
      </c>
      <c r="E51" s="4" t="s">
        <v>299</v>
      </c>
      <c r="F51" s="6">
        <v>44911</v>
      </c>
      <c r="G51" s="6">
        <v>44912</v>
      </c>
      <c r="H51" s="4">
        <v>1</v>
      </c>
      <c r="I51" s="4">
        <v>1</v>
      </c>
      <c r="J51" s="4">
        <v>1</v>
      </c>
      <c r="K51" s="4" t="s">
        <v>30</v>
      </c>
      <c r="L51" s="4">
        <v>450</v>
      </c>
      <c r="M51" s="4">
        <v>450</v>
      </c>
      <c r="N51" s="4" t="s">
        <v>300</v>
      </c>
      <c r="O51" s="4" t="s">
        <v>32</v>
      </c>
      <c r="P51" s="4" t="s">
        <v>33</v>
      </c>
      <c r="Q51" s="4">
        <v>0</v>
      </c>
      <c r="R51" s="7">
        <v>44899</v>
      </c>
      <c r="S51" s="6">
        <v>44915</v>
      </c>
      <c r="T51" s="4" t="s">
        <v>34</v>
      </c>
      <c r="U51" s="4">
        <v>450</v>
      </c>
      <c r="V51" s="4">
        <v>0</v>
      </c>
      <c r="W51" s="4">
        <v>0</v>
      </c>
      <c r="X51" s="4" t="s">
        <v>301</v>
      </c>
      <c r="Y51" s="4" t="s">
        <v>302</v>
      </c>
    </row>
    <row r="52" s="4" customFormat="1" spans="1:25">
      <c r="A52" s="4" t="s">
        <v>303</v>
      </c>
      <c r="B52" s="4" t="s">
        <v>26</v>
      </c>
      <c r="C52" s="4" t="s">
        <v>27</v>
      </c>
      <c r="D52" s="4" t="s">
        <v>304</v>
      </c>
      <c r="E52" s="4" t="s">
        <v>305</v>
      </c>
      <c r="F52" s="6">
        <v>44910</v>
      </c>
      <c r="G52" s="6">
        <v>44912</v>
      </c>
      <c r="H52" s="4">
        <v>1</v>
      </c>
      <c r="I52" s="4">
        <v>2</v>
      </c>
      <c r="J52" s="4">
        <v>2</v>
      </c>
      <c r="K52" s="4" t="s">
        <v>30</v>
      </c>
      <c r="L52" s="4">
        <v>858</v>
      </c>
      <c r="M52" s="4">
        <v>858</v>
      </c>
      <c r="N52" s="4" t="s">
        <v>306</v>
      </c>
      <c r="O52" s="4" t="s">
        <v>32</v>
      </c>
      <c r="P52" s="4" t="s">
        <v>33</v>
      </c>
      <c r="Q52" s="4">
        <v>0</v>
      </c>
      <c r="R52" s="7">
        <v>44899</v>
      </c>
      <c r="S52" s="6">
        <v>44915</v>
      </c>
      <c r="T52" s="4" t="s">
        <v>34</v>
      </c>
      <c r="U52" s="4">
        <v>858</v>
      </c>
      <c r="V52" s="4">
        <v>0</v>
      </c>
      <c r="W52" s="4">
        <v>0</v>
      </c>
      <c r="X52" s="4" t="s">
        <v>307</v>
      </c>
      <c r="Y52" s="4" t="s">
        <v>308</v>
      </c>
    </row>
    <row r="53" s="4" customFormat="1" spans="1:25">
      <c r="A53" s="4" t="s">
        <v>309</v>
      </c>
      <c r="B53" s="4" t="s">
        <v>26</v>
      </c>
      <c r="C53" s="4" t="s">
        <v>27</v>
      </c>
      <c r="D53" s="4" t="s">
        <v>310</v>
      </c>
      <c r="E53" s="4" t="s">
        <v>311</v>
      </c>
      <c r="F53" s="6">
        <v>44911</v>
      </c>
      <c r="G53" s="6">
        <v>44912</v>
      </c>
      <c r="H53" s="4">
        <v>1</v>
      </c>
      <c r="I53" s="4">
        <v>1</v>
      </c>
      <c r="J53" s="4">
        <v>1</v>
      </c>
      <c r="K53" s="4" t="s">
        <v>30</v>
      </c>
      <c r="L53" s="4">
        <v>1030</v>
      </c>
      <c r="M53" s="4">
        <v>1030</v>
      </c>
      <c r="N53" s="4" t="s">
        <v>312</v>
      </c>
      <c r="O53" s="4" t="s">
        <v>32</v>
      </c>
      <c r="P53" s="4" t="s">
        <v>33</v>
      </c>
      <c r="Q53" s="4">
        <v>0</v>
      </c>
      <c r="R53" s="7">
        <v>44900</v>
      </c>
      <c r="S53" s="6">
        <v>44915</v>
      </c>
      <c r="T53" s="4" t="s">
        <v>34</v>
      </c>
      <c r="U53" s="4">
        <v>1030</v>
      </c>
      <c r="V53" s="4">
        <v>0</v>
      </c>
      <c r="W53" s="4">
        <v>0</v>
      </c>
      <c r="X53" s="4" t="s">
        <v>313</v>
      </c>
      <c r="Y53" s="4" t="s">
        <v>314</v>
      </c>
    </row>
    <row r="54" s="4" customFormat="1" spans="1:25">
      <c r="A54" s="4" t="s">
        <v>315</v>
      </c>
      <c r="B54" s="4" t="s">
        <v>26</v>
      </c>
      <c r="C54" s="4" t="s">
        <v>27</v>
      </c>
      <c r="D54" s="4" t="s">
        <v>316</v>
      </c>
      <c r="E54" s="4" t="s">
        <v>317</v>
      </c>
      <c r="F54" s="6">
        <v>44905</v>
      </c>
      <c r="G54" s="6">
        <v>44912</v>
      </c>
      <c r="H54" s="4">
        <v>1</v>
      </c>
      <c r="I54" s="4">
        <v>7</v>
      </c>
      <c r="J54" s="4">
        <v>7</v>
      </c>
      <c r="K54" s="4" t="s">
        <v>30</v>
      </c>
      <c r="L54" s="4">
        <v>11550</v>
      </c>
      <c r="M54" s="4">
        <v>11550</v>
      </c>
      <c r="N54" s="4" t="s">
        <v>318</v>
      </c>
      <c r="O54" s="4" t="s">
        <v>32</v>
      </c>
      <c r="P54" s="4" t="s">
        <v>33</v>
      </c>
      <c r="Q54" s="4">
        <v>0</v>
      </c>
      <c r="R54" s="7">
        <v>44901</v>
      </c>
      <c r="S54" s="6">
        <v>44915</v>
      </c>
      <c r="T54" s="4" t="s">
        <v>34</v>
      </c>
      <c r="U54" s="4">
        <v>11550</v>
      </c>
      <c r="V54" s="4">
        <v>0</v>
      </c>
      <c r="W54" s="4">
        <v>0</v>
      </c>
      <c r="X54" s="4" t="s">
        <v>319</v>
      </c>
      <c r="Y54" s="4" t="s">
        <v>320</v>
      </c>
    </row>
    <row r="55" s="4" customFormat="1" spans="1:25">
      <c r="A55" s="4" t="s">
        <v>321</v>
      </c>
      <c r="B55" s="4" t="s">
        <v>26</v>
      </c>
      <c r="C55" s="4" t="s">
        <v>27</v>
      </c>
      <c r="D55" s="4" t="s">
        <v>322</v>
      </c>
      <c r="E55" s="4" t="s">
        <v>323</v>
      </c>
      <c r="F55" s="6">
        <v>44910</v>
      </c>
      <c r="G55" s="6">
        <v>44912</v>
      </c>
      <c r="H55" s="4">
        <v>1</v>
      </c>
      <c r="I55" s="4">
        <v>2</v>
      </c>
      <c r="J55" s="4">
        <v>2</v>
      </c>
      <c r="K55" s="4" t="s">
        <v>30</v>
      </c>
      <c r="L55" s="4">
        <v>738</v>
      </c>
      <c r="M55" s="4">
        <v>738</v>
      </c>
      <c r="N55" s="4" t="s">
        <v>324</v>
      </c>
      <c r="O55" s="4" t="s">
        <v>32</v>
      </c>
      <c r="P55" s="4" t="s">
        <v>33</v>
      </c>
      <c r="Q55" s="4">
        <v>0</v>
      </c>
      <c r="R55" s="7">
        <v>44901</v>
      </c>
      <c r="S55" s="6">
        <v>44915</v>
      </c>
      <c r="T55" s="4" t="s">
        <v>34</v>
      </c>
      <c r="U55" s="4">
        <v>738</v>
      </c>
      <c r="V55" s="4">
        <v>0</v>
      </c>
      <c r="W55" s="4">
        <v>0</v>
      </c>
      <c r="X55" s="4" t="s">
        <v>325</v>
      </c>
      <c r="Y55" s="4" t="s">
        <v>326</v>
      </c>
    </row>
    <row r="56" s="4" customFormat="1" spans="1:25">
      <c r="A56" s="4" t="s">
        <v>327</v>
      </c>
      <c r="B56" s="4" t="s">
        <v>26</v>
      </c>
      <c r="C56" s="4" t="s">
        <v>27</v>
      </c>
      <c r="D56" s="4" t="s">
        <v>44</v>
      </c>
      <c r="E56" s="4" t="s">
        <v>328</v>
      </c>
      <c r="F56" s="6">
        <v>44909</v>
      </c>
      <c r="G56" s="6">
        <v>44912</v>
      </c>
      <c r="H56" s="4">
        <v>1</v>
      </c>
      <c r="I56" s="4">
        <v>3</v>
      </c>
      <c r="J56" s="4">
        <v>3</v>
      </c>
      <c r="K56" s="4" t="s">
        <v>30</v>
      </c>
      <c r="L56" s="4">
        <v>2460</v>
      </c>
      <c r="M56" s="4">
        <v>2460</v>
      </c>
      <c r="N56" s="4" t="s">
        <v>329</v>
      </c>
      <c r="O56" s="4" t="s">
        <v>32</v>
      </c>
      <c r="P56" s="4" t="s">
        <v>33</v>
      </c>
      <c r="Q56" s="4">
        <v>0</v>
      </c>
      <c r="R56" s="7">
        <v>44901</v>
      </c>
      <c r="S56" s="6">
        <v>44915</v>
      </c>
      <c r="T56" s="4" t="s">
        <v>34</v>
      </c>
      <c r="U56" s="4">
        <v>2460</v>
      </c>
      <c r="V56" s="4">
        <v>0</v>
      </c>
      <c r="W56" s="4">
        <v>0</v>
      </c>
      <c r="X56" s="4" t="s">
        <v>330</v>
      </c>
      <c r="Y56" s="4" t="s">
        <v>331</v>
      </c>
    </row>
    <row r="57" s="4" customFormat="1" spans="1:25">
      <c r="A57" s="4" t="s">
        <v>332</v>
      </c>
      <c r="B57" s="4" t="s">
        <v>26</v>
      </c>
      <c r="C57" s="4" t="s">
        <v>27</v>
      </c>
      <c r="D57" s="4" t="s">
        <v>282</v>
      </c>
      <c r="E57" s="4" t="s">
        <v>333</v>
      </c>
      <c r="F57" s="6">
        <v>44910</v>
      </c>
      <c r="G57" s="6">
        <v>44912</v>
      </c>
      <c r="H57" s="4">
        <v>1</v>
      </c>
      <c r="I57" s="4">
        <v>2</v>
      </c>
      <c r="J57" s="4">
        <v>2</v>
      </c>
      <c r="K57" s="4" t="s">
        <v>30</v>
      </c>
      <c r="L57" s="4">
        <v>964</v>
      </c>
      <c r="M57" s="4">
        <v>964</v>
      </c>
      <c r="N57" s="4" t="s">
        <v>334</v>
      </c>
      <c r="O57" s="4" t="s">
        <v>32</v>
      </c>
      <c r="P57" s="4" t="s">
        <v>33</v>
      </c>
      <c r="Q57" s="4">
        <v>0</v>
      </c>
      <c r="R57" s="7">
        <v>44901</v>
      </c>
      <c r="S57" s="6">
        <v>44915</v>
      </c>
      <c r="T57" s="4" t="s">
        <v>34</v>
      </c>
      <c r="U57" s="4">
        <v>964</v>
      </c>
      <c r="V57" s="4">
        <v>0</v>
      </c>
      <c r="W57" s="4">
        <v>0</v>
      </c>
      <c r="X57" s="4" t="s">
        <v>335</v>
      </c>
      <c r="Y57" s="4" t="s">
        <v>336</v>
      </c>
    </row>
    <row r="58" s="4" customFormat="1" spans="1:25">
      <c r="A58" s="4" t="s">
        <v>337</v>
      </c>
      <c r="B58" s="4" t="s">
        <v>26</v>
      </c>
      <c r="C58" s="4" t="s">
        <v>27</v>
      </c>
      <c r="D58" s="4" t="s">
        <v>338</v>
      </c>
      <c r="E58" s="4" t="s">
        <v>339</v>
      </c>
      <c r="F58" s="6">
        <v>44910</v>
      </c>
      <c r="G58" s="6">
        <v>44912</v>
      </c>
      <c r="H58" s="4">
        <v>1</v>
      </c>
      <c r="I58" s="4">
        <v>2</v>
      </c>
      <c r="J58" s="4">
        <v>2</v>
      </c>
      <c r="K58" s="4" t="s">
        <v>30</v>
      </c>
      <c r="L58" s="4">
        <v>638</v>
      </c>
      <c r="M58" s="4">
        <v>638</v>
      </c>
      <c r="N58" s="4" t="s">
        <v>340</v>
      </c>
      <c r="O58" s="4" t="s">
        <v>32</v>
      </c>
      <c r="P58" s="4" t="s">
        <v>33</v>
      </c>
      <c r="Q58" s="4">
        <v>0</v>
      </c>
      <c r="R58" s="7">
        <v>44901</v>
      </c>
      <c r="S58" s="6">
        <v>44915</v>
      </c>
      <c r="T58" s="4" t="s">
        <v>34</v>
      </c>
      <c r="U58" s="4">
        <v>638</v>
      </c>
      <c r="V58" s="4">
        <v>0</v>
      </c>
      <c r="W58" s="4">
        <v>0</v>
      </c>
      <c r="X58" s="4" t="s">
        <v>341</v>
      </c>
      <c r="Y58" s="4" t="s">
        <v>342</v>
      </c>
    </row>
    <row r="59" s="4" customFormat="1" spans="1:25">
      <c r="A59" s="4" t="s">
        <v>343</v>
      </c>
      <c r="B59" s="4" t="s">
        <v>26</v>
      </c>
      <c r="C59" s="4" t="s">
        <v>27</v>
      </c>
      <c r="D59" s="4" t="s">
        <v>344</v>
      </c>
      <c r="E59" s="4" t="s">
        <v>345</v>
      </c>
      <c r="F59" s="6">
        <v>44911</v>
      </c>
      <c r="G59" s="6">
        <v>44912</v>
      </c>
      <c r="H59" s="4">
        <v>1</v>
      </c>
      <c r="I59" s="4">
        <v>1</v>
      </c>
      <c r="J59" s="4">
        <v>1</v>
      </c>
      <c r="K59" s="4" t="s">
        <v>30</v>
      </c>
      <c r="L59" s="4">
        <v>370</v>
      </c>
      <c r="M59" s="4">
        <v>370</v>
      </c>
      <c r="N59" s="4" t="s">
        <v>346</v>
      </c>
      <c r="O59" s="4" t="s">
        <v>32</v>
      </c>
      <c r="P59" s="4" t="s">
        <v>33</v>
      </c>
      <c r="Q59" s="4">
        <v>0</v>
      </c>
      <c r="R59" s="7">
        <v>44902</v>
      </c>
      <c r="S59" s="6">
        <v>44915</v>
      </c>
      <c r="T59" s="4" t="s">
        <v>34</v>
      </c>
      <c r="U59" s="4">
        <v>370</v>
      </c>
      <c r="V59" s="4">
        <v>0</v>
      </c>
      <c r="W59" s="4">
        <v>0</v>
      </c>
      <c r="X59" s="4" t="s">
        <v>347</v>
      </c>
      <c r="Y59" s="4" t="s">
        <v>348</v>
      </c>
    </row>
    <row r="60" s="4" customFormat="1" spans="1:25">
      <c r="A60" s="4" t="s">
        <v>349</v>
      </c>
      <c r="B60" s="4" t="s">
        <v>26</v>
      </c>
      <c r="C60" s="4" t="s">
        <v>27</v>
      </c>
      <c r="D60" s="4" t="s">
        <v>350</v>
      </c>
      <c r="E60" s="4" t="s">
        <v>351</v>
      </c>
      <c r="F60" s="6">
        <v>44911</v>
      </c>
      <c r="G60" s="6">
        <v>44912</v>
      </c>
      <c r="H60" s="4">
        <v>1</v>
      </c>
      <c r="I60" s="4">
        <v>1</v>
      </c>
      <c r="J60" s="4">
        <v>1</v>
      </c>
      <c r="K60" s="4" t="s">
        <v>30</v>
      </c>
      <c r="L60" s="4">
        <v>818</v>
      </c>
      <c r="M60" s="4">
        <v>818</v>
      </c>
      <c r="N60" s="4" t="s">
        <v>352</v>
      </c>
      <c r="O60" s="4" t="s">
        <v>32</v>
      </c>
      <c r="P60" s="4" t="s">
        <v>33</v>
      </c>
      <c r="Q60" s="4">
        <v>0</v>
      </c>
      <c r="R60" s="7">
        <v>44902</v>
      </c>
      <c r="S60" s="6">
        <v>44915</v>
      </c>
      <c r="T60" s="4" t="s">
        <v>34</v>
      </c>
      <c r="U60" s="4">
        <v>818</v>
      </c>
      <c r="V60" s="4">
        <v>0</v>
      </c>
      <c r="W60" s="4">
        <v>0</v>
      </c>
      <c r="X60" s="4" t="s">
        <v>353</v>
      </c>
      <c r="Y60" s="4" t="s">
        <v>155</v>
      </c>
    </row>
    <row r="61" s="4" customFormat="1" spans="1:25">
      <c r="A61" s="4" t="s">
        <v>354</v>
      </c>
      <c r="B61" s="4" t="s">
        <v>26</v>
      </c>
      <c r="C61" s="4" t="s">
        <v>27</v>
      </c>
      <c r="D61" s="4" t="s">
        <v>282</v>
      </c>
      <c r="E61" s="4" t="s">
        <v>355</v>
      </c>
      <c r="F61" s="6">
        <v>44911</v>
      </c>
      <c r="G61" s="6">
        <v>44912</v>
      </c>
      <c r="H61" s="4">
        <v>1</v>
      </c>
      <c r="I61" s="4">
        <v>1</v>
      </c>
      <c r="J61" s="4">
        <v>1</v>
      </c>
      <c r="K61" s="4" t="s">
        <v>30</v>
      </c>
      <c r="L61" s="4">
        <v>482</v>
      </c>
      <c r="M61" s="4">
        <v>482</v>
      </c>
      <c r="N61" s="4" t="s">
        <v>356</v>
      </c>
      <c r="O61" s="4" t="s">
        <v>32</v>
      </c>
      <c r="P61" s="4" t="s">
        <v>33</v>
      </c>
      <c r="Q61" s="4">
        <v>0</v>
      </c>
      <c r="R61" s="7">
        <v>44902</v>
      </c>
      <c r="S61" s="6">
        <v>44915</v>
      </c>
      <c r="T61" s="4" t="s">
        <v>34</v>
      </c>
      <c r="U61" s="4">
        <v>482</v>
      </c>
      <c r="V61" s="4">
        <v>0</v>
      </c>
      <c r="W61" s="4">
        <v>0</v>
      </c>
      <c r="X61" s="4" t="s">
        <v>357</v>
      </c>
      <c r="Y61" s="4" t="s">
        <v>358</v>
      </c>
    </row>
    <row r="62" s="4" customFormat="1" spans="1:25">
      <c r="A62" s="4" t="s">
        <v>359</v>
      </c>
      <c r="B62" s="4" t="s">
        <v>26</v>
      </c>
      <c r="C62" s="4" t="s">
        <v>27</v>
      </c>
      <c r="D62" s="4" t="s">
        <v>360</v>
      </c>
      <c r="E62" s="4" t="s">
        <v>361</v>
      </c>
      <c r="F62" s="6">
        <v>44911</v>
      </c>
      <c r="G62" s="6">
        <v>44912</v>
      </c>
      <c r="H62" s="4">
        <v>1</v>
      </c>
      <c r="I62" s="4">
        <v>1</v>
      </c>
      <c r="J62" s="4">
        <v>1</v>
      </c>
      <c r="K62" s="4" t="s">
        <v>30</v>
      </c>
      <c r="L62" s="4">
        <v>583</v>
      </c>
      <c r="M62" s="4">
        <v>583</v>
      </c>
      <c r="N62" s="4" t="s">
        <v>362</v>
      </c>
      <c r="O62" s="4" t="s">
        <v>32</v>
      </c>
      <c r="P62" s="4" t="s">
        <v>33</v>
      </c>
      <c r="Q62" s="4">
        <v>0</v>
      </c>
      <c r="R62" s="7">
        <v>44902</v>
      </c>
      <c r="S62" s="6">
        <v>44915</v>
      </c>
      <c r="T62" s="4" t="s">
        <v>34</v>
      </c>
      <c r="U62" s="4">
        <v>583</v>
      </c>
      <c r="V62" s="4">
        <v>0</v>
      </c>
      <c r="W62" s="4">
        <v>0</v>
      </c>
      <c r="X62" s="4" t="s">
        <v>363</v>
      </c>
      <c r="Y62" s="4" t="s">
        <v>364</v>
      </c>
    </row>
    <row r="63" s="4" customFormat="1" spans="1:25">
      <c r="A63" s="4" t="s">
        <v>365</v>
      </c>
      <c r="B63" s="4" t="s">
        <v>26</v>
      </c>
      <c r="C63" s="4" t="s">
        <v>27</v>
      </c>
      <c r="D63" s="4" t="s">
        <v>366</v>
      </c>
      <c r="E63" s="4" t="s">
        <v>367</v>
      </c>
      <c r="F63" s="6">
        <v>44908</v>
      </c>
      <c r="G63" s="6">
        <v>44912</v>
      </c>
      <c r="H63" s="4">
        <v>1</v>
      </c>
      <c r="I63" s="4">
        <v>4</v>
      </c>
      <c r="J63" s="4">
        <v>4</v>
      </c>
      <c r="K63" s="4" t="s">
        <v>30</v>
      </c>
      <c r="L63" s="4">
        <v>1600</v>
      </c>
      <c r="M63" s="4">
        <v>1600</v>
      </c>
      <c r="N63" s="4" t="s">
        <v>368</v>
      </c>
      <c r="O63" s="4" t="s">
        <v>32</v>
      </c>
      <c r="P63" s="4" t="s">
        <v>33</v>
      </c>
      <c r="Q63" s="4">
        <v>0</v>
      </c>
      <c r="R63" s="7">
        <v>44902</v>
      </c>
      <c r="S63" s="6">
        <v>44915</v>
      </c>
      <c r="T63" s="4" t="s">
        <v>34</v>
      </c>
      <c r="U63" s="4">
        <v>1600</v>
      </c>
      <c r="V63" s="4">
        <v>0</v>
      </c>
      <c r="W63" s="4">
        <v>0</v>
      </c>
      <c r="X63" s="4" t="s">
        <v>369</v>
      </c>
      <c r="Y63" s="4" t="s">
        <v>370</v>
      </c>
    </row>
    <row r="64" s="4" customFormat="1" spans="1:25">
      <c r="A64" s="4" t="s">
        <v>371</v>
      </c>
      <c r="B64" s="4" t="s">
        <v>26</v>
      </c>
      <c r="C64" s="4" t="s">
        <v>27</v>
      </c>
      <c r="D64" s="4" t="s">
        <v>372</v>
      </c>
      <c r="E64" s="4" t="s">
        <v>373</v>
      </c>
      <c r="F64" s="6">
        <v>44911</v>
      </c>
      <c r="G64" s="6">
        <v>44912</v>
      </c>
      <c r="H64" s="4">
        <v>1</v>
      </c>
      <c r="I64" s="4">
        <v>1</v>
      </c>
      <c r="J64" s="4">
        <v>1</v>
      </c>
      <c r="K64" s="4" t="s">
        <v>30</v>
      </c>
      <c r="L64" s="4">
        <v>750</v>
      </c>
      <c r="M64" s="4">
        <v>750</v>
      </c>
      <c r="N64" s="4" t="s">
        <v>374</v>
      </c>
      <c r="O64" s="4" t="s">
        <v>32</v>
      </c>
      <c r="P64" s="4" t="s">
        <v>33</v>
      </c>
      <c r="Q64" s="4">
        <v>0</v>
      </c>
      <c r="R64" s="7">
        <v>44904</v>
      </c>
      <c r="S64" s="6">
        <v>44915</v>
      </c>
      <c r="T64" s="4" t="s">
        <v>34</v>
      </c>
      <c r="U64" s="4">
        <v>750</v>
      </c>
      <c r="V64" s="4">
        <v>0</v>
      </c>
      <c r="W64" s="4">
        <v>0</v>
      </c>
      <c r="X64" s="4" t="s">
        <v>375</v>
      </c>
      <c r="Y64" s="4" t="s">
        <v>376</v>
      </c>
    </row>
    <row r="65" s="4" customFormat="1" spans="1:25">
      <c r="A65" s="4" t="s">
        <v>377</v>
      </c>
      <c r="B65" s="4" t="s">
        <v>26</v>
      </c>
      <c r="C65" s="4" t="s">
        <v>27</v>
      </c>
      <c r="D65" s="4" t="s">
        <v>378</v>
      </c>
      <c r="E65" s="4" t="s">
        <v>379</v>
      </c>
      <c r="F65" s="6">
        <v>44908</v>
      </c>
      <c r="G65" s="6">
        <v>44912</v>
      </c>
      <c r="H65" s="4">
        <v>1</v>
      </c>
      <c r="I65" s="4">
        <v>4</v>
      </c>
      <c r="J65" s="4">
        <v>4</v>
      </c>
      <c r="K65" s="4" t="s">
        <v>30</v>
      </c>
      <c r="L65" s="4">
        <v>2924</v>
      </c>
      <c r="M65" s="4">
        <v>2924</v>
      </c>
      <c r="N65" s="4" t="s">
        <v>380</v>
      </c>
      <c r="O65" s="4" t="s">
        <v>32</v>
      </c>
      <c r="P65" s="4" t="s">
        <v>33</v>
      </c>
      <c r="Q65" s="4">
        <v>0</v>
      </c>
      <c r="R65" s="7">
        <v>44904</v>
      </c>
      <c r="S65" s="6">
        <v>44915</v>
      </c>
      <c r="T65" s="4" t="s">
        <v>34</v>
      </c>
      <c r="U65" s="4">
        <v>2924</v>
      </c>
      <c r="V65" s="4">
        <v>0</v>
      </c>
      <c r="W65" s="4">
        <v>0</v>
      </c>
      <c r="X65" s="4" t="s">
        <v>381</v>
      </c>
      <c r="Y65" s="4" t="s">
        <v>382</v>
      </c>
    </row>
    <row r="66" s="4" customFormat="1" spans="1:25">
      <c r="A66" s="4" t="s">
        <v>383</v>
      </c>
      <c r="B66" s="4" t="s">
        <v>26</v>
      </c>
      <c r="C66" s="4" t="s">
        <v>27</v>
      </c>
      <c r="D66" s="4" t="s">
        <v>384</v>
      </c>
      <c r="E66" s="4" t="s">
        <v>385</v>
      </c>
      <c r="F66" s="6">
        <v>44911</v>
      </c>
      <c r="G66" s="6">
        <v>44912</v>
      </c>
      <c r="H66" s="4">
        <v>2</v>
      </c>
      <c r="I66" s="4">
        <v>1</v>
      </c>
      <c r="J66" s="4">
        <v>2</v>
      </c>
      <c r="K66" s="4" t="s">
        <v>30</v>
      </c>
      <c r="L66" s="4">
        <v>672</v>
      </c>
      <c r="M66" s="4">
        <v>672</v>
      </c>
      <c r="N66" s="4" t="s">
        <v>386</v>
      </c>
      <c r="O66" s="4" t="s">
        <v>32</v>
      </c>
      <c r="P66" s="4" t="s">
        <v>33</v>
      </c>
      <c r="Q66" s="4">
        <v>0</v>
      </c>
      <c r="R66" s="7">
        <v>44904</v>
      </c>
      <c r="S66" s="6">
        <v>44915</v>
      </c>
      <c r="T66" s="4" t="s">
        <v>34</v>
      </c>
      <c r="U66" s="4">
        <v>672</v>
      </c>
      <c r="V66" s="4">
        <v>0</v>
      </c>
      <c r="W66" s="4">
        <v>0</v>
      </c>
      <c r="X66" s="4" t="s">
        <v>387</v>
      </c>
      <c r="Y66" s="4" t="s">
        <v>388</v>
      </c>
    </row>
    <row r="67" s="4" customFormat="1" spans="1:25">
      <c r="A67" s="4" t="s">
        <v>389</v>
      </c>
      <c r="B67" s="4" t="s">
        <v>26</v>
      </c>
      <c r="C67" s="4" t="s">
        <v>27</v>
      </c>
      <c r="D67" s="4" t="s">
        <v>390</v>
      </c>
      <c r="E67" s="4" t="s">
        <v>391</v>
      </c>
      <c r="F67" s="6">
        <v>44911</v>
      </c>
      <c r="G67" s="6">
        <v>44912</v>
      </c>
      <c r="H67" s="4">
        <v>1</v>
      </c>
      <c r="I67" s="4">
        <v>1</v>
      </c>
      <c r="J67" s="4">
        <v>1</v>
      </c>
      <c r="K67" s="4" t="s">
        <v>30</v>
      </c>
      <c r="L67" s="4">
        <v>1100</v>
      </c>
      <c r="M67" s="4">
        <v>1100</v>
      </c>
      <c r="N67" s="4" t="s">
        <v>392</v>
      </c>
      <c r="O67" s="4" t="s">
        <v>32</v>
      </c>
      <c r="P67" s="4" t="s">
        <v>33</v>
      </c>
      <c r="Q67" s="4">
        <v>0</v>
      </c>
      <c r="R67" s="7">
        <v>44904</v>
      </c>
      <c r="S67" s="6">
        <v>44915</v>
      </c>
      <c r="T67" s="4" t="s">
        <v>34</v>
      </c>
      <c r="U67" s="4">
        <v>1100</v>
      </c>
      <c r="V67" s="4">
        <v>0</v>
      </c>
      <c r="W67" s="4">
        <v>0</v>
      </c>
      <c r="X67" s="4" t="s">
        <v>393</v>
      </c>
      <c r="Y67" s="4" t="s">
        <v>394</v>
      </c>
    </row>
    <row r="68" s="4" customFormat="1" spans="1:25">
      <c r="A68" s="4" t="s">
        <v>297</v>
      </c>
      <c r="B68" s="4" t="s">
        <v>26</v>
      </c>
      <c r="C68" s="4" t="s">
        <v>156</v>
      </c>
      <c r="D68" s="4" t="s">
        <v>298</v>
      </c>
      <c r="E68" s="4" t="s">
        <v>299</v>
      </c>
      <c r="F68" s="6">
        <v>44911</v>
      </c>
      <c r="G68" s="6">
        <v>44912</v>
      </c>
      <c r="H68" s="4">
        <v>1</v>
      </c>
      <c r="I68" s="4">
        <v>1</v>
      </c>
      <c r="J68" s="4">
        <v>1</v>
      </c>
      <c r="K68" s="4" t="s">
        <v>30</v>
      </c>
      <c r="L68" s="4">
        <v>-450</v>
      </c>
      <c r="M68" s="4">
        <v>-450</v>
      </c>
      <c r="N68" s="4" t="s">
        <v>300</v>
      </c>
      <c r="O68" s="4" t="s">
        <v>32</v>
      </c>
      <c r="P68" s="4" t="s">
        <v>33</v>
      </c>
      <c r="Q68" s="4">
        <v>0</v>
      </c>
      <c r="R68" s="7">
        <v>44899</v>
      </c>
      <c r="S68" s="6">
        <v>44915</v>
      </c>
      <c r="T68" s="4" t="s">
        <v>34</v>
      </c>
      <c r="U68" s="4">
        <v>-450</v>
      </c>
      <c r="V68" s="4">
        <v>0</v>
      </c>
      <c r="W68" s="4">
        <v>0</v>
      </c>
      <c r="X68" s="4" t="s">
        <v>301</v>
      </c>
      <c r="Y68" s="4" t="s">
        <v>302</v>
      </c>
    </row>
    <row r="69" s="4" customFormat="1" spans="1:25">
      <c r="A69" s="4" t="s">
        <v>395</v>
      </c>
      <c r="B69" s="4" t="s">
        <v>26</v>
      </c>
      <c r="C69" s="4" t="s">
        <v>27</v>
      </c>
      <c r="D69" s="4" t="s">
        <v>396</v>
      </c>
      <c r="E69" s="4" t="s">
        <v>397</v>
      </c>
      <c r="F69" s="6">
        <v>44910</v>
      </c>
      <c r="G69" s="6">
        <v>44912</v>
      </c>
      <c r="H69" s="4">
        <v>1</v>
      </c>
      <c r="I69" s="4">
        <v>2</v>
      </c>
      <c r="J69" s="4">
        <v>2</v>
      </c>
      <c r="K69" s="4" t="s">
        <v>30</v>
      </c>
      <c r="L69" s="4">
        <v>482</v>
      </c>
      <c r="M69" s="4">
        <v>482</v>
      </c>
      <c r="N69" s="4" t="s">
        <v>398</v>
      </c>
      <c r="O69" s="4" t="s">
        <v>32</v>
      </c>
      <c r="P69" s="4" t="s">
        <v>33</v>
      </c>
      <c r="Q69" s="4">
        <v>0</v>
      </c>
      <c r="R69" s="7">
        <v>44905</v>
      </c>
      <c r="S69" s="6">
        <v>44915</v>
      </c>
      <c r="T69" s="4" t="s">
        <v>34</v>
      </c>
      <c r="U69" s="4">
        <v>482</v>
      </c>
      <c r="V69" s="4">
        <v>0</v>
      </c>
      <c r="W69" s="4">
        <v>0</v>
      </c>
      <c r="X69" s="4" t="s">
        <v>399</v>
      </c>
      <c r="Y69" s="4" t="s">
        <v>400</v>
      </c>
    </row>
    <row r="70" s="4" customFormat="1" spans="1:25">
      <c r="A70" s="4" t="s">
        <v>401</v>
      </c>
      <c r="B70" s="4" t="s">
        <v>26</v>
      </c>
      <c r="C70" s="4" t="s">
        <v>27</v>
      </c>
      <c r="D70" s="4" t="s">
        <v>402</v>
      </c>
      <c r="E70" s="4" t="s">
        <v>403</v>
      </c>
      <c r="F70" s="6">
        <v>44908</v>
      </c>
      <c r="G70" s="6">
        <v>44912</v>
      </c>
      <c r="H70" s="4">
        <v>1</v>
      </c>
      <c r="I70" s="4">
        <v>4</v>
      </c>
      <c r="J70" s="4">
        <v>4</v>
      </c>
      <c r="K70" s="4" t="s">
        <v>30</v>
      </c>
      <c r="L70" s="4">
        <v>1972</v>
      </c>
      <c r="M70" s="4">
        <v>1972</v>
      </c>
      <c r="N70" s="4" t="s">
        <v>404</v>
      </c>
      <c r="O70" s="4" t="s">
        <v>32</v>
      </c>
      <c r="P70" s="4" t="s">
        <v>33</v>
      </c>
      <c r="Q70" s="4">
        <v>0</v>
      </c>
      <c r="R70" s="7">
        <v>44905</v>
      </c>
      <c r="S70" s="6">
        <v>44915</v>
      </c>
      <c r="T70" s="4" t="s">
        <v>34</v>
      </c>
      <c r="U70" s="4">
        <v>1972</v>
      </c>
      <c r="V70" s="4">
        <v>0</v>
      </c>
      <c r="W70" s="4">
        <v>0</v>
      </c>
      <c r="X70" s="4" t="s">
        <v>405</v>
      </c>
      <c r="Y70" s="4" t="s">
        <v>406</v>
      </c>
    </row>
    <row r="71" s="4" customFormat="1" spans="1:25">
      <c r="A71" s="4" t="s">
        <v>407</v>
      </c>
      <c r="B71" s="4" t="s">
        <v>26</v>
      </c>
      <c r="C71" s="4" t="s">
        <v>27</v>
      </c>
      <c r="D71" s="4" t="s">
        <v>360</v>
      </c>
      <c r="E71" s="4" t="s">
        <v>373</v>
      </c>
      <c r="F71" s="6">
        <v>44910</v>
      </c>
      <c r="G71" s="6">
        <v>44912</v>
      </c>
      <c r="H71" s="4">
        <v>1</v>
      </c>
      <c r="I71" s="4">
        <v>2</v>
      </c>
      <c r="J71" s="4">
        <v>2</v>
      </c>
      <c r="K71" s="4" t="s">
        <v>30</v>
      </c>
      <c r="L71" s="4">
        <v>1698</v>
      </c>
      <c r="M71" s="4">
        <v>1698</v>
      </c>
      <c r="N71" s="4" t="s">
        <v>408</v>
      </c>
      <c r="O71" s="4" t="s">
        <v>32</v>
      </c>
      <c r="P71" s="4" t="s">
        <v>33</v>
      </c>
      <c r="Q71" s="4">
        <v>0</v>
      </c>
      <c r="R71" s="7">
        <v>44906</v>
      </c>
      <c r="S71" s="6">
        <v>44915</v>
      </c>
      <c r="T71" s="4" t="s">
        <v>34</v>
      </c>
      <c r="U71" s="4">
        <v>1698</v>
      </c>
      <c r="V71" s="4">
        <v>0</v>
      </c>
      <c r="W71" s="4">
        <v>0</v>
      </c>
      <c r="X71" s="4" t="s">
        <v>409</v>
      </c>
      <c r="Y71" s="4" t="s">
        <v>410</v>
      </c>
    </row>
    <row r="72" s="4" customFormat="1" spans="1:25">
      <c r="A72" s="4" t="s">
        <v>411</v>
      </c>
      <c r="B72" s="4" t="s">
        <v>26</v>
      </c>
      <c r="C72" s="4" t="s">
        <v>27</v>
      </c>
      <c r="D72" s="4" t="s">
        <v>412</v>
      </c>
      <c r="E72" s="4" t="s">
        <v>413</v>
      </c>
      <c r="F72" s="6">
        <v>44909</v>
      </c>
      <c r="G72" s="6">
        <v>44912</v>
      </c>
      <c r="H72" s="4">
        <v>1</v>
      </c>
      <c r="I72" s="4">
        <v>3</v>
      </c>
      <c r="J72" s="4">
        <v>3</v>
      </c>
      <c r="K72" s="4" t="s">
        <v>30</v>
      </c>
      <c r="L72" s="4">
        <v>2250</v>
      </c>
      <c r="M72" s="4">
        <v>2250</v>
      </c>
      <c r="N72" s="4" t="s">
        <v>414</v>
      </c>
      <c r="O72" s="4" t="s">
        <v>32</v>
      </c>
      <c r="P72" s="4" t="s">
        <v>33</v>
      </c>
      <c r="Q72" s="4">
        <v>0</v>
      </c>
      <c r="R72" s="7">
        <v>44906</v>
      </c>
      <c r="S72" s="6">
        <v>44915</v>
      </c>
      <c r="T72" s="4" t="s">
        <v>34</v>
      </c>
      <c r="U72" s="4">
        <v>2250</v>
      </c>
      <c r="V72" s="4">
        <v>0</v>
      </c>
      <c r="W72" s="4">
        <v>0</v>
      </c>
      <c r="X72" s="4" t="s">
        <v>415</v>
      </c>
      <c r="Y72" s="4" t="s">
        <v>416</v>
      </c>
    </row>
    <row r="73" s="4" customFormat="1" spans="1:25">
      <c r="A73" s="4" t="s">
        <v>417</v>
      </c>
      <c r="B73" s="4" t="s">
        <v>26</v>
      </c>
      <c r="C73" s="4" t="s">
        <v>27</v>
      </c>
      <c r="D73" s="4" t="s">
        <v>418</v>
      </c>
      <c r="E73" s="4" t="s">
        <v>419</v>
      </c>
      <c r="F73" s="6">
        <v>44909</v>
      </c>
      <c r="G73" s="6">
        <v>44912</v>
      </c>
      <c r="H73" s="4">
        <v>1</v>
      </c>
      <c r="I73" s="4">
        <v>3</v>
      </c>
      <c r="J73" s="4">
        <v>3</v>
      </c>
      <c r="K73" s="4" t="s">
        <v>30</v>
      </c>
      <c r="L73" s="4">
        <v>1254</v>
      </c>
      <c r="M73" s="4">
        <v>1254</v>
      </c>
      <c r="N73" s="4" t="s">
        <v>420</v>
      </c>
      <c r="O73" s="4" t="s">
        <v>32</v>
      </c>
      <c r="P73" s="4" t="s">
        <v>33</v>
      </c>
      <c r="Q73" s="4">
        <v>0</v>
      </c>
      <c r="R73" s="7">
        <v>44906</v>
      </c>
      <c r="S73" s="6">
        <v>44915</v>
      </c>
      <c r="T73" s="4" t="s">
        <v>34</v>
      </c>
      <c r="U73" s="4">
        <v>1254</v>
      </c>
      <c r="V73" s="4">
        <v>0</v>
      </c>
      <c r="W73" s="4">
        <v>0</v>
      </c>
      <c r="X73" s="4" t="s">
        <v>421</v>
      </c>
      <c r="Y73" s="4" t="s">
        <v>422</v>
      </c>
    </row>
    <row r="74" s="4" customFormat="1" spans="1:25">
      <c r="A74" s="4" t="s">
        <v>423</v>
      </c>
      <c r="B74" s="4" t="s">
        <v>26</v>
      </c>
      <c r="C74" s="4" t="s">
        <v>27</v>
      </c>
      <c r="D74" s="4" t="s">
        <v>360</v>
      </c>
      <c r="E74" s="4" t="s">
        <v>424</v>
      </c>
      <c r="F74" s="6">
        <v>44910</v>
      </c>
      <c r="G74" s="6">
        <v>44912</v>
      </c>
      <c r="H74" s="4">
        <v>1</v>
      </c>
      <c r="I74" s="4">
        <v>2</v>
      </c>
      <c r="J74" s="4">
        <v>2</v>
      </c>
      <c r="K74" s="4" t="s">
        <v>30</v>
      </c>
      <c r="L74" s="4">
        <v>1240</v>
      </c>
      <c r="M74" s="4">
        <v>1240</v>
      </c>
      <c r="N74" s="4" t="s">
        <v>425</v>
      </c>
      <c r="O74" s="4" t="s">
        <v>32</v>
      </c>
      <c r="P74" s="4" t="s">
        <v>33</v>
      </c>
      <c r="Q74" s="4">
        <v>0</v>
      </c>
      <c r="R74" s="7">
        <v>44906</v>
      </c>
      <c r="S74" s="6">
        <v>44915</v>
      </c>
      <c r="T74" s="4" t="s">
        <v>34</v>
      </c>
      <c r="U74" s="4">
        <v>1240</v>
      </c>
      <c r="V74" s="4">
        <v>0</v>
      </c>
      <c r="W74" s="4">
        <v>0</v>
      </c>
      <c r="X74" s="4" t="s">
        <v>426</v>
      </c>
      <c r="Y74" s="4" t="s">
        <v>427</v>
      </c>
    </row>
    <row r="75" s="4" customFormat="1" spans="1:25">
      <c r="A75" s="4" t="s">
        <v>428</v>
      </c>
      <c r="B75" s="4" t="s">
        <v>26</v>
      </c>
      <c r="C75" s="4" t="s">
        <v>27</v>
      </c>
      <c r="D75" s="4" t="s">
        <v>396</v>
      </c>
      <c r="E75" s="4" t="s">
        <v>397</v>
      </c>
      <c r="F75" s="6">
        <v>44908</v>
      </c>
      <c r="G75" s="6">
        <v>44912</v>
      </c>
      <c r="H75" s="4">
        <v>1</v>
      </c>
      <c r="I75" s="4">
        <v>4</v>
      </c>
      <c r="J75" s="4">
        <v>4</v>
      </c>
      <c r="K75" s="4" t="s">
        <v>30</v>
      </c>
      <c r="L75" s="4">
        <v>964</v>
      </c>
      <c r="M75" s="4">
        <v>964</v>
      </c>
      <c r="N75" s="4" t="s">
        <v>429</v>
      </c>
      <c r="O75" s="4" t="s">
        <v>32</v>
      </c>
      <c r="P75" s="4" t="s">
        <v>33</v>
      </c>
      <c r="Q75" s="4">
        <v>0</v>
      </c>
      <c r="R75" s="7">
        <v>44906</v>
      </c>
      <c r="S75" s="6">
        <v>44915</v>
      </c>
      <c r="T75" s="4" t="s">
        <v>34</v>
      </c>
      <c r="U75" s="4">
        <v>964</v>
      </c>
      <c r="V75" s="4">
        <v>0</v>
      </c>
      <c r="W75" s="4">
        <v>0</v>
      </c>
      <c r="X75" s="4" t="s">
        <v>430</v>
      </c>
      <c r="Y75" s="4" t="s">
        <v>431</v>
      </c>
    </row>
    <row r="76" s="4" customFormat="1" spans="1:25">
      <c r="A76" s="4" t="s">
        <v>432</v>
      </c>
      <c r="B76" s="4" t="s">
        <v>26</v>
      </c>
      <c r="C76" s="4" t="s">
        <v>27</v>
      </c>
      <c r="D76" s="4" t="s">
        <v>433</v>
      </c>
      <c r="E76" s="4" t="s">
        <v>434</v>
      </c>
      <c r="F76" s="6">
        <v>44909</v>
      </c>
      <c r="G76" s="6">
        <v>44912</v>
      </c>
      <c r="H76" s="4">
        <v>2</v>
      </c>
      <c r="I76" s="4">
        <v>3</v>
      </c>
      <c r="J76" s="4">
        <v>6</v>
      </c>
      <c r="K76" s="4" t="s">
        <v>30</v>
      </c>
      <c r="L76" s="4">
        <v>4792</v>
      </c>
      <c r="M76" s="4">
        <v>4792</v>
      </c>
      <c r="N76" s="4" t="s">
        <v>435</v>
      </c>
      <c r="O76" s="4" t="s">
        <v>32</v>
      </c>
      <c r="P76" s="4" t="s">
        <v>33</v>
      </c>
      <c r="Q76" s="4">
        <v>0</v>
      </c>
      <c r="R76" s="7">
        <v>44906</v>
      </c>
      <c r="S76" s="6">
        <v>44915</v>
      </c>
      <c r="T76" s="4" t="s">
        <v>34</v>
      </c>
      <c r="U76" s="4">
        <v>4792</v>
      </c>
      <c r="V76" s="4">
        <v>0</v>
      </c>
      <c r="W76" s="4">
        <v>0</v>
      </c>
      <c r="X76" s="4" t="s">
        <v>436</v>
      </c>
      <c r="Y76" s="4" t="s">
        <v>72</v>
      </c>
    </row>
    <row r="77" s="4" customFormat="1" spans="1:25">
      <c r="A77" s="4" t="s">
        <v>437</v>
      </c>
      <c r="B77" s="4" t="s">
        <v>26</v>
      </c>
      <c r="C77" s="4" t="s">
        <v>27</v>
      </c>
      <c r="D77" s="4" t="s">
        <v>205</v>
      </c>
      <c r="E77" s="4" t="s">
        <v>438</v>
      </c>
      <c r="F77" s="6">
        <v>44910</v>
      </c>
      <c r="G77" s="6">
        <v>44912</v>
      </c>
      <c r="H77" s="4">
        <v>1</v>
      </c>
      <c r="I77" s="4">
        <v>2</v>
      </c>
      <c r="J77" s="4">
        <v>2</v>
      </c>
      <c r="K77" s="4" t="s">
        <v>30</v>
      </c>
      <c r="L77" s="4">
        <v>1898</v>
      </c>
      <c r="M77" s="4">
        <v>1898</v>
      </c>
      <c r="N77" s="4" t="s">
        <v>439</v>
      </c>
      <c r="O77" s="4" t="s">
        <v>32</v>
      </c>
      <c r="P77" s="4" t="s">
        <v>33</v>
      </c>
      <c r="Q77" s="4">
        <v>0</v>
      </c>
      <c r="R77" s="7">
        <v>44906</v>
      </c>
      <c r="S77" s="6">
        <v>44915</v>
      </c>
      <c r="T77" s="4" t="s">
        <v>34</v>
      </c>
      <c r="U77" s="4">
        <v>1898</v>
      </c>
      <c r="V77" s="4">
        <v>0</v>
      </c>
      <c r="W77" s="4">
        <v>0</v>
      </c>
      <c r="X77" s="4" t="s">
        <v>440</v>
      </c>
      <c r="Y77" s="4" t="s">
        <v>441</v>
      </c>
    </row>
    <row r="78" s="4" customFormat="1" spans="1:25">
      <c r="A78" s="4" t="s">
        <v>442</v>
      </c>
      <c r="B78" s="4" t="s">
        <v>26</v>
      </c>
      <c r="C78" s="4" t="s">
        <v>27</v>
      </c>
      <c r="D78" s="4" t="s">
        <v>443</v>
      </c>
      <c r="E78" s="4" t="s">
        <v>444</v>
      </c>
      <c r="F78" s="6">
        <v>44911</v>
      </c>
      <c r="G78" s="6">
        <v>44912</v>
      </c>
      <c r="H78" s="4">
        <v>1</v>
      </c>
      <c r="I78" s="4">
        <v>1</v>
      </c>
      <c r="J78" s="4">
        <v>1</v>
      </c>
      <c r="K78" s="4" t="s">
        <v>30</v>
      </c>
      <c r="L78" s="4">
        <v>620</v>
      </c>
      <c r="M78" s="4">
        <v>620</v>
      </c>
      <c r="N78" s="4" t="s">
        <v>445</v>
      </c>
      <c r="O78" s="4" t="s">
        <v>32</v>
      </c>
      <c r="P78" s="4" t="s">
        <v>33</v>
      </c>
      <c r="Q78" s="4">
        <v>0</v>
      </c>
      <c r="R78" s="7">
        <v>44906</v>
      </c>
      <c r="S78" s="6">
        <v>44915</v>
      </c>
      <c r="T78" s="4" t="s">
        <v>34</v>
      </c>
      <c r="U78" s="4">
        <v>620</v>
      </c>
      <c r="V78" s="4">
        <v>0</v>
      </c>
      <c r="W78" s="4">
        <v>0</v>
      </c>
      <c r="X78" s="4" t="s">
        <v>446</v>
      </c>
      <c r="Y78" s="4" t="s">
        <v>447</v>
      </c>
    </row>
    <row r="79" s="4" customFormat="1" spans="1:25">
      <c r="A79" s="4" t="s">
        <v>448</v>
      </c>
      <c r="B79" s="4" t="s">
        <v>26</v>
      </c>
      <c r="C79" s="4" t="s">
        <v>27</v>
      </c>
      <c r="D79" s="4" t="s">
        <v>270</v>
      </c>
      <c r="E79" s="4" t="s">
        <v>271</v>
      </c>
      <c r="F79" s="6">
        <v>44910</v>
      </c>
      <c r="G79" s="6">
        <v>44912</v>
      </c>
      <c r="H79" s="4">
        <v>1</v>
      </c>
      <c r="I79" s="4">
        <v>2</v>
      </c>
      <c r="J79" s="4">
        <v>2</v>
      </c>
      <c r="K79" s="4" t="s">
        <v>30</v>
      </c>
      <c r="L79" s="4">
        <v>1546</v>
      </c>
      <c r="M79" s="4">
        <v>1546</v>
      </c>
      <c r="N79" s="4" t="s">
        <v>449</v>
      </c>
      <c r="O79" s="4" t="s">
        <v>32</v>
      </c>
      <c r="P79" s="4" t="s">
        <v>33</v>
      </c>
      <c r="Q79" s="4">
        <v>0</v>
      </c>
      <c r="R79" s="7">
        <v>44906</v>
      </c>
      <c r="S79" s="6">
        <v>44915</v>
      </c>
      <c r="T79" s="4" t="s">
        <v>34</v>
      </c>
      <c r="U79" s="4">
        <v>1546</v>
      </c>
      <c r="V79" s="4">
        <v>0</v>
      </c>
      <c r="W79" s="4">
        <v>0</v>
      </c>
      <c r="X79" s="4" t="s">
        <v>450</v>
      </c>
      <c r="Y79" s="4" t="s">
        <v>451</v>
      </c>
    </row>
    <row r="80" s="4" customFormat="1" spans="1:25">
      <c r="A80" s="4" t="s">
        <v>452</v>
      </c>
      <c r="B80" s="4" t="s">
        <v>26</v>
      </c>
      <c r="C80" s="4" t="s">
        <v>27</v>
      </c>
      <c r="D80" s="4" t="s">
        <v>453</v>
      </c>
      <c r="E80" s="4" t="s">
        <v>454</v>
      </c>
      <c r="F80" s="6">
        <v>44911</v>
      </c>
      <c r="G80" s="6">
        <v>44912</v>
      </c>
      <c r="H80" s="4">
        <v>1</v>
      </c>
      <c r="I80" s="4">
        <v>1</v>
      </c>
      <c r="J80" s="4">
        <v>1</v>
      </c>
      <c r="K80" s="4" t="s">
        <v>30</v>
      </c>
      <c r="L80" s="4">
        <v>1469</v>
      </c>
      <c r="M80" s="4">
        <v>1469</v>
      </c>
      <c r="N80" s="4" t="s">
        <v>455</v>
      </c>
      <c r="O80" s="4" t="s">
        <v>32</v>
      </c>
      <c r="P80" s="4" t="s">
        <v>33</v>
      </c>
      <c r="Q80" s="4">
        <v>0</v>
      </c>
      <c r="R80" s="7">
        <v>44907</v>
      </c>
      <c r="S80" s="6">
        <v>44915</v>
      </c>
      <c r="T80" s="4" t="s">
        <v>34</v>
      </c>
      <c r="U80" s="4">
        <v>1469</v>
      </c>
      <c r="V80" s="4">
        <v>0</v>
      </c>
      <c r="W80" s="4">
        <v>0</v>
      </c>
      <c r="X80" s="4" t="s">
        <v>456</v>
      </c>
      <c r="Y80" s="4" t="s">
        <v>457</v>
      </c>
    </row>
    <row r="81" s="4" customFormat="1" spans="1:25">
      <c r="A81" s="4" t="s">
        <v>227</v>
      </c>
      <c r="B81" s="4" t="s">
        <v>26</v>
      </c>
      <c r="C81" s="4" t="s">
        <v>156</v>
      </c>
      <c r="D81" s="4" t="s">
        <v>228</v>
      </c>
      <c r="E81" s="4" t="s">
        <v>229</v>
      </c>
      <c r="F81" s="6">
        <v>44910</v>
      </c>
      <c r="G81" s="6">
        <v>44912</v>
      </c>
      <c r="H81" s="4">
        <v>1</v>
      </c>
      <c r="I81" s="4">
        <v>2</v>
      </c>
      <c r="J81" s="4">
        <v>2</v>
      </c>
      <c r="K81" s="4" t="s">
        <v>30</v>
      </c>
      <c r="L81" s="4">
        <v>-3716</v>
      </c>
      <c r="M81" s="4">
        <v>-3716</v>
      </c>
      <c r="N81" s="4" t="s">
        <v>230</v>
      </c>
      <c r="O81" s="4" t="s">
        <v>32</v>
      </c>
      <c r="P81" s="4" t="s">
        <v>33</v>
      </c>
      <c r="Q81" s="4">
        <v>0</v>
      </c>
      <c r="R81" s="7">
        <v>44890</v>
      </c>
      <c r="S81" s="6">
        <v>44915</v>
      </c>
      <c r="T81" s="4" t="s">
        <v>34</v>
      </c>
      <c r="U81" s="4">
        <v>-3716</v>
      </c>
      <c r="V81" s="4">
        <v>0</v>
      </c>
      <c r="W81" s="4">
        <v>0</v>
      </c>
      <c r="X81" s="4" t="s">
        <v>231</v>
      </c>
      <c r="Y81" s="4" t="s">
        <v>155</v>
      </c>
    </row>
    <row r="82" s="4" customFormat="1" spans="1:25">
      <c r="A82" s="4" t="s">
        <v>458</v>
      </c>
      <c r="B82" s="4" t="s">
        <v>26</v>
      </c>
      <c r="C82" s="4" t="s">
        <v>27</v>
      </c>
      <c r="D82" s="4" t="s">
        <v>459</v>
      </c>
      <c r="E82" s="4" t="s">
        <v>460</v>
      </c>
      <c r="F82" s="6">
        <v>44911</v>
      </c>
      <c r="G82" s="6">
        <v>44912</v>
      </c>
      <c r="H82" s="4">
        <v>1</v>
      </c>
      <c r="I82" s="4">
        <v>1</v>
      </c>
      <c r="J82" s="4">
        <v>1</v>
      </c>
      <c r="K82" s="4" t="s">
        <v>30</v>
      </c>
      <c r="L82" s="4">
        <v>539</v>
      </c>
      <c r="M82" s="4">
        <v>539</v>
      </c>
      <c r="N82" s="4" t="s">
        <v>461</v>
      </c>
      <c r="O82" s="4" t="s">
        <v>32</v>
      </c>
      <c r="P82" s="4" t="s">
        <v>33</v>
      </c>
      <c r="Q82" s="4">
        <v>0</v>
      </c>
      <c r="R82" s="7">
        <v>44907</v>
      </c>
      <c r="S82" s="6">
        <v>44915</v>
      </c>
      <c r="T82" s="4" t="s">
        <v>34</v>
      </c>
      <c r="U82" s="4">
        <v>539</v>
      </c>
      <c r="V82" s="4">
        <v>0</v>
      </c>
      <c r="W82" s="4">
        <v>0</v>
      </c>
      <c r="X82" s="4" t="s">
        <v>462</v>
      </c>
      <c r="Y82" s="4" t="s">
        <v>463</v>
      </c>
    </row>
    <row r="83" s="4" customFormat="1" spans="1:25">
      <c r="A83" s="4" t="s">
        <v>464</v>
      </c>
      <c r="B83" s="4" t="s">
        <v>26</v>
      </c>
      <c r="C83" s="4" t="s">
        <v>27</v>
      </c>
      <c r="D83" s="4" t="s">
        <v>254</v>
      </c>
      <c r="E83" s="4" t="s">
        <v>255</v>
      </c>
      <c r="F83" s="6">
        <v>44911</v>
      </c>
      <c r="G83" s="6">
        <v>44912</v>
      </c>
      <c r="H83" s="4">
        <v>1</v>
      </c>
      <c r="I83" s="4">
        <v>1</v>
      </c>
      <c r="J83" s="4">
        <v>1</v>
      </c>
      <c r="K83" s="4" t="s">
        <v>30</v>
      </c>
      <c r="L83" s="4">
        <v>1280</v>
      </c>
      <c r="M83" s="4">
        <v>1280</v>
      </c>
      <c r="N83" s="4" t="s">
        <v>465</v>
      </c>
      <c r="O83" s="4" t="s">
        <v>32</v>
      </c>
      <c r="P83" s="4" t="s">
        <v>33</v>
      </c>
      <c r="Q83" s="4">
        <v>0</v>
      </c>
      <c r="R83" s="7">
        <v>44907</v>
      </c>
      <c r="S83" s="6">
        <v>44915</v>
      </c>
      <c r="T83" s="4" t="s">
        <v>34</v>
      </c>
      <c r="U83" s="4">
        <v>1280</v>
      </c>
      <c r="V83" s="4">
        <v>0</v>
      </c>
      <c r="W83" s="4">
        <v>0</v>
      </c>
      <c r="X83" s="4" t="s">
        <v>466</v>
      </c>
      <c r="Y83" s="4" t="s">
        <v>467</v>
      </c>
    </row>
    <row r="84" s="4" customFormat="1" spans="1:25">
      <c r="A84" s="4" t="s">
        <v>468</v>
      </c>
      <c r="B84" s="4" t="s">
        <v>26</v>
      </c>
      <c r="C84" s="4" t="s">
        <v>27</v>
      </c>
      <c r="D84" s="4" t="s">
        <v>378</v>
      </c>
      <c r="E84" s="4" t="s">
        <v>469</v>
      </c>
      <c r="F84" s="6">
        <v>44911</v>
      </c>
      <c r="G84" s="6">
        <v>44912</v>
      </c>
      <c r="H84" s="4">
        <v>1</v>
      </c>
      <c r="I84" s="4">
        <v>1</v>
      </c>
      <c r="J84" s="4">
        <v>1</v>
      </c>
      <c r="K84" s="4" t="s">
        <v>30</v>
      </c>
      <c r="L84" s="4">
        <v>712</v>
      </c>
      <c r="M84" s="4">
        <v>712</v>
      </c>
      <c r="N84" s="4" t="s">
        <v>470</v>
      </c>
      <c r="O84" s="4" t="s">
        <v>32</v>
      </c>
      <c r="P84" s="4" t="s">
        <v>33</v>
      </c>
      <c r="Q84" s="4">
        <v>0</v>
      </c>
      <c r="R84" s="7">
        <v>44907</v>
      </c>
      <c r="S84" s="6">
        <v>44915</v>
      </c>
      <c r="T84" s="4" t="s">
        <v>34</v>
      </c>
      <c r="U84" s="4">
        <v>712</v>
      </c>
      <c r="V84" s="4">
        <v>0</v>
      </c>
      <c r="W84" s="4">
        <v>0</v>
      </c>
      <c r="X84" s="4" t="s">
        <v>471</v>
      </c>
      <c r="Y84" s="4" t="s">
        <v>472</v>
      </c>
    </row>
    <row r="85" s="4" customFormat="1" spans="1:25">
      <c r="A85" s="4" t="s">
        <v>473</v>
      </c>
      <c r="B85" s="4" t="s">
        <v>26</v>
      </c>
      <c r="C85" s="4" t="s">
        <v>27</v>
      </c>
      <c r="D85" s="4" t="s">
        <v>474</v>
      </c>
      <c r="E85" s="4" t="s">
        <v>475</v>
      </c>
      <c r="F85" s="6">
        <v>44909</v>
      </c>
      <c r="G85" s="6">
        <v>44912</v>
      </c>
      <c r="H85" s="4">
        <v>1</v>
      </c>
      <c r="I85" s="4">
        <v>3</v>
      </c>
      <c r="J85" s="4">
        <v>3</v>
      </c>
      <c r="K85" s="4" t="s">
        <v>30</v>
      </c>
      <c r="L85" s="4">
        <v>408</v>
      </c>
      <c r="M85" s="4">
        <v>408</v>
      </c>
      <c r="N85" s="4" t="s">
        <v>476</v>
      </c>
      <c r="O85" s="4" t="s">
        <v>32</v>
      </c>
      <c r="P85" s="4" t="s">
        <v>33</v>
      </c>
      <c r="Q85" s="4">
        <v>0</v>
      </c>
      <c r="R85" s="7">
        <v>44907</v>
      </c>
      <c r="S85" s="6">
        <v>44915</v>
      </c>
      <c r="T85" s="4" t="s">
        <v>34</v>
      </c>
      <c r="U85" s="4">
        <v>408</v>
      </c>
      <c r="V85" s="4">
        <v>0</v>
      </c>
      <c r="W85" s="4">
        <v>0</v>
      </c>
      <c r="X85" s="4" t="s">
        <v>477</v>
      </c>
      <c r="Y85" s="4" t="s">
        <v>478</v>
      </c>
    </row>
    <row r="86" s="4" customFormat="1" spans="1:25">
      <c r="A86" s="4" t="s">
        <v>479</v>
      </c>
      <c r="B86" s="4" t="s">
        <v>26</v>
      </c>
      <c r="C86" s="4" t="s">
        <v>27</v>
      </c>
      <c r="D86" s="4" t="s">
        <v>396</v>
      </c>
      <c r="E86" s="4" t="s">
        <v>480</v>
      </c>
      <c r="F86" s="6">
        <v>44911</v>
      </c>
      <c r="G86" s="6">
        <v>44912</v>
      </c>
      <c r="H86" s="4">
        <v>1</v>
      </c>
      <c r="I86" s="4">
        <v>1</v>
      </c>
      <c r="J86" s="4">
        <v>1</v>
      </c>
      <c r="K86" s="4" t="s">
        <v>30</v>
      </c>
      <c r="L86" s="4">
        <v>373</v>
      </c>
      <c r="M86" s="4">
        <v>373</v>
      </c>
      <c r="N86" s="4" t="s">
        <v>481</v>
      </c>
      <c r="O86" s="4" t="s">
        <v>32</v>
      </c>
      <c r="P86" s="4" t="s">
        <v>33</v>
      </c>
      <c r="Q86" s="4">
        <v>0</v>
      </c>
      <c r="R86" s="7">
        <v>44907</v>
      </c>
      <c r="S86" s="6">
        <v>44915</v>
      </c>
      <c r="T86" s="4" t="s">
        <v>34</v>
      </c>
      <c r="U86" s="4">
        <v>373</v>
      </c>
      <c r="V86" s="4">
        <v>0</v>
      </c>
      <c r="W86" s="4">
        <v>0</v>
      </c>
      <c r="X86" s="4" t="s">
        <v>482</v>
      </c>
      <c r="Y86" s="4" t="s">
        <v>483</v>
      </c>
    </row>
    <row r="87" s="4" customFormat="1" spans="1:26">
      <c r="A87" s="4" t="s">
        <v>484</v>
      </c>
      <c r="B87" s="4" t="s">
        <v>26</v>
      </c>
      <c r="C87" s="4" t="s">
        <v>27</v>
      </c>
      <c r="D87" s="4" t="s">
        <v>485</v>
      </c>
      <c r="E87" s="4" t="s">
        <v>486</v>
      </c>
      <c r="F87" s="6">
        <v>44908</v>
      </c>
      <c r="G87" s="6">
        <v>44912</v>
      </c>
      <c r="H87" s="4">
        <v>2</v>
      </c>
      <c r="I87" s="4">
        <v>4</v>
      </c>
      <c r="J87" s="4">
        <v>8</v>
      </c>
      <c r="K87" s="4" t="s">
        <v>30</v>
      </c>
      <c r="L87" s="4">
        <v>4584</v>
      </c>
      <c r="M87" s="4">
        <v>4584</v>
      </c>
      <c r="N87" s="4" t="s">
        <v>487</v>
      </c>
      <c r="O87" s="4" t="s">
        <v>32</v>
      </c>
      <c r="P87" s="4" t="s">
        <v>33</v>
      </c>
      <c r="Q87" s="4">
        <v>0</v>
      </c>
      <c r="R87" s="7">
        <v>44907</v>
      </c>
      <c r="S87" s="6">
        <v>44915</v>
      </c>
      <c r="T87" s="4" t="s">
        <v>34</v>
      </c>
      <c r="U87" s="4">
        <v>4584</v>
      </c>
      <c r="V87" s="4">
        <v>0</v>
      </c>
      <c r="W87" s="4">
        <v>0</v>
      </c>
      <c r="X87" s="4" t="s">
        <v>488</v>
      </c>
      <c r="Y87" s="4">
        <v>237350326</v>
      </c>
      <c r="Z87" s="4" t="s">
        <v>489</v>
      </c>
    </row>
    <row r="88" s="4" customFormat="1" spans="1:25">
      <c r="A88" s="4" t="s">
        <v>490</v>
      </c>
      <c r="B88" s="4" t="s">
        <v>26</v>
      </c>
      <c r="C88" s="4" t="s">
        <v>27</v>
      </c>
      <c r="D88" s="4" t="s">
        <v>298</v>
      </c>
      <c r="E88" s="4" t="s">
        <v>299</v>
      </c>
      <c r="F88" s="6">
        <v>44911</v>
      </c>
      <c r="G88" s="6">
        <v>44912</v>
      </c>
      <c r="H88" s="4">
        <v>3</v>
      </c>
      <c r="I88" s="4">
        <v>1</v>
      </c>
      <c r="J88" s="4">
        <v>3</v>
      </c>
      <c r="K88" s="4" t="s">
        <v>30</v>
      </c>
      <c r="L88" s="4">
        <v>1800</v>
      </c>
      <c r="M88" s="4">
        <v>1800</v>
      </c>
      <c r="N88" s="4" t="s">
        <v>491</v>
      </c>
      <c r="O88" s="4" t="s">
        <v>32</v>
      </c>
      <c r="P88" s="4" t="s">
        <v>33</v>
      </c>
      <c r="Q88" s="4">
        <v>0</v>
      </c>
      <c r="R88" s="7">
        <v>44907</v>
      </c>
      <c r="S88" s="6">
        <v>44915</v>
      </c>
      <c r="T88" s="4" t="s">
        <v>34</v>
      </c>
      <c r="U88" s="4">
        <v>1800</v>
      </c>
      <c r="V88" s="4">
        <v>0</v>
      </c>
      <c r="W88" s="4">
        <v>0</v>
      </c>
      <c r="X88" s="4" t="s">
        <v>492</v>
      </c>
      <c r="Y88" s="4" t="s">
        <v>493</v>
      </c>
    </row>
    <row r="89" s="4" customFormat="1" spans="1:25">
      <c r="A89" s="4" t="s">
        <v>494</v>
      </c>
      <c r="B89" s="4" t="s">
        <v>26</v>
      </c>
      <c r="C89" s="4" t="s">
        <v>27</v>
      </c>
      <c r="D89" s="4" t="s">
        <v>495</v>
      </c>
      <c r="E89" s="4" t="s">
        <v>496</v>
      </c>
      <c r="F89" s="6">
        <v>44911</v>
      </c>
      <c r="G89" s="6">
        <v>44912</v>
      </c>
      <c r="H89" s="4">
        <v>1</v>
      </c>
      <c r="I89" s="4">
        <v>1</v>
      </c>
      <c r="J89" s="4">
        <v>1</v>
      </c>
      <c r="K89" s="4" t="s">
        <v>30</v>
      </c>
      <c r="L89" s="4">
        <v>1191</v>
      </c>
      <c r="M89" s="4">
        <v>1191</v>
      </c>
      <c r="N89" s="4" t="s">
        <v>497</v>
      </c>
      <c r="O89" s="4" t="s">
        <v>32</v>
      </c>
      <c r="P89" s="4" t="s">
        <v>33</v>
      </c>
      <c r="Q89" s="4">
        <v>0</v>
      </c>
      <c r="R89" s="7">
        <v>44908</v>
      </c>
      <c r="S89" s="6">
        <v>44915</v>
      </c>
      <c r="T89" s="4" t="s">
        <v>34</v>
      </c>
      <c r="U89" s="4">
        <v>1191</v>
      </c>
      <c r="V89" s="4">
        <v>0</v>
      </c>
      <c r="W89" s="4">
        <v>0</v>
      </c>
      <c r="X89" s="4" t="s">
        <v>498</v>
      </c>
      <c r="Y89" s="4" t="s">
        <v>499</v>
      </c>
    </row>
    <row r="90" s="4" customFormat="1" spans="1:25">
      <c r="A90" s="4" t="s">
        <v>500</v>
      </c>
      <c r="B90" s="4" t="s">
        <v>26</v>
      </c>
      <c r="C90" s="4" t="s">
        <v>27</v>
      </c>
      <c r="D90" s="4" t="s">
        <v>378</v>
      </c>
      <c r="E90" s="4" t="s">
        <v>469</v>
      </c>
      <c r="F90" s="6">
        <v>44911</v>
      </c>
      <c r="G90" s="6">
        <v>44912</v>
      </c>
      <c r="H90" s="4">
        <v>1</v>
      </c>
      <c r="I90" s="4">
        <v>1</v>
      </c>
      <c r="J90" s="4">
        <v>1</v>
      </c>
      <c r="K90" s="4" t="s">
        <v>30</v>
      </c>
      <c r="L90" s="4">
        <v>746</v>
      </c>
      <c r="M90" s="4">
        <v>746</v>
      </c>
      <c r="N90" s="4" t="s">
        <v>501</v>
      </c>
      <c r="O90" s="4" t="s">
        <v>32</v>
      </c>
      <c r="P90" s="4" t="s">
        <v>33</v>
      </c>
      <c r="Q90" s="4">
        <v>0</v>
      </c>
      <c r="R90" s="7">
        <v>44908</v>
      </c>
      <c r="S90" s="6">
        <v>44915</v>
      </c>
      <c r="T90" s="4" t="s">
        <v>34</v>
      </c>
      <c r="U90" s="4">
        <v>746</v>
      </c>
      <c r="V90" s="4">
        <v>0</v>
      </c>
      <c r="W90" s="4">
        <v>0</v>
      </c>
      <c r="X90" s="4" t="s">
        <v>502</v>
      </c>
      <c r="Y90" s="4" t="s">
        <v>503</v>
      </c>
    </row>
    <row r="91" s="4" customFormat="1" spans="1:25">
      <c r="A91" s="4" t="s">
        <v>504</v>
      </c>
      <c r="B91" s="4" t="s">
        <v>26</v>
      </c>
      <c r="C91" s="4" t="s">
        <v>27</v>
      </c>
      <c r="D91" s="4" t="s">
        <v>505</v>
      </c>
      <c r="E91" s="4" t="s">
        <v>506</v>
      </c>
      <c r="F91" s="6">
        <v>44910</v>
      </c>
      <c r="G91" s="6">
        <v>44912</v>
      </c>
      <c r="H91" s="4">
        <v>1</v>
      </c>
      <c r="I91" s="4">
        <v>2</v>
      </c>
      <c r="J91" s="4">
        <v>2</v>
      </c>
      <c r="K91" s="4" t="s">
        <v>30</v>
      </c>
      <c r="L91" s="4">
        <v>2264</v>
      </c>
      <c r="M91" s="4">
        <v>2264</v>
      </c>
      <c r="N91" s="4" t="s">
        <v>507</v>
      </c>
      <c r="O91" s="4" t="s">
        <v>32</v>
      </c>
      <c r="P91" s="4" t="s">
        <v>33</v>
      </c>
      <c r="Q91" s="4">
        <v>0</v>
      </c>
      <c r="R91" s="7">
        <v>44908</v>
      </c>
      <c r="S91" s="6">
        <v>44915</v>
      </c>
      <c r="T91" s="4" t="s">
        <v>34</v>
      </c>
      <c r="U91" s="4">
        <v>2264</v>
      </c>
      <c r="V91" s="4">
        <v>0</v>
      </c>
      <c r="W91" s="4">
        <v>0</v>
      </c>
      <c r="X91" s="4" t="s">
        <v>508</v>
      </c>
      <c r="Y91" s="4" t="s">
        <v>509</v>
      </c>
    </row>
    <row r="92" s="4" customFormat="1" spans="1:25">
      <c r="A92" s="4" t="s">
        <v>510</v>
      </c>
      <c r="B92" s="4" t="s">
        <v>26</v>
      </c>
      <c r="C92" s="4" t="s">
        <v>27</v>
      </c>
      <c r="D92" s="4" t="s">
        <v>511</v>
      </c>
      <c r="E92" s="4" t="s">
        <v>512</v>
      </c>
      <c r="F92" s="6">
        <v>44911</v>
      </c>
      <c r="G92" s="6">
        <v>44912</v>
      </c>
      <c r="H92" s="4">
        <v>1</v>
      </c>
      <c r="I92" s="4">
        <v>1</v>
      </c>
      <c r="J92" s="4">
        <v>1</v>
      </c>
      <c r="K92" s="4" t="s">
        <v>30</v>
      </c>
      <c r="L92" s="4">
        <v>1197</v>
      </c>
      <c r="M92" s="4">
        <v>1197</v>
      </c>
      <c r="N92" s="4" t="s">
        <v>513</v>
      </c>
      <c r="O92" s="4" t="s">
        <v>32</v>
      </c>
      <c r="P92" s="4" t="s">
        <v>33</v>
      </c>
      <c r="Q92" s="4">
        <v>0</v>
      </c>
      <c r="R92" s="7">
        <v>44908</v>
      </c>
      <c r="S92" s="6">
        <v>44915</v>
      </c>
      <c r="T92" s="4" t="s">
        <v>34</v>
      </c>
      <c r="U92" s="4">
        <v>1197</v>
      </c>
      <c r="V92" s="4">
        <v>0</v>
      </c>
      <c r="W92" s="4">
        <v>0</v>
      </c>
      <c r="X92" s="4" t="s">
        <v>514</v>
      </c>
      <c r="Y92" s="4" t="s">
        <v>155</v>
      </c>
    </row>
    <row r="93" s="4" customFormat="1" spans="1:25">
      <c r="A93" s="4" t="s">
        <v>515</v>
      </c>
      <c r="B93" s="4" t="s">
        <v>26</v>
      </c>
      <c r="C93" s="4" t="s">
        <v>27</v>
      </c>
      <c r="D93" s="4" t="s">
        <v>516</v>
      </c>
      <c r="E93" s="4" t="s">
        <v>517</v>
      </c>
      <c r="F93" s="6">
        <v>44909</v>
      </c>
      <c r="G93" s="6">
        <v>44912</v>
      </c>
      <c r="H93" s="4">
        <v>1</v>
      </c>
      <c r="I93" s="4">
        <v>3</v>
      </c>
      <c r="J93" s="4">
        <v>3</v>
      </c>
      <c r="K93" s="4" t="s">
        <v>30</v>
      </c>
      <c r="L93" s="4">
        <v>460.53</v>
      </c>
      <c r="M93" s="4">
        <v>460.53</v>
      </c>
      <c r="N93" s="4" t="s">
        <v>518</v>
      </c>
      <c r="O93" s="4" t="s">
        <v>32</v>
      </c>
      <c r="P93" s="4" t="s">
        <v>33</v>
      </c>
      <c r="Q93" s="4">
        <v>0</v>
      </c>
      <c r="R93" s="7">
        <v>44908</v>
      </c>
      <c r="S93" s="6">
        <v>44915</v>
      </c>
      <c r="T93" s="4" t="s">
        <v>34</v>
      </c>
      <c r="U93" s="4">
        <v>460.53</v>
      </c>
      <c r="V93" s="4">
        <v>0</v>
      </c>
      <c r="W93" s="4">
        <v>0</v>
      </c>
      <c r="X93" s="4" t="s">
        <v>519</v>
      </c>
      <c r="Y93" s="4" t="s">
        <v>155</v>
      </c>
    </row>
    <row r="94" s="4" customFormat="1" spans="1:25">
      <c r="A94" s="4" t="s">
        <v>520</v>
      </c>
      <c r="B94" s="4" t="s">
        <v>26</v>
      </c>
      <c r="C94" s="4" t="s">
        <v>27</v>
      </c>
      <c r="D94" s="4" t="s">
        <v>521</v>
      </c>
      <c r="E94" s="4" t="s">
        <v>522</v>
      </c>
      <c r="F94" s="6">
        <v>44911</v>
      </c>
      <c r="G94" s="6">
        <v>44912</v>
      </c>
      <c r="H94" s="4">
        <v>1</v>
      </c>
      <c r="I94" s="4">
        <v>1</v>
      </c>
      <c r="J94" s="4">
        <v>1</v>
      </c>
      <c r="K94" s="4" t="s">
        <v>30</v>
      </c>
      <c r="L94" s="4">
        <v>418</v>
      </c>
      <c r="M94" s="4">
        <v>418</v>
      </c>
      <c r="N94" s="4" t="s">
        <v>523</v>
      </c>
      <c r="O94" s="4" t="s">
        <v>32</v>
      </c>
      <c r="P94" s="4" t="s">
        <v>33</v>
      </c>
      <c r="Q94" s="4">
        <v>0</v>
      </c>
      <c r="R94" s="7">
        <v>44908</v>
      </c>
      <c r="S94" s="6">
        <v>44915</v>
      </c>
      <c r="T94" s="4" t="s">
        <v>34</v>
      </c>
      <c r="U94" s="4">
        <v>418</v>
      </c>
      <c r="V94" s="4">
        <v>0</v>
      </c>
      <c r="W94" s="4">
        <v>0</v>
      </c>
      <c r="X94" s="4" t="s">
        <v>524</v>
      </c>
      <c r="Y94" s="4" t="s">
        <v>525</v>
      </c>
    </row>
    <row r="95" s="4" customFormat="1" spans="1:25">
      <c r="A95" s="4" t="s">
        <v>526</v>
      </c>
      <c r="B95" s="4" t="s">
        <v>26</v>
      </c>
      <c r="C95" s="4" t="s">
        <v>27</v>
      </c>
      <c r="D95" s="4" t="s">
        <v>193</v>
      </c>
      <c r="E95" s="4" t="s">
        <v>527</v>
      </c>
      <c r="F95" s="6">
        <v>44911</v>
      </c>
      <c r="G95" s="6">
        <v>44912</v>
      </c>
      <c r="H95" s="4">
        <v>1</v>
      </c>
      <c r="I95" s="4">
        <v>1</v>
      </c>
      <c r="J95" s="4">
        <v>1</v>
      </c>
      <c r="K95" s="4" t="s">
        <v>30</v>
      </c>
      <c r="L95" s="4">
        <v>6368</v>
      </c>
      <c r="M95" s="4">
        <v>6368</v>
      </c>
      <c r="N95" s="4" t="s">
        <v>528</v>
      </c>
      <c r="O95" s="4" t="s">
        <v>32</v>
      </c>
      <c r="P95" s="4" t="s">
        <v>33</v>
      </c>
      <c r="Q95" s="4">
        <v>0</v>
      </c>
      <c r="R95" s="7">
        <v>44908</v>
      </c>
      <c r="S95" s="6">
        <v>44915</v>
      </c>
      <c r="T95" s="4" t="s">
        <v>34</v>
      </c>
      <c r="U95" s="4">
        <v>6368</v>
      </c>
      <c r="V95" s="4">
        <v>0</v>
      </c>
      <c r="W95" s="4">
        <v>0</v>
      </c>
      <c r="X95" s="4" t="s">
        <v>529</v>
      </c>
      <c r="Y95" s="4" t="s">
        <v>155</v>
      </c>
    </row>
    <row r="96" s="4" customFormat="1" spans="1:25">
      <c r="A96" s="4" t="s">
        <v>530</v>
      </c>
      <c r="B96" s="4" t="s">
        <v>26</v>
      </c>
      <c r="C96" s="4" t="s">
        <v>27</v>
      </c>
      <c r="D96" s="4" t="s">
        <v>86</v>
      </c>
      <c r="E96" s="4" t="s">
        <v>531</v>
      </c>
      <c r="F96" s="6">
        <v>44909</v>
      </c>
      <c r="G96" s="6">
        <v>44912</v>
      </c>
      <c r="H96" s="4">
        <v>1</v>
      </c>
      <c r="I96" s="4">
        <v>3</v>
      </c>
      <c r="J96" s="4">
        <v>3</v>
      </c>
      <c r="K96" s="4" t="s">
        <v>30</v>
      </c>
      <c r="L96" s="4">
        <v>3318</v>
      </c>
      <c r="M96" s="4">
        <v>3318</v>
      </c>
      <c r="N96" s="4" t="s">
        <v>532</v>
      </c>
      <c r="O96" s="4" t="s">
        <v>32</v>
      </c>
      <c r="P96" s="4" t="s">
        <v>33</v>
      </c>
      <c r="Q96" s="4">
        <v>0</v>
      </c>
      <c r="R96" s="7">
        <v>44908</v>
      </c>
      <c r="S96" s="6">
        <v>44915</v>
      </c>
      <c r="T96" s="4" t="s">
        <v>34</v>
      </c>
      <c r="U96" s="4">
        <v>3318</v>
      </c>
      <c r="V96" s="4">
        <v>0</v>
      </c>
      <c r="W96" s="4">
        <v>0</v>
      </c>
      <c r="X96" s="4" t="s">
        <v>533</v>
      </c>
      <c r="Y96" s="4" t="s">
        <v>155</v>
      </c>
    </row>
    <row r="97" s="4" customFormat="1" spans="1:25">
      <c r="A97" s="4" t="s">
        <v>534</v>
      </c>
      <c r="B97" s="4" t="s">
        <v>26</v>
      </c>
      <c r="C97" s="4" t="s">
        <v>27</v>
      </c>
      <c r="D97" s="4" t="s">
        <v>86</v>
      </c>
      <c r="E97" s="4" t="s">
        <v>535</v>
      </c>
      <c r="F97" s="6">
        <v>44909</v>
      </c>
      <c r="G97" s="6">
        <v>44912</v>
      </c>
      <c r="H97" s="4">
        <v>1</v>
      </c>
      <c r="I97" s="4">
        <v>3</v>
      </c>
      <c r="J97" s="4">
        <v>3</v>
      </c>
      <c r="K97" s="4" t="s">
        <v>30</v>
      </c>
      <c r="L97" s="4">
        <v>3318</v>
      </c>
      <c r="M97" s="4">
        <v>3318</v>
      </c>
      <c r="N97" s="4" t="s">
        <v>536</v>
      </c>
      <c r="O97" s="4" t="s">
        <v>32</v>
      </c>
      <c r="P97" s="4" t="s">
        <v>33</v>
      </c>
      <c r="Q97" s="4">
        <v>0</v>
      </c>
      <c r="R97" s="7">
        <v>44908</v>
      </c>
      <c r="S97" s="6">
        <v>44915</v>
      </c>
      <c r="T97" s="4" t="s">
        <v>34</v>
      </c>
      <c r="U97" s="4">
        <v>3318</v>
      </c>
      <c r="V97" s="4">
        <v>0</v>
      </c>
      <c r="W97" s="4">
        <v>0</v>
      </c>
      <c r="X97" s="4" t="s">
        <v>537</v>
      </c>
      <c r="Y97" s="4" t="s">
        <v>155</v>
      </c>
    </row>
    <row r="98" s="4" customFormat="1" spans="1:25">
      <c r="A98" s="4" t="s">
        <v>538</v>
      </c>
      <c r="B98" s="4" t="s">
        <v>26</v>
      </c>
      <c r="C98" s="4" t="s">
        <v>27</v>
      </c>
      <c r="D98" s="4" t="s">
        <v>418</v>
      </c>
      <c r="E98" s="4" t="s">
        <v>419</v>
      </c>
      <c r="F98" s="6">
        <v>44911</v>
      </c>
      <c r="G98" s="6">
        <v>44912</v>
      </c>
      <c r="H98" s="4">
        <v>1</v>
      </c>
      <c r="I98" s="4">
        <v>1</v>
      </c>
      <c r="J98" s="4">
        <v>1</v>
      </c>
      <c r="K98" s="4" t="s">
        <v>30</v>
      </c>
      <c r="L98" s="4">
        <v>418</v>
      </c>
      <c r="M98" s="4">
        <v>418</v>
      </c>
      <c r="N98" s="4" t="s">
        <v>539</v>
      </c>
      <c r="O98" s="4" t="s">
        <v>32</v>
      </c>
      <c r="P98" s="4" t="s">
        <v>33</v>
      </c>
      <c r="Q98" s="4">
        <v>0</v>
      </c>
      <c r="R98" s="7">
        <v>44908</v>
      </c>
      <c r="S98" s="6">
        <v>44915</v>
      </c>
      <c r="T98" s="4" t="s">
        <v>34</v>
      </c>
      <c r="U98" s="4">
        <v>418</v>
      </c>
      <c r="V98" s="4">
        <v>0</v>
      </c>
      <c r="W98" s="4">
        <v>0</v>
      </c>
      <c r="X98" s="4" t="s">
        <v>540</v>
      </c>
      <c r="Y98" s="4" t="s">
        <v>541</v>
      </c>
    </row>
    <row r="99" s="4" customFormat="1" spans="1:25">
      <c r="A99" s="4" t="s">
        <v>542</v>
      </c>
      <c r="B99" s="4" t="s">
        <v>26</v>
      </c>
      <c r="C99" s="4" t="s">
        <v>27</v>
      </c>
      <c r="D99" s="4" t="s">
        <v>543</v>
      </c>
      <c r="E99" s="4" t="s">
        <v>544</v>
      </c>
      <c r="F99" s="6">
        <v>44911</v>
      </c>
      <c r="G99" s="6">
        <v>44912</v>
      </c>
      <c r="H99" s="4">
        <v>1</v>
      </c>
      <c r="I99" s="4">
        <v>1</v>
      </c>
      <c r="J99" s="4">
        <v>1</v>
      </c>
      <c r="K99" s="4" t="s">
        <v>30</v>
      </c>
      <c r="L99" s="4">
        <v>207</v>
      </c>
      <c r="M99" s="4">
        <v>207</v>
      </c>
      <c r="N99" s="4" t="s">
        <v>545</v>
      </c>
      <c r="O99" s="4" t="s">
        <v>32</v>
      </c>
      <c r="P99" s="4" t="s">
        <v>33</v>
      </c>
      <c r="Q99" s="4">
        <v>0</v>
      </c>
      <c r="R99" s="7">
        <v>44909</v>
      </c>
      <c r="S99" s="6">
        <v>44915</v>
      </c>
      <c r="T99" s="4" t="s">
        <v>34</v>
      </c>
      <c r="U99" s="4">
        <v>207</v>
      </c>
      <c r="V99" s="4">
        <v>0</v>
      </c>
      <c r="W99" s="4">
        <v>0</v>
      </c>
      <c r="X99" s="4" t="s">
        <v>546</v>
      </c>
      <c r="Y99" s="4" t="s">
        <v>547</v>
      </c>
    </row>
    <row r="100" s="4" customFormat="1" spans="1:25">
      <c r="A100" s="4" t="s">
        <v>548</v>
      </c>
      <c r="B100" s="4" t="s">
        <v>26</v>
      </c>
      <c r="C100" s="4" t="s">
        <v>27</v>
      </c>
      <c r="D100" s="4" t="s">
        <v>543</v>
      </c>
      <c r="E100" s="4" t="s">
        <v>544</v>
      </c>
      <c r="F100" s="6">
        <v>44909</v>
      </c>
      <c r="G100" s="6">
        <v>44912</v>
      </c>
      <c r="H100" s="4">
        <v>3</v>
      </c>
      <c r="I100" s="4">
        <v>3</v>
      </c>
      <c r="J100" s="4">
        <v>9</v>
      </c>
      <c r="K100" s="4" t="s">
        <v>30</v>
      </c>
      <c r="L100" s="4">
        <v>1863</v>
      </c>
      <c r="M100" s="4">
        <v>1863</v>
      </c>
      <c r="N100" s="4" t="s">
        <v>549</v>
      </c>
      <c r="O100" s="4" t="s">
        <v>32</v>
      </c>
      <c r="P100" s="4" t="s">
        <v>33</v>
      </c>
      <c r="Q100" s="4">
        <v>0</v>
      </c>
      <c r="R100" s="7">
        <v>44909</v>
      </c>
      <c r="S100" s="6">
        <v>44915</v>
      </c>
      <c r="T100" s="4" t="s">
        <v>34</v>
      </c>
      <c r="U100" s="4">
        <v>1863</v>
      </c>
      <c r="V100" s="4">
        <v>0</v>
      </c>
      <c r="W100" s="4">
        <v>0</v>
      </c>
      <c r="X100" s="4" t="s">
        <v>550</v>
      </c>
      <c r="Y100" s="4" t="s">
        <v>551</v>
      </c>
    </row>
    <row r="101" s="4" customFormat="1" spans="1:25">
      <c r="A101" s="4" t="s">
        <v>552</v>
      </c>
      <c r="B101" s="4" t="s">
        <v>26</v>
      </c>
      <c r="C101" s="4" t="s">
        <v>27</v>
      </c>
      <c r="D101" s="4" t="s">
        <v>543</v>
      </c>
      <c r="E101" s="4" t="s">
        <v>544</v>
      </c>
      <c r="F101" s="6">
        <v>44909</v>
      </c>
      <c r="G101" s="6">
        <v>44912</v>
      </c>
      <c r="H101" s="4">
        <v>3</v>
      </c>
      <c r="I101" s="4">
        <v>3</v>
      </c>
      <c r="J101" s="4">
        <v>9</v>
      </c>
      <c r="K101" s="4" t="s">
        <v>30</v>
      </c>
      <c r="L101" s="4">
        <v>1863</v>
      </c>
      <c r="M101" s="4">
        <v>1863</v>
      </c>
      <c r="N101" s="4" t="s">
        <v>549</v>
      </c>
      <c r="O101" s="4" t="s">
        <v>32</v>
      </c>
      <c r="P101" s="4" t="s">
        <v>33</v>
      </c>
      <c r="Q101" s="4">
        <v>0</v>
      </c>
      <c r="R101" s="7">
        <v>44909</v>
      </c>
      <c r="S101" s="6">
        <v>44915</v>
      </c>
      <c r="T101" s="4" t="s">
        <v>34</v>
      </c>
      <c r="U101" s="4">
        <v>1863</v>
      </c>
      <c r="V101" s="4">
        <v>0</v>
      </c>
      <c r="W101" s="4">
        <v>0</v>
      </c>
      <c r="X101" s="4" t="s">
        <v>553</v>
      </c>
      <c r="Y101" s="4" t="s">
        <v>554</v>
      </c>
    </row>
    <row r="102" s="4" customFormat="1" spans="1:25">
      <c r="A102" s="4" t="s">
        <v>526</v>
      </c>
      <c r="B102" s="4" t="s">
        <v>26</v>
      </c>
      <c r="C102" s="4" t="s">
        <v>156</v>
      </c>
      <c r="D102" s="4" t="s">
        <v>193</v>
      </c>
      <c r="E102" s="4" t="s">
        <v>527</v>
      </c>
      <c r="F102" s="6">
        <v>44911</v>
      </c>
      <c r="G102" s="6">
        <v>44912</v>
      </c>
      <c r="H102" s="4">
        <v>1</v>
      </c>
      <c r="I102" s="4">
        <v>1</v>
      </c>
      <c r="J102" s="4">
        <v>1</v>
      </c>
      <c r="K102" s="4" t="s">
        <v>30</v>
      </c>
      <c r="L102" s="4">
        <v>-6368</v>
      </c>
      <c r="M102" s="4">
        <v>-6368</v>
      </c>
      <c r="N102" s="4" t="s">
        <v>528</v>
      </c>
      <c r="O102" s="4" t="s">
        <v>32</v>
      </c>
      <c r="P102" s="4" t="s">
        <v>33</v>
      </c>
      <c r="Q102" s="4">
        <v>0</v>
      </c>
      <c r="R102" s="7">
        <v>44908</v>
      </c>
      <c r="S102" s="6">
        <v>44915</v>
      </c>
      <c r="T102" s="4" t="s">
        <v>34</v>
      </c>
      <c r="U102" s="4">
        <v>-6368</v>
      </c>
      <c r="V102" s="4">
        <v>0</v>
      </c>
      <c r="W102" s="4">
        <v>0</v>
      </c>
      <c r="X102" s="4" t="s">
        <v>529</v>
      </c>
      <c r="Y102" s="4" t="s">
        <v>155</v>
      </c>
    </row>
    <row r="103" s="4" customFormat="1" spans="1:25">
      <c r="A103" s="4" t="s">
        <v>530</v>
      </c>
      <c r="B103" s="4" t="s">
        <v>26</v>
      </c>
      <c r="C103" s="4" t="s">
        <v>156</v>
      </c>
      <c r="D103" s="4" t="s">
        <v>86</v>
      </c>
      <c r="E103" s="4" t="s">
        <v>531</v>
      </c>
      <c r="F103" s="6">
        <v>44909</v>
      </c>
      <c r="G103" s="6">
        <v>44912</v>
      </c>
      <c r="H103" s="4">
        <v>1</v>
      </c>
      <c r="I103" s="4">
        <v>3</v>
      </c>
      <c r="J103" s="4">
        <v>3</v>
      </c>
      <c r="K103" s="4" t="s">
        <v>30</v>
      </c>
      <c r="L103" s="4">
        <v>-3318</v>
      </c>
      <c r="M103" s="4">
        <v>-3318</v>
      </c>
      <c r="N103" s="4" t="s">
        <v>532</v>
      </c>
      <c r="O103" s="4" t="s">
        <v>32</v>
      </c>
      <c r="P103" s="4" t="s">
        <v>33</v>
      </c>
      <c r="Q103" s="4">
        <v>0</v>
      </c>
      <c r="R103" s="7">
        <v>44908</v>
      </c>
      <c r="S103" s="6">
        <v>44915</v>
      </c>
      <c r="T103" s="4" t="s">
        <v>34</v>
      </c>
      <c r="U103" s="4">
        <v>-3318</v>
      </c>
      <c r="V103" s="4">
        <v>0</v>
      </c>
      <c r="W103" s="4">
        <v>0</v>
      </c>
      <c r="X103" s="4" t="s">
        <v>533</v>
      </c>
      <c r="Y103" s="4" t="s">
        <v>155</v>
      </c>
    </row>
    <row r="104" s="4" customFormat="1" spans="1:25">
      <c r="A104" s="4" t="s">
        <v>555</v>
      </c>
      <c r="B104" s="4" t="s">
        <v>26</v>
      </c>
      <c r="C104" s="4" t="s">
        <v>27</v>
      </c>
      <c r="D104" s="4" t="s">
        <v>86</v>
      </c>
      <c r="E104" s="4" t="s">
        <v>556</v>
      </c>
      <c r="F104" s="6">
        <v>44909</v>
      </c>
      <c r="G104" s="6">
        <v>44912</v>
      </c>
      <c r="H104" s="4">
        <v>1</v>
      </c>
      <c r="I104" s="4">
        <v>3</v>
      </c>
      <c r="J104" s="4">
        <v>3</v>
      </c>
      <c r="K104" s="4" t="s">
        <v>30</v>
      </c>
      <c r="L104" s="4">
        <v>3021</v>
      </c>
      <c r="M104" s="4">
        <v>3021</v>
      </c>
      <c r="N104" s="4" t="s">
        <v>532</v>
      </c>
      <c r="O104" s="4" t="s">
        <v>32</v>
      </c>
      <c r="P104" s="4" t="s">
        <v>33</v>
      </c>
      <c r="Q104" s="4">
        <v>0</v>
      </c>
      <c r="R104" s="7">
        <v>44909.0000115741</v>
      </c>
      <c r="S104" s="6">
        <v>44915</v>
      </c>
      <c r="T104" s="4" t="s">
        <v>34</v>
      </c>
      <c r="U104" s="4">
        <v>3021</v>
      </c>
      <c r="V104" s="4">
        <v>0</v>
      </c>
      <c r="W104" s="4">
        <v>0</v>
      </c>
      <c r="X104" s="4" t="s">
        <v>557</v>
      </c>
      <c r="Y104" s="4" t="s">
        <v>558</v>
      </c>
    </row>
    <row r="105" s="4" customFormat="1" spans="1:25">
      <c r="A105" s="4" t="s">
        <v>534</v>
      </c>
      <c r="B105" s="4" t="s">
        <v>26</v>
      </c>
      <c r="C105" s="4" t="s">
        <v>156</v>
      </c>
      <c r="D105" s="4" t="s">
        <v>86</v>
      </c>
      <c r="E105" s="4" t="s">
        <v>535</v>
      </c>
      <c r="F105" s="6">
        <v>44909</v>
      </c>
      <c r="G105" s="6">
        <v>44912</v>
      </c>
      <c r="H105" s="4">
        <v>1</v>
      </c>
      <c r="I105" s="4">
        <v>3</v>
      </c>
      <c r="J105" s="4">
        <v>3</v>
      </c>
      <c r="K105" s="4" t="s">
        <v>30</v>
      </c>
      <c r="L105" s="4">
        <v>-3318</v>
      </c>
      <c r="M105" s="4">
        <v>-3318</v>
      </c>
      <c r="N105" s="4" t="s">
        <v>536</v>
      </c>
      <c r="O105" s="4" t="s">
        <v>32</v>
      </c>
      <c r="P105" s="4" t="s">
        <v>33</v>
      </c>
      <c r="Q105" s="4">
        <v>0</v>
      </c>
      <c r="R105" s="7">
        <v>44908</v>
      </c>
      <c r="S105" s="6">
        <v>44915</v>
      </c>
      <c r="T105" s="4" t="s">
        <v>34</v>
      </c>
      <c r="U105" s="4">
        <v>-3318</v>
      </c>
      <c r="V105" s="4">
        <v>0</v>
      </c>
      <c r="W105" s="4">
        <v>0</v>
      </c>
      <c r="X105" s="4" t="s">
        <v>537</v>
      </c>
      <c r="Y105" s="4" t="s">
        <v>155</v>
      </c>
    </row>
    <row r="106" s="4" customFormat="1" spans="1:25">
      <c r="A106" s="4" t="s">
        <v>552</v>
      </c>
      <c r="B106" s="4" t="s">
        <v>26</v>
      </c>
      <c r="C106" s="4" t="s">
        <v>156</v>
      </c>
      <c r="D106" s="4" t="s">
        <v>543</v>
      </c>
      <c r="E106" s="4" t="s">
        <v>544</v>
      </c>
      <c r="F106" s="6">
        <v>44909</v>
      </c>
      <c r="G106" s="6">
        <v>44912</v>
      </c>
      <c r="H106" s="4">
        <v>3</v>
      </c>
      <c r="I106" s="4">
        <v>3</v>
      </c>
      <c r="J106" s="4">
        <v>9</v>
      </c>
      <c r="K106" s="4" t="s">
        <v>30</v>
      </c>
      <c r="L106" s="4">
        <v>-1863</v>
      </c>
      <c r="M106" s="4">
        <v>-1863</v>
      </c>
      <c r="N106" s="4" t="s">
        <v>549</v>
      </c>
      <c r="O106" s="4" t="s">
        <v>32</v>
      </c>
      <c r="P106" s="4" t="s">
        <v>33</v>
      </c>
      <c r="Q106" s="4">
        <v>0</v>
      </c>
      <c r="R106" s="7">
        <v>44909</v>
      </c>
      <c r="S106" s="6">
        <v>44915</v>
      </c>
      <c r="T106" s="4" t="s">
        <v>34</v>
      </c>
      <c r="U106" s="4">
        <v>-1863</v>
      </c>
      <c r="V106" s="4">
        <v>0</v>
      </c>
      <c r="W106" s="4">
        <v>0</v>
      </c>
      <c r="X106" s="4" t="s">
        <v>553</v>
      </c>
      <c r="Y106" s="4" t="s">
        <v>554</v>
      </c>
    </row>
    <row r="107" s="4" customFormat="1" spans="1:25">
      <c r="A107" s="4" t="s">
        <v>548</v>
      </c>
      <c r="B107" s="4" t="s">
        <v>26</v>
      </c>
      <c r="C107" s="4" t="s">
        <v>156</v>
      </c>
      <c r="D107" s="4" t="s">
        <v>543</v>
      </c>
      <c r="E107" s="4" t="s">
        <v>544</v>
      </c>
      <c r="F107" s="6">
        <v>44909</v>
      </c>
      <c r="G107" s="6">
        <v>44912</v>
      </c>
      <c r="H107" s="4">
        <v>3</v>
      </c>
      <c r="I107" s="4">
        <v>3</v>
      </c>
      <c r="J107" s="4">
        <v>9</v>
      </c>
      <c r="K107" s="4" t="s">
        <v>30</v>
      </c>
      <c r="L107" s="4">
        <v>-1863</v>
      </c>
      <c r="M107" s="4">
        <v>-1863</v>
      </c>
      <c r="N107" s="4" t="s">
        <v>549</v>
      </c>
      <c r="O107" s="4" t="s">
        <v>32</v>
      </c>
      <c r="P107" s="4" t="s">
        <v>33</v>
      </c>
      <c r="Q107" s="4">
        <v>0</v>
      </c>
      <c r="R107" s="7">
        <v>44909</v>
      </c>
      <c r="S107" s="6">
        <v>44915</v>
      </c>
      <c r="T107" s="4" t="s">
        <v>34</v>
      </c>
      <c r="U107" s="4">
        <v>-1863</v>
      </c>
      <c r="V107" s="4">
        <v>0</v>
      </c>
      <c r="W107" s="4">
        <v>0</v>
      </c>
      <c r="X107" s="4" t="s">
        <v>550</v>
      </c>
      <c r="Y107" s="4" t="s">
        <v>551</v>
      </c>
    </row>
    <row r="108" s="4" customFormat="1" spans="1:26">
      <c r="A108" s="4" t="s">
        <v>559</v>
      </c>
      <c r="B108" s="4" t="s">
        <v>26</v>
      </c>
      <c r="C108" s="4" t="s">
        <v>27</v>
      </c>
      <c r="D108" s="4" t="s">
        <v>560</v>
      </c>
      <c r="E108" s="4" t="s">
        <v>561</v>
      </c>
      <c r="F108" s="6">
        <v>44910</v>
      </c>
      <c r="G108" s="6">
        <v>44912</v>
      </c>
      <c r="H108" s="4">
        <v>1</v>
      </c>
      <c r="I108" s="4">
        <v>2</v>
      </c>
      <c r="J108" s="4">
        <v>2</v>
      </c>
      <c r="K108" s="4" t="s">
        <v>30</v>
      </c>
      <c r="L108" s="4">
        <v>3190</v>
      </c>
      <c r="M108" s="4">
        <v>3190</v>
      </c>
      <c r="N108" s="4" t="s">
        <v>562</v>
      </c>
      <c r="O108" s="4" t="s">
        <v>32</v>
      </c>
      <c r="P108" s="4" t="s">
        <v>33</v>
      </c>
      <c r="Q108" s="4">
        <v>0</v>
      </c>
      <c r="R108" s="7">
        <v>44909</v>
      </c>
      <c r="S108" s="6">
        <v>44915</v>
      </c>
      <c r="T108" s="4" t="s">
        <v>34</v>
      </c>
      <c r="U108" s="4">
        <v>3190</v>
      </c>
      <c r="V108" s="4">
        <v>0</v>
      </c>
      <c r="W108" s="4">
        <v>0</v>
      </c>
      <c r="X108" s="4" t="s">
        <v>563</v>
      </c>
      <c r="Y108" s="4">
        <v>201979290</v>
      </c>
      <c r="Z108" s="4" t="s">
        <v>564</v>
      </c>
    </row>
    <row r="109" s="4" customFormat="1" spans="1:25">
      <c r="A109" s="4" t="s">
        <v>565</v>
      </c>
      <c r="B109" s="4" t="s">
        <v>26</v>
      </c>
      <c r="C109" s="4" t="s">
        <v>27</v>
      </c>
      <c r="D109" s="4" t="s">
        <v>566</v>
      </c>
      <c r="E109" s="4" t="s">
        <v>561</v>
      </c>
      <c r="F109" s="6">
        <v>44911</v>
      </c>
      <c r="G109" s="6">
        <v>44912</v>
      </c>
      <c r="H109" s="4">
        <v>1</v>
      </c>
      <c r="I109" s="4">
        <v>1</v>
      </c>
      <c r="J109" s="4">
        <v>1</v>
      </c>
      <c r="K109" s="4" t="s">
        <v>30</v>
      </c>
      <c r="L109" s="4">
        <v>389</v>
      </c>
      <c r="M109" s="4">
        <v>389</v>
      </c>
      <c r="N109" s="4" t="s">
        <v>567</v>
      </c>
      <c r="O109" s="4" t="s">
        <v>32</v>
      </c>
      <c r="P109" s="4" t="s">
        <v>33</v>
      </c>
      <c r="Q109" s="4">
        <v>0</v>
      </c>
      <c r="R109" s="7">
        <v>44909</v>
      </c>
      <c r="S109" s="6">
        <v>44915</v>
      </c>
      <c r="T109" s="4" t="s">
        <v>34</v>
      </c>
      <c r="U109" s="4">
        <v>389</v>
      </c>
      <c r="V109" s="4">
        <v>0</v>
      </c>
      <c r="W109" s="4">
        <v>0</v>
      </c>
      <c r="X109" s="4" t="s">
        <v>568</v>
      </c>
      <c r="Y109" s="4" t="s">
        <v>569</v>
      </c>
    </row>
    <row r="110" s="4" customFormat="1" spans="1:25">
      <c r="A110" s="4" t="s">
        <v>570</v>
      </c>
      <c r="B110" s="4" t="s">
        <v>26</v>
      </c>
      <c r="C110" s="4" t="s">
        <v>27</v>
      </c>
      <c r="D110" s="4" t="s">
        <v>571</v>
      </c>
      <c r="E110" s="4" t="s">
        <v>69</v>
      </c>
      <c r="F110" s="6">
        <v>44911</v>
      </c>
      <c r="G110" s="6">
        <v>44912</v>
      </c>
      <c r="H110" s="4">
        <v>1</v>
      </c>
      <c r="I110" s="4">
        <v>1</v>
      </c>
      <c r="J110" s="4">
        <v>1</v>
      </c>
      <c r="K110" s="4" t="s">
        <v>30</v>
      </c>
      <c r="L110" s="4">
        <v>350</v>
      </c>
      <c r="M110" s="4">
        <v>350</v>
      </c>
      <c r="N110" s="4" t="s">
        <v>572</v>
      </c>
      <c r="O110" s="4" t="s">
        <v>32</v>
      </c>
      <c r="P110" s="4" t="s">
        <v>33</v>
      </c>
      <c r="Q110" s="4">
        <v>0</v>
      </c>
      <c r="R110" s="7">
        <v>44909</v>
      </c>
      <c r="S110" s="6">
        <v>44915</v>
      </c>
      <c r="T110" s="4" t="s">
        <v>34</v>
      </c>
      <c r="U110" s="4">
        <v>350</v>
      </c>
      <c r="V110" s="4">
        <v>0</v>
      </c>
      <c r="W110" s="4">
        <v>0</v>
      </c>
      <c r="X110" s="4" t="s">
        <v>573</v>
      </c>
      <c r="Y110" s="4" t="s">
        <v>155</v>
      </c>
    </row>
    <row r="111" s="4" customFormat="1" spans="1:25">
      <c r="A111" s="4" t="s">
        <v>570</v>
      </c>
      <c r="B111" s="4" t="s">
        <v>26</v>
      </c>
      <c r="C111" s="4" t="s">
        <v>156</v>
      </c>
      <c r="D111" s="4" t="s">
        <v>571</v>
      </c>
      <c r="E111" s="4" t="s">
        <v>69</v>
      </c>
      <c r="F111" s="6">
        <v>44911</v>
      </c>
      <c r="G111" s="6">
        <v>44912</v>
      </c>
      <c r="H111" s="4">
        <v>1</v>
      </c>
      <c r="I111" s="4">
        <v>1</v>
      </c>
      <c r="J111" s="4">
        <v>1</v>
      </c>
      <c r="K111" s="4" t="s">
        <v>30</v>
      </c>
      <c r="L111" s="4">
        <v>-350</v>
      </c>
      <c r="M111" s="4">
        <v>-350</v>
      </c>
      <c r="N111" s="4" t="s">
        <v>572</v>
      </c>
      <c r="O111" s="4" t="s">
        <v>32</v>
      </c>
      <c r="P111" s="4" t="s">
        <v>33</v>
      </c>
      <c r="Q111" s="4">
        <v>0</v>
      </c>
      <c r="R111" s="7">
        <v>44909</v>
      </c>
      <c r="S111" s="6">
        <v>44915</v>
      </c>
      <c r="T111" s="4" t="s">
        <v>34</v>
      </c>
      <c r="U111" s="4">
        <v>-350</v>
      </c>
      <c r="V111" s="4">
        <v>0</v>
      </c>
      <c r="W111" s="4">
        <v>0</v>
      </c>
      <c r="X111" s="4" t="s">
        <v>573</v>
      </c>
      <c r="Y111" s="4" t="s">
        <v>155</v>
      </c>
    </row>
    <row r="112" s="4" customFormat="1" spans="1:25">
      <c r="A112" s="4" t="s">
        <v>574</v>
      </c>
      <c r="B112" s="4" t="s">
        <v>26</v>
      </c>
      <c r="C112" s="4" t="s">
        <v>27</v>
      </c>
      <c r="D112" s="4" t="s">
        <v>474</v>
      </c>
      <c r="E112" s="4" t="s">
        <v>544</v>
      </c>
      <c r="F112" s="6">
        <v>44911</v>
      </c>
      <c r="G112" s="6">
        <v>44912</v>
      </c>
      <c r="H112" s="4">
        <v>1</v>
      </c>
      <c r="I112" s="4">
        <v>1</v>
      </c>
      <c r="J112" s="4">
        <v>1</v>
      </c>
      <c r="K112" s="4" t="s">
        <v>30</v>
      </c>
      <c r="L112" s="4">
        <v>143</v>
      </c>
      <c r="M112" s="4">
        <v>143</v>
      </c>
      <c r="N112" s="4" t="s">
        <v>575</v>
      </c>
      <c r="O112" s="4" t="s">
        <v>32</v>
      </c>
      <c r="P112" s="4" t="s">
        <v>33</v>
      </c>
      <c r="Q112" s="4">
        <v>0</v>
      </c>
      <c r="R112" s="7">
        <v>44909</v>
      </c>
      <c r="S112" s="6">
        <v>44915</v>
      </c>
      <c r="T112" s="4" t="s">
        <v>34</v>
      </c>
      <c r="U112" s="4">
        <v>143</v>
      </c>
      <c r="V112" s="4">
        <v>0</v>
      </c>
      <c r="W112" s="4">
        <v>0</v>
      </c>
      <c r="X112" s="4" t="s">
        <v>576</v>
      </c>
      <c r="Y112" s="4" t="s">
        <v>577</v>
      </c>
    </row>
    <row r="113" s="4" customFormat="1" spans="1:25">
      <c r="A113" s="4" t="s">
        <v>578</v>
      </c>
      <c r="B113" s="4" t="s">
        <v>26</v>
      </c>
      <c r="C113" s="4" t="s">
        <v>27</v>
      </c>
      <c r="D113" s="4" t="s">
        <v>115</v>
      </c>
      <c r="E113" s="4" t="s">
        <v>579</v>
      </c>
      <c r="F113" s="6">
        <v>44911</v>
      </c>
      <c r="G113" s="6">
        <v>44912</v>
      </c>
      <c r="H113" s="4">
        <v>1</v>
      </c>
      <c r="I113" s="4">
        <v>1</v>
      </c>
      <c r="J113" s="4">
        <v>1</v>
      </c>
      <c r="K113" s="4" t="s">
        <v>30</v>
      </c>
      <c r="L113" s="4">
        <v>464</v>
      </c>
      <c r="M113" s="4">
        <v>464</v>
      </c>
      <c r="N113" s="4" t="s">
        <v>580</v>
      </c>
      <c r="O113" s="4" t="s">
        <v>32</v>
      </c>
      <c r="P113" s="4" t="s">
        <v>33</v>
      </c>
      <c r="Q113" s="4">
        <v>0</v>
      </c>
      <c r="R113" s="7">
        <v>44910</v>
      </c>
      <c r="S113" s="6">
        <v>44915</v>
      </c>
      <c r="T113" s="4" t="s">
        <v>34</v>
      </c>
      <c r="U113" s="4">
        <v>464</v>
      </c>
      <c r="V113" s="4">
        <v>0</v>
      </c>
      <c r="W113" s="4">
        <v>0</v>
      </c>
      <c r="X113" s="4" t="s">
        <v>581</v>
      </c>
      <c r="Y113" s="4" t="s">
        <v>582</v>
      </c>
    </row>
    <row r="114" s="4" customFormat="1" spans="1:25">
      <c r="A114" s="4" t="s">
        <v>583</v>
      </c>
      <c r="B114" s="4" t="s">
        <v>26</v>
      </c>
      <c r="C114" s="4" t="s">
        <v>27</v>
      </c>
      <c r="D114" s="4" t="s">
        <v>86</v>
      </c>
      <c r="E114" s="4" t="s">
        <v>584</v>
      </c>
      <c r="F114" s="6">
        <v>44911</v>
      </c>
      <c r="G114" s="6">
        <v>44912</v>
      </c>
      <c r="H114" s="4">
        <v>1</v>
      </c>
      <c r="I114" s="4">
        <v>1</v>
      </c>
      <c r="J114" s="4">
        <v>1</v>
      </c>
      <c r="K114" s="4" t="s">
        <v>30</v>
      </c>
      <c r="L114" s="4">
        <v>847</v>
      </c>
      <c r="M114" s="4">
        <v>847</v>
      </c>
      <c r="N114" s="4" t="s">
        <v>585</v>
      </c>
      <c r="O114" s="4" t="s">
        <v>32</v>
      </c>
      <c r="P114" s="4" t="s">
        <v>33</v>
      </c>
      <c r="Q114" s="4">
        <v>0</v>
      </c>
      <c r="R114" s="7">
        <v>44910</v>
      </c>
      <c r="S114" s="6">
        <v>44915</v>
      </c>
      <c r="T114" s="4" t="s">
        <v>34</v>
      </c>
      <c r="U114" s="4">
        <v>847</v>
      </c>
      <c r="V114" s="4">
        <v>0</v>
      </c>
      <c r="W114" s="4">
        <v>0</v>
      </c>
      <c r="X114" s="4" t="s">
        <v>586</v>
      </c>
      <c r="Y114" s="4" t="s">
        <v>587</v>
      </c>
    </row>
    <row r="115" s="4" customFormat="1" spans="1:25">
      <c r="A115" s="4" t="s">
        <v>588</v>
      </c>
      <c r="B115" s="4" t="s">
        <v>26</v>
      </c>
      <c r="C115" s="4" t="s">
        <v>27</v>
      </c>
      <c r="D115" s="4" t="s">
        <v>589</v>
      </c>
      <c r="E115" s="4" t="s">
        <v>590</v>
      </c>
      <c r="F115" s="6">
        <v>44911</v>
      </c>
      <c r="G115" s="6">
        <v>44912</v>
      </c>
      <c r="H115" s="4">
        <v>1</v>
      </c>
      <c r="I115" s="4">
        <v>1</v>
      </c>
      <c r="J115" s="4">
        <v>1</v>
      </c>
      <c r="K115" s="4" t="s">
        <v>30</v>
      </c>
      <c r="L115" s="4">
        <v>405</v>
      </c>
      <c r="M115" s="4">
        <v>405</v>
      </c>
      <c r="N115" s="4" t="s">
        <v>591</v>
      </c>
      <c r="O115" s="4" t="s">
        <v>32</v>
      </c>
      <c r="P115" s="4" t="s">
        <v>33</v>
      </c>
      <c r="Q115" s="4">
        <v>0</v>
      </c>
      <c r="R115" s="7">
        <v>44910</v>
      </c>
      <c r="S115" s="6">
        <v>44915</v>
      </c>
      <c r="T115" s="4" t="s">
        <v>34</v>
      </c>
      <c r="U115" s="4">
        <v>405</v>
      </c>
      <c r="V115" s="4">
        <v>0</v>
      </c>
      <c r="W115" s="4">
        <v>0</v>
      </c>
      <c r="X115" s="4" t="s">
        <v>592</v>
      </c>
      <c r="Y115" s="4" t="s">
        <v>593</v>
      </c>
    </row>
    <row r="116" s="4" customFormat="1" spans="1:25">
      <c r="A116" s="4" t="s">
        <v>594</v>
      </c>
      <c r="B116" s="4" t="s">
        <v>26</v>
      </c>
      <c r="C116" s="4" t="s">
        <v>27</v>
      </c>
      <c r="D116" s="4" t="s">
        <v>595</v>
      </c>
      <c r="E116" s="4" t="s">
        <v>596</v>
      </c>
      <c r="F116" s="6">
        <v>44910</v>
      </c>
      <c r="G116" s="6">
        <v>44912</v>
      </c>
      <c r="H116" s="4">
        <v>1</v>
      </c>
      <c r="I116" s="4">
        <v>2</v>
      </c>
      <c r="J116" s="4">
        <v>2</v>
      </c>
      <c r="K116" s="4" t="s">
        <v>30</v>
      </c>
      <c r="L116" s="4">
        <v>1080</v>
      </c>
      <c r="M116" s="4">
        <v>1080</v>
      </c>
      <c r="N116" s="4" t="s">
        <v>597</v>
      </c>
      <c r="O116" s="4" t="s">
        <v>32</v>
      </c>
      <c r="P116" s="4" t="s">
        <v>33</v>
      </c>
      <c r="Q116" s="4">
        <v>0</v>
      </c>
      <c r="R116" s="7">
        <v>44910</v>
      </c>
      <c r="S116" s="6">
        <v>44915</v>
      </c>
      <c r="T116" s="4" t="s">
        <v>34</v>
      </c>
      <c r="U116" s="4">
        <v>1080</v>
      </c>
      <c r="V116" s="4">
        <v>0</v>
      </c>
      <c r="W116" s="4">
        <v>0</v>
      </c>
      <c r="X116" s="4" t="s">
        <v>598</v>
      </c>
      <c r="Y116" s="4" t="s">
        <v>599</v>
      </c>
    </row>
    <row r="117" s="4" customFormat="1" spans="1:25">
      <c r="A117" s="4" t="s">
        <v>600</v>
      </c>
      <c r="B117" s="4" t="s">
        <v>26</v>
      </c>
      <c r="C117" s="4" t="s">
        <v>27</v>
      </c>
      <c r="D117" s="4" t="s">
        <v>601</v>
      </c>
      <c r="E117" s="4" t="s">
        <v>602</v>
      </c>
      <c r="F117" s="6">
        <v>44911</v>
      </c>
      <c r="G117" s="6">
        <v>44912</v>
      </c>
      <c r="H117" s="4">
        <v>1</v>
      </c>
      <c r="I117" s="4">
        <v>1</v>
      </c>
      <c r="J117" s="4">
        <v>1</v>
      </c>
      <c r="K117" s="4" t="s">
        <v>30</v>
      </c>
      <c r="L117" s="4">
        <v>287</v>
      </c>
      <c r="M117" s="4">
        <v>287</v>
      </c>
      <c r="N117" s="4" t="s">
        <v>603</v>
      </c>
      <c r="O117" s="4" t="s">
        <v>32</v>
      </c>
      <c r="P117" s="4" t="s">
        <v>33</v>
      </c>
      <c r="Q117" s="4">
        <v>0</v>
      </c>
      <c r="R117" s="7">
        <v>44910</v>
      </c>
      <c r="S117" s="6">
        <v>44915</v>
      </c>
      <c r="T117" s="4" t="s">
        <v>34</v>
      </c>
      <c r="U117" s="4">
        <v>287</v>
      </c>
      <c r="V117" s="4">
        <v>0</v>
      </c>
      <c r="W117" s="4">
        <v>0</v>
      </c>
      <c r="X117" s="4" t="s">
        <v>604</v>
      </c>
      <c r="Y117" s="4" t="s">
        <v>605</v>
      </c>
    </row>
    <row r="118" s="4" customFormat="1" spans="1:25">
      <c r="A118" s="4" t="s">
        <v>606</v>
      </c>
      <c r="B118" s="4" t="s">
        <v>26</v>
      </c>
      <c r="C118" s="4" t="s">
        <v>27</v>
      </c>
      <c r="D118" s="4" t="s">
        <v>115</v>
      </c>
      <c r="E118" s="4" t="s">
        <v>579</v>
      </c>
      <c r="F118" s="6">
        <v>44910</v>
      </c>
      <c r="G118" s="6">
        <v>44912</v>
      </c>
      <c r="H118" s="4">
        <v>1</v>
      </c>
      <c r="I118" s="4">
        <v>2</v>
      </c>
      <c r="J118" s="4">
        <v>2</v>
      </c>
      <c r="K118" s="4" t="s">
        <v>30</v>
      </c>
      <c r="L118" s="4">
        <v>928</v>
      </c>
      <c r="M118" s="4">
        <v>928</v>
      </c>
      <c r="N118" s="4" t="s">
        <v>607</v>
      </c>
      <c r="O118" s="4" t="s">
        <v>32</v>
      </c>
      <c r="P118" s="4" t="s">
        <v>33</v>
      </c>
      <c r="Q118" s="4">
        <v>0</v>
      </c>
      <c r="R118" s="7">
        <v>44910</v>
      </c>
      <c r="S118" s="6">
        <v>44915</v>
      </c>
      <c r="T118" s="4" t="s">
        <v>34</v>
      </c>
      <c r="U118" s="4">
        <v>928</v>
      </c>
      <c r="V118" s="4">
        <v>0</v>
      </c>
      <c r="W118" s="4">
        <v>0</v>
      </c>
      <c r="X118" s="4" t="s">
        <v>608</v>
      </c>
      <c r="Y118" s="4" t="s">
        <v>609</v>
      </c>
    </row>
    <row r="119" s="4" customFormat="1" spans="1:25">
      <c r="A119" s="4" t="s">
        <v>610</v>
      </c>
      <c r="B119" s="4" t="s">
        <v>26</v>
      </c>
      <c r="C119" s="4" t="s">
        <v>27</v>
      </c>
      <c r="D119" s="4" t="s">
        <v>589</v>
      </c>
      <c r="E119" s="4" t="s">
        <v>611</v>
      </c>
      <c r="F119" s="6">
        <v>44911</v>
      </c>
      <c r="G119" s="6">
        <v>44912</v>
      </c>
      <c r="H119" s="4">
        <v>1</v>
      </c>
      <c r="I119" s="4">
        <v>1</v>
      </c>
      <c r="J119" s="4">
        <v>1</v>
      </c>
      <c r="K119" s="4" t="s">
        <v>30</v>
      </c>
      <c r="L119" s="4">
        <v>405</v>
      </c>
      <c r="M119" s="4">
        <v>405</v>
      </c>
      <c r="N119" s="4" t="s">
        <v>612</v>
      </c>
      <c r="O119" s="4" t="s">
        <v>32</v>
      </c>
      <c r="P119" s="4" t="s">
        <v>33</v>
      </c>
      <c r="Q119" s="4">
        <v>0</v>
      </c>
      <c r="R119" s="7">
        <v>44910</v>
      </c>
      <c r="S119" s="6">
        <v>44915</v>
      </c>
      <c r="T119" s="4" t="s">
        <v>34</v>
      </c>
      <c r="U119" s="4">
        <v>405</v>
      </c>
      <c r="V119" s="4">
        <v>0</v>
      </c>
      <c r="W119" s="4">
        <v>0</v>
      </c>
      <c r="X119" s="4" t="s">
        <v>613</v>
      </c>
      <c r="Y119" s="4" t="s">
        <v>614</v>
      </c>
    </row>
    <row r="120" s="4" customFormat="1" spans="1:25">
      <c r="A120" s="4" t="s">
        <v>615</v>
      </c>
      <c r="B120" s="4" t="s">
        <v>26</v>
      </c>
      <c r="C120" s="4" t="s">
        <v>27</v>
      </c>
      <c r="D120" s="4" t="s">
        <v>589</v>
      </c>
      <c r="E120" s="4" t="s">
        <v>590</v>
      </c>
      <c r="F120" s="6">
        <v>44911</v>
      </c>
      <c r="G120" s="6">
        <v>44912</v>
      </c>
      <c r="H120" s="4">
        <v>1</v>
      </c>
      <c r="I120" s="4">
        <v>1</v>
      </c>
      <c r="J120" s="4">
        <v>1</v>
      </c>
      <c r="K120" s="4" t="s">
        <v>30</v>
      </c>
      <c r="L120" s="4">
        <v>405</v>
      </c>
      <c r="M120" s="4">
        <v>405</v>
      </c>
      <c r="N120" s="4" t="s">
        <v>616</v>
      </c>
      <c r="O120" s="4" t="s">
        <v>32</v>
      </c>
      <c r="P120" s="4" t="s">
        <v>33</v>
      </c>
      <c r="Q120" s="4">
        <v>0</v>
      </c>
      <c r="R120" s="7">
        <v>44910</v>
      </c>
      <c r="S120" s="6">
        <v>44915</v>
      </c>
      <c r="T120" s="4" t="s">
        <v>34</v>
      </c>
      <c r="U120" s="4">
        <v>405</v>
      </c>
      <c r="V120" s="4">
        <v>0</v>
      </c>
      <c r="W120" s="4">
        <v>0</v>
      </c>
      <c r="X120" s="4" t="s">
        <v>617</v>
      </c>
      <c r="Y120" s="4" t="s">
        <v>618</v>
      </c>
    </row>
    <row r="121" s="4" customFormat="1" spans="1:25">
      <c r="A121" s="4" t="s">
        <v>619</v>
      </c>
      <c r="B121" s="4" t="s">
        <v>26</v>
      </c>
      <c r="C121" s="4" t="s">
        <v>27</v>
      </c>
      <c r="D121" s="4" t="s">
        <v>620</v>
      </c>
      <c r="E121" s="4" t="s">
        <v>517</v>
      </c>
      <c r="F121" s="6">
        <v>44910</v>
      </c>
      <c r="G121" s="6">
        <v>44912</v>
      </c>
      <c r="H121" s="4">
        <v>1</v>
      </c>
      <c r="I121" s="4">
        <v>2</v>
      </c>
      <c r="J121" s="4">
        <v>2</v>
      </c>
      <c r="K121" s="4" t="s">
        <v>30</v>
      </c>
      <c r="L121" s="4">
        <v>922</v>
      </c>
      <c r="M121" s="4">
        <v>922</v>
      </c>
      <c r="N121" s="4" t="s">
        <v>621</v>
      </c>
      <c r="O121" s="4" t="s">
        <v>32</v>
      </c>
      <c r="P121" s="4" t="s">
        <v>33</v>
      </c>
      <c r="Q121" s="4">
        <v>0</v>
      </c>
      <c r="R121" s="7">
        <v>44910</v>
      </c>
      <c r="S121" s="6">
        <v>44915</v>
      </c>
      <c r="T121" s="4" t="s">
        <v>34</v>
      </c>
      <c r="U121" s="4">
        <v>922</v>
      </c>
      <c r="V121" s="4">
        <v>0</v>
      </c>
      <c r="W121" s="4">
        <v>0</v>
      </c>
      <c r="X121" s="4" t="s">
        <v>622</v>
      </c>
      <c r="Y121" s="4" t="s">
        <v>155</v>
      </c>
    </row>
    <row r="122" s="4" customFormat="1" spans="1:25">
      <c r="A122" s="4" t="s">
        <v>623</v>
      </c>
      <c r="B122" s="4" t="s">
        <v>26</v>
      </c>
      <c r="C122" s="4" t="s">
        <v>27</v>
      </c>
      <c r="D122" s="4" t="s">
        <v>601</v>
      </c>
      <c r="E122" s="4" t="s">
        <v>624</v>
      </c>
      <c r="F122" s="6">
        <v>44911</v>
      </c>
      <c r="G122" s="6">
        <v>44912</v>
      </c>
      <c r="H122" s="4">
        <v>1</v>
      </c>
      <c r="I122" s="4">
        <v>1</v>
      </c>
      <c r="J122" s="4">
        <v>1</v>
      </c>
      <c r="K122" s="4" t="s">
        <v>30</v>
      </c>
      <c r="L122" s="4">
        <v>563</v>
      </c>
      <c r="M122" s="4">
        <v>563</v>
      </c>
      <c r="N122" s="4" t="s">
        <v>625</v>
      </c>
      <c r="O122" s="4" t="s">
        <v>32</v>
      </c>
      <c r="P122" s="4" t="s">
        <v>33</v>
      </c>
      <c r="Q122" s="4">
        <v>0</v>
      </c>
      <c r="R122" s="7">
        <v>44910</v>
      </c>
      <c r="S122" s="6">
        <v>44915</v>
      </c>
      <c r="T122" s="4" t="s">
        <v>34</v>
      </c>
      <c r="U122" s="4">
        <v>563</v>
      </c>
      <c r="V122" s="4">
        <v>0</v>
      </c>
      <c r="W122" s="4">
        <v>0</v>
      </c>
      <c r="X122" s="4" t="s">
        <v>626</v>
      </c>
      <c r="Y122" s="4" t="s">
        <v>627</v>
      </c>
    </row>
    <row r="123" s="4" customFormat="1" spans="1:25">
      <c r="A123" s="4" t="s">
        <v>628</v>
      </c>
      <c r="B123" s="4" t="s">
        <v>26</v>
      </c>
      <c r="C123" s="4" t="s">
        <v>27</v>
      </c>
      <c r="D123" s="4" t="s">
        <v>629</v>
      </c>
      <c r="E123" s="4" t="s">
        <v>630</v>
      </c>
      <c r="F123" s="6">
        <v>44911</v>
      </c>
      <c r="G123" s="6">
        <v>44912</v>
      </c>
      <c r="H123" s="4">
        <v>1</v>
      </c>
      <c r="I123" s="4">
        <v>1</v>
      </c>
      <c r="J123" s="4">
        <v>1</v>
      </c>
      <c r="K123" s="4" t="s">
        <v>30</v>
      </c>
      <c r="L123" s="4">
        <v>505</v>
      </c>
      <c r="M123" s="4">
        <v>505</v>
      </c>
      <c r="N123" s="4" t="s">
        <v>631</v>
      </c>
      <c r="O123" s="4" t="s">
        <v>32</v>
      </c>
      <c r="P123" s="4" t="s">
        <v>33</v>
      </c>
      <c r="Q123" s="4">
        <v>0</v>
      </c>
      <c r="R123" s="7">
        <v>44910</v>
      </c>
      <c r="S123" s="6">
        <v>44915</v>
      </c>
      <c r="T123" s="4" t="s">
        <v>34</v>
      </c>
      <c r="U123" s="4">
        <v>505</v>
      </c>
      <c r="V123" s="4">
        <v>0</v>
      </c>
      <c r="W123" s="4">
        <v>0</v>
      </c>
      <c r="X123" s="4" t="s">
        <v>632</v>
      </c>
      <c r="Y123" s="4" t="s">
        <v>633</v>
      </c>
    </row>
    <row r="124" s="4" customFormat="1" spans="1:25">
      <c r="A124" s="4" t="s">
        <v>634</v>
      </c>
      <c r="B124" s="4" t="s">
        <v>26</v>
      </c>
      <c r="C124" s="4" t="s">
        <v>27</v>
      </c>
      <c r="D124" s="4" t="s">
        <v>511</v>
      </c>
      <c r="E124" s="4" t="s">
        <v>635</v>
      </c>
      <c r="F124" s="6">
        <v>44911</v>
      </c>
      <c r="G124" s="6">
        <v>44912</v>
      </c>
      <c r="H124" s="4">
        <v>1</v>
      </c>
      <c r="I124" s="4">
        <v>1</v>
      </c>
      <c r="J124" s="4">
        <v>1</v>
      </c>
      <c r="K124" s="4" t="s">
        <v>30</v>
      </c>
      <c r="L124" s="4">
        <v>1147</v>
      </c>
      <c r="M124" s="4">
        <v>1147</v>
      </c>
      <c r="N124" s="4" t="s">
        <v>636</v>
      </c>
      <c r="O124" s="4" t="s">
        <v>32</v>
      </c>
      <c r="P124" s="4" t="s">
        <v>33</v>
      </c>
      <c r="Q124" s="4">
        <v>0</v>
      </c>
      <c r="R124" s="7">
        <v>44911</v>
      </c>
      <c r="S124" s="6">
        <v>44915</v>
      </c>
      <c r="T124" s="4" t="s">
        <v>34</v>
      </c>
      <c r="U124" s="4">
        <v>1147</v>
      </c>
      <c r="V124" s="4">
        <v>0</v>
      </c>
      <c r="W124" s="4">
        <v>0</v>
      </c>
      <c r="X124" s="4" t="s">
        <v>637</v>
      </c>
      <c r="Y124" s="4" t="s">
        <v>638</v>
      </c>
    </row>
    <row r="125" s="4" customFormat="1" spans="1:25">
      <c r="A125" s="4" t="s">
        <v>639</v>
      </c>
      <c r="B125" s="4" t="s">
        <v>26</v>
      </c>
      <c r="C125" s="4" t="s">
        <v>27</v>
      </c>
      <c r="D125" s="4" t="s">
        <v>640</v>
      </c>
      <c r="E125" s="4" t="s">
        <v>641</v>
      </c>
      <c r="F125" s="6">
        <v>44911</v>
      </c>
      <c r="G125" s="6">
        <v>44912</v>
      </c>
      <c r="H125" s="4">
        <v>1</v>
      </c>
      <c r="I125" s="4">
        <v>1</v>
      </c>
      <c r="J125" s="4">
        <v>1</v>
      </c>
      <c r="K125" s="4" t="s">
        <v>30</v>
      </c>
      <c r="L125" s="4">
        <v>1429</v>
      </c>
      <c r="M125" s="4">
        <v>1429</v>
      </c>
      <c r="N125" s="4" t="s">
        <v>642</v>
      </c>
      <c r="O125" s="4" t="s">
        <v>32</v>
      </c>
      <c r="P125" s="4" t="s">
        <v>33</v>
      </c>
      <c r="Q125" s="4">
        <v>0</v>
      </c>
      <c r="R125" s="7">
        <v>44911</v>
      </c>
      <c r="S125" s="6">
        <v>44915</v>
      </c>
      <c r="T125" s="4" t="s">
        <v>34</v>
      </c>
      <c r="U125" s="4">
        <v>1429</v>
      </c>
      <c r="V125" s="4">
        <v>0</v>
      </c>
      <c r="W125" s="4">
        <v>0</v>
      </c>
      <c r="X125" s="4" t="s">
        <v>643</v>
      </c>
      <c r="Y125" s="4" t="s">
        <v>644</v>
      </c>
    </row>
    <row r="126" s="4" customFormat="1" spans="1:25">
      <c r="A126" s="4" t="s">
        <v>645</v>
      </c>
      <c r="B126" s="4" t="s">
        <v>26</v>
      </c>
      <c r="C126" s="4" t="s">
        <v>27</v>
      </c>
      <c r="D126" s="4" t="s">
        <v>646</v>
      </c>
      <c r="E126" s="4" t="s">
        <v>584</v>
      </c>
      <c r="F126" s="6">
        <v>44911</v>
      </c>
      <c r="G126" s="6">
        <v>44912</v>
      </c>
      <c r="H126" s="4">
        <v>1</v>
      </c>
      <c r="I126" s="4">
        <v>1</v>
      </c>
      <c r="J126" s="4">
        <v>1</v>
      </c>
      <c r="K126" s="4" t="s">
        <v>30</v>
      </c>
      <c r="L126" s="4">
        <v>357</v>
      </c>
      <c r="M126" s="4">
        <v>357</v>
      </c>
      <c r="N126" s="4" t="s">
        <v>647</v>
      </c>
      <c r="O126" s="4" t="s">
        <v>32</v>
      </c>
      <c r="P126" s="4" t="s">
        <v>33</v>
      </c>
      <c r="Q126" s="4">
        <v>0</v>
      </c>
      <c r="R126" s="7">
        <v>44911</v>
      </c>
      <c r="S126" s="6">
        <v>44915</v>
      </c>
      <c r="T126" s="4" t="s">
        <v>34</v>
      </c>
      <c r="U126" s="4">
        <v>357</v>
      </c>
      <c r="V126" s="4">
        <v>0</v>
      </c>
      <c r="W126" s="4">
        <v>0</v>
      </c>
      <c r="X126" s="4" t="s">
        <v>648</v>
      </c>
      <c r="Y126" s="4" t="s">
        <v>649</v>
      </c>
    </row>
    <row r="127" s="4" customFormat="1" spans="1:25">
      <c r="A127" s="4" t="s">
        <v>650</v>
      </c>
      <c r="B127" s="4" t="s">
        <v>26</v>
      </c>
      <c r="C127" s="4" t="s">
        <v>27</v>
      </c>
      <c r="D127" s="4" t="s">
        <v>651</v>
      </c>
      <c r="E127" s="4" t="s">
        <v>652</v>
      </c>
      <c r="F127" s="6">
        <v>44911</v>
      </c>
      <c r="G127" s="6">
        <v>44912</v>
      </c>
      <c r="H127" s="4">
        <v>1</v>
      </c>
      <c r="I127" s="4">
        <v>1</v>
      </c>
      <c r="J127" s="4">
        <v>1</v>
      </c>
      <c r="K127" s="4" t="s">
        <v>30</v>
      </c>
      <c r="L127" s="4">
        <v>274</v>
      </c>
      <c r="M127" s="4">
        <v>274</v>
      </c>
      <c r="N127" s="4" t="s">
        <v>653</v>
      </c>
      <c r="O127" s="4" t="s">
        <v>32</v>
      </c>
      <c r="P127" s="4" t="s">
        <v>33</v>
      </c>
      <c r="Q127" s="4">
        <v>0</v>
      </c>
      <c r="R127" s="7">
        <v>44911</v>
      </c>
      <c r="S127" s="6">
        <v>44915</v>
      </c>
      <c r="T127" s="4" t="s">
        <v>34</v>
      </c>
      <c r="U127" s="4">
        <v>274</v>
      </c>
      <c r="V127" s="4">
        <v>0</v>
      </c>
      <c r="W127" s="4">
        <v>0</v>
      </c>
      <c r="X127" s="4" t="s">
        <v>654</v>
      </c>
      <c r="Y127" s="4" t="s">
        <v>655</v>
      </c>
    </row>
    <row r="128" s="4" customFormat="1" spans="1:25">
      <c r="A128" s="4" t="s">
        <v>656</v>
      </c>
      <c r="B128" s="4" t="s">
        <v>26</v>
      </c>
      <c r="C128" s="4" t="s">
        <v>27</v>
      </c>
      <c r="D128" s="4" t="s">
        <v>657</v>
      </c>
      <c r="E128" s="4" t="s">
        <v>658</v>
      </c>
      <c r="F128" s="6">
        <v>44911</v>
      </c>
      <c r="G128" s="6">
        <v>44912</v>
      </c>
      <c r="H128" s="4">
        <v>3</v>
      </c>
      <c r="I128" s="4">
        <v>1</v>
      </c>
      <c r="J128" s="4">
        <v>3</v>
      </c>
      <c r="K128" s="4" t="s">
        <v>30</v>
      </c>
      <c r="L128" s="4">
        <v>2985</v>
      </c>
      <c r="M128" s="4">
        <v>2985</v>
      </c>
      <c r="N128" s="4" t="s">
        <v>659</v>
      </c>
      <c r="O128" s="4" t="s">
        <v>32</v>
      </c>
      <c r="P128" s="4" t="s">
        <v>33</v>
      </c>
      <c r="Q128" s="4">
        <v>0</v>
      </c>
      <c r="R128" s="7">
        <v>44911</v>
      </c>
      <c r="S128" s="6">
        <v>44915</v>
      </c>
      <c r="T128" s="4" t="s">
        <v>34</v>
      </c>
      <c r="U128" s="4">
        <v>2985</v>
      </c>
      <c r="V128" s="4">
        <v>0</v>
      </c>
      <c r="W128" s="4">
        <v>0</v>
      </c>
      <c r="X128" s="4" t="s">
        <v>660</v>
      </c>
      <c r="Y128" s="4" t="s">
        <v>661</v>
      </c>
    </row>
    <row r="129" s="4" customFormat="1" spans="1:25">
      <c r="A129" s="4" t="s">
        <v>662</v>
      </c>
      <c r="B129" s="4" t="s">
        <v>26</v>
      </c>
      <c r="C129" s="4" t="s">
        <v>27</v>
      </c>
      <c r="D129" s="4" t="s">
        <v>663</v>
      </c>
      <c r="E129" s="4" t="s">
        <v>664</v>
      </c>
      <c r="F129" s="6">
        <v>44911</v>
      </c>
      <c r="G129" s="6">
        <v>44912</v>
      </c>
      <c r="H129" s="4">
        <v>1</v>
      </c>
      <c r="I129" s="4">
        <v>1</v>
      </c>
      <c r="J129" s="4">
        <v>1</v>
      </c>
      <c r="K129" s="4" t="s">
        <v>30</v>
      </c>
      <c r="L129" s="4">
        <v>326</v>
      </c>
      <c r="M129" s="4">
        <v>326</v>
      </c>
      <c r="N129" s="4" t="s">
        <v>665</v>
      </c>
      <c r="O129" s="4" t="s">
        <v>32</v>
      </c>
      <c r="P129" s="4" t="s">
        <v>33</v>
      </c>
      <c r="Q129" s="4">
        <v>0</v>
      </c>
      <c r="R129" s="7">
        <v>44911</v>
      </c>
      <c r="S129" s="6">
        <v>44915</v>
      </c>
      <c r="T129" s="4" t="s">
        <v>34</v>
      </c>
      <c r="U129" s="4">
        <v>326</v>
      </c>
      <c r="V129" s="4">
        <v>0</v>
      </c>
      <c r="W129" s="4">
        <v>0</v>
      </c>
      <c r="X129" s="4" t="s">
        <v>666</v>
      </c>
      <c r="Y129" s="4" t="s">
        <v>667</v>
      </c>
    </row>
    <row r="130" s="4" customFormat="1" spans="1:25">
      <c r="A130" s="4" t="s">
        <v>668</v>
      </c>
      <c r="B130" s="4" t="s">
        <v>26</v>
      </c>
      <c r="C130" s="4" t="s">
        <v>27</v>
      </c>
      <c r="D130" s="4" t="s">
        <v>657</v>
      </c>
      <c r="E130" s="4" t="s">
        <v>669</v>
      </c>
      <c r="F130" s="6">
        <v>44911</v>
      </c>
      <c r="G130" s="6">
        <v>44912</v>
      </c>
      <c r="H130" s="4">
        <v>1</v>
      </c>
      <c r="I130" s="4">
        <v>1</v>
      </c>
      <c r="J130" s="4">
        <v>1</v>
      </c>
      <c r="K130" s="4" t="s">
        <v>30</v>
      </c>
      <c r="L130" s="4">
        <v>984</v>
      </c>
      <c r="M130" s="4">
        <v>984</v>
      </c>
      <c r="N130" s="4" t="s">
        <v>670</v>
      </c>
      <c r="O130" s="4" t="s">
        <v>32</v>
      </c>
      <c r="P130" s="4" t="s">
        <v>33</v>
      </c>
      <c r="Q130" s="4">
        <v>0</v>
      </c>
      <c r="R130" s="7">
        <v>44911</v>
      </c>
      <c r="S130" s="6">
        <v>44915</v>
      </c>
      <c r="T130" s="4" t="s">
        <v>34</v>
      </c>
      <c r="U130" s="4">
        <v>984</v>
      </c>
      <c r="V130" s="4">
        <v>0</v>
      </c>
      <c r="W130" s="4">
        <v>0</v>
      </c>
      <c r="X130" s="4" t="s">
        <v>671</v>
      </c>
      <c r="Y130" s="4" t="s">
        <v>672</v>
      </c>
    </row>
    <row r="131" s="4" customFormat="1" spans="1:25">
      <c r="A131" s="4" t="s">
        <v>673</v>
      </c>
      <c r="B131" s="4" t="s">
        <v>26</v>
      </c>
      <c r="C131" s="4" t="s">
        <v>27</v>
      </c>
      <c r="D131" s="4" t="s">
        <v>657</v>
      </c>
      <c r="E131" s="4" t="s">
        <v>658</v>
      </c>
      <c r="F131" s="6">
        <v>44911</v>
      </c>
      <c r="G131" s="6">
        <v>44912</v>
      </c>
      <c r="H131" s="4">
        <v>1</v>
      </c>
      <c r="I131" s="4">
        <v>1</v>
      </c>
      <c r="J131" s="4">
        <v>1</v>
      </c>
      <c r="K131" s="4" t="s">
        <v>30</v>
      </c>
      <c r="L131" s="4">
        <v>995</v>
      </c>
      <c r="M131" s="4">
        <v>995</v>
      </c>
      <c r="N131" s="4" t="s">
        <v>674</v>
      </c>
      <c r="O131" s="4" t="s">
        <v>32</v>
      </c>
      <c r="P131" s="4" t="s">
        <v>33</v>
      </c>
      <c r="Q131" s="4">
        <v>0</v>
      </c>
      <c r="R131" s="7">
        <v>44911</v>
      </c>
      <c r="S131" s="6">
        <v>44915</v>
      </c>
      <c r="T131" s="4" t="s">
        <v>34</v>
      </c>
      <c r="U131" s="4">
        <v>995</v>
      </c>
      <c r="V131" s="4">
        <v>0</v>
      </c>
      <c r="W131" s="4">
        <v>0</v>
      </c>
      <c r="X131" s="4" t="s">
        <v>675</v>
      </c>
      <c r="Y131" s="4" t="s">
        <v>676</v>
      </c>
    </row>
    <row r="132" s="4" customFormat="1" spans="1:25">
      <c r="A132" s="4" t="s">
        <v>677</v>
      </c>
      <c r="B132" s="4" t="s">
        <v>26</v>
      </c>
      <c r="C132" s="4" t="s">
        <v>27</v>
      </c>
      <c r="D132" s="4" t="s">
        <v>657</v>
      </c>
      <c r="E132" s="4" t="s">
        <v>658</v>
      </c>
      <c r="F132" s="6">
        <v>44911</v>
      </c>
      <c r="G132" s="6">
        <v>44912</v>
      </c>
      <c r="H132" s="4">
        <v>1</v>
      </c>
      <c r="I132" s="4">
        <v>1</v>
      </c>
      <c r="J132" s="4">
        <v>1</v>
      </c>
      <c r="K132" s="4" t="s">
        <v>30</v>
      </c>
      <c r="L132" s="4">
        <v>995</v>
      </c>
      <c r="M132" s="4">
        <v>995</v>
      </c>
      <c r="N132" s="4" t="s">
        <v>678</v>
      </c>
      <c r="O132" s="4" t="s">
        <v>32</v>
      </c>
      <c r="P132" s="4" t="s">
        <v>33</v>
      </c>
      <c r="Q132" s="4">
        <v>0</v>
      </c>
      <c r="R132" s="7">
        <v>44911</v>
      </c>
      <c r="S132" s="6">
        <v>44915</v>
      </c>
      <c r="T132" s="4" t="s">
        <v>34</v>
      </c>
      <c r="U132" s="4">
        <v>995</v>
      </c>
      <c r="V132" s="4">
        <v>0</v>
      </c>
      <c r="W132" s="4">
        <v>0</v>
      </c>
      <c r="X132" s="4" t="s">
        <v>679</v>
      </c>
      <c r="Y132" s="4" t="s">
        <v>680</v>
      </c>
    </row>
    <row r="133" s="4" customFormat="1" spans="1:25">
      <c r="A133" s="4" t="s">
        <v>681</v>
      </c>
      <c r="B133" s="4" t="s">
        <v>26</v>
      </c>
      <c r="C133" s="4" t="s">
        <v>27</v>
      </c>
      <c r="D133" s="4" t="s">
        <v>663</v>
      </c>
      <c r="E133" s="4" t="s">
        <v>682</v>
      </c>
      <c r="F133" s="6">
        <v>44911</v>
      </c>
      <c r="G133" s="6">
        <v>44912</v>
      </c>
      <c r="H133" s="4">
        <v>1</v>
      </c>
      <c r="I133" s="4">
        <v>1</v>
      </c>
      <c r="J133" s="4">
        <v>1</v>
      </c>
      <c r="K133" s="4" t="s">
        <v>30</v>
      </c>
      <c r="L133" s="4">
        <v>367</v>
      </c>
      <c r="M133" s="4">
        <v>367</v>
      </c>
      <c r="N133" s="4" t="s">
        <v>683</v>
      </c>
      <c r="O133" s="4" t="s">
        <v>32</v>
      </c>
      <c r="P133" s="4" t="s">
        <v>33</v>
      </c>
      <c r="Q133" s="4">
        <v>0</v>
      </c>
      <c r="R133" s="7">
        <v>44911</v>
      </c>
      <c r="S133" s="6">
        <v>44915</v>
      </c>
      <c r="T133" s="4" t="s">
        <v>34</v>
      </c>
      <c r="U133" s="4">
        <v>367</v>
      </c>
      <c r="V133" s="4">
        <v>0</v>
      </c>
      <c r="W133" s="4">
        <v>0</v>
      </c>
      <c r="X133" s="4" t="s">
        <v>684</v>
      </c>
      <c r="Y133" s="4" t="s">
        <v>685</v>
      </c>
    </row>
    <row r="134" s="4" customFormat="1" spans="1:25">
      <c r="A134" s="4" t="s">
        <v>686</v>
      </c>
      <c r="B134" s="4" t="s">
        <v>26</v>
      </c>
      <c r="C134" s="4" t="s">
        <v>27</v>
      </c>
      <c r="D134" s="4" t="s">
        <v>687</v>
      </c>
      <c r="E134" s="4" t="s">
        <v>544</v>
      </c>
      <c r="F134" s="6">
        <v>44911</v>
      </c>
      <c r="G134" s="6">
        <v>44912</v>
      </c>
      <c r="H134" s="4">
        <v>1</v>
      </c>
      <c r="I134" s="4">
        <v>1</v>
      </c>
      <c r="J134" s="4">
        <v>1</v>
      </c>
      <c r="K134" s="4" t="s">
        <v>30</v>
      </c>
      <c r="L134" s="4">
        <v>409</v>
      </c>
      <c r="M134" s="4">
        <v>409</v>
      </c>
      <c r="N134" s="4" t="s">
        <v>688</v>
      </c>
      <c r="O134" s="4" t="s">
        <v>32</v>
      </c>
      <c r="P134" s="4" t="s">
        <v>33</v>
      </c>
      <c r="Q134" s="4">
        <v>0</v>
      </c>
      <c r="R134" s="7">
        <v>44911</v>
      </c>
      <c r="S134" s="6">
        <v>44915</v>
      </c>
      <c r="T134" s="4" t="s">
        <v>34</v>
      </c>
      <c r="U134" s="4">
        <v>409</v>
      </c>
      <c r="V134" s="4">
        <v>0</v>
      </c>
      <c r="W134" s="4">
        <v>0</v>
      </c>
      <c r="X134" s="4" t="s">
        <v>689</v>
      </c>
      <c r="Y134" s="4" t="s">
        <v>690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33"/>
  <sheetViews>
    <sheetView tabSelected="1" topLeftCell="A123" workbookViewId="0">
      <selection activeCell="A130" sqref="A130:D133"/>
    </sheetView>
  </sheetViews>
  <sheetFormatPr defaultColWidth="9" defaultRowHeight="13.5"/>
  <cols>
    <col min="1" max="1" width="12.625" style="4"/>
    <col min="2" max="3" width="11.5" style="4"/>
    <col min="4" max="4" width="10.375" style="4"/>
    <col min="5" max="16360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691</v>
      </c>
    </row>
    <row r="2" s="4" customFormat="1" spans="1:9">
      <c r="A2" s="5">
        <v>18133887193</v>
      </c>
      <c r="B2" s="6">
        <v>44910</v>
      </c>
      <c r="C2" s="6">
        <v>44912</v>
      </c>
      <c r="D2" s="4">
        <v>3988</v>
      </c>
      <c r="E2" s="4" t="str">
        <f>VLOOKUP(A2,HOP!A:L,12,0)</f>
        <v>3988.00</v>
      </c>
      <c r="F2" s="4" t="str">
        <f>VLOOKUP(A2,HOP!A:C,3,0)</f>
        <v>2593405</v>
      </c>
      <c r="G2" s="4">
        <f>D2-E2</f>
        <v>0</v>
      </c>
      <c r="H2" s="4" t="str">
        <f>$H$1&amp;F2</f>
        <v>，2593405</v>
      </c>
      <c r="I2" s="4" t="str">
        <f>VLOOKUP(A2,HOP!A:U,21,0)</f>
        <v>直采</v>
      </c>
    </row>
    <row r="3" s="4" customFormat="1" spans="1:9">
      <c r="A3" s="5">
        <v>18788110176</v>
      </c>
      <c r="B3" s="6">
        <v>44909</v>
      </c>
      <c r="C3" s="6">
        <v>44912</v>
      </c>
      <c r="D3" s="4">
        <v>3000</v>
      </c>
      <c r="E3" s="4" t="str">
        <f>VLOOKUP(A3,HOP!A:L,12,0)</f>
        <v>3000.00</v>
      </c>
      <c r="F3" s="4" t="str">
        <f>VLOOKUP(A3,HOP!A:C,3,0)</f>
        <v>2658746</v>
      </c>
      <c r="G3" s="4">
        <f t="shared" ref="G3:G34" si="0">D3-E3</f>
        <v>0</v>
      </c>
      <c r="H3" s="4" t="str">
        <f t="shared" ref="H3:H34" si="1">$H$1&amp;F3</f>
        <v>，2658746</v>
      </c>
      <c r="I3" s="4" t="str">
        <f>VLOOKUP(A3,HOP!A:U,21,0)</f>
        <v>直采</v>
      </c>
    </row>
    <row r="4" s="4" customFormat="1" spans="1:9">
      <c r="A4" s="5">
        <v>18924994051</v>
      </c>
      <c r="B4" s="6">
        <v>44907</v>
      </c>
      <c r="C4" s="6">
        <v>44912</v>
      </c>
      <c r="D4" s="4">
        <v>5400</v>
      </c>
      <c r="E4" s="4" t="str">
        <f>VLOOKUP(A4,HOP!A:L,12,0)</f>
        <v>5400.00</v>
      </c>
      <c r="F4" s="4" t="str">
        <f>VLOOKUP(A4,HOP!A:C,3,0)</f>
        <v>2681134</v>
      </c>
      <c r="G4" s="4">
        <f t="shared" si="0"/>
        <v>0</v>
      </c>
      <c r="H4" s="4" t="str">
        <f t="shared" si="1"/>
        <v>，2681134</v>
      </c>
      <c r="I4" s="4" t="str">
        <f>VLOOKUP(A4,HOP!A:U,21,0)</f>
        <v>直采</v>
      </c>
    </row>
    <row r="5" s="4" customFormat="1" spans="1:9">
      <c r="A5" s="5">
        <v>18928305495</v>
      </c>
      <c r="B5" s="6">
        <v>44911</v>
      </c>
      <c r="C5" s="6">
        <v>44912</v>
      </c>
      <c r="D5" s="4">
        <v>589</v>
      </c>
      <c r="E5" s="4" t="str">
        <f>VLOOKUP(A5,HOP!A:L,12,0)</f>
        <v>589.00</v>
      </c>
      <c r="F5" s="4" t="str">
        <f>VLOOKUP(A5,HOP!A:C,3,0)</f>
        <v>2681801</v>
      </c>
      <c r="G5" s="4">
        <f t="shared" si="0"/>
        <v>0</v>
      </c>
      <c r="H5" s="4" t="str">
        <f t="shared" si="1"/>
        <v>，2681801</v>
      </c>
      <c r="I5" s="4" t="str">
        <f>VLOOKUP(A5,HOP!A:U,21,0)</f>
        <v>直采</v>
      </c>
    </row>
    <row r="6" s="4" customFormat="1" spans="1:9">
      <c r="A6" s="5">
        <v>18937747048</v>
      </c>
      <c r="B6" s="6">
        <v>44910</v>
      </c>
      <c r="C6" s="6">
        <v>44912</v>
      </c>
      <c r="D6" s="4">
        <v>1409</v>
      </c>
      <c r="E6" s="4" t="str">
        <f>VLOOKUP(A6,HOP!A:L,12,0)</f>
        <v>1409.00</v>
      </c>
      <c r="F6" s="4" t="str">
        <f>VLOOKUP(A6,HOP!A:C,3,0)</f>
        <v>2682675</v>
      </c>
      <c r="G6" s="4">
        <f t="shared" si="0"/>
        <v>0</v>
      </c>
      <c r="H6" s="4" t="str">
        <f t="shared" si="1"/>
        <v>，2682675</v>
      </c>
      <c r="I6" s="4" t="str">
        <f>VLOOKUP(A6,HOP!A:U,21,0)</f>
        <v>直采</v>
      </c>
    </row>
    <row r="7" s="4" customFormat="1" spans="1:9">
      <c r="A7" s="5">
        <v>21010188129</v>
      </c>
      <c r="B7" s="6">
        <v>44910</v>
      </c>
      <c r="C7" s="6">
        <v>44912</v>
      </c>
      <c r="D7" s="4">
        <v>1458</v>
      </c>
      <c r="E7" s="4" t="str">
        <f>VLOOKUP(A7,HOP!A:L,12,0)</f>
        <v>1458.00</v>
      </c>
      <c r="F7" s="4" t="str">
        <f>VLOOKUP(A7,HOP!A:C,3,0)</f>
        <v>2691959</v>
      </c>
      <c r="G7" s="4">
        <f t="shared" si="0"/>
        <v>0</v>
      </c>
      <c r="H7" s="4" t="str">
        <f t="shared" si="1"/>
        <v>，2691959</v>
      </c>
      <c r="I7" s="4" t="str">
        <f>VLOOKUP(A7,HOP!A:U,21,0)</f>
        <v>直采</v>
      </c>
    </row>
    <row r="8" s="4" customFormat="1" spans="1:9">
      <c r="A8" s="5">
        <v>21111994649</v>
      </c>
      <c r="B8" s="6">
        <v>44910</v>
      </c>
      <c r="C8" s="6">
        <v>44912</v>
      </c>
      <c r="D8" s="4">
        <v>1864</v>
      </c>
      <c r="E8" s="4" t="str">
        <f>VLOOKUP(A8,HOP!A:L,12,0)</f>
        <v>1864.00</v>
      </c>
      <c r="F8" s="4" t="str">
        <f>VLOOKUP(A8,HOP!A:C,3,0)</f>
        <v>2702115</v>
      </c>
      <c r="G8" s="4">
        <f t="shared" si="0"/>
        <v>0</v>
      </c>
      <c r="H8" s="4" t="str">
        <f t="shared" si="1"/>
        <v>，2702115</v>
      </c>
      <c r="I8" s="4" t="str">
        <f>VLOOKUP(A8,HOP!A:U,21,0)</f>
        <v>直采</v>
      </c>
    </row>
    <row r="9" s="4" customFormat="1" spans="1:9">
      <c r="A9" s="5">
        <v>21132807308</v>
      </c>
      <c r="B9" s="6">
        <v>44907</v>
      </c>
      <c r="C9" s="6">
        <v>44912</v>
      </c>
      <c r="D9" s="4">
        <v>4120</v>
      </c>
      <c r="E9" s="4" t="str">
        <f>VLOOKUP(A9,HOP!A:L,12,0)</f>
        <v>4120.00</v>
      </c>
      <c r="F9" s="4" t="str">
        <f>VLOOKUP(A9,HOP!A:C,3,0)</f>
        <v>2705618</v>
      </c>
      <c r="G9" s="4">
        <f t="shared" si="0"/>
        <v>0</v>
      </c>
      <c r="H9" s="4" t="str">
        <f t="shared" si="1"/>
        <v>，2705618</v>
      </c>
      <c r="I9" s="4" t="str">
        <f>VLOOKUP(A9,HOP!A:U,21,0)</f>
        <v>直采</v>
      </c>
    </row>
    <row r="10" s="4" customFormat="1" spans="1:9">
      <c r="A10" s="5">
        <v>21245727486</v>
      </c>
      <c r="B10" s="6">
        <v>44907</v>
      </c>
      <c r="C10" s="6">
        <v>44912</v>
      </c>
      <c r="D10" s="4">
        <v>6100</v>
      </c>
      <c r="E10" s="4" t="str">
        <f>VLOOKUP(A10,HOP!A:L,12,0)</f>
        <v>6100.00</v>
      </c>
      <c r="F10" s="4" t="str">
        <f>VLOOKUP(A10,HOP!A:C,3,0)</f>
        <v>2717486</v>
      </c>
      <c r="G10" s="4">
        <f t="shared" si="0"/>
        <v>0</v>
      </c>
      <c r="H10" s="4" t="str">
        <f t="shared" si="1"/>
        <v>，2717486</v>
      </c>
      <c r="I10" s="4" t="str">
        <f>VLOOKUP(A10,HOP!A:U,21,0)</f>
        <v>直采</v>
      </c>
    </row>
    <row r="11" s="4" customFormat="1" spans="1:9">
      <c r="A11" s="5">
        <v>21261089595</v>
      </c>
      <c r="B11" s="6">
        <v>44908</v>
      </c>
      <c r="C11" s="6">
        <v>44912</v>
      </c>
      <c r="D11" s="4">
        <v>5264</v>
      </c>
      <c r="E11" s="4" t="str">
        <f>VLOOKUP(A11,HOP!A:L,12,0)</f>
        <v>5264.00</v>
      </c>
      <c r="F11" s="4" t="str">
        <f>VLOOKUP(A11,HOP!A:C,3,0)</f>
        <v>2720082</v>
      </c>
      <c r="G11" s="4">
        <f t="shared" si="0"/>
        <v>0</v>
      </c>
      <c r="H11" s="4" t="str">
        <f t="shared" si="1"/>
        <v>，2720082</v>
      </c>
      <c r="I11" s="4" t="str">
        <f>VLOOKUP(A11,HOP!A:U,21,0)</f>
        <v>直采</v>
      </c>
    </row>
    <row r="12" s="4" customFormat="1" spans="1:9">
      <c r="A12" s="5">
        <v>21338440094</v>
      </c>
      <c r="B12" s="6">
        <v>44910</v>
      </c>
      <c r="C12" s="6">
        <v>44912</v>
      </c>
      <c r="D12" s="4">
        <v>1964</v>
      </c>
      <c r="E12" s="4" t="str">
        <f>VLOOKUP(A12,HOP!A:L,12,0)</f>
        <v>1964.00</v>
      </c>
      <c r="F12" s="4" t="str">
        <f>VLOOKUP(A12,HOP!A:C,3,0)</f>
        <v>2724691</v>
      </c>
      <c r="G12" s="4">
        <f t="shared" si="0"/>
        <v>0</v>
      </c>
      <c r="H12" s="4" t="str">
        <f t="shared" si="1"/>
        <v>，2724691</v>
      </c>
      <c r="I12" s="4" t="str">
        <f>VLOOKUP(A12,HOP!A:U,21,0)</f>
        <v>直采</v>
      </c>
    </row>
    <row r="13" s="4" customFormat="1" spans="1:9">
      <c r="A13" s="5">
        <v>21339273090</v>
      </c>
      <c r="B13" s="6">
        <v>44911</v>
      </c>
      <c r="C13" s="6">
        <v>44912</v>
      </c>
      <c r="D13" s="4">
        <v>486</v>
      </c>
      <c r="E13" s="4" t="str">
        <f>VLOOKUP(A13,HOP!A:L,12,0)</f>
        <v>486.00</v>
      </c>
      <c r="F13" s="4" t="str">
        <f>VLOOKUP(A13,HOP!A:C,3,0)</f>
        <v>2724857</v>
      </c>
      <c r="G13" s="4">
        <f t="shared" si="0"/>
        <v>0</v>
      </c>
      <c r="H13" s="4" t="str">
        <f t="shared" si="1"/>
        <v>，2724857</v>
      </c>
      <c r="I13" s="4" t="str">
        <f>VLOOKUP(A13,HOP!A:U,21,0)</f>
        <v>直采</v>
      </c>
    </row>
    <row r="14" s="4" customFormat="1" spans="1:9">
      <c r="A14" s="5">
        <v>21339476625</v>
      </c>
      <c r="B14" s="6">
        <v>44909</v>
      </c>
      <c r="C14" s="6">
        <v>44912</v>
      </c>
      <c r="D14" s="4">
        <v>1587</v>
      </c>
      <c r="E14" s="4" t="str">
        <f>VLOOKUP(A14,HOP!A:L,12,0)</f>
        <v>1587.00</v>
      </c>
      <c r="F14" s="4" t="str">
        <f>VLOOKUP(A14,HOP!A:C,3,0)</f>
        <v>2724904</v>
      </c>
      <c r="G14" s="4">
        <f t="shared" si="0"/>
        <v>0</v>
      </c>
      <c r="H14" s="4" t="str">
        <f t="shared" si="1"/>
        <v>，2724904</v>
      </c>
      <c r="I14" s="4" t="str">
        <f>VLOOKUP(A14,HOP!A:U,21,0)</f>
        <v>直采</v>
      </c>
    </row>
    <row r="15" s="4" customFormat="1" spans="1:9">
      <c r="A15" s="5">
        <v>21351433356</v>
      </c>
      <c r="B15" s="6">
        <v>44910</v>
      </c>
      <c r="C15" s="6">
        <v>44912</v>
      </c>
      <c r="D15" s="4">
        <v>804</v>
      </c>
      <c r="E15" s="4" t="str">
        <f>VLOOKUP(A15,HOP!A:L,12,0)</f>
        <v>804.00</v>
      </c>
      <c r="F15" s="4" t="str">
        <f>VLOOKUP(A15,HOP!A:C,3,0)</f>
        <v>2727470</v>
      </c>
      <c r="G15" s="4">
        <f t="shared" si="0"/>
        <v>0</v>
      </c>
      <c r="H15" s="4" t="str">
        <f t="shared" si="1"/>
        <v>，2727470</v>
      </c>
      <c r="I15" s="4" t="str">
        <f>VLOOKUP(A15,HOP!A:U,21,0)</f>
        <v>直采</v>
      </c>
    </row>
    <row r="16" s="4" customFormat="1" spans="1:9">
      <c r="A16" s="5">
        <v>21361164734</v>
      </c>
      <c r="B16" s="6">
        <v>44909</v>
      </c>
      <c r="C16" s="6">
        <v>44912</v>
      </c>
      <c r="D16" s="4">
        <v>1767</v>
      </c>
      <c r="E16" s="4" t="str">
        <f>VLOOKUP(A16,HOP!A:L,12,0)</f>
        <v>1767.00</v>
      </c>
      <c r="F16" s="4" t="str">
        <f>VLOOKUP(A16,HOP!A:C,3,0)</f>
        <v>2729628</v>
      </c>
      <c r="G16" s="4">
        <f t="shared" si="0"/>
        <v>0</v>
      </c>
      <c r="H16" s="4" t="str">
        <f t="shared" si="1"/>
        <v>，2729628</v>
      </c>
      <c r="I16" s="4" t="str">
        <f>VLOOKUP(A16,HOP!A:U,21,0)</f>
        <v>直采</v>
      </c>
    </row>
    <row r="17" s="4" customFormat="1" spans="1:9">
      <c r="A17" s="5">
        <v>21371177748</v>
      </c>
      <c r="B17" s="6">
        <v>44910</v>
      </c>
      <c r="C17" s="6">
        <v>44912</v>
      </c>
      <c r="D17" s="4">
        <v>2000</v>
      </c>
      <c r="E17" s="4" t="str">
        <f>VLOOKUP(A17,HOP!A:L,12,0)</f>
        <v>2000.00</v>
      </c>
      <c r="F17" s="4" t="str">
        <f>VLOOKUP(A17,HOP!A:C,3,0)</f>
        <v>2731840</v>
      </c>
      <c r="G17" s="4">
        <f t="shared" si="0"/>
        <v>0</v>
      </c>
      <c r="H17" s="4" t="str">
        <f t="shared" si="1"/>
        <v>，2731840</v>
      </c>
      <c r="I17" s="4" t="str">
        <f>VLOOKUP(A17,HOP!A:U,21,0)</f>
        <v>直采</v>
      </c>
    </row>
    <row r="18" s="4" customFormat="1" spans="1:9">
      <c r="A18" s="5">
        <v>21372447415</v>
      </c>
      <c r="B18" s="6">
        <v>44910</v>
      </c>
      <c r="C18" s="6">
        <v>44912</v>
      </c>
      <c r="D18" s="4">
        <v>16000</v>
      </c>
      <c r="E18" s="4" t="str">
        <f>VLOOKUP(A18,HOP!A:L,12,0)</f>
        <v>16000.00</v>
      </c>
      <c r="F18" s="4" t="str">
        <f>VLOOKUP(A18,HOP!A:C,3,0)</f>
        <v>2732135</v>
      </c>
      <c r="G18" s="4">
        <f t="shared" si="0"/>
        <v>0</v>
      </c>
      <c r="H18" s="4" t="str">
        <f t="shared" si="1"/>
        <v>，2732135</v>
      </c>
      <c r="I18" s="4" t="str">
        <f>VLOOKUP(A18,HOP!A:U,21,0)</f>
        <v>直采</v>
      </c>
    </row>
    <row r="19" s="4" customFormat="1" spans="1:9">
      <c r="A19" s="5">
        <v>21425219205</v>
      </c>
      <c r="B19" s="6">
        <v>44909</v>
      </c>
      <c r="C19" s="6">
        <v>44912</v>
      </c>
      <c r="D19" s="4">
        <v>1314</v>
      </c>
      <c r="E19" s="4" t="str">
        <f>VLOOKUP(A19,HOP!A:L,12,0)</f>
        <v>1314.00</v>
      </c>
      <c r="F19" s="4" t="str">
        <f>VLOOKUP(A19,HOP!A:C,3,0)</f>
        <v>2735502</v>
      </c>
      <c r="G19" s="4">
        <f t="shared" si="0"/>
        <v>0</v>
      </c>
      <c r="H19" s="4" t="str">
        <f t="shared" si="1"/>
        <v>，2735502</v>
      </c>
      <c r="I19" s="4" t="str">
        <f>VLOOKUP(A19,HOP!A:U,21,0)</f>
        <v>直采</v>
      </c>
    </row>
    <row r="20" s="4" customFormat="1" spans="1:9">
      <c r="A20" s="5">
        <v>21496214851</v>
      </c>
      <c r="B20" s="6">
        <v>44911</v>
      </c>
      <c r="C20" s="6">
        <v>44912</v>
      </c>
      <c r="D20" s="4">
        <v>650</v>
      </c>
      <c r="E20" s="4" t="str">
        <f>VLOOKUP(A20,HOP!A:L,12,0)</f>
        <v>650.00</v>
      </c>
      <c r="F20" s="4" t="str">
        <f>VLOOKUP(A20,HOP!A:C,3,0)</f>
        <v>2749896</v>
      </c>
      <c r="G20" s="4">
        <f t="shared" si="0"/>
        <v>0</v>
      </c>
      <c r="H20" s="4" t="str">
        <f t="shared" si="1"/>
        <v>，2749896</v>
      </c>
      <c r="I20" s="4" t="str">
        <f>VLOOKUP(A20,HOP!A:U,21,0)</f>
        <v>直采</v>
      </c>
    </row>
    <row r="21" s="4" customFormat="1" spans="1:9">
      <c r="A21" s="5">
        <v>21501711265</v>
      </c>
      <c r="B21" s="6">
        <v>44911</v>
      </c>
      <c r="C21" s="6">
        <v>44912</v>
      </c>
      <c r="D21" s="4">
        <v>803</v>
      </c>
      <c r="E21" s="4" t="str">
        <f>VLOOKUP(A21,HOP!A:L,12,0)</f>
        <v>803.00</v>
      </c>
      <c r="F21" s="4" t="str">
        <f>VLOOKUP(A21,HOP!A:C,3,0)</f>
        <v>2751401</v>
      </c>
      <c r="G21" s="4">
        <f t="shared" si="0"/>
        <v>0</v>
      </c>
      <c r="H21" s="4" t="str">
        <f t="shared" si="1"/>
        <v>，2751401</v>
      </c>
      <c r="I21" s="4" t="str">
        <f>VLOOKUP(A21,HOP!A:U,21,0)</f>
        <v>直采</v>
      </c>
    </row>
    <row r="22" s="4" customFormat="1" hidden="1" spans="1:9">
      <c r="A22" s="5">
        <v>21507759004</v>
      </c>
      <c r="B22" s="6">
        <v>44910</v>
      </c>
      <c r="C22" s="6">
        <v>44912</v>
      </c>
      <c r="D22" s="4">
        <v>0</v>
      </c>
      <c r="E22" s="4" t="e">
        <f>VLOOKUP(A22,HOP!A:L,12,0)</f>
        <v>#N/A</v>
      </c>
      <c r="F22" s="4" t="e">
        <f>VLOOKUP(A22,HOP!A:C,3,0)</f>
        <v>#N/A</v>
      </c>
      <c r="G22" s="4" t="e">
        <f t="shared" si="0"/>
        <v>#N/A</v>
      </c>
      <c r="H22" s="4" t="e">
        <f t="shared" si="1"/>
        <v>#N/A</v>
      </c>
      <c r="I22" s="4" t="e">
        <f>VLOOKUP(A22,HOP!A:U,21,0)</f>
        <v>#N/A</v>
      </c>
    </row>
    <row r="23" s="4" customFormat="1" spans="1:9">
      <c r="A23" s="5">
        <v>21512518913</v>
      </c>
      <c r="B23" s="6">
        <v>44910</v>
      </c>
      <c r="C23" s="6">
        <v>44912</v>
      </c>
      <c r="D23" s="4">
        <v>1800</v>
      </c>
      <c r="E23" s="4" t="str">
        <f>VLOOKUP(A23,HOP!A:L,12,0)</f>
        <v>1800.00</v>
      </c>
      <c r="F23" s="4" t="str">
        <f>VLOOKUP(A23,HOP!A:C,3,0)</f>
        <v>2754551</v>
      </c>
      <c r="G23" s="4">
        <f t="shared" si="0"/>
        <v>0</v>
      </c>
      <c r="H23" s="4" t="str">
        <f t="shared" si="1"/>
        <v>，2754551</v>
      </c>
      <c r="I23" s="4" t="str">
        <f>VLOOKUP(A23,HOP!A:U,21,0)</f>
        <v>直采</v>
      </c>
    </row>
    <row r="24" s="4" customFormat="1" spans="1:9">
      <c r="A24" s="5">
        <v>21566738655</v>
      </c>
      <c r="B24" s="6">
        <v>44909</v>
      </c>
      <c r="C24" s="6">
        <v>44912</v>
      </c>
      <c r="D24" s="4">
        <v>2055</v>
      </c>
      <c r="E24" s="4" t="str">
        <f>VLOOKUP(A24,HOP!A:L,12,0)</f>
        <v>2055.00</v>
      </c>
      <c r="F24" s="4" t="str">
        <f>VLOOKUP(A24,HOP!A:C,3,0)</f>
        <v>2757129</v>
      </c>
      <c r="G24" s="4">
        <f t="shared" si="0"/>
        <v>0</v>
      </c>
      <c r="H24" s="4" t="str">
        <f t="shared" si="1"/>
        <v>，2757129</v>
      </c>
      <c r="I24" s="4" t="str">
        <f>VLOOKUP(A24,HOP!A:U,21,0)</f>
        <v>直采</v>
      </c>
    </row>
    <row r="25" s="4" customFormat="1" spans="1:9">
      <c r="A25" s="5">
        <v>21599645657</v>
      </c>
      <c r="B25" s="6">
        <v>44908</v>
      </c>
      <c r="C25" s="6">
        <v>44912</v>
      </c>
      <c r="D25" s="4">
        <v>2456</v>
      </c>
      <c r="E25" s="4" t="str">
        <f>VLOOKUP(A25,HOP!A:L,12,0)</f>
        <v>2456.00</v>
      </c>
      <c r="F25" s="4" t="str">
        <f>VLOOKUP(A25,HOP!A:C,3,0)</f>
        <v>2762883</v>
      </c>
      <c r="G25" s="4">
        <f t="shared" si="0"/>
        <v>0</v>
      </c>
      <c r="H25" s="4" t="str">
        <f t="shared" si="1"/>
        <v>，2762883</v>
      </c>
      <c r="I25" s="4" t="str">
        <f>VLOOKUP(A25,HOP!A:U,21,0)</f>
        <v>直采</v>
      </c>
    </row>
    <row r="26" s="4" customFormat="1" spans="1:9">
      <c r="A26" s="5">
        <v>21685773232</v>
      </c>
      <c r="B26" s="6">
        <v>44910</v>
      </c>
      <c r="C26" s="6">
        <v>44912</v>
      </c>
      <c r="D26" s="4">
        <v>876</v>
      </c>
      <c r="E26" s="4" t="str">
        <f>VLOOKUP(A26,HOP!A:L,12,0)</f>
        <v>876.00</v>
      </c>
      <c r="F26" s="4" t="str">
        <f>VLOOKUP(A26,HOP!A:C,3,0)</f>
        <v>2770452</v>
      </c>
      <c r="G26" s="4">
        <f t="shared" si="0"/>
        <v>0</v>
      </c>
      <c r="H26" s="4" t="str">
        <f t="shared" si="1"/>
        <v>，2770452</v>
      </c>
      <c r="I26" s="4" t="str">
        <f>VLOOKUP(A26,HOP!A:U,21,0)</f>
        <v>直采</v>
      </c>
    </row>
    <row r="27" s="4" customFormat="1" spans="1:9">
      <c r="A27" s="5">
        <v>21693622607</v>
      </c>
      <c r="B27" s="6">
        <v>44910</v>
      </c>
      <c r="C27" s="6">
        <v>44912</v>
      </c>
      <c r="D27" s="4">
        <v>5600</v>
      </c>
      <c r="E27" s="4" t="str">
        <f>VLOOKUP(A27,HOP!A:L,12,0)</f>
        <v>5600.00</v>
      </c>
      <c r="F27" s="4" t="str">
        <f>VLOOKUP(A27,HOP!A:C,3,0)</f>
        <v>2771770</v>
      </c>
      <c r="G27" s="4">
        <f t="shared" si="0"/>
        <v>0</v>
      </c>
      <c r="H27" s="4" t="str">
        <f t="shared" si="1"/>
        <v>，2771770</v>
      </c>
      <c r="I27" s="4" t="str">
        <f>VLOOKUP(A27,HOP!A:U,21,0)</f>
        <v>直采</v>
      </c>
    </row>
    <row r="28" s="4" customFormat="1" spans="1:9">
      <c r="A28" s="5">
        <v>21701951883</v>
      </c>
      <c r="B28" s="6">
        <v>44910</v>
      </c>
      <c r="C28" s="6">
        <v>44912</v>
      </c>
      <c r="D28" s="4">
        <v>1794</v>
      </c>
      <c r="E28" s="4" t="str">
        <f>VLOOKUP(A28,HOP!A:L,12,0)</f>
        <v>1794.00</v>
      </c>
      <c r="F28" s="4" t="str">
        <f>VLOOKUP(A28,HOP!A:C,3,0)</f>
        <v>2773772</v>
      </c>
      <c r="G28" s="4">
        <f t="shared" si="0"/>
        <v>0</v>
      </c>
      <c r="H28" s="4" t="str">
        <f t="shared" si="1"/>
        <v>，2773772</v>
      </c>
      <c r="I28" s="4" t="str">
        <f>VLOOKUP(A28,HOP!A:U,21,0)</f>
        <v>直采</v>
      </c>
    </row>
    <row r="29" s="4" customFormat="1" spans="1:9">
      <c r="A29" s="5">
        <v>21727845555</v>
      </c>
      <c r="B29" s="6">
        <v>44910</v>
      </c>
      <c r="C29" s="6">
        <v>44912</v>
      </c>
      <c r="D29" s="4">
        <v>4230</v>
      </c>
      <c r="E29" s="4" t="str">
        <f>VLOOKUP(A29,HOP!A:L,12,0)</f>
        <v>4230.00</v>
      </c>
      <c r="F29" s="4" t="str">
        <f>VLOOKUP(A29,HOP!A:C,3,0)</f>
        <v>2778969</v>
      </c>
      <c r="G29" s="4">
        <f t="shared" si="0"/>
        <v>0</v>
      </c>
      <c r="H29" s="4" t="str">
        <f t="shared" si="1"/>
        <v>，2778969</v>
      </c>
      <c r="I29" s="4" t="str">
        <f>VLOOKUP(A29,HOP!A:U,21,0)</f>
        <v>直采</v>
      </c>
    </row>
    <row r="30" s="4" customFormat="1" spans="1:9">
      <c r="A30" s="5">
        <v>21796871922</v>
      </c>
      <c r="B30" s="6">
        <v>44910</v>
      </c>
      <c r="C30" s="6">
        <v>44912</v>
      </c>
      <c r="D30" s="4">
        <v>2028</v>
      </c>
      <c r="E30" s="4" t="str">
        <f>VLOOKUP(A30,HOP!A:L,12,0)</f>
        <v>2028.00</v>
      </c>
      <c r="F30" s="4" t="str">
        <f>VLOOKUP(A30,HOP!A:C,3,0)</f>
        <v>2798729</v>
      </c>
      <c r="G30" s="4">
        <f t="shared" si="0"/>
        <v>0</v>
      </c>
      <c r="H30" s="4" t="str">
        <f t="shared" si="1"/>
        <v>，2798729</v>
      </c>
      <c r="I30" s="4" t="str">
        <f>VLOOKUP(A30,HOP!A:U,21,0)</f>
        <v>直采</v>
      </c>
    </row>
    <row r="31" s="4" customFormat="1" spans="1:9">
      <c r="A31" s="5">
        <v>21819791322</v>
      </c>
      <c r="B31" s="6">
        <v>44909</v>
      </c>
      <c r="C31" s="6">
        <v>44912</v>
      </c>
      <c r="D31" s="4">
        <v>3999</v>
      </c>
      <c r="E31" s="4" t="str">
        <f>VLOOKUP(A31,HOP!A:L,12,0)</f>
        <v>3999.00</v>
      </c>
      <c r="F31" s="4" t="str">
        <f>VLOOKUP(A31,HOP!A:C,3,0)</f>
        <v>2805745</v>
      </c>
      <c r="G31" s="4">
        <f t="shared" si="0"/>
        <v>0</v>
      </c>
      <c r="H31" s="4" t="str">
        <f t="shared" si="1"/>
        <v>，2805745</v>
      </c>
      <c r="I31" s="4" t="str">
        <f>VLOOKUP(A31,HOP!A:U,21,0)</f>
        <v>直采</v>
      </c>
    </row>
    <row r="32" s="4" customFormat="1" spans="1:9">
      <c r="A32" s="5">
        <v>21826088276</v>
      </c>
      <c r="B32" s="6">
        <v>44908</v>
      </c>
      <c r="C32" s="6">
        <v>44912</v>
      </c>
      <c r="D32" s="4">
        <v>2792</v>
      </c>
      <c r="E32" s="4" t="str">
        <f>VLOOKUP(A32,HOP!A:L,12,0)</f>
        <v>2792.00</v>
      </c>
      <c r="F32" s="4" t="str">
        <f>VLOOKUP(A32,HOP!A:C,3,0)</f>
        <v>2810373</v>
      </c>
      <c r="G32" s="4">
        <f t="shared" si="0"/>
        <v>0</v>
      </c>
      <c r="H32" s="4" t="str">
        <f t="shared" si="1"/>
        <v>，2810373</v>
      </c>
      <c r="I32" s="4" t="str">
        <f>VLOOKUP(A32,HOP!A:U,21,0)</f>
        <v>直采</v>
      </c>
    </row>
    <row r="33" s="4" customFormat="1" hidden="1" spans="1:9">
      <c r="A33" s="5">
        <v>21832458475</v>
      </c>
      <c r="B33" s="6">
        <v>44910</v>
      </c>
      <c r="C33" s="6">
        <v>44912</v>
      </c>
      <c r="D33" s="4">
        <v>0</v>
      </c>
      <c r="E33" s="4" t="e">
        <f>VLOOKUP(A33,HOP!A:L,12,0)</f>
        <v>#N/A</v>
      </c>
      <c r="F33" s="4" t="e">
        <f>VLOOKUP(A33,HOP!A:C,3,0)</f>
        <v>#N/A</v>
      </c>
      <c r="G33" s="4" t="e">
        <f t="shared" si="0"/>
        <v>#N/A</v>
      </c>
      <c r="H33" s="4" t="e">
        <f t="shared" si="1"/>
        <v>#N/A</v>
      </c>
      <c r="I33" s="4" t="e">
        <f>VLOOKUP(A33,HOP!A:U,21,0)</f>
        <v>#N/A</v>
      </c>
    </row>
    <row r="34" s="4" customFormat="1" spans="1:9">
      <c r="A34" s="5">
        <v>21834298022</v>
      </c>
      <c r="B34" s="6">
        <v>44911</v>
      </c>
      <c r="C34" s="6">
        <v>44912</v>
      </c>
      <c r="D34" s="4">
        <v>1229</v>
      </c>
      <c r="E34" s="4" t="str">
        <f>VLOOKUP(A34,HOP!A:L,12,0)</f>
        <v>1229.00</v>
      </c>
      <c r="F34" s="4" t="str">
        <f>VLOOKUP(A34,HOP!A:C,3,0)</f>
        <v>2820038</v>
      </c>
      <c r="G34" s="4">
        <f t="shared" si="0"/>
        <v>0</v>
      </c>
      <c r="H34" s="4" t="str">
        <f t="shared" si="1"/>
        <v>，2820038</v>
      </c>
      <c r="I34" s="4" t="str">
        <f>VLOOKUP(A34,HOP!A:U,21,0)</f>
        <v>直采</v>
      </c>
    </row>
    <row r="35" s="4" customFormat="1" hidden="1" spans="1:9">
      <c r="A35" s="5">
        <v>21840707211</v>
      </c>
      <c r="B35" s="6">
        <v>44910</v>
      </c>
      <c r="C35" s="6">
        <v>44912</v>
      </c>
      <c r="D35" s="4">
        <v>0</v>
      </c>
      <c r="E35" s="4" t="str">
        <f>VLOOKUP(A35,HOP!A:L,12,0)</f>
        <v>0.00</v>
      </c>
      <c r="F35" s="4" t="str">
        <f>VLOOKUP(A35,HOP!A:C,3,0)</f>
        <v>2823681</v>
      </c>
      <c r="G35" s="4">
        <f t="shared" ref="G35:G66" si="2">D35-E35</f>
        <v>0</v>
      </c>
      <c r="H35" s="4" t="str">
        <f t="shared" ref="H35:H66" si="3">$H$1&amp;F35</f>
        <v>，2823681</v>
      </c>
      <c r="I35" s="4" t="str">
        <f>VLOOKUP(A35,HOP!A:U,21,0)</f>
        <v>直采</v>
      </c>
    </row>
    <row r="36" s="4" customFormat="1" spans="1:9">
      <c r="A36" s="5">
        <v>21842711165</v>
      </c>
      <c r="B36" s="6">
        <v>44909</v>
      </c>
      <c r="C36" s="6">
        <v>44912</v>
      </c>
      <c r="D36" s="4">
        <v>2757</v>
      </c>
      <c r="E36" s="4" t="str">
        <f>VLOOKUP(A36,HOP!A:L,12,0)</f>
        <v>2757.00</v>
      </c>
      <c r="F36" s="4" t="str">
        <f>VLOOKUP(A36,HOP!A:C,3,0)</f>
        <v>2826703</v>
      </c>
      <c r="G36" s="4">
        <f t="shared" si="2"/>
        <v>0</v>
      </c>
      <c r="H36" s="4" t="str">
        <f t="shared" si="3"/>
        <v>，2826703</v>
      </c>
      <c r="I36" s="4" t="str">
        <f>VLOOKUP(A36,HOP!A:U,21,0)</f>
        <v>直采</v>
      </c>
    </row>
    <row r="37" s="4" customFormat="1" spans="1:9">
      <c r="A37" s="5">
        <v>21842745595</v>
      </c>
      <c r="B37" s="6">
        <v>44910</v>
      </c>
      <c r="C37" s="6">
        <v>44912</v>
      </c>
      <c r="D37" s="4">
        <v>660</v>
      </c>
      <c r="E37" s="4" t="str">
        <f>VLOOKUP(A37,HOP!A:L,12,0)</f>
        <v>660.00</v>
      </c>
      <c r="F37" s="4" t="str">
        <f>VLOOKUP(A37,HOP!A:C,3,0)</f>
        <v>2826763</v>
      </c>
      <c r="G37" s="4">
        <f t="shared" si="2"/>
        <v>0</v>
      </c>
      <c r="H37" s="4" t="str">
        <f t="shared" si="3"/>
        <v>，2826763</v>
      </c>
      <c r="I37" s="4" t="str">
        <f>VLOOKUP(A37,HOP!A:U,21,0)</f>
        <v>直采</v>
      </c>
    </row>
    <row r="38" s="4" customFormat="1" spans="1:9">
      <c r="A38" s="5">
        <v>21843979509</v>
      </c>
      <c r="B38" s="6">
        <v>44909</v>
      </c>
      <c r="C38" s="6">
        <v>44912</v>
      </c>
      <c r="D38" s="4">
        <v>2757</v>
      </c>
      <c r="E38" s="4" t="str">
        <f>VLOOKUP(A38,HOP!A:L,12,0)</f>
        <v>2757.00</v>
      </c>
      <c r="F38" s="4" t="str">
        <f>VLOOKUP(A38,HOP!A:C,3,0)</f>
        <v>2828646</v>
      </c>
      <c r="G38" s="4">
        <f t="shared" si="2"/>
        <v>0</v>
      </c>
      <c r="H38" s="4" t="str">
        <f t="shared" si="3"/>
        <v>，2828646</v>
      </c>
      <c r="I38" s="4" t="str">
        <f>VLOOKUP(A38,HOP!A:U,21,0)</f>
        <v>直采</v>
      </c>
    </row>
    <row r="39" s="4" customFormat="1" spans="1:9">
      <c r="A39" s="5">
        <v>21843992094</v>
      </c>
      <c r="B39" s="6">
        <v>44911</v>
      </c>
      <c r="C39" s="6">
        <v>44912</v>
      </c>
      <c r="D39" s="4">
        <v>198</v>
      </c>
      <c r="E39" s="4" t="str">
        <f>VLOOKUP(A39,HOP!A:L,12,0)</f>
        <v>198.00</v>
      </c>
      <c r="F39" s="4" t="str">
        <f>VLOOKUP(A39,HOP!A:C,3,0)</f>
        <v>2828669</v>
      </c>
      <c r="G39" s="4">
        <f t="shared" si="2"/>
        <v>0</v>
      </c>
      <c r="H39" s="4" t="str">
        <f t="shared" si="3"/>
        <v>，2828669</v>
      </c>
      <c r="I39" s="4" t="str">
        <f>VLOOKUP(A39,HOP!A:U,21,0)</f>
        <v>直采</v>
      </c>
    </row>
    <row r="40" s="4" customFormat="1" spans="1:9">
      <c r="A40" s="5">
        <v>21844032619</v>
      </c>
      <c r="B40" s="6">
        <v>44910</v>
      </c>
      <c r="C40" s="6">
        <v>44912</v>
      </c>
      <c r="D40" s="4">
        <v>2427</v>
      </c>
      <c r="E40" s="4" t="str">
        <f>VLOOKUP(A40,HOP!A:L,12,0)</f>
        <v>2427.00</v>
      </c>
      <c r="F40" s="4" t="str">
        <f>VLOOKUP(A40,HOP!A:C,3,0)</f>
        <v>2828741</v>
      </c>
      <c r="G40" s="4">
        <f t="shared" si="2"/>
        <v>0</v>
      </c>
      <c r="H40" s="4" t="str">
        <f t="shared" si="3"/>
        <v>，2828741</v>
      </c>
      <c r="I40" s="4" t="str">
        <f>VLOOKUP(A40,HOP!A:U,21,0)</f>
        <v>直采</v>
      </c>
    </row>
    <row r="41" s="4" customFormat="1" hidden="1" spans="1:9">
      <c r="A41" s="5">
        <v>21845205208</v>
      </c>
      <c r="B41" s="6">
        <v>44899</v>
      </c>
      <c r="C41" s="6">
        <v>44912</v>
      </c>
      <c r="D41" s="4">
        <v>0</v>
      </c>
      <c r="E41" s="4" t="str">
        <f>VLOOKUP(A41,HOP!A:L,12,0)</f>
        <v>0.00</v>
      </c>
      <c r="F41" s="4" t="str">
        <f>VLOOKUP(A41,HOP!A:C,3,0)</f>
        <v>2830696</v>
      </c>
      <c r="G41" s="4">
        <f t="shared" si="2"/>
        <v>0</v>
      </c>
      <c r="H41" s="4" t="str">
        <f t="shared" si="3"/>
        <v>，2830696</v>
      </c>
      <c r="I41" s="4" t="str">
        <f>VLOOKUP(A41,HOP!A:U,21,0)</f>
        <v>直采</v>
      </c>
    </row>
    <row r="42" s="4" customFormat="1" spans="1:9">
      <c r="A42" s="5">
        <v>21845320161</v>
      </c>
      <c r="B42" s="6">
        <v>44910</v>
      </c>
      <c r="C42" s="6">
        <v>44912</v>
      </c>
      <c r="D42" s="4">
        <v>1130</v>
      </c>
      <c r="E42" s="4" t="str">
        <f>VLOOKUP(A42,HOP!A:L,12,0)</f>
        <v>1130.00</v>
      </c>
      <c r="F42" s="4" t="str">
        <f>VLOOKUP(A42,HOP!A:C,3,0)</f>
        <v>2830953</v>
      </c>
      <c r="G42" s="4">
        <f t="shared" si="2"/>
        <v>0</v>
      </c>
      <c r="H42" s="4" t="str">
        <f t="shared" si="3"/>
        <v>，2830953</v>
      </c>
      <c r="I42" s="4" t="str">
        <f>VLOOKUP(A42,HOP!A:U,21,0)</f>
        <v>直采</v>
      </c>
    </row>
    <row r="43" s="4" customFormat="1" spans="1:9">
      <c r="A43" s="5">
        <v>21846238978</v>
      </c>
      <c r="B43" s="6">
        <v>44909</v>
      </c>
      <c r="C43" s="6">
        <v>44912</v>
      </c>
      <c r="D43" s="4">
        <v>2319</v>
      </c>
      <c r="E43" s="4" t="str">
        <f>VLOOKUP(A43,HOP!A:L,12,0)</f>
        <v>2319.00</v>
      </c>
      <c r="F43" s="4" t="str">
        <f>VLOOKUP(A43,HOP!A:C,3,0)</f>
        <v>2832650</v>
      </c>
      <c r="G43" s="4">
        <f t="shared" si="2"/>
        <v>0</v>
      </c>
      <c r="H43" s="4" t="str">
        <f t="shared" si="3"/>
        <v>，2832650</v>
      </c>
      <c r="I43" s="4" t="str">
        <f>VLOOKUP(A43,HOP!A:U,21,0)</f>
        <v>直采</v>
      </c>
    </row>
    <row r="44" s="4" customFormat="1" spans="1:9">
      <c r="A44" s="5">
        <v>21846658234</v>
      </c>
      <c r="B44" s="6">
        <v>44911</v>
      </c>
      <c r="C44" s="6">
        <v>44912</v>
      </c>
      <c r="D44" s="4">
        <v>780</v>
      </c>
      <c r="E44" s="4" t="str">
        <f>VLOOKUP(A44,HOP!A:L,12,0)</f>
        <v>780.00</v>
      </c>
      <c r="F44" s="4" t="str">
        <f>VLOOKUP(A44,HOP!A:C,3,0)</f>
        <v>2833297</v>
      </c>
      <c r="G44" s="4">
        <f t="shared" si="2"/>
        <v>0</v>
      </c>
      <c r="H44" s="4" t="str">
        <f t="shared" si="3"/>
        <v>，2833297</v>
      </c>
      <c r="I44" s="4" t="str">
        <f>VLOOKUP(A44,HOP!A:U,21,0)</f>
        <v>直采</v>
      </c>
    </row>
    <row r="45" s="4" customFormat="1" spans="1:9">
      <c r="A45" s="5">
        <v>21847163816</v>
      </c>
      <c r="B45" s="6">
        <v>44910</v>
      </c>
      <c r="C45" s="6">
        <v>44912</v>
      </c>
      <c r="D45" s="4">
        <v>6568</v>
      </c>
      <c r="E45" s="4" t="str">
        <f>VLOOKUP(A45,HOP!A:L,12,0)</f>
        <v>6568.00</v>
      </c>
      <c r="F45" s="4" t="str">
        <f>VLOOKUP(A45,HOP!A:C,3,0)</f>
        <v>2834210</v>
      </c>
      <c r="G45" s="4">
        <f t="shared" si="2"/>
        <v>0</v>
      </c>
      <c r="H45" s="4" t="str">
        <f t="shared" si="3"/>
        <v>，2834210</v>
      </c>
      <c r="I45" s="4" t="str">
        <f>VLOOKUP(A45,HOP!A:U,21,0)</f>
        <v>直采</v>
      </c>
    </row>
    <row r="46" s="4" customFormat="1" spans="1:9">
      <c r="A46" s="5">
        <v>21847251434</v>
      </c>
      <c r="B46" s="6">
        <v>44911</v>
      </c>
      <c r="C46" s="6">
        <v>44912</v>
      </c>
      <c r="D46" s="4">
        <v>567</v>
      </c>
      <c r="E46" s="4" t="str">
        <f>VLOOKUP(A46,HOP!A:L,12,0)</f>
        <v>567.00</v>
      </c>
      <c r="F46" s="4" t="str">
        <f>VLOOKUP(A46,HOP!A:C,3,0)</f>
        <v>2834372</v>
      </c>
      <c r="G46" s="4">
        <f t="shared" si="2"/>
        <v>0</v>
      </c>
      <c r="H46" s="4" t="str">
        <f t="shared" si="3"/>
        <v>，2834372</v>
      </c>
      <c r="I46" s="4" t="str">
        <f>VLOOKUP(A46,HOP!A:U,21,0)</f>
        <v>直采</v>
      </c>
    </row>
    <row r="47" s="4" customFormat="1" spans="1:9">
      <c r="A47" s="5">
        <v>21853054260</v>
      </c>
      <c r="B47" s="6">
        <v>44908</v>
      </c>
      <c r="C47" s="6">
        <v>44912</v>
      </c>
      <c r="D47" s="4">
        <v>2282</v>
      </c>
      <c r="E47" s="4" t="str">
        <f>VLOOKUP(A47,HOP!A:L,12,0)</f>
        <v>2282.00</v>
      </c>
      <c r="F47" s="4" t="str">
        <f>VLOOKUP(A47,HOP!A:C,3,0)</f>
        <v>2844987</v>
      </c>
      <c r="G47" s="4">
        <f t="shared" si="2"/>
        <v>0</v>
      </c>
      <c r="H47" s="4" t="str">
        <f t="shared" si="3"/>
        <v>，2844987</v>
      </c>
      <c r="I47" s="4" t="str">
        <f>VLOOKUP(A47,HOP!A:U,21,0)</f>
        <v>直采</v>
      </c>
    </row>
    <row r="48" s="4" customFormat="1" hidden="1" spans="1:9">
      <c r="A48" s="5">
        <v>21853145907</v>
      </c>
      <c r="B48" s="6">
        <v>44911</v>
      </c>
      <c r="C48" s="6">
        <v>44912</v>
      </c>
      <c r="D48" s="4">
        <v>0</v>
      </c>
      <c r="E48" s="4" t="str">
        <f>VLOOKUP(A48,HOP!A:L,12,0)</f>
        <v>0.00</v>
      </c>
      <c r="F48" s="4" t="str">
        <f>VLOOKUP(A48,HOP!A:C,3,0)</f>
        <v>2845144</v>
      </c>
      <c r="G48" s="4">
        <f t="shared" si="2"/>
        <v>0</v>
      </c>
      <c r="H48" s="4" t="str">
        <f t="shared" si="3"/>
        <v>，2845144</v>
      </c>
      <c r="I48" s="4" t="str">
        <f>VLOOKUP(A48,HOP!A:U,21,0)</f>
        <v>直采</v>
      </c>
    </row>
    <row r="49" s="4" customFormat="1" spans="1:9">
      <c r="A49" s="5">
        <v>21853812808</v>
      </c>
      <c r="B49" s="6">
        <v>44910</v>
      </c>
      <c r="C49" s="6">
        <v>44912</v>
      </c>
      <c r="D49" s="4">
        <v>858</v>
      </c>
      <c r="E49" s="4" t="str">
        <f>VLOOKUP(A49,HOP!A:L,12,0)</f>
        <v>858.00</v>
      </c>
      <c r="F49" s="4" t="str">
        <f>VLOOKUP(A49,HOP!A:C,3,0)</f>
        <v>2846271</v>
      </c>
      <c r="G49" s="4">
        <f t="shared" si="2"/>
        <v>0</v>
      </c>
      <c r="H49" s="4" t="str">
        <f t="shared" si="3"/>
        <v>，2846271</v>
      </c>
      <c r="I49" s="4" t="str">
        <f>VLOOKUP(A49,HOP!A:U,21,0)</f>
        <v>直采</v>
      </c>
    </row>
    <row r="50" s="4" customFormat="1" spans="1:9">
      <c r="A50" s="5">
        <v>21854102990</v>
      </c>
      <c r="B50" s="6">
        <v>44911</v>
      </c>
      <c r="C50" s="6">
        <v>44912</v>
      </c>
      <c r="D50" s="4">
        <v>1030</v>
      </c>
      <c r="E50" s="4" t="str">
        <f>VLOOKUP(A50,HOP!A:L,12,0)</f>
        <v>1030.00</v>
      </c>
      <c r="F50" s="4" t="str">
        <f>VLOOKUP(A50,HOP!A:C,3,0)</f>
        <v>2846775</v>
      </c>
      <c r="G50" s="4">
        <f t="shared" si="2"/>
        <v>0</v>
      </c>
      <c r="H50" s="4" t="str">
        <f t="shared" si="3"/>
        <v>，2846775</v>
      </c>
      <c r="I50" s="4" t="str">
        <f>VLOOKUP(A50,HOP!A:U,21,0)</f>
        <v>直采</v>
      </c>
    </row>
    <row r="51" s="4" customFormat="1" spans="1:9">
      <c r="A51" s="5">
        <v>21855909120</v>
      </c>
      <c r="B51" s="6">
        <v>44905</v>
      </c>
      <c r="C51" s="6">
        <v>44912</v>
      </c>
      <c r="D51" s="4">
        <v>11550</v>
      </c>
      <c r="E51" s="4" t="str">
        <f>VLOOKUP(A51,HOP!A:L,12,0)</f>
        <v>11550.00</v>
      </c>
      <c r="F51" s="4" t="str">
        <f>VLOOKUP(A51,HOP!A:C,3,0)</f>
        <v>2850061</v>
      </c>
      <c r="G51" s="4">
        <f t="shared" si="2"/>
        <v>0</v>
      </c>
      <c r="H51" s="4" t="str">
        <f t="shared" si="3"/>
        <v>，2850061</v>
      </c>
      <c r="I51" s="4" t="str">
        <f>VLOOKUP(A51,HOP!A:U,21,0)</f>
        <v>直采</v>
      </c>
    </row>
    <row r="52" s="4" customFormat="1" spans="1:9">
      <c r="A52" s="5">
        <v>21856102265</v>
      </c>
      <c r="B52" s="6">
        <v>44910</v>
      </c>
      <c r="C52" s="6">
        <v>44912</v>
      </c>
      <c r="D52" s="4">
        <v>738</v>
      </c>
      <c r="E52" s="4" t="str">
        <f>VLOOKUP(A52,HOP!A:L,12,0)</f>
        <v>738.00</v>
      </c>
      <c r="F52" s="4" t="str">
        <f>VLOOKUP(A52,HOP!A:C,3,0)</f>
        <v>2850429</v>
      </c>
      <c r="G52" s="4">
        <f t="shared" si="2"/>
        <v>0</v>
      </c>
      <c r="H52" s="4" t="str">
        <f t="shared" si="3"/>
        <v>，2850429</v>
      </c>
      <c r="I52" s="4" t="str">
        <f>VLOOKUP(A52,HOP!A:U,21,0)</f>
        <v>直采</v>
      </c>
    </row>
    <row r="53" s="4" customFormat="1" spans="1:9">
      <c r="A53" s="5">
        <v>21856494576</v>
      </c>
      <c r="B53" s="6">
        <v>44909</v>
      </c>
      <c r="C53" s="6">
        <v>44912</v>
      </c>
      <c r="D53" s="4">
        <v>2460</v>
      </c>
      <c r="E53" s="4" t="str">
        <f>VLOOKUP(A53,HOP!A:L,12,0)</f>
        <v>2460.00</v>
      </c>
      <c r="F53" s="4" t="str">
        <f>VLOOKUP(A53,HOP!A:C,3,0)</f>
        <v>2851145</v>
      </c>
      <c r="G53" s="4">
        <f t="shared" si="2"/>
        <v>0</v>
      </c>
      <c r="H53" s="4" t="str">
        <f t="shared" si="3"/>
        <v>，2851145</v>
      </c>
      <c r="I53" s="4" t="str">
        <f>VLOOKUP(A53,HOP!A:U,21,0)</f>
        <v>直采</v>
      </c>
    </row>
    <row r="54" s="4" customFormat="1" spans="1:9">
      <c r="A54" s="5">
        <v>21856492300</v>
      </c>
      <c r="B54" s="6">
        <v>44910</v>
      </c>
      <c r="C54" s="6">
        <v>44912</v>
      </c>
      <c r="D54" s="4">
        <v>964</v>
      </c>
      <c r="E54" s="4" t="str">
        <f>VLOOKUP(A54,HOP!A:L,12,0)</f>
        <v>964.00</v>
      </c>
      <c r="F54" s="4" t="str">
        <f>VLOOKUP(A54,HOP!A:C,3,0)</f>
        <v>2851170</v>
      </c>
      <c r="G54" s="4">
        <f t="shared" si="2"/>
        <v>0</v>
      </c>
      <c r="H54" s="4" t="str">
        <f t="shared" si="3"/>
        <v>，2851170</v>
      </c>
      <c r="I54" s="4" t="str">
        <f>VLOOKUP(A54,HOP!A:U,21,0)</f>
        <v>直采</v>
      </c>
    </row>
    <row r="55" s="4" customFormat="1" spans="1:9">
      <c r="A55" s="5">
        <v>21857344360</v>
      </c>
      <c r="B55" s="6">
        <v>44910</v>
      </c>
      <c r="C55" s="6">
        <v>44912</v>
      </c>
      <c r="D55" s="4">
        <v>638</v>
      </c>
      <c r="E55" s="4" t="str">
        <f>VLOOKUP(A55,HOP!A:L,12,0)</f>
        <v>638.00</v>
      </c>
      <c r="F55" s="4" t="str">
        <f>VLOOKUP(A55,HOP!A:C,3,0)</f>
        <v>2852431</v>
      </c>
      <c r="G55" s="4">
        <f t="shared" si="2"/>
        <v>0</v>
      </c>
      <c r="H55" s="4" t="str">
        <f t="shared" si="3"/>
        <v>，2852431</v>
      </c>
      <c r="I55" s="4" t="str">
        <f>VLOOKUP(A55,HOP!A:U,21,0)</f>
        <v>直采</v>
      </c>
    </row>
    <row r="56" s="4" customFormat="1" spans="1:9">
      <c r="A56" s="5">
        <v>21857900552</v>
      </c>
      <c r="B56" s="6">
        <v>44911</v>
      </c>
      <c r="C56" s="6">
        <v>44912</v>
      </c>
      <c r="D56" s="4">
        <v>370</v>
      </c>
      <c r="E56" s="4" t="str">
        <f>VLOOKUP(A56,HOP!A:L,12,0)</f>
        <v>370.00</v>
      </c>
      <c r="F56" s="4" t="str">
        <f>VLOOKUP(A56,HOP!A:C,3,0)</f>
        <v>2853351</v>
      </c>
      <c r="G56" s="4">
        <f t="shared" si="2"/>
        <v>0</v>
      </c>
      <c r="H56" s="4" t="str">
        <f t="shared" si="3"/>
        <v>，2853351</v>
      </c>
      <c r="I56" s="4" t="str">
        <f>VLOOKUP(A56,HOP!A:U,21,0)</f>
        <v>直采</v>
      </c>
    </row>
    <row r="57" s="4" customFormat="1" spans="1:9">
      <c r="A57" s="5">
        <v>999221858265823</v>
      </c>
      <c r="B57" s="6">
        <v>44911</v>
      </c>
      <c r="C57" s="6">
        <v>44912</v>
      </c>
      <c r="D57" s="4">
        <v>818</v>
      </c>
      <c r="E57" s="4" t="str">
        <f>VLOOKUP(A57,HOP!A:L,12,0)</f>
        <v>818.00</v>
      </c>
      <c r="F57" s="4" t="str">
        <f>VLOOKUP(A57,HOP!A:C,3,0)</f>
        <v>2853940</v>
      </c>
      <c r="G57" s="4">
        <f t="shared" si="2"/>
        <v>0</v>
      </c>
      <c r="H57" s="4" t="str">
        <f t="shared" si="3"/>
        <v>，2853940</v>
      </c>
      <c r="I57" s="4" t="str">
        <f>VLOOKUP(A57,HOP!A:U,21,0)</f>
        <v>直连</v>
      </c>
    </row>
    <row r="58" s="4" customFormat="1" spans="1:9">
      <c r="A58" s="5">
        <v>21858109630</v>
      </c>
      <c r="B58" s="6">
        <v>44911</v>
      </c>
      <c r="C58" s="6">
        <v>44912</v>
      </c>
      <c r="D58" s="4">
        <v>482</v>
      </c>
      <c r="E58" s="4" t="str">
        <f>VLOOKUP(A58,HOP!A:L,12,0)</f>
        <v>482.00</v>
      </c>
      <c r="F58" s="4" t="str">
        <f>VLOOKUP(A58,HOP!A:C,3,0)</f>
        <v>2853661</v>
      </c>
      <c r="G58" s="4">
        <f t="shared" si="2"/>
        <v>0</v>
      </c>
      <c r="H58" s="4" t="str">
        <f t="shared" si="3"/>
        <v>，2853661</v>
      </c>
      <c r="I58" s="4" t="str">
        <f>VLOOKUP(A58,HOP!A:U,21,0)</f>
        <v>直采</v>
      </c>
    </row>
    <row r="59" s="4" customFormat="1" spans="1:9">
      <c r="A59" s="5">
        <v>999221858727018</v>
      </c>
      <c r="B59" s="6">
        <v>44911</v>
      </c>
      <c r="C59" s="6">
        <v>44912</v>
      </c>
      <c r="D59" s="4">
        <v>583</v>
      </c>
      <c r="E59" s="4" t="str">
        <f>VLOOKUP(A59,HOP!A:L,12,0)</f>
        <v>583.00</v>
      </c>
      <c r="F59" s="4" t="str">
        <f>VLOOKUP(A59,HOP!A:C,3,0)</f>
        <v>2854619</v>
      </c>
      <c r="G59" s="4">
        <f t="shared" si="2"/>
        <v>0</v>
      </c>
      <c r="H59" s="4" t="str">
        <f t="shared" si="3"/>
        <v>，2854619</v>
      </c>
      <c r="I59" s="4" t="str">
        <f>VLOOKUP(A59,HOP!A:U,21,0)</f>
        <v>直采</v>
      </c>
    </row>
    <row r="60" s="4" customFormat="1" spans="1:9">
      <c r="A60" s="5">
        <v>999221858745091</v>
      </c>
      <c r="B60" s="6">
        <v>44908</v>
      </c>
      <c r="C60" s="6">
        <v>44912</v>
      </c>
      <c r="D60" s="4">
        <v>1600</v>
      </c>
      <c r="E60" s="4" t="str">
        <f>VLOOKUP(A60,HOP!A:L,12,0)</f>
        <v>1600.00</v>
      </c>
      <c r="F60" s="4" t="str">
        <f>VLOOKUP(A60,HOP!A:C,3,0)</f>
        <v>2854647</v>
      </c>
      <c r="G60" s="4">
        <f t="shared" si="2"/>
        <v>0</v>
      </c>
      <c r="H60" s="4" t="str">
        <f t="shared" si="3"/>
        <v>，2854647</v>
      </c>
      <c r="I60" s="4" t="str">
        <f>VLOOKUP(A60,HOP!A:U,21,0)</f>
        <v>直采</v>
      </c>
    </row>
    <row r="61" s="4" customFormat="1" spans="1:9">
      <c r="A61" s="5">
        <v>999221869083365</v>
      </c>
      <c r="B61" s="6">
        <v>44911</v>
      </c>
      <c r="C61" s="6">
        <v>44912</v>
      </c>
      <c r="D61" s="4">
        <v>750</v>
      </c>
      <c r="E61" s="4" t="str">
        <f>VLOOKUP(A61,HOP!A:L,12,0)</f>
        <v>750.00</v>
      </c>
      <c r="F61" s="4" t="str">
        <f>VLOOKUP(A61,HOP!A:C,3,0)</f>
        <v>2858867</v>
      </c>
      <c r="G61" s="4">
        <f t="shared" si="2"/>
        <v>0</v>
      </c>
      <c r="H61" s="4" t="str">
        <f t="shared" si="3"/>
        <v>，2858867</v>
      </c>
      <c r="I61" s="4" t="str">
        <f>VLOOKUP(A61,HOP!A:U,21,0)</f>
        <v>直采</v>
      </c>
    </row>
    <row r="62" s="4" customFormat="1" spans="1:9">
      <c r="A62" s="5">
        <v>999221870155272</v>
      </c>
      <c r="B62" s="6">
        <v>44908</v>
      </c>
      <c r="C62" s="6">
        <v>44912</v>
      </c>
      <c r="D62" s="4">
        <v>2924</v>
      </c>
      <c r="E62" s="4" t="str">
        <f>VLOOKUP(A62,HOP!A:L,12,0)</f>
        <v>2924.00</v>
      </c>
      <c r="F62" s="4" t="str">
        <f>VLOOKUP(A62,HOP!A:C,3,0)</f>
        <v>2859541</v>
      </c>
      <c r="G62" s="4">
        <f t="shared" si="2"/>
        <v>0</v>
      </c>
      <c r="H62" s="4" t="str">
        <f t="shared" si="3"/>
        <v>，2859541</v>
      </c>
      <c r="I62" s="4" t="str">
        <f>VLOOKUP(A62,HOP!A:U,21,0)</f>
        <v>直采</v>
      </c>
    </row>
    <row r="63" s="4" customFormat="1" spans="1:9">
      <c r="A63" s="5">
        <v>999221870556991</v>
      </c>
      <c r="B63" s="6">
        <v>44911</v>
      </c>
      <c r="C63" s="6">
        <v>44912</v>
      </c>
      <c r="D63" s="4">
        <v>672</v>
      </c>
      <c r="E63" s="4" t="str">
        <f>VLOOKUP(A63,HOP!A:L,12,0)</f>
        <v>672.00</v>
      </c>
      <c r="F63" s="4" t="str">
        <f>VLOOKUP(A63,HOP!A:C,3,0)</f>
        <v>2859809</v>
      </c>
      <c r="G63" s="4">
        <f t="shared" si="2"/>
        <v>0</v>
      </c>
      <c r="H63" s="4" t="str">
        <f t="shared" si="3"/>
        <v>，2859809</v>
      </c>
      <c r="I63" s="4" t="str">
        <f>VLOOKUP(A63,HOP!A:U,21,0)</f>
        <v>直采</v>
      </c>
    </row>
    <row r="64" s="4" customFormat="1" spans="1:9">
      <c r="A64" s="5">
        <v>21870793687</v>
      </c>
      <c r="B64" s="6">
        <v>44911</v>
      </c>
      <c r="C64" s="6">
        <v>44912</v>
      </c>
      <c r="D64" s="4">
        <v>1100</v>
      </c>
      <c r="E64" s="4" t="str">
        <f>VLOOKUP(A64,HOP!A:L,12,0)</f>
        <v>1100.00</v>
      </c>
      <c r="F64" s="4" t="str">
        <f>VLOOKUP(A64,HOP!A:C,3,0)</f>
        <v>2859978</v>
      </c>
      <c r="G64" s="4">
        <f t="shared" si="2"/>
        <v>0</v>
      </c>
      <c r="H64" s="4" t="str">
        <f t="shared" si="3"/>
        <v>，2859978</v>
      </c>
      <c r="I64" s="4" t="str">
        <f>VLOOKUP(A64,HOP!A:U,21,0)</f>
        <v>直采</v>
      </c>
    </row>
    <row r="65" s="4" customFormat="1" spans="1:9">
      <c r="A65" s="5">
        <v>21884456102</v>
      </c>
      <c r="B65" s="6">
        <v>44910</v>
      </c>
      <c r="C65" s="6">
        <v>44912</v>
      </c>
      <c r="D65" s="4">
        <v>482</v>
      </c>
      <c r="E65" s="4" t="str">
        <f>VLOOKUP(A65,HOP!A:L,12,0)</f>
        <v>482.00</v>
      </c>
      <c r="F65" s="4" t="str">
        <f>VLOOKUP(A65,HOP!A:C,3,0)</f>
        <v>2864026</v>
      </c>
      <c r="G65" s="4">
        <f t="shared" si="2"/>
        <v>0</v>
      </c>
      <c r="H65" s="4" t="str">
        <f t="shared" si="3"/>
        <v>，2864026</v>
      </c>
      <c r="I65" s="4" t="str">
        <f>VLOOKUP(A65,HOP!A:U,21,0)</f>
        <v>直采</v>
      </c>
    </row>
    <row r="66" s="4" customFormat="1" spans="1:9">
      <c r="A66" s="5">
        <v>21884991809</v>
      </c>
      <c r="B66" s="6">
        <v>44908</v>
      </c>
      <c r="C66" s="6">
        <v>44912</v>
      </c>
      <c r="D66" s="4">
        <v>1972</v>
      </c>
      <c r="E66" s="4" t="str">
        <f>VLOOKUP(A66,HOP!A:L,12,0)</f>
        <v>1972.00</v>
      </c>
      <c r="F66" s="4" t="str">
        <f>VLOOKUP(A66,HOP!A:C,3,0)</f>
        <v>2864148</v>
      </c>
      <c r="G66" s="4">
        <f t="shared" si="2"/>
        <v>0</v>
      </c>
      <c r="H66" s="4" t="str">
        <f t="shared" si="3"/>
        <v>，2864148</v>
      </c>
      <c r="I66" s="4" t="str">
        <f>VLOOKUP(A66,HOP!A:U,21,0)</f>
        <v>直采</v>
      </c>
    </row>
    <row r="67" s="4" customFormat="1" spans="1:9">
      <c r="A67" s="5">
        <v>999221886470302</v>
      </c>
      <c r="B67" s="6">
        <v>44910</v>
      </c>
      <c r="C67" s="6">
        <v>44912</v>
      </c>
      <c r="D67" s="4">
        <v>1698</v>
      </c>
      <c r="E67" s="4" t="str">
        <f>VLOOKUP(A67,HOP!A:L,12,0)</f>
        <v>1698.00</v>
      </c>
      <c r="F67" s="4" t="str">
        <f>VLOOKUP(A67,HOP!A:C,3,0)</f>
        <v>2864499</v>
      </c>
      <c r="G67" s="4">
        <f t="shared" ref="G67:G98" si="4">D67-E67</f>
        <v>0</v>
      </c>
      <c r="H67" s="4" t="str">
        <f t="shared" ref="H67:H98" si="5">$H$1&amp;F67</f>
        <v>，2864499</v>
      </c>
      <c r="I67" s="4" t="str">
        <f>VLOOKUP(A67,HOP!A:U,21,0)</f>
        <v>直采</v>
      </c>
    </row>
    <row r="68" s="4" customFormat="1" spans="1:9">
      <c r="A68" s="5">
        <v>21887260834</v>
      </c>
      <c r="B68" s="6">
        <v>44909</v>
      </c>
      <c r="C68" s="6">
        <v>44912</v>
      </c>
      <c r="D68" s="4">
        <v>2250</v>
      </c>
      <c r="E68" s="4" t="str">
        <f>VLOOKUP(A68,HOP!A:L,12,0)</f>
        <v>2250.00</v>
      </c>
      <c r="F68" s="4" t="str">
        <f>VLOOKUP(A68,HOP!A:C,3,0)</f>
        <v>2864938</v>
      </c>
      <c r="G68" s="4">
        <f t="shared" si="4"/>
        <v>0</v>
      </c>
      <c r="H68" s="4" t="str">
        <f t="shared" si="5"/>
        <v>，2864938</v>
      </c>
      <c r="I68" s="4" t="str">
        <f>VLOOKUP(A68,HOP!A:U,21,0)</f>
        <v>直采</v>
      </c>
    </row>
    <row r="69" s="4" customFormat="1" spans="1:9">
      <c r="A69" s="5">
        <v>21887908729</v>
      </c>
      <c r="B69" s="6">
        <v>44909</v>
      </c>
      <c r="C69" s="6">
        <v>44912</v>
      </c>
      <c r="D69" s="4">
        <v>1254</v>
      </c>
      <c r="E69" s="4" t="str">
        <f>VLOOKUP(A69,HOP!A:L,12,0)</f>
        <v>1254.00</v>
      </c>
      <c r="F69" s="4" t="str">
        <f>VLOOKUP(A69,HOP!A:C,3,0)</f>
        <v>2865335</v>
      </c>
      <c r="G69" s="4">
        <f t="shared" si="4"/>
        <v>0</v>
      </c>
      <c r="H69" s="4" t="str">
        <f t="shared" si="5"/>
        <v>，2865335</v>
      </c>
      <c r="I69" s="4" t="str">
        <f>VLOOKUP(A69,HOP!A:U,21,0)</f>
        <v>直采</v>
      </c>
    </row>
    <row r="70" s="4" customFormat="1" spans="1:9">
      <c r="A70" s="5">
        <v>999221888046896</v>
      </c>
      <c r="B70" s="6">
        <v>44910</v>
      </c>
      <c r="C70" s="6">
        <v>44912</v>
      </c>
      <c r="D70" s="4">
        <v>1240</v>
      </c>
      <c r="E70" s="4" t="str">
        <f>VLOOKUP(A70,HOP!A:L,12,0)</f>
        <v>1240.00</v>
      </c>
      <c r="F70" s="4" t="str">
        <f>VLOOKUP(A70,HOP!A:C,3,0)</f>
        <v>2865406</v>
      </c>
      <c r="G70" s="4">
        <f t="shared" si="4"/>
        <v>0</v>
      </c>
      <c r="H70" s="4" t="str">
        <f t="shared" si="5"/>
        <v>，2865406</v>
      </c>
      <c r="I70" s="4" t="str">
        <f>VLOOKUP(A70,HOP!A:U,21,0)</f>
        <v>直采</v>
      </c>
    </row>
    <row r="71" s="4" customFormat="1" spans="1:9">
      <c r="A71" s="5">
        <v>21888327339</v>
      </c>
      <c r="B71" s="6">
        <v>44908</v>
      </c>
      <c r="C71" s="6">
        <v>44912</v>
      </c>
      <c r="D71" s="4">
        <v>964</v>
      </c>
      <c r="E71" s="4" t="str">
        <f>VLOOKUP(A71,HOP!A:L,12,0)</f>
        <v>964.00</v>
      </c>
      <c r="F71" s="4" t="str">
        <f>VLOOKUP(A71,HOP!A:C,3,0)</f>
        <v>2865561</v>
      </c>
      <c r="G71" s="4">
        <f t="shared" si="4"/>
        <v>0</v>
      </c>
      <c r="H71" s="4" t="str">
        <f t="shared" si="5"/>
        <v>，2865561</v>
      </c>
      <c r="I71" s="4" t="str">
        <f>VLOOKUP(A71,HOP!A:U,21,0)</f>
        <v>直采</v>
      </c>
    </row>
    <row r="72" s="4" customFormat="1" spans="1:9">
      <c r="A72" s="5">
        <v>21890332484</v>
      </c>
      <c r="B72" s="6">
        <v>44909</v>
      </c>
      <c r="C72" s="6">
        <v>44912</v>
      </c>
      <c r="D72" s="4">
        <v>4792</v>
      </c>
      <c r="E72" s="4" t="str">
        <f>VLOOKUP(A72,HOP!A:L,12,0)</f>
        <v>4792.00</v>
      </c>
      <c r="F72" s="4" t="str">
        <f>VLOOKUP(A72,HOP!A:C,3,0)</f>
        <v>2865819</v>
      </c>
      <c r="G72" s="4">
        <f t="shared" si="4"/>
        <v>0</v>
      </c>
      <c r="H72" s="4" t="str">
        <f t="shared" si="5"/>
        <v>，2865819</v>
      </c>
      <c r="I72" s="4" t="str">
        <f>VLOOKUP(A72,HOP!A:U,21,0)</f>
        <v>直采</v>
      </c>
    </row>
    <row r="73" s="4" customFormat="1" spans="1:9">
      <c r="A73" s="5">
        <v>21893393240</v>
      </c>
      <c r="B73" s="6">
        <v>44910</v>
      </c>
      <c r="C73" s="6">
        <v>44912</v>
      </c>
      <c r="D73" s="4">
        <v>1898</v>
      </c>
      <c r="E73" s="4" t="str">
        <f>VLOOKUP(A73,HOP!A:L,12,0)</f>
        <v>1898.00</v>
      </c>
      <c r="F73" s="4" t="str">
        <f>VLOOKUP(A73,HOP!A:C,3,0)</f>
        <v>2866682</v>
      </c>
      <c r="G73" s="4">
        <f t="shared" si="4"/>
        <v>0</v>
      </c>
      <c r="H73" s="4" t="str">
        <f t="shared" si="5"/>
        <v>，2866682</v>
      </c>
      <c r="I73" s="4" t="str">
        <f>VLOOKUP(A73,HOP!A:U,21,0)</f>
        <v>直采</v>
      </c>
    </row>
    <row r="74" s="4" customFormat="1" spans="1:9">
      <c r="A74" s="5">
        <v>21893406985</v>
      </c>
      <c r="B74" s="6">
        <v>44911</v>
      </c>
      <c r="C74" s="6">
        <v>44912</v>
      </c>
      <c r="D74" s="4">
        <v>620</v>
      </c>
      <c r="E74" s="4" t="str">
        <f>VLOOKUP(A74,HOP!A:L,12,0)</f>
        <v>620.00</v>
      </c>
      <c r="F74" s="4" t="str">
        <f>VLOOKUP(A74,HOP!A:C,3,0)</f>
        <v>2866686</v>
      </c>
      <c r="G74" s="4">
        <f t="shared" si="4"/>
        <v>0</v>
      </c>
      <c r="H74" s="4" t="str">
        <f t="shared" si="5"/>
        <v>，2866686</v>
      </c>
      <c r="I74" s="4" t="str">
        <f>VLOOKUP(A74,HOP!A:U,21,0)</f>
        <v>直采</v>
      </c>
    </row>
    <row r="75" s="4" customFormat="1" spans="1:9">
      <c r="A75" s="5">
        <v>21893582315</v>
      </c>
      <c r="B75" s="6">
        <v>44910</v>
      </c>
      <c r="C75" s="6">
        <v>44912</v>
      </c>
      <c r="D75" s="4">
        <v>1546</v>
      </c>
      <c r="E75" s="4" t="str">
        <f>VLOOKUP(A75,HOP!A:L,12,0)</f>
        <v>1546.00</v>
      </c>
      <c r="F75" s="4" t="str">
        <f>VLOOKUP(A75,HOP!A:C,3,0)</f>
        <v>2866754</v>
      </c>
      <c r="G75" s="4">
        <f t="shared" si="4"/>
        <v>0</v>
      </c>
      <c r="H75" s="4" t="str">
        <f t="shared" si="5"/>
        <v>，2866754</v>
      </c>
      <c r="I75" s="4" t="str">
        <f>VLOOKUP(A75,HOP!A:U,21,0)</f>
        <v>直采</v>
      </c>
    </row>
    <row r="76" s="4" customFormat="1" spans="1:9">
      <c r="A76" s="5">
        <v>21898862340</v>
      </c>
      <c r="B76" s="6">
        <v>44911</v>
      </c>
      <c r="C76" s="6">
        <v>44912</v>
      </c>
      <c r="D76" s="4">
        <v>1469</v>
      </c>
      <c r="E76" s="4" t="str">
        <f>VLOOKUP(A76,HOP!A:L,12,0)</f>
        <v>1469.00</v>
      </c>
      <c r="F76" s="4" t="str">
        <f>VLOOKUP(A76,HOP!A:C,3,0)</f>
        <v>2867899</v>
      </c>
      <c r="G76" s="4">
        <f t="shared" si="4"/>
        <v>0</v>
      </c>
      <c r="H76" s="4" t="str">
        <f t="shared" si="5"/>
        <v>，2867899</v>
      </c>
      <c r="I76" s="4" t="str">
        <f>VLOOKUP(A76,HOP!A:U,21,0)</f>
        <v>直采</v>
      </c>
    </row>
    <row r="77" s="4" customFormat="1" spans="1:9">
      <c r="A77" s="5">
        <v>999221900331241</v>
      </c>
      <c r="B77" s="6">
        <v>44911</v>
      </c>
      <c r="C77" s="6">
        <v>44912</v>
      </c>
      <c r="D77" s="4">
        <v>539</v>
      </c>
      <c r="E77" s="4" t="str">
        <f>VLOOKUP(A77,HOP!A:L,12,0)</f>
        <v>539.00</v>
      </c>
      <c r="F77" s="4" t="str">
        <f>VLOOKUP(A77,HOP!A:C,3,0)</f>
        <v>2868321</v>
      </c>
      <c r="G77" s="4">
        <f t="shared" si="4"/>
        <v>0</v>
      </c>
      <c r="H77" s="4" t="str">
        <f t="shared" si="5"/>
        <v>，2868321</v>
      </c>
      <c r="I77" s="4" t="str">
        <f>VLOOKUP(A77,HOP!A:U,21,0)</f>
        <v>直采</v>
      </c>
    </row>
    <row r="78" s="4" customFormat="1" spans="1:9">
      <c r="A78" s="5">
        <v>21900653991</v>
      </c>
      <c r="B78" s="6">
        <v>44911</v>
      </c>
      <c r="C78" s="6">
        <v>44912</v>
      </c>
      <c r="D78" s="4">
        <v>1280</v>
      </c>
      <c r="E78" s="4" t="str">
        <f>VLOOKUP(A78,HOP!A:L,12,0)</f>
        <v>1280.00</v>
      </c>
      <c r="F78" s="4" t="str">
        <f>VLOOKUP(A78,HOP!A:C,3,0)</f>
        <v>2868448</v>
      </c>
      <c r="G78" s="4">
        <f t="shared" si="4"/>
        <v>0</v>
      </c>
      <c r="H78" s="4" t="str">
        <f t="shared" si="5"/>
        <v>，2868448</v>
      </c>
      <c r="I78" s="4" t="str">
        <f>VLOOKUP(A78,HOP!A:U,21,0)</f>
        <v>直采</v>
      </c>
    </row>
    <row r="79" s="4" customFormat="1" spans="1:9">
      <c r="A79" s="5">
        <v>999221901846524</v>
      </c>
      <c r="B79" s="6">
        <v>44911</v>
      </c>
      <c r="C79" s="6">
        <v>44912</v>
      </c>
      <c r="D79" s="4">
        <v>712</v>
      </c>
      <c r="E79" s="4" t="str">
        <f>VLOOKUP(A79,HOP!A:L,12,0)</f>
        <v>712.00</v>
      </c>
      <c r="F79" s="4" t="str">
        <f>VLOOKUP(A79,HOP!A:C,3,0)</f>
        <v>2868914</v>
      </c>
      <c r="G79" s="4">
        <f t="shared" si="4"/>
        <v>0</v>
      </c>
      <c r="H79" s="4" t="str">
        <f t="shared" si="5"/>
        <v>，2868914</v>
      </c>
      <c r="I79" s="4" t="str">
        <f>VLOOKUP(A79,HOP!A:U,21,0)</f>
        <v>直采</v>
      </c>
    </row>
    <row r="80" s="4" customFormat="1" spans="1:9">
      <c r="A80" s="5">
        <v>21901852081</v>
      </c>
      <c r="B80" s="6">
        <v>44909</v>
      </c>
      <c r="C80" s="6">
        <v>44912</v>
      </c>
      <c r="D80" s="4">
        <v>408</v>
      </c>
      <c r="E80" s="4" t="str">
        <f>VLOOKUP(A80,HOP!A:L,12,0)</f>
        <v>408.00</v>
      </c>
      <c r="F80" s="4" t="str">
        <f>VLOOKUP(A80,HOP!A:C,3,0)</f>
        <v>2868918</v>
      </c>
      <c r="G80" s="4">
        <f t="shared" si="4"/>
        <v>0</v>
      </c>
      <c r="H80" s="4" t="str">
        <f t="shared" si="5"/>
        <v>，2868918</v>
      </c>
      <c r="I80" s="4" t="str">
        <f>VLOOKUP(A80,HOP!A:U,21,0)</f>
        <v>直采</v>
      </c>
    </row>
    <row r="81" s="4" customFormat="1" spans="1:9">
      <c r="A81" s="5">
        <v>21902046582</v>
      </c>
      <c r="B81" s="6">
        <v>44911</v>
      </c>
      <c r="C81" s="6">
        <v>44912</v>
      </c>
      <c r="D81" s="4">
        <v>373</v>
      </c>
      <c r="E81" s="4" t="str">
        <f>VLOOKUP(A81,HOP!A:L,12,0)</f>
        <v>373.00</v>
      </c>
      <c r="F81" s="4" t="str">
        <f>VLOOKUP(A81,HOP!A:C,3,0)</f>
        <v>2869036</v>
      </c>
      <c r="G81" s="4">
        <f t="shared" si="4"/>
        <v>0</v>
      </c>
      <c r="H81" s="4" t="str">
        <f t="shared" si="5"/>
        <v>，2869036</v>
      </c>
      <c r="I81" s="4" t="str">
        <f>VLOOKUP(A81,HOP!A:U,21,0)</f>
        <v>直采</v>
      </c>
    </row>
    <row r="82" s="4" customFormat="1" spans="1:9">
      <c r="A82" s="5">
        <v>21902207758</v>
      </c>
      <c r="B82" s="6">
        <v>44908</v>
      </c>
      <c r="C82" s="6">
        <v>44912</v>
      </c>
      <c r="D82" s="4">
        <v>4584</v>
      </c>
      <c r="E82" s="4" t="str">
        <f>VLOOKUP(A82,HOP!A:L,12,0)</f>
        <v>4584.00</v>
      </c>
      <c r="F82" s="4" t="str">
        <f>VLOOKUP(A82,HOP!A:C,3,0)</f>
        <v>2869115</v>
      </c>
      <c r="G82" s="4">
        <f t="shared" si="4"/>
        <v>0</v>
      </c>
      <c r="H82" s="4" t="str">
        <f t="shared" si="5"/>
        <v>，2869115</v>
      </c>
      <c r="I82" s="4" t="str">
        <f>VLOOKUP(A82,HOP!A:U,21,0)</f>
        <v>直采</v>
      </c>
    </row>
    <row r="83" s="4" customFormat="1" spans="1:9">
      <c r="A83" s="5">
        <v>21902434408</v>
      </c>
      <c r="B83" s="6">
        <v>44911</v>
      </c>
      <c r="C83" s="6">
        <v>44912</v>
      </c>
      <c r="D83" s="4">
        <v>1800</v>
      </c>
      <c r="E83" s="4" t="str">
        <f>VLOOKUP(A83,HOP!A:L,12,0)</f>
        <v>1800.00</v>
      </c>
      <c r="F83" s="4" t="str">
        <f>VLOOKUP(A83,HOP!A:C,3,0)</f>
        <v>2869217</v>
      </c>
      <c r="G83" s="4">
        <f t="shared" si="4"/>
        <v>0</v>
      </c>
      <c r="H83" s="4" t="str">
        <f t="shared" si="5"/>
        <v>，2869217</v>
      </c>
      <c r="I83" s="4" t="str">
        <f>VLOOKUP(A83,HOP!A:U,21,0)</f>
        <v>直采</v>
      </c>
    </row>
    <row r="84" s="4" customFormat="1" spans="1:9">
      <c r="A84" s="5">
        <v>999221904212404</v>
      </c>
      <c r="B84" s="6">
        <v>44911</v>
      </c>
      <c r="C84" s="6">
        <v>44912</v>
      </c>
      <c r="D84" s="4">
        <v>1191</v>
      </c>
      <c r="E84" s="4" t="str">
        <f>VLOOKUP(A84,HOP!A:L,12,0)</f>
        <v>1191.00</v>
      </c>
      <c r="F84" s="4" t="str">
        <f>VLOOKUP(A84,HOP!A:C,3,0)</f>
        <v>2869370</v>
      </c>
      <c r="G84" s="4">
        <f t="shared" si="4"/>
        <v>0</v>
      </c>
      <c r="H84" s="4" t="str">
        <f t="shared" si="5"/>
        <v>，2869370</v>
      </c>
      <c r="I84" s="4" t="str">
        <f>VLOOKUP(A84,HOP!A:U,21,0)</f>
        <v>直采</v>
      </c>
    </row>
    <row r="85" s="4" customFormat="1" spans="1:9">
      <c r="A85" s="5">
        <v>999221906430084</v>
      </c>
      <c r="B85" s="6">
        <v>44911</v>
      </c>
      <c r="C85" s="6">
        <v>44912</v>
      </c>
      <c r="D85" s="4">
        <v>746</v>
      </c>
      <c r="E85" s="4" t="str">
        <f>VLOOKUP(A85,HOP!A:L,12,0)</f>
        <v>746.00</v>
      </c>
      <c r="F85" s="4" t="str">
        <f>VLOOKUP(A85,HOP!A:C,3,0)</f>
        <v>2869955</v>
      </c>
      <c r="G85" s="4">
        <f t="shared" si="4"/>
        <v>0</v>
      </c>
      <c r="H85" s="4" t="str">
        <f t="shared" si="5"/>
        <v>，2869955</v>
      </c>
      <c r="I85" s="4" t="str">
        <f>VLOOKUP(A85,HOP!A:U,21,0)</f>
        <v>直采</v>
      </c>
    </row>
    <row r="86" s="4" customFormat="1" spans="1:9">
      <c r="A86" s="5">
        <v>21906898826</v>
      </c>
      <c r="B86" s="6">
        <v>44910</v>
      </c>
      <c r="C86" s="6">
        <v>44912</v>
      </c>
      <c r="D86" s="4">
        <v>2264</v>
      </c>
      <c r="E86" s="4" t="str">
        <f>VLOOKUP(A86,HOP!A:L,12,0)</f>
        <v>2264.00</v>
      </c>
      <c r="F86" s="4" t="str">
        <f>VLOOKUP(A86,HOP!A:C,3,0)</f>
        <v>2870229</v>
      </c>
      <c r="G86" s="4">
        <f t="shared" si="4"/>
        <v>0</v>
      </c>
      <c r="H86" s="4" t="str">
        <f t="shared" si="5"/>
        <v>，2870229</v>
      </c>
      <c r="I86" s="4" t="str">
        <f>VLOOKUP(A86,HOP!A:U,21,0)</f>
        <v>直采</v>
      </c>
    </row>
    <row r="87" s="4" customFormat="1" spans="1:9">
      <c r="A87" s="5">
        <v>999221907458277</v>
      </c>
      <c r="B87" s="6">
        <v>44911</v>
      </c>
      <c r="C87" s="6">
        <v>44912</v>
      </c>
      <c r="D87" s="4">
        <v>1197</v>
      </c>
      <c r="E87" s="4" t="str">
        <f>VLOOKUP(A87,HOP!A:L,12,0)</f>
        <v>1197.00</v>
      </c>
      <c r="F87" s="4" t="str">
        <f>VLOOKUP(A87,HOP!A:C,3,0)</f>
        <v>2870512</v>
      </c>
      <c r="G87" s="4">
        <f t="shared" si="4"/>
        <v>0</v>
      </c>
      <c r="H87" s="4" t="str">
        <f t="shared" si="5"/>
        <v>，2870512</v>
      </c>
      <c r="I87" s="4" t="str">
        <f>VLOOKUP(A87,HOP!A:U,21,0)</f>
        <v>直采</v>
      </c>
    </row>
    <row r="88" s="4" customFormat="1" spans="1:9">
      <c r="A88" s="5">
        <v>999221908602844</v>
      </c>
      <c r="B88" s="6">
        <v>44909</v>
      </c>
      <c r="C88" s="6">
        <v>44912</v>
      </c>
      <c r="D88" s="4">
        <v>460.53</v>
      </c>
      <c r="E88" s="4" t="str">
        <f>VLOOKUP(A88,HOP!A:L,12,0)</f>
        <v>460.53</v>
      </c>
      <c r="F88" s="4" t="str">
        <f>VLOOKUP(A88,HOP!A:C,3,0)</f>
        <v>2870657</v>
      </c>
      <c r="G88" s="4">
        <f t="shared" si="4"/>
        <v>0</v>
      </c>
      <c r="H88" s="4" t="str">
        <f t="shared" si="5"/>
        <v>，2870657</v>
      </c>
      <c r="I88" s="4" t="str">
        <f>VLOOKUP(A88,HOP!A:U,21,0)</f>
        <v>直连</v>
      </c>
    </row>
    <row r="89" s="4" customFormat="1" spans="1:9">
      <c r="A89" s="5">
        <v>999221911071946</v>
      </c>
      <c r="B89" s="6">
        <v>44911</v>
      </c>
      <c r="C89" s="6">
        <v>44912</v>
      </c>
      <c r="D89" s="4">
        <v>418</v>
      </c>
      <c r="E89" s="4" t="str">
        <f>VLOOKUP(A89,HOP!A:L,12,0)</f>
        <v>418.00</v>
      </c>
      <c r="F89" s="4" t="str">
        <f>VLOOKUP(A89,HOP!A:C,3,0)</f>
        <v>2871360</v>
      </c>
      <c r="G89" s="4">
        <f t="shared" si="4"/>
        <v>0</v>
      </c>
      <c r="H89" s="4" t="str">
        <f t="shared" si="5"/>
        <v>，2871360</v>
      </c>
      <c r="I89" s="4" t="str">
        <f>VLOOKUP(A89,HOP!A:U,21,0)</f>
        <v>直采</v>
      </c>
    </row>
    <row r="90" s="4" customFormat="1" hidden="1" spans="1:9">
      <c r="A90" s="5">
        <v>999221911167924</v>
      </c>
      <c r="B90" s="6">
        <v>44911</v>
      </c>
      <c r="C90" s="6">
        <v>44912</v>
      </c>
      <c r="D90" s="4">
        <v>0</v>
      </c>
      <c r="E90" s="4" t="e">
        <f>VLOOKUP(A90,HOP!A:L,12,0)</f>
        <v>#N/A</v>
      </c>
      <c r="F90" s="4" t="e">
        <f>VLOOKUP(A90,HOP!A:C,3,0)</f>
        <v>#N/A</v>
      </c>
      <c r="G90" s="4" t="e">
        <f t="shared" si="4"/>
        <v>#N/A</v>
      </c>
      <c r="H90" s="4" t="e">
        <f t="shared" si="5"/>
        <v>#N/A</v>
      </c>
      <c r="I90" s="4" t="e">
        <f>VLOOKUP(A90,HOP!A:U,21,0)</f>
        <v>#N/A</v>
      </c>
    </row>
    <row r="91" s="4" customFormat="1" hidden="1" spans="1:9">
      <c r="A91" s="5">
        <v>999221911295584</v>
      </c>
      <c r="B91" s="6">
        <v>44909</v>
      </c>
      <c r="C91" s="6">
        <v>44912</v>
      </c>
      <c r="D91" s="4">
        <v>0</v>
      </c>
      <c r="E91" s="4" t="e">
        <f>VLOOKUP(A91,HOP!A:L,12,0)</f>
        <v>#N/A</v>
      </c>
      <c r="F91" s="4" t="e">
        <f>VLOOKUP(A91,HOP!A:C,3,0)</f>
        <v>#N/A</v>
      </c>
      <c r="G91" s="4" t="e">
        <f t="shared" si="4"/>
        <v>#N/A</v>
      </c>
      <c r="H91" s="4" t="e">
        <f t="shared" si="5"/>
        <v>#N/A</v>
      </c>
      <c r="I91" s="4" t="e">
        <f>VLOOKUP(A91,HOP!A:U,21,0)</f>
        <v>#N/A</v>
      </c>
    </row>
    <row r="92" s="4" customFormat="1" hidden="1" spans="1:9">
      <c r="A92" s="5">
        <v>999221911309379</v>
      </c>
      <c r="B92" s="6">
        <v>44909</v>
      </c>
      <c r="C92" s="6">
        <v>44912</v>
      </c>
      <c r="D92" s="4">
        <v>0</v>
      </c>
      <c r="E92" s="4" t="e">
        <f>VLOOKUP(A92,HOP!A:L,12,0)</f>
        <v>#N/A</v>
      </c>
      <c r="F92" s="4" t="e">
        <f>VLOOKUP(A92,HOP!A:C,3,0)</f>
        <v>#N/A</v>
      </c>
      <c r="G92" s="4" t="e">
        <f t="shared" si="4"/>
        <v>#N/A</v>
      </c>
      <c r="H92" s="4" t="e">
        <f t="shared" si="5"/>
        <v>#N/A</v>
      </c>
      <c r="I92" s="4" t="e">
        <f>VLOOKUP(A92,HOP!A:U,21,0)</f>
        <v>#N/A</v>
      </c>
    </row>
    <row r="93" s="4" customFormat="1" spans="1:9">
      <c r="A93" s="5">
        <v>21911464113</v>
      </c>
      <c r="B93" s="6">
        <v>44911</v>
      </c>
      <c r="C93" s="6">
        <v>44912</v>
      </c>
      <c r="D93" s="4">
        <v>418</v>
      </c>
      <c r="E93" s="4" t="str">
        <f>VLOOKUP(A93,HOP!A:L,12,0)</f>
        <v>418.00</v>
      </c>
      <c r="F93" s="4" t="str">
        <f>VLOOKUP(A93,HOP!A:C,3,0)</f>
        <v>2871591</v>
      </c>
      <c r="G93" s="4">
        <f t="shared" si="4"/>
        <v>0</v>
      </c>
      <c r="H93" s="4" t="str">
        <f t="shared" si="5"/>
        <v>，2871591</v>
      </c>
      <c r="I93" s="4" t="str">
        <f>VLOOKUP(A93,HOP!A:U,21,0)</f>
        <v>直采</v>
      </c>
    </row>
    <row r="94" s="4" customFormat="1" spans="1:9">
      <c r="A94" s="5">
        <v>999221911544363</v>
      </c>
      <c r="B94" s="6">
        <v>44911</v>
      </c>
      <c r="C94" s="6">
        <v>44912</v>
      </c>
      <c r="D94" s="4">
        <v>207</v>
      </c>
      <c r="E94" s="4" t="str">
        <f>VLOOKUP(A94,HOP!A:L,12,0)</f>
        <v>207.00</v>
      </c>
      <c r="F94" s="4" t="str">
        <f>VLOOKUP(A94,HOP!A:C,3,0)</f>
        <v>2871646</v>
      </c>
      <c r="G94" s="4">
        <f t="shared" si="4"/>
        <v>0</v>
      </c>
      <c r="H94" s="4" t="str">
        <f t="shared" si="5"/>
        <v>，2871646</v>
      </c>
      <c r="I94" s="4" t="str">
        <f>VLOOKUP(A94,HOP!A:U,21,0)</f>
        <v>直采</v>
      </c>
    </row>
    <row r="95" s="4" customFormat="1" hidden="1" spans="1:9">
      <c r="A95" s="5">
        <v>999221911671258</v>
      </c>
      <c r="B95" s="6">
        <v>44909</v>
      </c>
      <c r="C95" s="6">
        <v>44912</v>
      </c>
      <c r="D95" s="4">
        <v>0</v>
      </c>
      <c r="E95" s="4" t="str">
        <f>VLOOKUP(A95,HOP!A:L,12,0)</f>
        <v>0.00</v>
      </c>
      <c r="F95" s="4" t="str">
        <f>VLOOKUP(A95,HOP!A:C,3,0)</f>
        <v>2871693</v>
      </c>
      <c r="G95" s="4">
        <f t="shared" si="4"/>
        <v>0</v>
      </c>
      <c r="H95" s="4" t="str">
        <f t="shared" si="5"/>
        <v>，2871693</v>
      </c>
      <c r="I95" s="4" t="str">
        <f>VLOOKUP(A95,HOP!A:U,21,0)</f>
        <v>直采</v>
      </c>
    </row>
    <row r="96" s="4" customFormat="1" hidden="1" spans="1:9">
      <c r="A96" s="5">
        <v>999221911677012</v>
      </c>
      <c r="B96" s="6">
        <v>44909</v>
      </c>
      <c r="C96" s="6">
        <v>44912</v>
      </c>
      <c r="D96" s="4">
        <v>0</v>
      </c>
      <c r="E96" s="4" t="e">
        <f>VLOOKUP(A96,HOP!A:L,12,0)</f>
        <v>#N/A</v>
      </c>
      <c r="F96" s="4" t="e">
        <f>VLOOKUP(A96,HOP!A:C,3,0)</f>
        <v>#N/A</v>
      </c>
      <c r="G96" s="4" t="e">
        <f t="shared" si="4"/>
        <v>#N/A</v>
      </c>
      <c r="H96" s="4" t="e">
        <f t="shared" si="5"/>
        <v>#N/A</v>
      </c>
      <c r="I96" s="4" t="e">
        <f>VLOOKUP(A96,HOP!A:U,21,0)</f>
        <v>#N/A</v>
      </c>
    </row>
    <row r="97" s="4" customFormat="1" spans="1:9">
      <c r="A97" s="5">
        <v>21914545307</v>
      </c>
      <c r="B97" s="6">
        <v>44909</v>
      </c>
      <c r="C97" s="6">
        <v>44912</v>
      </c>
      <c r="D97" s="4">
        <v>3021</v>
      </c>
      <c r="E97" s="4" t="str">
        <f>VLOOKUP(A97,HOP!A:L,12,0)</f>
        <v>3021.00</v>
      </c>
      <c r="F97" s="4" t="str">
        <f>VLOOKUP(A97,HOP!A:C,3,0)</f>
        <v>2872283</v>
      </c>
      <c r="G97" s="4">
        <f t="shared" si="4"/>
        <v>0</v>
      </c>
      <c r="H97" s="4" t="str">
        <f t="shared" si="5"/>
        <v>，2872283</v>
      </c>
      <c r="I97" s="4" t="str">
        <f>VLOOKUP(A97,HOP!A:U,21,0)</f>
        <v>直采</v>
      </c>
    </row>
    <row r="98" s="4" customFormat="1" spans="1:9">
      <c r="A98" s="5">
        <v>999221916042921</v>
      </c>
      <c r="B98" s="6">
        <v>44910</v>
      </c>
      <c r="C98" s="6">
        <v>44912</v>
      </c>
      <c r="D98" s="4">
        <v>3190</v>
      </c>
      <c r="E98" s="4" t="str">
        <f>VLOOKUP(A98,HOP!A:L,12,0)</f>
        <v>3190.00</v>
      </c>
      <c r="F98" s="4" t="str">
        <f>VLOOKUP(A98,HOP!A:C,3,0)</f>
        <v>2872759</v>
      </c>
      <c r="G98" s="4">
        <f t="shared" si="4"/>
        <v>0</v>
      </c>
      <c r="H98" s="4" t="str">
        <f t="shared" si="5"/>
        <v>，2872759</v>
      </c>
      <c r="I98" s="4" t="str">
        <f>VLOOKUP(A98,HOP!A:U,21,0)</f>
        <v>直采</v>
      </c>
    </row>
    <row r="99" s="4" customFormat="1" spans="1:9">
      <c r="A99" s="5">
        <v>999221922083879</v>
      </c>
      <c r="B99" s="6">
        <v>44911</v>
      </c>
      <c r="C99" s="6">
        <v>44912</v>
      </c>
      <c r="D99" s="4">
        <v>389</v>
      </c>
      <c r="E99" s="4" t="str">
        <f>VLOOKUP(A99,HOP!A:L,12,0)</f>
        <v>389.00</v>
      </c>
      <c r="F99" s="4" t="str">
        <f>VLOOKUP(A99,HOP!A:C,3,0)</f>
        <v>2873579</v>
      </c>
      <c r="G99" s="4">
        <f t="shared" ref="G99:G123" si="6">D99-E99</f>
        <v>0</v>
      </c>
      <c r="H99" s="4" t="str">
        <f t="shared" ref="H99:H123" si="7">$H$1&amp;F99</f>
        <v>，2873579</v>
      </c>
      <c r="I99" s="4" t="str">
        <f>VLOOKUP(A99,HOP!A:U,21,0)</f>
        <v>直采</v>
      </c>
    </row>
    <row r="100" s="4" customFormat="1" hidden="1" spans="1:9">
      <c r="A100" s="5">
        <v>21922917078</v>
      </c>
      <c r="B100" s="6">
        <v>44911</v>
      </c>
      <c r="C100" s="6">
        <v>44912</v>
      </c>
      <c r="D100" s="4">
        <v>0</v>
      </c>
      <c r="E100" s="4" t="e">
        <f>VLOOKUP(A100,HOP!A:L,12,0)</f>
        <v>#N/A</v>
      </c>
      <c r="F100" s="4" t="e">
        <f>VLOOKUP(A100,HOP!A:C,3,0)</f>
        <v>#N/A</v>
      </c>
      <c r="G100" s="4" t="e">
        <f t="shared" si="6"/>
        <v>#N/A</v>
      </c>
      <c r="H100" s="4" t="e">
        <f t="shared" si="7"/>
        <v>#N/A</v>
      </c>
      <c r="I100" s="4" t="e">
        <f>VLOOKUP(A100,HOP!A:U,21,0)</f>
        <v>#N/A</v>
      </c>
    </row>
    <row r="101" s="4" customFormat="1" spans="1:9">
      <c r="A101" s="5">
        <v>999221923107445</v>
      </c>
      <c r="B101" s="6">
        <v>44911</v>
      </c>
      <c r="C101" s="6">
        <v>44912</v>
      </c>
      <c r="D101" s="4">
        <v>143</v>
      </c>
      <c r="E101" s="4" t="str">
        <f>VLOOKUP(A101,HOP!A:L,12,0)</f>
        <v>143.00</v>
      </c>
      <c r="F101" s="4" t="str">
        <f>VLOOKUP(A101,HOP!A:C,3,0)</f>
        <v>2874150</v>
      </c>
      <c r="G101" s="4">
        <f t="shared" si="6"/>
        <v>0</v>
      </c>
      <c r="H101" s="4" t="str">
        <f t="shared" si="7"/>
        <v>，2874150</v>
      </c>
      <c r="I101" s="4" t="str">
        <f>VLOOKUP(A101,HOP!A:U,21,0)</f>
        <v>直采</v>
      </c>
    </row>
    <row r="102" s="4" customFormat="1" spans="1:9">
      <c r="A102" s="5">
        <v>21925275308</v>
      </c>
      <c r="B102" s="6">
        <v>44911</v>
      </c>
      <c r="C102" s="6">
        <v>44912</v>
      </c>
      <c r="D102" s="4">
        <v>464</v>
      </c>
      <c r="E102" s="4" t="str">
        <f>VLOOKUP(A102,HOP!A:L,12,0)</f>
        <v>464.00</v>
      </c>
      <c r="F102" s="4" t="str">
        <f>VLOOKUP(A102,HOP!A:C,3,0)</f>
        <v>2874327</v>
      </c>
      <c r="G102" s="4">
        <f t="shared" si="6"/>
        <v>0</v>
      </c>
      <c r="H102" s="4" t="str">
        <f t="shared" si="7"/>
        <v>，2874327</v>
      </c>
      <c r="I102" s="4" t="str">
        <f>VLOOKUP(A102,HOP!A:U,21,0)</f>
        <v>直采</v>
      </c>
    </row>
    <row r="103" s="4" customFormat="1" spans="1:9">
      <c r="A103" s="5">
        <v>999221925676914</v>
      </c>
      <c r="B103" s="6">
        <v>44911</v>
      </c>
      <c r="C103" s="6">
        <v>44912</v>
      </c>
      <c r="D103" s="4">
        <v>847</v>
      </c>
      <c r="E103" s="4" t="str">
        <f>VLOOKUP(A103,HOP!A:L,12,0)</f>
        <v>847.00</v>
      </c>
      <c r="F103" s="4" t="str">
        <f>VLOOKUP(A103,HOP!A:C,3,0)</f>
        <v>2874430</v>
      </c>
      <c r="G103" s="4">
        <f t="shared" si="6"/>
        <v>0</v>
      </c>
      <c r="H103" s="4" t="str">
        <f t="shared" si="7"/>
        <v>，2874430</v>
      </c>
      <c r="I103" s="4" t="str">
        <f>VLOOKUP(A103,HOP!A:U,21,0)</f>
        <v>直采</v>
      </c>
    </row>
    <row r="104" s="4" customFormat="1" spans="1:9">
      <c r="A104" s="5">
        <v>999221925724641</v>
      </c>
      <c r="B104" s="6">
        <v>44911</v>
      </c>
      <c r="C104" s="6">
        <v>44912</v>
      </c>
      <c r="D104" s="4">
        <v>405</v>
      </c>
      <c r="E104" s="4" t="str">
        <f>VLOOKUP(A104,HOP!A:L,12,0)</f>
        <v>405.00</v>
      </c>
      <c r="F104" s="4" t="str">
        <f>VLOOKUP(A104,HOP!A:C,3,0)</f>
        <v>2874447</v>
      </c>
      <c r="G104" s="4">
        <f t="shared" si="6"/>
        <v>0</v>
      </c>
      <c r="H104" s="4" t="str">
        <f t="shared" si="7"/>
        <v>，2874447</v>
      </c>
      <c r="I104" s="4" t="str">
        <f>VLOOKUP(A104,HOP!A:U,21,0)</f>
        <v>直采</v>
      </c>
    </row>
    <row r="105" s="4" customFormat="1" spans="1:9">
      <c r="A105" s="5">
        <v>999221927070695</v>
      </c>
      <c r="B105" s="6">
        <v>44910</v>
      </c>
      <c r="C105" s="6">
        <v>44912</v>
      </c>
      <c r="D105" s="4">
        <v>1080</v>
      </c>
      <c r="E105" s="4" t="str">
        <f>VLOOKUP(A105,HOP!A:L,12,0)</f>
        <v>1080.00</v>
      </c>
      <c r="F105" s="4" t="str">
        <f>VLOOKUP(A105,HOP!A:C,3,0)</f>
        <v>2874880</v>
      </c>
      <c r="G105" s="4">
        <f t="shared" si="6"/>
        <v>0</v>
      </c>
      <c r="H105" s="4" t="str">
        <f t="shared" si="7"/>
        <v>，2874880</v>
      </c>
      <c r="I105" s="4" t="str">
        <f>VLOOKUP(A105,HOP!A:U,21,0)</f>
        <v>直采</v>
      </c>
    </row>
    <row r="106" s="4" customFormat="1" spans="1:9">
      <c r="A106" s="5">
        <v>999221927091039</v>
      </c>
      <c r="B106" s="6">
        <v>44911</v>
      </c>
      <c r="C106" s="6">
        <v>44912</v>
      </c>
      <c r="D106" s="4">
        <v>287</v>
      </c>
      <c r="E106" s="4" t="str">
        <f>VLOOKUP(A106,HOP!A:L,12,0)</f>
        <v>287.00</v>
      </c>
      <c r="F106" s="4" t="str">
        <f>VLOOKUP(A106,HOP!A:C,3,0)</f>
        <v>2874887</v>
      </c>
      <c r="G106" s="4">
        <f t="shared" si="6"/>
        <v>0</v>
      </c>
      <c r="H106" s="4" t="str">
        <f t="shared" si="7"/>
        <v>，2874887</v>
      </c>
      <c r="I106" s="4" t="str">
        <f>VLOOKUP(A106,HOP!A:U,21,0)</f>
        <v>直采</v>
      </c>
    </row>
    <row r="107" s="4" customFormat="1" spans="1:9">
      <c r="A107" s="5">
        <v>999221926082347</v>
      </c>
      <c r="B107" s="6">
        <v>44910</v>
      </c>
      <c r="C107" s="6">
        <v>44912</v>
      </c>
      <c r="D107" s="4">
        <v>928</v>
      </c>
      <c r="E107" s="4" t="str">
        <f>VLOOKUP(A107,HOP!A:L,12,0)</f>
        <v>928.00</v>
      </c>
      <c r="F107" s="4" t="str">
        <f>VLOOKUP(A107,HOP!A:C,3,0)</f>
        <v>2874511</v>
      </c>
      <c r="G107" s="4">
        <f t="shared" si="6"/>
        <v>0</v>
      </c>
      <c r="H107" s="4" t="str">
        <f t="shared" si="7"/>
        <v>，2874511</v>
      </c>
      <c r="I107" s="4" t="str">
        <f>VLOOKUP(A107,HOP!A:U,21,0)</f>
        <v>直采</v>
      </c>
    </row>
    <row r="108" s="4" customFormat="1" spans="1:9">
      <c r="A108" s="5">
        <v>21927519386</v>
      </c>
      <c r="B108" s="6">
        <v>44911</v>
      </c>
      <c r="C108" s="6">
        <v>44912</v>
      </c>
      <c r="D108" s="4">
        <v>405</v>
      </c>
      <c r="E108" s="4" t="str">
        <f>VLOOKUP(A108,HOP!A:L,12,0)</f>
        <v>405.00</v>
      </c>
      <c r="F108" s="4" t="str">
        <f>VLOOKUP(A108,HOP!A:C,3,0)</f>
        <v>2875094</v>
      </c>
      <c r="G108" s="4">
        <f t="shared" si="6"/>
        <v>0</v>
      </c>
      <c r="H108" s="4" t="str">
        <f t="shared" si="7"/>
        <v>，2875094</v>
      </c>
      <c r="I108" s="4" t="str">
        <f>VLOOKUP(A108,HOP!A:U,21,0)</f>
        <v>直采</v>
      </c>
    </row>
    <row r="109" s="4" customFormat="1" spans="1:9">
      <c r="A109" s="5">
        <v>21927519392</v>
      </c>
      <c r="B109" s="6">
        <v>44911</v>
      </c>
      <c r="C109" s="6">
        <v>44912</v>
      </c>
      <c r="D109" s="4">
        <v>405</v>
      </c>
      <c r="E109" s="4" t="str">
        <f>VLOOKUP(A109,HOP!A:L,12,0)</f>
        <v>405.00</v>
      </c>
      <c r="F109" s="4" t="str">
        <f>VLOOKUP(A109,HOP!A:C,3,0)</f>
        <v>2875095</v>
      </c>
      <c r="G109" s="4">
        <f t="shared" si="6"/>
        <v>0</v>
      </c>
      <c r="H109" s="4" t="str">
        <f t="shared" si="7"/>
        <v>，2875095</v>
      </c>
      <c r="I109" s="4" t="str">
        <f>VLOOKUP(A109,HOP!A:U,21,0)</f>
        <v>直采</v>
      </c>
    </row>
    <row r="110" s="4" customFormat="1" spans="1:9">
      <c r="A110" s="5">
        <v>21928480144</v>
      </c>
      <c r="B110" s="6">
        <v>44910</v>
      </c>
      <c r="C110" s="6">
        <v>44912</v>
      </c>
      <c r="D110" s="4">
        <v>922</v>
      </c>
      <c r="E110" s="4" t="str">
        <f>VLOOKUP(A110,HOP!A:L,12,0)</f>
        <v>922.00</v>
      </c>
      <c r="F110" s="4" t="str">
        <f>VLOOKUP(A110,HOP!A:C,3,0)</f>
        <v>2875684</v>
      </c>
      <c r="G110" s="4">
        <f t="shared" si="6"/>
        <v>0</v>
      </c>
      <c r="H110" s="4" t="str">
        <f t="shared" si="7"/>
        <v>，2875684</v>
      </c>
      <c r="I110" s="4" t="str">
        <f>VLOOKUP(A110,HOP!A:U,21,0)</f>
        <v>直采</v>
      </c>
    </row>
    <row r="111" s="4" customFormat="1" spans="1:9">
      <c r="A111" s="5">
        <v>999221932220876</v>
      </c>
      <c r="B111" s="6">
        <v>44911</v>
      </c>
      <c r="C111" s="6">
        <v>44912</v>
      </c>
      <c r="D111" s="4">
        <v>563</v>
      </c>
      <c r="E111" s="4" t="str">
        <f>VLOOKUP(A111,HOP!A:L,12,0)</f>
        <v>563.00</v>
      </c>
      <c r="F111" s="4" t="str">
        <f>VLOOKUP(A111,HOP!A:C,3,0)</f>
        <v>2876584</v>
      </c>
      <c r="G111" s="4">
        <f t="shared" si="6"/>
        <v>0</v>
      </c>
      <c r="H111" s="4" t="str">
        <f t="shared" si="7"/>
        <v>，2876584</v>
      </c>
      <c r="I111" s="4" t="str">
        <f>VLOOKUP(A111,HOP!A:U,21,0)</f>
        <v>直采</v>
      </c>
    </row>
    <row r="112" s="4" customFormat="1" spans="1:9">
      <c r="A112" s="5">
        <v>999221932309692</v>
      </c>
      <c r="B112" s="6">
        <v>44911</v>
      </c>
      <c r="C112" s="6">
        <v>44912</v>
      </c>
      <c r="D112" s="4">
        <v>505</v>
      </c>
      <c r="E112" s="4" t="str">
        <f>VLOOKUP(A112,HOP!A:L,12,0)</f>
        <v>505.00</v>
      </c>
      <c r="F112" s="4" t="str">
        <f>VLOOKUP(A112,HOP!A:C,3,0)</f>
        <v>2876618</v>
      </c>
      <c r="G112" s="4">
        <f t="shared" si="6"/>
        <v>0</v>
      </c>
      <c r="H112" s="4" t="str">
        <f t="shared" si="7"/>
        <v>，2876618</v>
      </c>
      <c r="I112" s="4" t="str">
        <f>VLOOKUP(A112,HOP!A:U,21,0)</f>
        <v>直采</v>
      </c>
    </row>
    <row r="113" s="4" customFormat="1" spans="1:9">
      <c r="A113" s="5">
        <v>999221934132710</v>
      </c>
      <c r="B113" s="6">
        <v>44911</v>
      </c>
      <c r="C113" s="6">
        <v>44912</v>
      </c>
      <c r="D113" s="4">
        <v>1147</v>
      </c>
      <c r="E113" s="4" t="str">
        <f>VLOOKUP(A113,HOP!A:L,12,0)</f>
        <v>1147.00</v>
      </c>
      <c r="F113" s="4" t="str">
        <f>VLOOKUP(A113,HOP!A:C,3,0)</f>
        <v>2877696</v>
      </c>
      <c r="G113" s="4">
        <f t="shared" si="6"/>
        <v>0</v>
      </c>
      <c r="H113" s="4" t="str">
        <f t="shared" si="7"/>
        <v>，2877696</v>
      </c>
      <c r="I113" s="4" t="str">
        <f>VLOOKUP(A113,HOP!A:U,21,0)</f>
        <v>直采</v>
      </c>
    </row>
    <row r="114" s="4" customFormat="1" spans="1:9">
      <c r="A114" s="5">
        <v>999221934143413</v>
      </c>
      <c r="B114" s="6">
        <v>44911</v>
      </c>
      <c r="C114" s="6">
        <v>44912</v>
      </c>
      <c r="D114" s="4">
        <v>1429</v>
      </c>
      <c r="E114" s="4" t="str">
        <f>VLOOKUP(A114,HOP!A:L,12,0)</f>
        <v>1429.00</v>
      </c>
      <c r="F114" s="4" t="str">
        <f>VLOOKUP(A114,HOP!A:C,3,0)</f>
        <v>2877707</v>
      </c>
      <c r="G114" s="4">
        <f t="shared" si="6"/>
        <v>0</v>
      </c>
      <c r="H114" s="4" t="str">
        <f t="shared" si="7"/>
        <v>，2877707</v>
      </c>
      <c r="I114" s="4" t="str">
        <f>VLOOKUP(A114,HOP!A:U,21,0)</f>
        <v>直采</v>
      </c>
    </row>
    <row r="115" s="4" customFormat="1" spans="1:9">
      <c r="A115" s="5">
        <v>999221934740656</v>
      </c>
      <c r="B115" s="6">
        <v>44911</v>
      </c>
      <c r="C115" s="6">
        <v>44912</v>
      </c>
      <c r="D115" s="4">
        <v>357</v>
      </c>
      <c r="E115" s="4" t="str">
        <f>VLOOKUP(A115,HOP!A:L,12,0)</f>
        <v>357.00</v>
      </c>
      <c r="F115" s="4" t="str">
        <f>VLOOKUP(A115,HOP!A:C,3,0)</f>
        <v>2878070</v>
      </c>
      <c r="G115" s="4">
        <f t="shared" si="6"/>
        <v>0</v>
      </c>
      <c r="H115" s="4" t="str">
        <f t="shared" si="7"/>
        <v>，2878070</v>
      </c>
      <c r="I115" s="4" t="str">
        <f>VLOOKUP(A115,HOP!A:U,21,0)</f>
        <v>直采</v>
      </c>
    </row>
    <row r="116" s="4" customFormat="1" spans="1:9">
      <c r="A116" s="5">
        <v>21934743179</v>
      </c>
      <c r="B116" s="6">
        <v>44911</v>
      </c>
      <c r="C116" s="6">
        <v>44912</v>
      </c>
      <c r="D116" s="4">
        <v>274</v>
      </c>
      <c r="E116" s="4" t="str">
        <f>VLOOKUP(A116,HOP!A:L,12,0)</f>
        <v>274.00</v>
      </c>
      <c r="F116" s="4" t="str">
        <f>VLOOKUP(A116,HOP!A:C,3,0)</f>
        <v>2878082</v>
      </c>
      <c r="G116" s="4">
        <f t="shared" si="6"/>
        <v>0</v>
      </c>
      <c r="H116" s="4" t="str">
        <f t="shared" si="7"/>
        <v>，2878082</v>
      </c>
      <c r="I116" s="4" t="str">
        <f>VLOOKUP(A116,HOP!A:U,21,0)</f>
        <v>直采</v>
      </c>
    </row>
    <row r="117" s="4" customFormat="1" spans="1:9">
      <c r="A117" s="5">
        <v>999221938143012</v>
      </c>
      <c r="B117" s="6">
        <v>44911</v>
      </c>
      <c r="C117" s="6">
        <v>44912</v>
      </c>
      <c r="D117" s="4">
        <v>2985</v>
      </c>
      <c r="E117" s="4" t="str">
        <f>VLOOKUP(A117,HOP!A:L,12,0)</f>
        <v>2985.00</v>
      </c>
      <c r="F117" s="4" t="str">
        <f>VLOOKUP(A117,HOP!A:C,3,0)</f>
        <v>2878783</v>
      </c>
      <c r="G117" s="4">
        <f t="shared" si="6"/>
        <v>0</v>
      </c>
      <c r="H117" s="4" t="str">
        <f t="shared" si="7"/>
        <v>，2878783</v>
      </c>
      <c r="I117" s="4" t="str">
        <f>VLOOKUP(A117,HOP!A:U,21,0)</f>
        <v>直采</v>
      </c>
    </row>
    <row r="118" s="4" customFormat="1" spans="1:9">
      <c r="A118" s="5">
        <v>999221938707550</v>
      </c>
      <c r="B118" s="6">
        <v>44911</v>
      </c>
      <c r="C118" s="6">
        <v>44912</v>
      </c>
      <c r="D118" s="4">
        <v>326</v>
      </c>
      <c r="E118" s="4" t="str">
        <f>VLOOKUP(A118,HOP!A:L,12,0)</f>
        <v>326.00</v>
      </c>
      <c r="F118" s="4" t="str">
        <f>VLOOKUP(A118,HOP!A:C,3,0)</f>
        <v>2878932</v>
      </c>
      <c r="G118" s="4">
        <f t="shared" si="6"/>
        <v>0</v>
      </c>
      <c r="H118" s="4" t="str">
        <f t="shared" si="7"/>
        <v>，2878932</v>
      </c>
      <c r="I118" s="4" t="str">
        <f>VLOOKUP(A118,HOP!A:U,21,0)</f>
        <v>直采</v>
      </c>
    </row>
    <row r="119" s="4" customFormat="1" spans="1:9">
      <c r="A119" s="5">
        <v>999221939030376</v>
      </c>
      <c r="B119" s="6">
        <v>44911</v>
      </c>
      <c r="C119" s="6">
        <v>44912</v>
      </c>
      <c r="D119" s="4">
        <v>984</v>
      </c>
      <c r="E119" s="4" t="str">
        <f>VLOOKUP(A119,HOP!A:L,12,0)</f>
        <v>984.00</v>
      </c>
      <c r="F119" s="4" t="str">
        <f>VLOOKUP(A119,HOP!A:C,3,0)</f>
        <v>2879063</v>
      </c>
      <c r="G119" s="4">
        <f t="shared" si="6"/>
        <v>0</v>
      </c>
      <c r="H119" s="4" t="str">
        <f t="shared" si="7"/>
        <v>，2879063</v>
      </c>
      <c r="I119" s="4" t="str">
        <f>VLOOKUP(A119,HOP!A:U,21,0)</f>
        <v>直采</v>
      </c>
    </row>
    <row r="120" s="4" customFormat="1" spans="1:9">
      <c r="A120" s="5">
        <v>999221939033805</v>
      </c>
      <c r="B120" s="6">
        <v>44911</v>
      </c>
      <c r="C120" s="6">
        <v>44912</v>
      </c>
      <c r="D120" s="4">
        <v>995</v>
      </c>
      <c r="E120" s="4" t="str">
        <f>VLOOKUP(A120,HOP!A:L,12,0)</f>
        <v>995.00</v>
      </c>
      <c r="F120" s="4" t="str">
        <f>VLOOKUP(A120,HOP!A:C,3,0)</f>
        <v>2879065</v>
      </c>
      <c r="G120" s="4">
        <f t="shared" si="6"/>
        <v>0</v>
      </c>
      <c r="H120" s="4" t="str">
        <f t="shared" si="7"/>
        <v>，2879065</v>
      </c>
      <c r="I120" s="4" t="str">
        <f>VLOOKUP(A120,HOP!A:U,21,0)</f>
        <v>直采</v>
      </c>
    </row>
    <row r="121" s="4" customFormat="1" spans="1:9">
      <c r="A121" s="5">
        <v>21939047307</v>
      </c>
      <c r="B121" s="6">
        <v>44911</v>
      </c>
      <c r="C121" s="6">
        <v>44912</v>
      </c>
      <c r="D121" s="4">
        <v>995</v>
      </c>
      <c r="E121" s="4" t="str">
        <f>VLOOKUP(A121,HOP!A:L,12,0)</f>
        <v>995.00</v>
      </c>
      <c r="F121" s="4" t="str">
        <f>VLOOKUP(A121,HOP!A:C,3,0)</f>
        <v>2879074</v>
      </c>
      <c r="G121" s="4">
        <f t="shared" si="6"/>
        <v>0</v>
      </c>
      <c r="H121" s="4" t="str">
        <f t="shared" si="7"/>
        <v>，2879074</v>
      </c>
      <c r="I121" s="4" t="str">
        <f>VLOOKUP(A121,HOP!A:U,21,0)</f>
        <v>直采</v>
      </c>
    </row>
    <row r="122" s="4" customFormat="1" spans="1:9">
      <c r="A122" s="5">
        <v>21939231235</v>
      </c>
      <c r="B122" s="6">
        <v>44911</v>
      </c>
      <c r="C122" s="6">
        <v>44912</v>
      </c>
      <c r="D122" s="4">
        <v>367</v>
      </c>
      <c r="E122" s="4" t="str">
        <f>VLOOKUP(A122,HOP!A:L,12,0)</f>
        <v>367.00</v>
      </c>
      <c r="F122" s="4" t="str">
        <f>VLOOKUP(A122,HOP!A:C,3,0)</f>
        <v>2879146</v>
      </c>
      <c r="G122" s="4">
        <f t="shared" si="6"/>
        <v>0</v>
      </c>
      <c r="H122" s="4" t="str">
        <f t="shared" si="7"/>
        <v>，2879146</v>
      </c>
      <c r="I122" s="4" t="str">
        <f>VLOOKUP(A122,HOP!A:U,21,0)</f>
        <v>直采</v>
      </c>
    </row>
    <row r="123" s="4" customFormat="1" spans="1:9">
      <c r="A123" s="5">
        <v>999221939915658</v>
      </c>
      <c r="B123" s="6">
        <v>44911</v>
      </c>
      <c r="C123" s="6">
        <v>44912</v>
      </c>
      <c r="D123" s="4">
        <v>409</v>
      </c>
      <c r="E123" s="4" t="str">
        <f>VLOOKUP(A123,HOP!A:L,12,0)</f>
        <v>409.00</v>
      </c>
      <c r="F123" s="4" t="str">
        <f>VLOOKUP(A123,HOP!A:C,3,0)</f>
        <v>2879550</v>
      </c>
      <c r="G123" s="4">
        <f t="shared" si="6"/>
        <v>0</v>
      </c>
      <c r="H123" s="4" t="str">
        <f t="shared" si="7"/>
        <v>，2879550</v>
      </c>
      <c r="I123" s="4" t="str">
        <f>VLOOKUP(A123,HOP!A:U,21,0)</f>
        <v>直采</v>
      </c>
    </row>
    <row r="125" spans="4:4">
      <c r="D125" s="4">
        <f>SUM(D2:D124)</f>
        <v>200012.53</v>
      </c>
    </row>
    <row r="130" spans="1:4">
      <c r="A130" s="4" t="s">
        <v>692</v>
      </c>
      <c r="C130" s="4">
        <v>198734</v>
      </c>
      <c r="D130" s="4">
        <v>221327.97</v>
      </c>
    </row>
    <row r="131" spans="1:4">
      <c r="A131" s="4" t="s">
        <v>693</v>
      </c>
      <c r="C131" s="4">
        <v>1278.53</v>
      </c>
      <c r="D131" s="4">
        <v>1423.88</v>
      </c>
    </row>
    <row r="132" spans="1:4">
      <c r="A132" s="4" t="s">
        <v>694</v>
      </c>
      <c r="C132" s="4">
        <f>SUBTOTAL(9,C130:C131)</f>
        <v>200012.53</v>
      </c>
      <c r="D132" s="4">
        <f>SUBTOTAL(9,D130:D131)</f>
        <v>222751.85</v>
      </c>
    </row>
    <row r="133" spans="1:1">
      <c r="A133" s="4" t="s">
        <v>695</v>
      </c>
    </row>
  </sheetData>
  <autoFilter ref="A1:XFD125">
    <filterColumn colId="3">
      <filters blank="1">
        <filter val="1100"/>
        <filter val="1600"/>
        <filter val="1800"/>
        <filter val="2000"/>
        <filter val="3000"/>
        <filter val="5400"/>
        <filter val="5600"/>
        <filter val="6100"/>
        <filter val="16000"/>
        <filter val="803"/>
        <filter val="804"/>
        <filter val="405"/>
        <filter val="505"/>
        <filter val="207"/>
        <filter val="408"/>
        <filter val="409"/>
        <filter val="1409"/>
        <filter val="712"/>
        <filter val="1314"/>
        <filter val="418"/>
        <filter val="818"/>
        <filter val="2319"/>
        <filter val="620"/>
        <filter val="4120"/>
        <filter val="3021"/>
        <filter val="922"/>
        <filter val="2924"/>
        <filter val="326"/>
        <filter val="2427"/>
        <filter val="928"/>
        <filter val="2028"/>
        <filter val="1229"/>
        <filter val="1429"/>
        <filter val="1030"/>
        <filter val="1130"/>
        <filter val="4230"/>
        <filter val="638"/>
        <filter val="738"/>
        <filter val="539"/>
        <filter val="1240"/>
        <filter val="143"/>
        <filter val="746"/>
        <filter val="1546"/>
        <filter val="847"/>
        <filter val="1147"/>
        <filter val="650"/>
        <filter val="750"/>
        <filter val="2250"/>
        <filter val="11550"/>
        <filter val="460.53"/>
        <filter val="1254"/>
        <filter val="2055"/>
        <filter val="2456"/>
        <filter val="357"/>
        <filter val="2757"/>
        <filter val="858"/>
        <filter val="1458"/>
        <filter val="660"/>
        <filter val="2460"/>
        <filter val="563"/>
        <filter val="464"/>
        <filter val="964"/>
        <filter val="1864"/>
        <filter val="1964"/>
        <filter val="2264"/>
        <filter val="5264"/>
        <filter val="367"/>
        <filter val="567"/>
        <filter val="1767"/>
        <filter val="6568"/>
        <filter val="1469"/>
        <filter val="370"/>
        <filter val="672"/>
        <filter val="1972"/>
        <filter val="373"/>
        <filter val="274"/>
        <filter val="876"/>
        <filter val="780"/>
        <filter val="1080"/>
        <filter val="1280"/>
        <filter val="482"/>
        <filter val="2282"/>
        <filter val="583"/>
        <filter val="200012.53"/>
        <filter val="984"/>
        <filter val="4584"/>
        <filter val="2985"/>
        <filter val="486"/>
        <filter val="287"/>
        <filter val="1587"/>
        <filter val="3988"/>
        <filter val="389"/>
        <filter val="589"/>
        <filter val="3190"/>
        <filter val="1191"/>
        <filter val="2792"/>
        <filter val="4792"/>
        <filter val="1794"/>
        <filter val="995"/>
        <filter val="1197"/>
        <filter val="198"/>
        <filter val="1698"/>
        <filter val="1898"/>
        <filter val="399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17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696</v>
      </c>
      <c r="B1" s="2" t="s">
        <v>697</v>
      </c>
      <c r="C1" s="2" t="s">
        <v>698</v>
      </c>
      <c r="D1" s="2" t="s">
        <v>699</v>
      </c>
      <c r="E1" s="2" t="s">
        <v>13</v>
      </c>
      <c r="F1" s="2" t="s">
        <v>5</v>
      </c>
      <c r="G1" s="2" t="s">
        <v>6</v>
      </c>
      <c r="H1" s="2" t="s">
        <v>700</v>
      </c>
      <c r="I1" s="2" t="s">
        <v>701</v>
      </c>
      <c r="J1" s="2" t="s">
        <v>702</v>
      </c>
      <c r="K1" s="2" t="s">
        <v>703</v>
      </c>
      <c r="L1" s="2" t="s">
        <v>704</v>
      </c>
      <c r="M1" s="2" t="s">
        <v>705</v>
      </c>
      <c r="N1" s="2" t="s">
        <v>706</v>
      </c>
      <c r="O1" s="2" t="s">
        <v>707</v>
      </c>
      <c r="P1" s="2" t="s">
        <v>708</v>
      </c>
      <c r="Q1" s="2" t="s">
        <v>709</v>
      </c>
      <c r="R1" s="2" t="s">
        <v>710</v>
      </c>
      <c r="S1" s="2" t="s">
        <v>711</v>
      </c>
      <c r="T1" s="2" t="s">
        <v>712</v>
      </c>
      <c r="U1" s="2" t="s">
        <v>713</v>
      </c>
      <c r="V1" s="2" t="s">
        <v>714</v>
      </c>
    </row>
    <row r="2" s="1" customFormat="1" spans="1:22">
      <c r="A2" s="3">
        <v>999221939915658</v>
      </c>
      <c r="B2" s="1" t="s">
        <v>715</v>
      </c>
      <c r="C2" s="1" t="s">
        <v>716</v>
      </c>
      <c r="D2" s="1" t="s">
        <v>717</v>
      </c>
      <c r="E2" s="1" t="s">
        <v>718</v>
      </c>
      <c r="F2" s="1" t="s">
        <v>715</v>
      </c>
      <c r="G2" s="1" t="s">
        <v>719</v>
      </c>
      <c r="H2" s="1" t="s">
        <v>720</v>
      </c>
      <c r="I2" s="1" t="s">
        <v>721</v>
      </c>
      <c r="J2" s="1" t="s">
        <v>722</v>
      </c>
      <c r="K2" s="1" t="s">
        <v>721</v>
      </c>
      <c r="L2" s="1" t="s">
        <v>721</v>
      </c>
      <c r="M2" s="1" t="s">
        <v>723</v>
      </c>
      <c r="N2" s="1" t="s">
        <v>723</v>
      </c>
      <c r="O2" s="1" t="s">
        <v>724</v>
      </c>
      <c r="P2" s="1" t="s">
        <v>725</v>
      </c>
      <c r="Q2" s="1" t="s">
        <v>726</v>
      </c>
      <c r="R2" s="1" t="s">
        <v>727</v>
      </c>
      <c r="S2" s="1" t="s">
        <v>728</v>
      </c>
      <c r="T2" s="1" t="s">
        <v>729</v>
      </c>
      <c r="U2" s="1" t="s">
        <v>730</v>
      </c>
      <c r="V2" s="1" t="s">
        <v>731</v>
      </c>
    </row>
    <row r="3" s="1" customFormat="1" spans="1:22">
      <c r="A3" s="3">
        <v>21939231235</v>
      </c>
      <c r="B3" s="1" t="s">
        <v>715</v>
      </c>
      <c r="C3" s="1" t="s">
        <v>732</v>
      </c>
      <c r="D3" s="1" t="s">
        <v>733</v>
      </c>
      <c r="E3" s="1" t="s">
        <v>734</v>
      </c>
      <c r="F3" s="1" t="s">
        <v>715</v>
      </c>
      <c r="G3" s="1" t="s">
        <v>719</v>
      </c>
      <c r="H3" s="1" t="s">
        <v>720</v>
      </c>
      <c r="I3" s="1" t="s">
        <v>735</v>
      </c>
      <c r="J3" s="1" t="s">
        <v>722</v>
      </c>
      <c r="K3" s="1" t="s">
        <v>735</v>
      </c>
      <c r="L3" s="1" t="s">
        <v>735</v>
      </c>
      <c r="M3" s="1" t="s">
        <v>723</v>
      </c>
      <c r="N3" s="1" t="s">
        <v>723</v>
      </c>
      <c r="O3" s="1" t="s">
        <v>724</v>
      </c>
      <c r="P3" s="1" t="s">
        <v>725</v>
      </c>
      <c r="Q3" s="1" t="s">
        <v>726</v>
      </c>
      <c r="R3" s="1" t="s">
        <v>736</v>
      </c>
      <c r="S3" s="1" t="s">
        <v>728</v>
      </c>
      <c r="T3" s="1" t="s">
        <v>729</v>
      </c>
      <c r="U3" s="1" t="s">
        <v>730</v>
      </c>
      <c r="V3" s="1" t="s">
        <v>731</v>
      </c>
    </row>
    <row r="4" s="1" customFormat="1" spans="1:22">
      <c r="A4" s="3">
        <v>21939047307</v>
      </c>
      <c r="B4" s="1" t="s">
        <v>715</v>
      </c>
      <c r="C4" s="1" t="s">
        <v>737</v>
      </c>
      <c r="D4" s="1" t="s">
        <v>738</v>
      </c>
      <c r="E4" s="1" t="s">
        <v>739</v>
      </c>
      <c r="F4" s="1" t="s">
        <v>715</v>
      </c>
      <c r="G4" s="1" t="s">
        <v>719</v>
      </c>
      <c r="H4" s="1" t="s">
        <v>720</v>
      </c>
      <c r="I4" s="1" t="s">
        <v>740</v>
      </c>
      <c r="J4" s="1" t="s">
        <v>722</v>
      </c>
      <c r="K4" s="1" t="s">
        <v>740</v>
      </c>
      <c r="L4" s="1" t="s">
        <v>740</v>
      </c>
      <c r="M4" s="1" t="s">
        <v>723</v>
      </c>
      <c r="N4" s="1" t="s">
        <v>723</v>
      </c>
      <c r="O4" s="1" t="s">
        <v>724</v>
      </c>
      <c r="P4" s="1" t="s">
        <v>725</v>
      </c>
      <c r="Q4" s="1" t="s">
        <v>726</v>
      </c>
      <c r="R4" s="1" t="s">
        <v>741</v>
      </c>
      <c r="S4" s="1" t="s">
        <v>728</v>
      </c>
      <c r="T4" s="1" t="s">
        <v>729</v>
      </c>
      <c r="U4" s="1" t="s">
        <v>730</v>
      </c>
      <c r="V4" s="1" t="s">
        <v>731</v>
      </c>
    </row>
    <row r="5" s="1" customFormat="1" spans="1:22">
      <c r="A5" s="3">
        <v>999221939033805</v>
      </c>
      <c r="B5" s="1" t="s">
        <v>715</v>
      </c>
      <c r="C5" s="1" t="s">
        <v>742</v>
      </c>
      <c r="D5" s="1" t="s">
        <v>738</v>
      </c>
      <c r="E5" s="1" t="s">
        <v>743</v>
      </c>
      <c r="F5" s="1" t="s">
        <v>715</v>
      </c>
      <c r="G5" s="1" t="s">
        <v>719</v>
      </c>
      <c r="H5" s="1" t="s">
        <v>720</v>
      </c>
      <c r="I5" s="1" t="s">
        <v>740</v>
      </c>
      <c r="J5" s="1" t="s">
        <v>722</v>
      </c>
      <c r="K5" s="1" t="s">
        <v>740</v>
      </c>
      <c r="L5" s="1" t="s">
        <v>740</v>
      </c>
      <c r="M5" s="1" t="s">
        <v>723</v>
      </c>
      <c r="N5" s="1" t="s">
        <v>723</v>
      </c>
      <c r="O5" s="1" t="s">
        <v>724</v>
      </c>
      <c r="P5" s="1" t="s">
        <v>725</v>
      </c>
      <c r="Q5" s="1" t="s">
        <v>726</v>
      </c>
      <c r="R5" s="1" t="s">
        <v>744</v>
      </c>
      <c r="S5" s="1" t="s">
        <v>728</v>
      </c>
      <c r="T5" s="1" t="s">
        <v>729</v>
      </c>
      <c r="U5" s="1" t="s">
        <v>730</v>
      </c>
      <c r="V5" s="1" t="s">
        <v>731</v>
      </c>
    </row>
    <row r="6" s="1" customFormat="1" spans="1:22">
      <c r="A6" s="3">
        <v>999221939030376</v>
      </c>
      <c r="B6" s="1" t="s">
        <v>715</v>
      </c>
      <c r="C6" s="1" t="s">
        <v>745</v>
      </c>
      <c r="D6" s="1" t="s">
        <v>738</v>
      </c>
      <c r="E6" s="1" t="s">
        <v>746</v>
      </c>
      <c r="F6" s="1" t="s">
        <v>715</v>
      </c>
      <c r="G6" s="1" t="s">
        <v>719</v>
      </c>
      <c r="H6" s="1" t="s">
        <v>720</v>
      </c>
      <c r="I6" s="1" t="s">
        <v>747</v>
      </c>
      <c r="J6" s="1" t="s">
        <v>722</v>
      </c>
      <c r="K6" s="1" t="s">
        <v>747</v>
      </c>
      <c r="L6" s="1" t="s">
        <v>747</v>
      </c>
      <c r="M6" s="1" t="s">
        <v>723</v>
      </c>
      <c r="N6" s="1" t="s">
        <v>723</v>
      </c>
      <c r="O6" s="1" t="s">
        <v>724</v>
      </c>
      <c r="P6" s="1" t="s">
        <v>725</v>
      </c>
      <c r="Q6" s="1" t="s">
        <v>726</v>
      </c>
      <c r="R6" s="1" t="s">
        <v>748</v>
      </c>
      <c r="S6" s="1" t="s">
        <v>728</v>
      </c>
      <c r="T6" s="1" t="s">
        <v>729</v>
      </c>
      <c r="U6" s="1" t="s">
        <v>730</v>
      </c>
      <c r="V6" s="1" t="s">
        <v>731</v>
      </c>
    </row>
    <row r="7" s="1" customFormat="1" spans="1:22">
      <c r="A7" s="3">
        <v>999221938707550</v>
      </c>
      <c r="B7" s="1" t="s">
        <v>715</v>
      </c>
      <c r="C7" s="1" t="s">
        <v>749</v>
      </c>
      <c r="D7" s="1" t="s">
        <v>733</v>
      </c>
      <c r="E7" s="1" t="s">
        <v>750</v>
      </c>
      <c r="F7" s="1" t="s">
        <v>715</v>
      </c>
      <c r="G7" s="1" t="s">
        <v>719</v>
      </c>
      <c r="H7" s="1" t="s">
        <v>720</v>
      </c>
      <c r="I7" s="1" t="s">
        <v>751</v>
      </c>
      <c r="J7" s="1" t="s">
        <v>722</v>
      </c>
      <c r="K7" s="1" t="s">
        <v>751</v>
      </c>
      <c r="L7" s="1" t="s">
        <v>751</v>
      </c>
      <c r="M7" s="1" t="s">
        <v>723</v>
      </c>
      <c r="N7" s="1" t="s">
        <v>723</v>
      </c>
      <c r="O7" s="1" t="s">
        <v>724</v>
      </c>
      <c r="P7" s="1" t="s">
        <v>725</v>
      </c>
      <c r="Q7" s="1" t="s">
        <v>726</v>
      </c>
      <c r="R7" s="1" t="s">
        <v>752</v>
      </c>
      <c r="S7" s="1" t="s">
        <v>728</v>
      </c>
      <c r="T7" s="1" t="s">
        <v>729</v>
      </c>
      <c r="U7" s="1" t="s">
        <v>730</v>
      </c>
      <c r="V7" s="1" t="s">
        <v>731</v>
      </c>
    </row>
    <row r="8" s="1" customFormat="1" spans="1:22">
      <c r="A8" s="3">
        <v>999221938143012</v>
      </c>
      <c r="B8" s="1" t="s">
        <v>715</v>
      </c>
      <c r="C8" s="1" t="s">
        <v>753</v>
      </c>
      <c r="D8" s="1" t="s">
        <v>738</v>
      </c>
      <c r="E8" s="1" t="s">
        <v>754</v>
      </c>
      <c r="F8" s="1" t="s">
        <v>715</v>
      </c>
      <c r="G8" s="1" t="s">
        <v>719</v>
      </c>
      <c r="H8" s="1" t="s">
        <v>720</v>
      </c>
      <c r="I8" s="1" t="s">
        <v>755</v>
      </c>
      <c r="J8" s="1" t="s">
        <v>722</v>
      </c>
      <c r="K8" s="1" t="s">
        <v>755</v>
      </c>
      <c r="L8" s="1" t="s">
        <v>755</v>
      </c>
      <c r="M8" s="1" t="s">
        <v>723</v>
      </c>
      <c r="N8" s="1" t="s">
        <v>723</v>
      </c>
      <c r="O8" s="1" t="s">
        <v>724</v>
      </c>
      <c r="P8" s="1" t="s">
        <v>725</v>
      </c>
      <c r="Q8" s="1" t="s">
        <v>726</v>
      </c>
      <c r="R8" s="1" t="s">
        <v>756</v>
      </c>
      <c r="S8" s="1" t="s">
        <v>728</v>
      </c>
      <c r="T8" s="1" t="s">
        <v>729</v>
      </c>
      <c r="U8" s="1" t="s">
        <v>730</v>
      </c>
      <c r="V8" s="1" t="s">
        <v>731</v>
      </c>
    </row>
    <row r="9" s="1" customFormat="1" spans="1:22">
      <c r="A9" s="3">
        <v>21934743179</v>
      </c>
      <c r="B9" s="1" t="s">
        <v>715</v>
      </c>
      <c r="C9" s="1" t="s">
        <v>757</v>
      </c>
      <c r="D9" s="1" t="s">
        <v>758</v>
      </c>
      <c r="E9" s="1" t="s">
        <v>759</v>
      </c>
      <c r="F9" s="1" t="s">
        <v>715</v>
      </c>
      <c r="G9" s="1" t="s">
        <v>719</v>
      </c>
      <c r="H9" s="1" t="s">
        <v>720</v>
      </c>
      <c r="I9" s="1" t="s">
        <v>760</v>
      </c>
      <c r="J9" s="1" t="s">
        <v>722</v>
      </c>
      <c r="K9" s="1" t="s">
        <v>760</v>
      </c>
      <c r="L9" s="1" t="s">
        <v>760</v>
      </c>
      <c r="M9" s="1" t="s">
        <v>723</v>
      </c>
      <c r="N9" s="1" t="s">
        <v>723</v>
      </c>
      <c r="O9" s="1" t="s">
        <v>724</v>
      </c>
      <c r="P9" s="1" t="s">
        <v>725</v>
      </c>
      <c r="Q9" s="1" t="s">
        <v>726</v>
      </c>
      <c r="R9" s="1" t="s">
        <v>761</v>
      </c>
      <c r="S9" s="1" t="s">
        <v>728</v>
      </c>
      <c r="T9" s="1" t="s">
        <v>729</v>
      </c>
      <c r="U9" s="1" t="s">
        <v>730</v>
      </c>
      <c r="V9" s="1" t="s">
        <v>762</v>
      </c>
    </row>
    <row r="10" s="1" customFormat="1" spans="1:22">
      <c r="A10" s="3">
        <v>999221934740656</v>
      </c>
      <c r="B10" s="1" t="s">
        <v>715</v>
      </c>
      <c r="C10" s="1" t="s">
        <v>763</v>
      </c>
      <c r="D10" s="1" t="s">
        <v>764</v>
      </c>
      <c r="E10" s="1" t="s">
        <v>765</v>
      </c>
      <c r="F10" s="1" t="s">
        <v>715</v>
      </c>
      <c r="G10" s="1" t="s">
        <v>719</v>
      </c>
      <c r="H10" s="1" t="s">
        <v>720</v>
      </c>
      <c r="I10" s="1" t="s">
        <v>766</v>
      </c>
      <c r="J10" s="1" t="s">
        <v>722</v>
      </c>
      <c r="K10" s="1" t="s">
        <v>766</v>
      </c>
      <c r="L10" s="1" t="s">
        <v>766</v>
      </c>
      <c r="M10" s="1" t="s">
        <v>723</v>
      </c>
      <c r="N10" s="1" t="s">
        <v>723</v>
      </c>
      <c r="O10" s="1" t="s">
        <v>724</v>
      </c>
      <c r="P10" s="1" t="s">
        <v>725</v>
      </c>
      <c r="Q10" s="1" t="s">
        <v>726</v>
      </c>
      <c r="R10" s="1" t="s">
        <v>767</v>
      </c>
      <c r="S10" s="1" t="s">
        <v>728</v>
      </c>
      <c r="T10" s="1" t="s">
        <v>729</v>
      </c>
      <c r="U10" s="1" t="s">
        <v>730</v>
      </c>
      <c r="V10" s="1" t="s">
        <v>731</v>
      </c>
    </row>
    <row r="11" s="1" customFormat="1" spans="1:22">
      <c r="A11" s="3">
        <v>999221934143413</v>
      </c>
      <c r="B11" s="1" t="s">
        <v>715</v>
      </c>
      <c r="C11" s="1" t="s">
        <v>768</v>
      </c>
      <c r="D11" s="1" t="s">
        <v>769</v>
      </c>
      <c r="E11" s="1" t="s">
        <v>770</v>
      </c>
      <c r="F11" s="1" t="s">
        <v>715</v>
      </c>
      <c r="G11" s="1" t="s">
        <v>719</v>
      </c>
      <c r="H11" s="1" t="s">
        <v>720</v>
      </c>
      <c r="I11" s="1" t="s">
        <v>771</v>
      </c>
      <c r="J11" s="1" t="s">
        <v>722</v>
      </c>
      <c r="K11" s="1" t="s">
        <v>771</v>
      </c>
      <c r="L11" s="1" t="s">
        <v>771</v>
      </c>
      <c r="M11" s="1" t="s">
        <v>723</v>
      </c>
      <c r="N11" s="1" t="s">
        <v>723</v>
      </c>
      <c r="O11" s="1" t="s">
        <v>724</v>
      </c>
      <c r="P11" s="1" t="s">
        <v>725</v>
      </c>
      <c r="Q11" s="1" t="s">
        <v>726</v>
      </c>
      <c r="R11" s="1" t="s">
        <v>772</v>
      </c>
      <c r="S11" s="1" t="s">
        <v>728</v>
      </c>
      <c r="T11" s="1" t="s">
        <v>729</v>
      </c>
      <c r="U11" s="1" t="s">
        <v>730</v>
      </c>
      <c r="V11" s="1" t="s">
        <v>773</v>
      </c>
    </row>
    <row r="12" s="1" customFormat="1" spans="1:22">
      <c r="A12" s="3">
        <v>999221934132710</v>
      </c>
      <c r="B12" s="1" t="s">
        <v>715</v>
      </c>
      <c r="C12" s="1" t="s">
        <v>774</v>
      </c>
      <c r="D12" s="1" t="s">
        <v>775</v>
      </c>
      <c r="E12" s="1" t="s">
        <v>776</v>
      </c>
      <c r="F12" s="1" t="s">
        <v>715</v>
      </c>
      <c r="G12" s="1" t="s">
        <v>719</v>
      </c>
      <c r="H12" s="1" t="s">
        <v>720</v>
      </c>
      <c r="I12" s="1" t="s">
        <v>777</v>
      </c>
      <c r="J12" s="1" t="s">
        <v>722</v>
      </c>
      <c r="K12" s="1" t="s">
        <v>777</v>
      </c>
      <c r="L12" s="1" t="s">
        <v>777</v>
      </c>
      <c r="M12" s="1" t="s">
        <v>723</v>
      </c>
      <c r="N12" s="1" t="s">
        <v>723</v>
      </c>
      <c r="O12" s="1" t="s">
        <v>724</v>
      </c>
      <c r="P12" s="1" t="s">
        <v>725</v>
      </c>
      <c r="Q12" s="1" t="s">
        <v>726</v>
      </c>
      <c r="R12" s="1" t="s">
        <v>778</v>
      </c>
      <c r="S12" s="1" t="s">
        <v>728</v>
      </c>
      <c r="T12" s="1" t="s">
        <v>729</v>
      </c>
      <c r="U12" s="1" t="s">
        <v>730</v>
      </c>
      <c r="V12" s="1" t="s">
        <v>779</v>
      </c>
    </row>
    <row r="13" s="1" customFormat="1" spans="1:22">
      <c r="A13" s="3">
        <v>999221932309692</v>
      </c>
      <c r="B13" s="1" t="s">
        <v>780</v>
      </c>
      <c r="C13" s="1" t="s">
        <v>781</v>
      </c>
      <c r="D13" s="1" t="s">
        <v>782</v>
      </c>
      <c r="E13" s="1" t="s">
        <v>783</v>
      </c>
      <c r="F13" s="1" t="s">
        <v>715</v>
      </c>
      <c r="G13" s="1" t="s">
        <v>719</v>
      </c>
      <c r="H13" s="1" t="s">
        <v>720</v>
      </c>
      <c r="I13" s="1" t="s">
        <v>784</v>
      </c>
      <c r="J13" s="1" t="s">
        <v>722</v>
      </c>
      <c r="K13" s="1" t="s">
        <v>784</v>
      </c>
      <c r="L13" s="1" t="s">
        <v>784</v>
      </c>
      <c r="M13" s="1" t="s">
        <v>723</v>
      </c>
      <c r="N13" s="1" t="s">
        <v>723</v>
      </c>
      <c r="O13" s="1" t="s">
        <v>724</v>
      </c>
      <c r="P13" s="1" t="s">
        <v>725</v>
      </c>
      <c r="Q13" s="1" t="s">
        <v>726</v>
      </c>
      <c r="R13" s="1" t="s">
        <v>785</v>
      </c>
      <c r="S13" s="1" t="s">
        <v>728</v>
      </c>
      <c r="T13" s="1" t="s">
        <v>729</v>
      </c>
      <c r="U13" s="1" t="s">
        <v>730</v>
      </c>
      <c r="V13" s="1" t="s">
        <v>762</v>
      </c>
    </row>
    <row r="14" s="1" customFormat="1" spans="1:22">
      <c r="A14" s="3">
        <v>999221932220876</v>
      </c>
      <c r="B14" s="1" t="s">
        <v>780</v>
      </c>
      <c r="C14" s="1" t="s">
        <v>786</v>
      </c>
      <c r="D14" s="1" t="s">
        <v>787</v>
      </c>
      <c r="E14" s="1" t="s">
        <v>788</v>
      </c>
      <c r="F14" s="1" t="s">
        <v>715</v>
      </c>
      <c r="G14" s="1" t="s">
        <v>719</v>
      </c>
      <c r="H14" s="1" t="s">
        <v>720</v>
      </c>
      <c r="I14" s="1" t="s">
        <v>789</v>
      </c>
      <c r="J14" s="1" t="s">
        <v>722</v>
      </c>
      <c r="K14" s="1" t="s">
        <v>789</v>
      </c>
      <c r="L14" s="1" t="s">
        <v>789</v>
      </c>
      <c r="M14" s="1" t="s">
        <v>723</v>
      </c>
      <c r="N14" s="1" t="s">
        <v>723</v>
      </c>
      <c r="O14" s="1" t="s">
        <v>724</v>
      </c>
      <c r="P14" s="1" t="s">
        <v>725</v>
      </c>
      <c r="Q14" s="1" t="s">
        <v>726</v>
      </c>
      <c r="R14" s="1" t="s">
        <v>790</v>
      </c>
      <c r="S14" s="1" t="s">
        <v>728</v>
      </c>
      <c r="T14" s="1" t="s">
        <v>729</v>
      </c>
      <c r="U14" s="1" t="s">
        <v>730</v>
      </c>
      <c r="V14" s="1" t="s">
        <v>762</v>
      </c>
    </row>
    <row r="15" s="1" customFormat="1" spans="1:22">
      <c r="A15" s="3">
        <v>21928480144</v>
      </c>
      <c r="B15" s="1" t="s">
        <v>780</v>
      </c>
      <c r="C15" s="1" t="s">
        <v>791</v>
      </c>
      <c r="D15" s="1" t="s">
        <v>792</v>
      </c>
      <c r="E15" s="1" t="s">
        <v>793</v>
      </c>
      <c r="F15" s="1" t="s">
        <v>780</v>
      </c>
      <c r="G15" s="1" t="s">
        <v>719</v>
      </c>
      <c r="H15" s="1" t="s">
        <v>720</v>
      </c>
      <c r="I15" s="1" t="s">
        <v>794</v>
      </c>
      <c r="J15" s="1" t="s">
        <v>722</v>
      </c>
      <c r="K15" s="1" t="s">
        <v>794</v>
      </c>
      <c r="L15" s="1" t="s">
        <v>794</v>
      </c>
      <c r="M15" s="1" t="s">
        <v>723</v>
      </c>
      <c r="N15" s="1" t="s">
        <v>723</v>
      </c>
      <c r="O15" s="1" t="s">
        <v>724</v>
      </c>
      <c r="P15" s="1" t="s">
        <v>725</v>
      </c>
      <c r="Q15" s="1" t="s">
        <v>726</v>
      </c>
      <c r="R15" s="1" t="s">
        <v>795</v>
      </c>
      <c r="S15" s="1" t="s">
        <v>728</v>
      </c>
      <c r="T15" s="1" t="s">
        <v>729</v>
      </c>
      <c r="U15" s="1" t="s">
        <v>730</v>
      </c>
      <c r="V15" s="1" t="s">
        <v>731</v>
      </c>
    </row>
    <row r="16" s="1" customFormat="1" spans="1:22">
      <c r="A16" s="3">
        <v>21927519392</v>
      </c>
      <c r="B16" s="1" t="s">
        <v>780</v>
      </c>
      <c r="C16" s="1" t="s">
        <v>796</v>
      </c>
      <c r="D16" s="1" t="s">
        <v>797</v>
      </c>
      <c r="E16" s="1" t="s">
        <v>798</v>
      </c>
      <c r="F16" s="1" t="s">
        <v>715</v>
      </c>
      <c r="G16" s="1" t="s">
        <v>719</v>
      </c>
      <c r="H16" s="1" t="s">
        <v>720</v>
      </c>
      <c r="I16" s="1" t="s">
        <v>799</v>
      </c>
      <c r="J16" s="1" t="s">
        <v>722</v>
      </c>
      <c r="K16" s="1" t="s">
        <v>799</v>
      </c>
      <c r="L16" s="1" t="s">
        <v>799</v>
      </c>
      <c r="M16" s="1" t="s">
        <v>723</v>
      </c>
      <c r="N16" s="1" t="s">
        <v>723</v>
      </c>
      <c r="O16" s="1" t="s">
        <v>724</v>
      </c>
      <c r="P16" s="1" t="s">
        <v>725</v>
      </c>
      <c r="Q16" s="1" t="s">
        <v>726</v>
      </c>
      <c r="R16" s="1" t="s">
        <v>800</v>
      </c>
      <c r="S16" s="1" t="s">
        <v>728</v>
      </c>
      <c r="T16" s="1" t="s">
        <v>729</v>
      </c>
      <c r="U16" s="1" t="s">
        <v>730</v>
      </c>
      <c r="V16" s="1" t="s">
        <v>762</v>
      </c>
    </row>
    <row r="17" s="1" customFormat="1" spans="1:22">
      <c r="A17" s="3">
        <v>21927519386</v>
      </c>
      <c r="B17" s="1" t="s">
        <v>780</v>
      </c>
      <c r="C17" s="1" t="s">
        <v>801</v>
      </c>
      <c r="D17" s="1" t="s">
        <v>797</v>
      </c>
      <c r="E17" s="1" t="s">
        <v>802</v>
      </c>
      <c r="F17" s="1" t="s">
        <v>715</v>
      </c>
      <c r="G17" s="1" t="s">
        <v>719</v>
      </c>
      <c r="H17" s="1" t="s">
        <v>720</v>
      </c>
      <c r="I17" s="1" t="s">
        <v>799</v>
      </c>
      <c r="J17" s="1" t="s">
        <v>722</v>
      </c>
      <c r="K17" s="1" t="s">
        <v>799</v>
      </c>
      <c r="L17" s="1" t="s">
        <v>799</v>
      </c>
      <c r="M17" s="1" t="s">
        <v>723</v>
      </c>
      <c r="N17" s="1" t="s">
        <v>723</v>
      </c>
      <c r="O17" s="1" t="s">
        <v>724</v>
      </c>
      <c r="P17" s="1" t="s">
        <v>725</v>
      </c>
      <c r="Q17" s="1" t="s">
        <v>726</v>
      </c>
      <c r="R17" s="1" t="s">
        <v>803</v>
      </c>
      <c r="S17" s="1" t="s">
        <v>728</v>
      </c>
      <c r="T17" s="1" t="s">
        <v>729</v>
      </c>
      <c r="U17" s="1" t="s">
        <v>730</v>
      </c>
      <c r="V17" s="1" t="s">
        <v>762</v>
      </c>
    </row>
    <row r="18" s="1" customFormat="1" spans="1:22">
      <c r="A18" s="3">
        <v>999221927091039</v>
      </c>
      <c r="B18" s="1" t="s">
        <v>780</v>
      </c>
      <c r="C18" s="1" t="s">
        <v>804</v>
      </c>
      <c r="D18" s="1" t="s">
        <v>787</v>
      </c>
      <c r="E18" s="1" t="s">
        <v>805</v>
      </c>
      <c r="F18" s="1" t="s">
        <v>715</v>
      </c>
      <c r="G18" s="1" t="s">
        <v>719</v>
      </c>
      <c r="H18" s="1" t="s">
        <v>720</v>
      </c>
      <c r="I18" s="1" t="s">
        <v>806</v>
      </c>
      <c r="J18" s="1" t="s">
        <v>722</v>
      </c>
      <c r="K18" s="1" t="s">
        <v>806</v>
      </c>
      <c r="L18" s="1" t="s">
        <v>806</v>
      </c>
      <c r="M18" s="1" t="s">
        <v>723</v>
      </c>
      <c r="N18" s="1" t="s">
        <v>723</v>
      </c>
      <c r="O18" s="1" t="s">
        <v>724</v>
      </c>
      <c r="P18" s="1" t="s">
        <v>725</v>
      </c>
      <c r="Q18" s="1" t="s">
        <v>726</v>
      </c>
      <c r="R18" s="1" t="s">
        <v>807</v>
      </c>
      <c r="S18" s="1" t="s">
        <v>728</v>
      </c>
      <c r="T18" s="1" t="s">
        <v>729</v>
      </c>
      <c r="U18" s="1" t="s">
        <v>730</v>
      </c>
      <c r="V18" s="1" t="s">
        <v>762</v>
      </c>
    </row>
    <row r="19" s="1" customFormat="1" spans="1:22">
      <c r="A19" s="3">
        <v>999221927070695</v>
      </c>
      <c r="B19" s="1" t="s">
        <v>780</v>
      </c>
      <c r="C19" s="1" t="s">
        <v>808</v>
      </c>
      <c r="D19" s="1" t="s">
        <v>809</v>
      </c>
      <c r="E19" s="1" t="s">
        <v>810</v>
      </c>
      <c r="F19" s="1" t="s">
        <v>780</v>
      </c>
      <c r="G19" s="1" t="s">
        <v>719</v>
      </c>
      <c r="H19" s="1" t="s">
        <v>720</v>
      </c>
      <c r="I19" s="1" t="s">
        <v>811</v>
      </c>
      <c r="J19" s="1" t="s">
        <v>722</v>
      </c>
      <c r="K19" s="1" t="s">
        <v>811</v>
      </c>
      <c r="L19" s="1" t="s">
        <v>811</v>
      </c>
      <c r="M19" s="1" t="s">
        <v>723</v>
      </c>
      <c r="N19" s="1" t="s">
        <v>723</v>
      </c>
      <c r="O19" s="1" t="s">
        <v>724</v>
      </c>
      <c r="P19" s="1" t="s">
        <v>725</v>
      </c>
      <c r="Q19" s="1" t="s">
        <v>726</v>
      </c>
      <c r="R19" s="1" t="s">
        <v>812</v>
      </c>
      <c r="S19" s="1" t="s">
        <v>728</v>
      </c>
      <c r="T19" s="1" t="s">
        <v>729</v>
      </c>
      <c r="U19" s="1" t="s">
        <v>730</v>
      </c>
      <c r="V19" s="1" t="s">
        <v>731</v>
      </c>
    </row>
    <row r="20" s="1" customFormat="1" spans="1:22">
      <c r="A20" s="3">
        <v>999221926082347</v>
      </c>
      <c r="B20" s="1" t="s">
        <v>780</v>
      </c>
      <c r="C20" s="1" t="s">
        <v>813</v>
      </c>
      <c r="D20" s="1" t="s">
        <v>814</v>
      </c>
      <c r="E20" s="1" t="s">
        <v>815</v>
      </c>
      <c r="F20" s="1" t="s">
        <v>780</v>
      </c>
      <c r="G20" s="1" t="s">
        <v>719</v>
      </c>
      <c r="H20" s="1" t="s">
        <v>720</v>
      </c>
      <c r="I20" s="1" t="s">
        <v>816</v>
      </c>
      <c r="J20" s="1" t="s">
        <v>722</v>
      </c>
      <c r="K20" s="1" t="s">
        <v>816</v>
      </c>
      <c r="L20" s="1" t="s">
        <v>816</v>
      </c>
      <c r="M20" s="1" t="s">
        <v>723</v>
      </c>
      <c r="N20" s="1" t="s">
        <v>723</v>
      </c>
      <c r="O20" s="1" t="s">
        <v>724</v>
      </c>
      <c r="P20" s="1" t="s">
        <v>725</v>
      </c>
      <c r="Q20" s="1" t="s">
        <v>726</v>
      </c>
      <c r="R20" s="1" t="s">
        <v>817</v>
      </c>
      <c r="S20" s="1" t="s">
        <v>728</v>
      </c>
      <c r="T20" s="1" t="s">
        <v>729</v>
      </c>
      <c r="U20" s="1" t="s">
        <v>730</v>
      </c>
      <c r="V20" s="1" t="s">
        <v>731</v>
      </c>
    </row>
    <row r="21" s="1" customFormat="1" spans="1:22">
      <c r="A21" s="3">
        <v>999221925724641</v>
      </c>
      <c r="B21" s="1" t="s">
        <v>780</v>
      </c>
      <c r="C21" s="1" t="s">
        <v>818</v>
      </c>
      <c r="D21" s="1" t="s">
        <v>797</v>
      </c>
      <c r="E21" s="1" t="s">
        <v>819</v>
      </c>
      <c r="F21" s="1" t="s">
        <v>715</v>
      </c>
      <c r="G21" s="1" t="s">
        <v>719</v>
      </c>
      <c r="H21" s="1" t="s">
        <v>720</v>
      </c>
      <c r="I21" s="1" t="s">
        <v>799</v>
      </c>
      <c r="J21" s="1" t="s">
        <v>722</v>
      </c>
      <c r="K21" s="1" t="s">
        <v>799</v>
      </c>
      <c r="L21" s="1" t="s">
        <v>799</v>
      </c>
      <c r="M21" s="1" t="s">
        <v>723</v>
      </c>
      <c r="N21" s="1" t="s">
        <v>723</v>
      </c>
      <c r="O21" s="1" t="s">
        <v>724</v>
      </c>
      <c r="P21" s="1" t="s">
        <v>725</v>
      </c>
      <c r="Q21" s="1" t="s">
        <v>726</v>
      </c>
      <c r="R21" s="1" t="s">
        <v>820</v>
      </c>
      <c r="S21" s="1" t="s">
        <v>728</v>
      </c>
      <c r="T21" s="1" t="s">
        <v>729</v>
      </c>
      <c r="U21" s="1" t="s">
        <v>730</v>
      </c>
      <c r="V21" s="1" t="s">
        <v>762</v>
      </c>
    </row>
    <row r="22" s="1" customFormat="1" spans="1:22">
      <c r="A22" s="3">
        <v>999221925676914</v>
      </c>
      <c r="B22" s="1" t="s">
        <v>780</v>
      </c>
      <c r="C22" s="1" t="s">
        <v>821</v>
      </c>
      <c r="D22" s="1" t="s">
        <v>822</v>
      </c>
      <c r="E22" s="1" t="s">
        <v>823</v>
      </c>
      <c r="F22" s="1" t="s">
        <v>715</v>
      </c>
      <c r="G22" s="1" t="s">
        <v>719</v>
      </c>
      <c r="H22" s="1" t="s">
        <v>720</v>
      </c>
      <c r="I22" s="1" t="s">
        <v>824</v>
      </c>
      <c r="J22" s="1" t="s">
        <v>722</v>
      </c>
      <c r="K22" s="1" t="s">
        <v>824</v>
      </c>
      <c r="L22" s="1" t="s">
        <v>824</v>
      </c>
      <c r="M22" s="1" t="s">
        <v>723</v>
      </c>
      <c r="N22" s="1" t="s">
        <v>723</v>
      </c>
      <c r="O22" s="1" t="s">
        <v>724</v>
      </c>
      <c r="P22" s="1" t="s">
        <v>725</v>
      </c>
      <c r="Q22" s="1" t="s">
        <v>726</v>
      </c>
      <c r="R22" s="1" t="s">
        <v>825</v>
      </c>
      <c r="S22" s="1" t="s">
        <v>728</v>
      </c>
      <c r="T22" s="1" t="s">
        <v>729</v>
      </c>
      <c r="U22" s="1" t="s">
        <v>730</v>
      </c>
      <c r="V22" s="1" t="s">
        <v>731</v>
      </c>
    </row>
    <row r="23" s="1" customFormat="1" spans="1:22">
      <c r="A23" s="3">
        <v>21925275308</v>
      </c>
      <c r="B23" s="1" t="s">
        <v>780</v>
      </c>
      <c r="C23" s="1" t="s">
        <v>826</v>
      </c>
      <c r="D23" s="1" t="s">
        <v>814</v>
      </c>
      <c r="E23" s="1" t="s">
        <v>827</v>
      </c>
      <c r="F23" s="1" t="s">
        <v>715</v>
      </c>
      <c r="G23" s="1" t="s">
        <v>719</v>
      </c>
      <c r="H23" s="1" t="s">
        <v>720</v>
      </c>
      <c r="I23" s="1" t="s">
        <v>828</v>
      </c>
      <c r="J23" s="1" t="s">
        <v>722</v>
      </c>
      <c r="K23" s="1" t="s">
        <v>828</v>
      </c>
      <c r="L23" s="1" t="s">
        <v>828</v>
      </c>
      <c r="M23" s="1" t="s">
        <v>723</v>
      </c>
      <c r="N23" s="1" t="s">
        <v>723</v>
      </c>
      <c r="O23" s="1" t="s">
        <v>724</v>
      </c>
      <c r="P23" s="1" t="s">
        <v>725</v>
      </c>
      <c r="Q23" s="1" t="s">
        <v>726</v>
      </c>
      <c r="R23" s="1" t="s">
        <v>829</v>
      </c>
      <c r="S23" s="1" t="s">
        <v>728</v>
      </c>
      <c r="T23" s="1" t="s">
        <v>729</v>
      </c>
      <c r="U23" s="1" t="s">
        <v>730</v>
      </c>
      <c r="V23" s="1" t="s">
        <v>731</v>
      </c>
    </row>
    <row r="24" s="1" customFormat="1" spans="1:22">
      <c r="A24" s="3">
        <v>999221923107445</v>
      </c>
      <c r="B24" s="1" t="s">
        <v>830</v>
      </c>
      <c r="C24" s="1" t="s">
        <v>831</v>
      </c>
      <c r="D24" s="1" t="s">
        <v>832</v>
      </c>
      <c r="E24" s="1" t="s">
        <v>833</v>
      </c>
      <c r="F24" s="1" t="s">
        <v>715</v>
      </c>
      <c r="G24" s="1" t="s">
        <v>719</v>
      </c>
      <c r="H24" s="1" t="s">
        <v>720</v>
      </c>
      <c r="I24" s="1" t="s">
        <v>834</v>
      </c>
      <c r="J24" s="1" t="s">
        <v>722</v>
      </c>
      <c r="K24" s="1" t="s">
        <v>834</v>
      </c>
      <c r="L24" s="1" t="s">
        <v>834</v>
      </c>
      <c r="M24" s="1" t="s">
        <v>723</v>
      </c>
      <c r="N24" s="1" t="s">
        <v>723</v>
      </c>
      <c r="O24" s="1" t="s">
        <v>724</v>
      </c>
      <c r="P24" s="1" t="s">
        <v>725</v>
      </c>
      <c r="Q24" s="1" t="s">
        <v>726</v>
      </c>
      <c r="R24" s="1" t="s">
        <v>835</v>
      </c>
      <c r="S24" s="1" t="s">
        <v>728</v>
      </c>
      <c r="T24" s="1" t="s">
        <v>729</v>
      </c>
      <c r="U24" s="1" t="s">
        <v>730</v>
      </c>
      <c r="V24" s="1" t="s">
        <v>731</v>
      </c>
    </row>
    <row r="25" s="1" customFormat="1" spans="1:22">
      <c r="A25" s="3">
        <v>999221922083879</v>
      </c>
      <c r="B25" s="1" t="s">
        <v>830</v>
      </c>
      <c r="C25" s="1" t="s">
        <v>836</v>
      </c>
      <c r="D25" s="1" t="s">
        <v>837</v>
      </c>
      <c r="E25" s="1" t="s">
        <v>838</v>
      </c>
      <c r="F25" s="1" t="s">
        <v>715</v>
      </c>
      <c r="G25" s="1" t="s">
        <v>719</v>
      </c>
      <c r="H25" s="1" t="s">
        <v>720</v>
      </c>
      <c r="I25" s="1" t="s">
        <v>839</v>
      </c>
      <c r="J25" s="1" t="s">
        <v>722</v>
      </c>
      <c r="K25" s="1" t="s">
        <v>839</v>
      </c>
      <c r="L25" s="1" t="s">
        <v>839</v>
      </c>
      <c r="M25" s="1" t="s">
        <v>723</v>
      </c>
      <c r="N25" s="1" t="s">
        <v>723</v>
      </c>
      <c r="O25" s="1" t="s">
        <v>724</v>
      </c>
      <c r="P25" s="1" t="s">
        <v>725</v>
      </c>
      <c r="Q25" s="1" t="s">
        <v>726</v>
      </c>
      <c r="R25" s="1" t="s">
        <v>840</v>
      </c>
      <c r="S25" s="1" t="s">
        <v>728</v>
      </c>
      <c r="T25" s="1" t="s">
        <v>729</v>
      </c>
      <c r="U25" s="1" t="s">
        <v>730</v>
      </c>
      <c r="V25" s="1" t="s">
        <v>779</v>
      </c>
    </row>
    <row r="26" s="1" customFormat="1" spans="1:22">
      <c r="A26" s="3">
        <v>999221916042921</v>
      </c>
      <c r="B26" s="1" t="s">
        <v>830</v>
      </c>
      <c r="C26" s="1" t="s">
        <v>841</v>
      </c>
      <c r="D26" s="1" t="s">
        <v>842</v>
      </c>
      <c r="E26" s="1" t="s">
        <v>843</v>
      </c>
      <c r="F26" s="1" t="s">
        <v>780</v>
      </c>
      <c r="G26" s="1" t="s">
        <v>719</v>
      </c>
      <c r="H26" s="1" t="s">
        <v>720</v>
      </c>
      <c r="I26" s="1" t="s">
        <v>844</v>
      </c>
      <c r="J26" s="1" t="s">
        <v>722</v>
      </c>
      <c r="K26" s="1" t="s">
        <v>844</v>
      </c>
      <c r="L26" s="1" t="s">
        <v>844</v>
      </c>
      <c r="M26" s="1" t="s">
        <v>723</v>
      </c>
      <c r="N26" s="1" t="s">
        <v>723</v>
      </c>
      <c r="O26" s="1" t="s">
        <v>724</v>
      </c>
      <c r="P26" s="1" t="s">
        <v>725</v>
      </c>
      <c r="Q26" s="1" t="s">
        <v>726</v>
      </c>
      <c r="R26" s="1" t="s">
        <v>845</v>
      </c>
      <c r="S26" s="1" t="s">
        <v>728</v>
      </c>
      <c r="T26" s="1" t="s">
        <v>729</v>
      </c>
      <c r="U26" s="1" t="s">
        <v>730</v>
      </c>
      <c r="V26" s="1" t="s">
        <v>846</v>
      </c>
    </row>
    <row r="27" s="1" customFormat="1" spans="1:22">
      <c r="A27" s="3">
        <v>21914545307</v>
      </c>
      <c r="B27" s="1" t="s">
        <v>830</v>
      </c>
      <c r="C27" s="1" t="s">
        <v>847</v>
      </c>
      <c r="D27" s="1" t="s">
        <v>822</v>
      </c>
      <c r="E27" s="1" t="s">
        <v>848</v>
      </c>
      <c r="F27" s="1" t="s">
        <v>830</v>
      </c>
      <c r="G27" s="1" t="s">
        <v>719</v>
      </c>
      <c r="H27" s="1" t="s">
        <v>720</v>
      </c>
      <c r="I27" s="1" t="s">
        <v>849</v>
      </c>
      <c r="J27" s="1" t="s">
        <v>722</v>
      </c>
      <c r="K27" s="1" t="s">
        <v>849</v>
      </c>
      <c r="L27" s="1" t="s">
        <v>849</v>
      </c>
      <c r="M27" s="1" t="s">
        <v>723</v>
      </c>
      <c r="N27" s="1" t="s">
        <v>723</v>
      </c>
      <c r="O27" s="1" t="s">
        <v>724</v>
      </c>
      <c r="P27" s="1" t="s">
        <v>725</v>
      </c>
      <c r="Q27" s="1" t="s">
        <v>726</v>
      </c>
      <c r="R27" s="1" t="s">
        <v>850</v>
      </c>
      <c r="S27" s="1" t="s">
        <v>728</v>
      </c>
      <c r="T27" s="1" t="s">
        <v>729</v>
      </c>
      <c r="U27" s="1" t="s">
        <v>730</v>
      </c>
      <c r="V27" s="1" t="s">
        <v>731</v>
      </c>
    </row>
    <row r="28" s="1" customFormat="1" spans="1:22">
      <c r="A28" s="3">
        <v>999221911671258</v>
      </c>
      <c r="B28" s="1" t="s">
        <v>830</v>
      </c>
      <c r="C28" s="1" t="s">
        <v>851</v>
      </c>
      <c r="D28" s="1" t="s">
        <v>852</v>
      </c>
      <c r="E28" s="1" t="s">
        <v>853</v>
      </c>
      <c r="F28" s="1" t="s">
        <v>830</v>
      </c>
      <c r="G28" s="1" t="s">
        <v>719</v>
      </c>
      <c r="H28" s="1" t="s">
        <v>720</v>
      </c>
      <c r="I28" s="1" t="s">
        <v>854</v>
      </c>
      <c r="J28" s="1" t="s">
        <v>722</v>
      </c>
      <c r="K28" s="1" t="s">
        <v>854</v>
      </c>
      <c r="L28" s="1" t="s">
        <v>724</v>
      </c>
      <c r="M28" s="1" t="s">
        <v>855</v>
      </c>
      <c r="N28" s="1" t="s">
        <v>855</v>
      </c>
      <c r="O28" s="1" t="s">
        <v>724</v>
      </c>
      <c r="P28" s="1" t="s">
        <v>725</v>
      </c>
      <c r="Q28" s="1" t="s">
        <v>726</v>
      </c>
      <c r="R28" s="1" t="s">
        <v>856</v>
      </c>
      <c r="S28" s="1" t="s">
        <v>728</v>
      </c>
      <c r="T28" s="1" t="s">
        <v>729</v>
      </c>
      <c r="U28" s="1" t="s">
        <v>730</v>
      </c>
      <c r="V28" s="1" t="s">
        <v>731</v>
      </c>
    </row>
    <row r="29" s="1" customFormat="1" spans="1:22">
      <c r="A29" s="3">
        <v>999221911544363</v>
      </c>
      <c r="B29" s="1" t="s">
        <v>830</v>
      </c>
      <c r="C29" s="1" t="s">
        <v>857</v>
      </c>
      <c r="D29" s="1" t="s">
        <v>852</v>
      </c>
      <c r="E29" s="1" t="s">
        <v>858</v>
      </c>
      <c r="F29" s="1" t="s">
        <v>715</v>
      </c>
      <c r="G29" s="1" t="s">
        <v>719</v>
      </c>
      <c r="H29" s="1" t="s">
        <v>720</v>
      </c>
      <c r="I29" s="1" t="s">
        <v>859</v>
      </c>
      <c r="J29" s="1" t="s">
        <v>722</v>
      </c>
      <c r="K29" s="1" t="s">
        <v>859</v>
      </c>
      <c r="L29" s="1" t="s">
        <v>859</v>
      </c>
      <c r="M29" s="1" t="s">
        <v>723</v>
      </c>
      <c r="N29" s="1" t="s">
        <v>723</v>
      </c>
      <c r="O29" s="1" t="s">
        <v>724</v>
      </c>
      <c r="P29" s="1" t="s">
        <v>725</v>
      </c>
      <c r="Q29" s="1" t="s">
        <v>726</v>
      </c>
      <c r="R29" s="1" t="s">
        <v>860</v>
      </c>
      <c r="S29" s="1" t="s">
        <v>728</v>
      </c>
      <c r="T29" s="1" t="s">
        <v>729</v>
      </c>
      <c r="U29" s="1" t="s">
        <v>730</v>
      </c>
      <c r="V29" s="1" t="s">
        <v>731</v>
      </c>
    </row>
    <row r="30" s="1" customFormat="1" spans="1:22">
      <c r="A30" s="3">
        <v>21911464113</v>
      </c>
      <c r="B30" s="1" t="s">
        <v>861</v>
      </c>
      <c r="C30" s="1" t="s">
        <v>862</v>
      </c>
      <c r="D30" s="1" t="s">
        <v>863</v>
      </c>
      <c r="E30" s="1" t="s">
        <v>864</v>
      </c>
      <c r="F30" s="1" t="s">
        <v>715</v>
      </c>
      <c r="G30" s="1" t="s">
        <v>719</v>
      </c>
      <c r="H30" s="1" t="s">
        <v>720</v>
      </c>
      <c r="I30" s="1" t="s">
        <v>865</v>
      </c>
      <c r="J30" s="1" t="s">
        <v>722</v>
      </c>
      <c r="K30" s="1" t="s">
        <v>865</v>
      </c>
      <c r="L30" s="1" t="s">
        <v>865</v>
      </c>
      <c r="M30" s="1" t="s">
        <v>723</v>
      </c>
      <c r="N30" s="1" t="s">
        <v>723</v>
      </c>
      <c r="O30" s="1" t="s">
        <v>724</v>
      </c>
      <c r="P30" s="1" t="s">
        <v>725</v>
      </c>
      <c r="Q30" s="1" t="s">
        <v>726</v>
      </c>
      <c r="R30" s="1" t="s">
        <v>866</v>
      </c>
      <c r="S30" s="1" t="s">
        <v>728</v>
      </c>
      <c r="T30" s="1" t="s">
        <v>729</v>
      </c>
      <c r="U30" s="1" t="s">
        <v>730</v>
      </c>
      <c r="V30" s="1" t="s">
        <v>731</v>
      </c>
    </row>
    <row r="31" s="1" customFormat="1" spans="1:22">
      <c r="A31" s="3">
        <v>999221911071946</v>
      </c>
      <c r="B31" s="1" t="s">
        <v>861</v>
      </c>
      <c r="C31" s="1" t="s">
        <v>867</v>
      </c>
      <c r="D31" s="1" t="s">
        <v>868</v>
      </c>
      <c r="E31" s="1" t="s">
        <v>869</v>
      </c>
      <c r="F31" s="1" t="s">
        <v>715</v>
      </c>
      <c r="G31" s="1" t="s">
        <v>719</v>
      </c>
      <c r="H31" s="1" t="s">
        <v>720</v>
      </c>
      <c r="I31" s="1" t="s">
        <v>865</v>
      </c>
      <c r="J31" s="1" t="s">
        <v>722</v>
      </c>
      <c r="K31" s="1" t="s">
        <v>865</v>
      </c>
      <c r="L31" s="1" t="s">
        <v>865</v>
      </c>
      <c r="M31" s="1" t="s">
        <v>723</v>
      </c>
      <c r="N31" s="1" t="s">
        <v>723</v>
      </c>
      <c r="O31" s="1" t="s">
        <v>724</v>
      </c>
      <c r="P31" s="1" t="s">
        <v>725</v>
      </c>
      <c r="Q31" s="1" t="s">
        <v>726</v>
      </c>
      <c r="R31" s="1" t="s">
        <v>870</v>
      </c>
      <c r="S31" s="1" t="s">
        <v>728</v>
      </c>
      <c r="T31" s="1" t="s">
        <v>729</v>
      </c>
      <c r="U31" s="1" t="s">
        <v>730</v>
      </c>
      <c r="V31" s="1" t="s">
        <v>762</v>
      </c>
    </row>
    <row r="32" s="1" customFormat="1" spans="1:22">
      <c r="A32" s="3">
        <v>999221908602844</v>
      </c>
      <c r="B32" s="1" t="s">
        <v>861</v>
      </c>
      <c r="C32" s="1" t="s">
        <v>871</v>
      </c>
      <c r="D32" s="1" t="s">
        <v>872</v>
      </c>
      <c r="E32" s="1" t="s">
        <v>873</v>
      </c>
      <c r="F32" s="1" t="s">
        <v>830</v>
      </c>
      <c r="G32" s="1" t="s">
        <v>719</v>
      </c>
      <c r="H32" s="1" t="s">
        <v>720</v>
      </c>
      <c r="I32" s="1" t="s">
        <v>874</v>
      </c>
      <c r="J32" s="1" t="s">
        <v>722</v>
      </c>
      <c r="K32" s="1" t="s">
        <v>874</v>
      </c>
      <c r="L32" s="1" t="s">
        <v>874</v>
      </c>
      <c r="M32" s="1" t="s">
        <v>723</v>
      </c>
      <c r="N32" s="1" t="s">
        <v>723</v>
      </c>
      <c r="O32" s="1" t="s">
        <v>724</v>
      </c>
      <c r="P32" s="1" t="s">
        <v>725</v>
      </c>
      <c r="Q32" s="1" t="s">
        <v>726</v>
      </c>
      <c r="R32" s="1" t="s">
        <v>875</v>
      </c>
      <c r="S32" s="1" t="s">
        <v>728</v>
      </c>
      <c r="T32" s="1" t="s">
        <v>729</v>
      </c>
      <c r="U32" s="1" t="s">
        <v>876</v>
      </c>
      <c r="V32" s="1" t="s">
        <v>773</v>
      </c>
    </row>
    <row r="33" s="1" customFormat="1" spans="1:22">
      <c r="A33" s="3">
        <v>999221907458277</v>
      </c>
      <c r="B33" s="1" t="s">
        <v>861</v>
      </c>
      <c r="C33" s="1" t="s">
        <v>877</v>
      </c>
      <c r="D33" s="1" t="s">
        <v>775</v>
      </c>
      <c r="E33" s="1" t="s">
        <v>878</v>
      </c>
      <c r="F33" s="1" t="s">
        <v>715</v>
      </c>
      <c r="G33" s="1" t="s">
        <v>719</v>
      </c>
      <c r="H33" s="1" t="s">
        <v>720</v>
      </c>
      <c r="I33" s="1" t="s">
        <v>879</v>
      </c>
      <c r="J33" s="1" t="s">
        <v>722</v>
      </c>
      <c r="K33" s="1" t="s">
        <v>879</v>
      </c>
      <c r="L33" s="1" t="s">
        <v>879</v>
      </c>
      <c r="M33" s="1" t="s">
        <v>723</v>
      </c>
      <c r="N33" s="1" t="s">
        <v>723</v>
      </c>
      <c r="O33" s="1" t="s">
        <v>724</v>
      </c>
      <c r="P33" s="1" t="s">
        <v>725</v>
      </c>
      <c r="Q33" s="1" t="s">
        <v>726</v>
      </c>
      <c r="R33" s="1" t="s">
        <v>880</v>
      </c>
      <c r="S33" s="1" t="s">
        <v>728</v>
      </c>
      <c r="T33" s="1" t="s">
        <v>729</v>
      </c>
      <c r="U33" s="1" t="s">
        <v>730</v>
      </c>
      <c r="V33" s="1" t="s">
        <v>779</v>
      </c>
    </row>
    <row r="34" s="1" customFormat="1" spans="1:22">
      <c r="A34" s="3">
        <v>21906898826</v>
      </c>
      <c r="B34" s="1" t="s">
        <v>861</v>
      </c>
      <c r="C34" s="1" t="s">
        <v>881</v>
      </c>
      <c r="D34" s="1" t="s">
        <v>882</v>
      </c>
      <c r="E34" s="1" t="s">
        <v>883</v>
      </c>
      <c r="F34" s="1" t="s">
        <v>780</v>
      </c>
      <c r="G34" s="1" t="s">
        <v>719</v>
      </c>
      <c r="H34" s="1" t="s">
        <v>720</v>
      </c>
      <c r="I34" s="1" t="s">
        <v>884</v>
      </c>
      <c r="J34" s="1" t="s">
        <v>722</v>
      </c>
      <c r="K34" s="1" t="s">
        <v>884</v>
      </c>
      <c r="L34" s="1" t="s">
        <v>884</v>
      </c>
      <c r="M34" s="1" t="s">
        <v>723</v>
      </c>
      <c r="N34" s="1" t="s">
        <v>723</v>
      </c>
      <c r="O34" s="1" t="s">
        <v>724</v>
      </c>
      <c r="P34" s="1" t="s">
        <v>725</v>
      </c>
      <c r="Q34" s="1" t="s">
        <v>726</v>
      </c>
      <c r="R34" s="1" t="s">
        <v>885</v>
      </c>
      <c r="S34" s="1" t="s">
        <v>728</v>
      </c>
      <c r="T34" s="1" t="s">
        <v>729</v>
      </c>
      <c r="U34" s="1" t="s">
        <v>730</v>
      </c>
      <c r="V34" s="1" t="s">
        <v>731</v>
      </c>
    </row>
    <row r="35" s="1" customFormat="1" spans="1:22">
      <c r="A35" s="3">
        <v>999221906430084</v>
      </c>
      <c r="B35" s="1" t="s">
        <v>861</v>
      </c>
      <c r="C35" s="1" t="s">
        <v>886</v>
      </c>
      <c r="D35" s="1" t="s">
        <v>887</v>
      </c>
      <c r="E35" s="1" t="s">
        <v>888</v>
      </c>
      <c r="F35" s="1" t="s">
        <v>715</v>
      </c>
      <c r="G35" s="1" t="s">
        <v>719</v>
      </c>
      <c r="H35" s="1" t="s">
        <v>720</v>
      </c>
      <c r="I35" s="1" t="s">
        <v>889</v>
      </c>
      <c r="J35" s="1" t="s">
        <v>722</v>
      </c>
      <c r="K35" s="1" t="s">
        <v>889</v>
      </c>
      <c r="L35" s="1" t="s">
        <v>889</v>
      </c>
      <c r="M35" s="1" t="s">
        <v>723</v>
      </c>
      <c r="N35" s="1" t="s">
        <v>723</v>
      </c>
      <c r="O35" s="1" t="s">
        <v>724</v>
      </c>
      <c r="P35" s="1" t="s">
        <v>725</v>
      </c>
      <c r="Q35" s="1" t="s">
        <v>726</v>
      </c>
      <c r="R35" s="1" t="s">
        <v>890</v>
      </c>
      <c r="S35" s="1" t="s">
        <v>728</v>
      </c>
      <c r="T35" s="1" t="s">
        <v>729</v>
      </c>
      <c r="U35" s="1" t="s">
        <v>730</v>
      </c>
      <c r="V35" s="1" t="s">
        <v>891</v>
      </c>
    </row>
    <row r="36" s="1" customFormat="1" spans="1:22">
      <c r="A36" s="3">
        <v>999221904212404</v>
      </c>
      <c r="B36" s="1" t="s">
        <v>861</v>
      </c>
      <c r="C36" s="1" t="s">
        <v>892</v>
      </c>
      <c r="D36" s="1" t="s">
        <v>893</v>
      </c>
      <c r="E36" s="1" t="s">
        <v>894</v>
      </c>
      <c r="F36" s="1" t="s">
        <v>715</v>
      </c>
      <c r="G36" s="1" t="s">
        <v>719</v>
      </c>
      <c r="H36" s="1" t="s">
        <v>720</v>
      </c>
      <c r="I36" s="1" t="s">
        <v>895</v>
      </c>
      <c r="J36" s="1" t="s">
        <v>722</v>
      </c>
      <c r="K36" s="1" t="s">
        <v>895</v>
      </c>
      <c r="L36" s="1" t="s">
        <v>895</v>
      </c>
      <c r="M36" s="1" t="s">
        <v>723</v>
      </c>
      <c r="N36" s="1" t="s">
        <v>723</v>
      </c>
      <c r="O36" s="1" t="s">
        <v>724</v>
      </c>
      <c r="P36" s="1" t="s">
        <v>725</v>
      </c>
      <c r="Q36" s="1" t="s">
        <v>726</v>
      </c>
      <c r="R36" s="1" t="s">
        <v>896</v>
      </c>
      <c r="S36" s="1" t="s">
        <v>728</v>
      </c>
      <c r="T36" s="1" t="s">
        <v>729</v>
      </c>
      <c r="U36" s="1" t="s">
        <v>730</v>
      </c>
      <c r="V36" s="1" t="s">
        <v>846</v>
      </c>
    </row>
    <row r="37" s="1" customFormat="1" spans="1:22">
      <c r="A37" s="3">
        <v>21902434408</v>
      </c>
      <c r="B37" s="1" t="s">
        <v>897</v>
      </c>
      <c r="C37" s="1" t="s">
        <v>898</v>
      </c>
      <c r="D37" s="1" t="s">
        <v>899</v>
      </c>
      <c r="E37" s="1" t="s">
        <v>900</v>
      </c>
      <c r="F37" s="1" t="s">
        <v>715</v>
      </c>
      <c r="G37" s="1" t="s">
        <v>719</v>
      </c>
      <c r="H37" s="1" t="s">
        <v>720</v>
      </c>
      <c r="I37" s="1" t="s">
        <v>901</v>
      </c>
      <c r="J37" s="1" t="s">
        <v>722</v>
      </c>
      <c r="K37" s="1" t="s">
        <v>901</v>
      </c>
      <c r="L37" s="1" t="s">
        <v>901</v>
      </c>
      <c r="M37" s="1" t="s">
        <v>723</v>
      </c>
      <c r="N37" s="1" t="s">
        <v>723</v>
      </c>
      <c r="O37" s="1" t="s">
        <v>724</v>
      </c>
      <c r="P37" s="1" t="s">
        <v>725</v>
      </c>
      <c r="Q37" s="1" t="s">
        <v>726</v>
      </c>
      <c r="R37" s="1" t="s">
        <v>902</v>
      </c>
      <c r="S37" s="1" t="s">
        <v>728</v>
      </c>
      <c r="T37" s="1" t="s">
        <v>729</v>
      </c>
      <c r="U37" s="1" t="s">
        <v>730</v>
      </c>
      <c r="V37" s="1" t="s">
        <v>762</v>
      </c>
    </row>
    <row r="38" s="1" customFormat="1" spans="1:22">
      <c r="A38" s="3">
        <v>21902207758</v>
      </c>
      <c r="B38" s="1" t="s">
        <v>897</v>
      </c>
      <c r="C38" s="1" t="s">
        <v>903</v>
      </c>
      <c r="D38" s="1" t="s">
        <v>904</v>
      </c>
      <c r="E38" s="1" t="s">
        <v>905</v>
      </c>
      <c r="F38" s="1" t="s">
        <v>861</v>
      </c>
      <c r="G38" s="1" t="s">
        <v>719</v>
      </c>
      <c r="H38" s="1" t="s">
        <v>720</v>
      </c>
      <c r="I38" s="1" t="s">
        <v>906</v>
      </c>
      <c r="J38" s="1" t="s">
        <v>722</v>
      </c>
      <c r="K38" s="1" t="s">
        <v>906</v>
      </c>
      <c r="L38" s="1" t="s">
        <v>906</v>
      </c>
      <c r="M38" s="1" t="s">
        <v>723</v>
      </c>
      <c r="N38" s="1" t="s">
        <v>723</v>
      </c>
      <c r="O38" s="1" t="s">
        <v>724</v>
      </c>
      <c r="P38" s="1" t="s">
        <v>725</v>
      </c>
      <c r="Q38" s="1" t="s">
        <v>726</v>
      </c>
      <c r="R38" s="1" t="s">
        <v>907</v>
      </c>
      <c r="S38" s="1" t="s">
        <v>728</v>
      </c>
      <c r="T38" s="1" t="s">
        <v>729</v>
      </c>
      <c r="U38" s="1" t="s">
        <v>730</v>
      </c>
      <c r="V38" s="1" t="s">
        <v>731</v>
      </c>
    </row>
    <row r="39" s="1" customFormat="1" spans="1:22">
      <c r="A39" s="3">
        <v>21902046582</v>
      </c>
      <c r="B39" s="1" t="s">
        <v>897</v>
      </c>
      <c r="C39" s="1" t="s">
        <v>908</v>
      </c>
      <c r="D39" s="1" t="s">
        <v>909</v>
      </c>
      <c r="E39" s="1" t="s">
        <v>910</v>
      </c>
      <c r="F39" s="1" t="s">
        <v>715</v>
      </c>
      <c r="G39" s="1" t="s">
        <v>719</v>
      </c>
      <c r="H39" s="1" t="s">
        <v>720</v>
      </c>
      <c r="I39" s="1" t="s">
        <v>911</v>
      </c>
      <c r="J39" s="1" t="s">
        <v>722</v>
      </c>
      <c r="K39" s="1" t="s">
        <v>911</v>
      </c>
      <c r="L39" s="1" t="s">
        <v>911</v>
      </c>
      <c r="M39" s="1" t="s">
        <v>723</v>
      </c>
      <c r="N39" s="1" t="s">
        <v>723</v>
      </c>
      <c r="O39" s="1" t="s">
        <v>724</v>
      </c>
      <c r="P39" s="1" t="s">
        <v>725</v>
      </c>
      <c r="Q39" s="1" t="s">
        <v>726</v>
      </c>
      <c r="R39" s="1" t="s">
        <v>912</v>
      </c>
      <c r="S39" s="1" t="s">
        <v>728</v>
      </c>
      <c r="T39" s="1" t="s">
        <v>729</v>
      </c>
      <c r="U39" s="1" t="s">
        <v>730</v>
      </c>
      <c r="V39" s="1" t="s">
        <v>762</v>
      </c>
    </row>
    <row r="40" s="1" customFormat="1" spans="1:22">
      <c r="A40" s="3">
        <v>21901852081</v>
      </c>
      <c r="B40" s="1" t="s">
        <v>897</v>
      </c>
      <c r="C40" s="1" t="s">
        <v>913</v>
      </c>
      <c r="D40" s="1" t="s">
        <v>832</v>
      </c>
      <c r="E40" s="1" t="s">
        <v>914</v>
      </c>
      <c r="F40" s="1" t="s">
        <v>830</v>
      </c>
      <c r="G40" s="1" t="s">
        <v>719</v>
      </c>
      <c r="H40" s="1" t="s">
        <v>720</v>
      </c>
      <c r="I40" s="1" t="s">
        <v>915</v>
      </c>
      <c r="J40" s="1" t="s">
        <v>722</v>
      </c>
      <c r="K40" s="1" t="s">
        <v>915</v>
      </c>
      <c r="L40" s="1" t="s">
        <v>915</v>
      </c>
      <c r="M40" s="1" t="s">
        <v>723</v>
      </c>
      <c r="N40" s="1" t="s">
        <v>723</v>
      </c>
      <c r="O40" s="1" t="s">
        <v>724</v>
      </c>
      <c r="P40" s="1" t="s">
        <v>725</v>
      </c>
      <c r="Q40" s="1" t="s">
        <v>726</v>
      </c>
      <c r="R40" s="1" t="s">
        <v>916</v>
      </c>
      <c r="S40" s="1" t="s">
        <v>728</v>
      </c>
      <c r="T40" s="1" t="s">
        <v>729</v>
      </c>
      <c r="U40" s="1" t="s">
        <v>730</v>
      </c>
      <c r="V40" s="1" t="s">
        <v>731</v>
      </c>
    </row>
    <row r="41" s="1" customFormat="1" spans="1:22">
      <c r="A41" s="3">
        <v>999221901846524</v>
      </c>
      <c r="B41" s="1" t="s">
        <v>897</v>
      </c>
      <c r="C41" s="1" t="s">
        <v>917</v>
      </c>
      <c r="D41" s="1" t="s">
        <v>887</v>
      </c>
      <c r="E41" s="1" t="s">
        <v>918</v>
      </c>
      <c r="F41" s="1" t="s">
        <v>715</v>
      </c>
      <c r="G41" s="1" t="s">
        <v>719</v>
      </c>
      <c r="H41" s="1" t="s">
        <v>720</v>
      </c>
      <c r="I41" s="1" t="s">
        <v>919</v>
      </c>
      <c r="J41" s="1" t="s">
        <v>722</v>
      </c>
      <c r="K41" s="1" t="s">
        <v>919</v>
      </c>
      <c r="L41" s="1" t="s">
        <v>919</v>
      </c>
      <c r="M41" s="1" t="s">
        <v>723</v>
      </c>
      <c r="N41" s="1" t="s">
        <v>723</v>
      </c>
      <c r="O41" s="1" t="s">
        <v>724</v>
      </c>
      <c r="P41" s="1" t="s">
        <v>725</v>
      </c>
      <c r="Q41" s="1" t="s">
        <v>726</v>
      </c>
      <c r="R41" s="1" t="s">
        <v>920</v>
      </c>
      <c r="S41" s="1" t="s">
        <v>728</v>
      </c>
      <c r="T41" s="1" t="s">
        <v>729</v>
      </c>
      <c r="U41" s="1" t="s">
        <v>730</v>
      </c>
      <c r="V41" s="1" t="s">
        <v>891</v>
      </c>
    </row>
    <row r="42" s="1" customFormat="1" spans="1:22">
      <c r="A42" s="3">
        <v>21900653991</v>
      </c>
      <c r="B42" s="1" t="s">
        <v>897</v>
      </c>
      <c r="C42" s="1" t="s">
        <v>921</v>
      </c>
      <c r="D42" s="1" t="s">
        <v>922</v>
      </c>
      <c r="E42" s="1" t="s">
        <v>923</v>
      </c>
      <c r="F42" s="1" t="s">
        <v>715</v>
      </c>
      <c r="G42" s="1" t="s">
        <v>719</v>
      </c>
      <c r="H42" s="1" t="s">
        <v>720</v>
      </c>
      <c r="I42" s="1" t="s">
        <v>924</v>
      </c>
      <c r="J42" s="1" t="s">
        <v>722</v>
      </c>
      <c r="K42" s="1" t="s">
        <v>924</v>
      </c>
      <c r="L42" s="1" t="s">
        <v>924</v>
      </c>
      <c r="M42" s="1" t="s">
        <v>723</v>
      </c>
      <c r="N42" s="1" t="s">
        <v>723</v>
      </c>
      <c r="O42" s="1" t="s">
        <v>724</v>
      </c>
      <c r="P42" s="1" t="s">
        <v>725</v>
      </c>
      <c r="Q42" s="1" t="s">
        <v>726</v>
      </c>
      <c r="R42" s="1" t="s">
        <v>925</v>
      </c>
      <c r="S42" s="1" t="s">
        <v>728</v>
      </c>
      <c r="T42" s="1" t="s">
        <v>729</v>
      </c>
      <c r="U42" s="1" t="s">
        <v>730</v>
      </c>
      <c r="V42" s="1" t="s">
        <v>731</v>
      </c>
    </row>
    <row r="43" s="1" customFormat="1" spans="1:22">
      <c r="A43" s="3">
        <v>999221900331241</v>
      </c>
      <c r="B43" s="1" t="s">
        <v>897</v>
      </c>
      <c r="C43" s="1" t="s">
        <v>926</v>
      </c>
      <c r="D43" s="1" t="s">
        <v>927</v>
      </c>
      <c r="E43" s="1" t="s">
        <v>928</v>
      </c>
      <c r="F43" s="1" t="s">
        <v>715</v>
      </c>
      <c r="G43" s="1" t="s">
        <v>719</v>
      </c>
      <c r="H43" s="1" t="s">
        <v>720</v>
      </c>
      <c r="I43" s="1" t="s">
        <v>929</v>
      </c>
      <c r="J43" s="1" t="s">
        <v>722</v>
      </c>
      <c r="K43" s="1" t="s">
        <v>929</v>
      </c>
      <c r="L43" s="1" t="s">
        <v>929</v>
      </c>
      <c r="M43" s="1" t="s">
        <v>723</v>
      </c>
      <c r="N43" s="1" t="s">
        <v>723</v>
      </c>
      <c r="O43" s="1" t="s">
        <v>724</v>
      </c>
      <c r="P43" s="1" t="s">
        <v>725</v>
      </c>
      <c r="Q43" s="1" t="s">
        <v>726</v>
      </c>
      <c r="R43" s="1" t="s">
        <v>930</v>
      </c>
      <c r="S43" s="1" t="s">
        <v>728</v>
      </c>
      <c r="T43" s="1" t="s">
        <v>729</v>
      </c>
      <c r="U43" s="1" t="s">
        <v>730</v>
      </c>
      <c r="V43" s="1" t="s">
        <v>891</v>
      </c>
    </row>
    <row r="44" s="1" customFormat="1" spans="1:22">
      <c r="A44" s="3">
        <v>21898862340</v>
      </c>
      <c r="B44" s="1" t="s">
        <v>897</v>
      </c>
      <c r="C44" s="1" t="s">
        <v>931</v>
      </c>
      <c r="D44" s="1" t="s">
        <v>932</v>
      </c>
      <c r="E44" s="1" t="s">
        <v>933</v>
      </c>
      <c r="F44" s="1" t="s">
        <v>715</v>
      </c>
      <c r="G44" s="1" t="s">
        <v>719</v>
      </c>
      <c r="H44" s="1" t="s">
        <v>720</v>
      </c>
      <c r="I44" s="1" t="s">
        <v>934</v>
      </c>
      <c r="J44" s="1" t="s">
        <v>722</v>
      </c>
      <c r="K44" s="1" t="s">
        <v>934</v>
      </c>
      <c r="L44" s="1" t="s">
        <v>934</v>
      </c>
      <c r="M44" s="1" t="s">
        <v>723</v>
      </c>
      <c r="N44" s="1" t="s">
        <v>723</v>
      </c>
      <c r="O44" s="1" t="s">
        <v>724</v>
      </c>
      <c r="P44" s="1" t="s">
        <v>725</v>
      </c>
      <c r="Q44" s="1" t="s">
        <v>726</v>
      </c>
      <c r="R44" s="1" t="s">
        <v>935</v>
      </c>
      <c r="S44" s="1" t="s">
        <v>728</v>
      </c>
      <c r="T44" s="1" t="s">
        <v>729</v>
      </c>
      <c r="U44" s="1" t="s">
        <v>730</v>
      </c>
      <c r="V44" s="1" t="s">
        <v>731</v>
      </c>
    </row>
    <row r="45" s="1" customFormat="1" spans="1:22">
      <c r="A45" s="3">
        <v>21893582315</v>
      </c>
      <c r="B45" s="1" t="s">
        <v>936</v>
      </c>
      <c r="C45" s="1" t="s">
        <v>937</v>
      </c>
      <c r="D45" s="1" t="s">
        <v>938</v>
      </c>
      <c r="E45" s="1" t="s">
        <v>939</v>
      </c>
      <c r="F45" s="1" t="s">
        <v>780</v>
      </c>
      <c r="G45" s="1" t="s">
        <v>719</v>
      </c>
      <c r="H45" s="1" t="s">
        <v>720</v>
      </c>
      <c r="I45" s="1" t="s">
        <v>940</v>
      </c>
      <c r="J45" s="1" t="s">
        <v>722</v>
      </c>
      <c r="K45" s="1" t="s">
        <v>940</v>
      </c>
      <c r="L45" s="1" t="s">
        <v>940</v>
      </c>
      <c r="M45" s="1" t="s">
        <v>723</v>
      </c>
      <c r="N45" s="1" t="s">
        <v>723</v>
      </c>
      <c r="O45" s="1" t="s">
        <v>724</v>
      </c>
      <c r="P45" s="1" t="s">
        <v>725</v>
      </c>
      <c r="Q45" s="1" t="s">
        <v>726</v>
      </c>
      <c r="R45" s="1" t="s">
        <v>941</v>
      </c>
      <c r="S45" s="1" t="s">
        <v>728</v>
      </c>
      <c r="T45" s="1" t="s">
        <v>729</v>
      </c>
      <c r="U45" s="1" t="s">
        <v>730</v>
      </c>
      <c r="V45" s="1" t="s">
        <v>731</v>
      </c>
    </row>
    <row r="46" s="1" customFormat="1" spans="1:22">
      <c r="A46" s="3">
        <v>21893406985</v>
      </c>
      <c r="B46" s="1" t="s">
        <v>936</v>
      </c>
      <c r="C46" s="1" t="s">
        <v>942</v>
      </c>
      <c r="D46" s="1" t="s">
        <v>943</v>
      </c>
      <c r="E46" s="1" t="s">
        <v>944</v>
      </c>
      <c r="F46" s="1" t="s">
        <v>715</v>
      </c>
      <c r="G46" s="1" t="s">
        <v>719</v>
      </c>
      <c r="H46" s="1" t="s">
        <v>720</v>
      </c>
      <c r="I46" s="1" t="s">
        <v>945</v>
      </c>
      <c r="J46" s="1" t="s">
        <v>722</v>
      </c>
      <c r="K46" s="1" t="s">
        <v>945</v>
      </c>
      <c r="L46" s="1" t="s">
        <v>945</v>
      </c>
      <c r="M46" s="1" t="s">
        <v>723</v>
      </c>
      <c r="N46" s="1" t="s">
        <v>723</v>
      </c>
      <c r="O46" s="1" t="s">
        <v>724</v>
      </c>
      <c r="P46" s="1" t="s">
        <v>725</v>
      </c>
      <c r="Q46" s="1" t="s">
        <v>726</v>
      </c>
      <c r="R46" s="1" t="s">
        <v>946</v>
      </c>
      <c r="S46" s="1" t="s">
        <v>728</v>
      </c>
      <c r="T46" s="1" t="s">
        <v>729</v>
      </c>
      <c r="U46" s="1" t="s">
        <v>730</v>
      </c>
      <c r="V46" s="1" t="s">
        <v>762</v>
      </c>
    </row>
    <row r="47" s="1" customFormat="1" spans="1:22">
      <c r="A47" s="3">
        <v>21893393240</v>
      </c>
      <c r="B47" s="1" t="s">
        <v>936</v>
      </c>
      <c r="C47" s="1" t="s">
        <v>947</v>
      </c>
      <c r="D47" s="1" t="s">
        <v>948</v>
      </c>
      <c r="E47" s="1" t="s">
        <v>949</v>
      </c>
      <c r="F47" s="1" t="s">
        <v>780</v>
      </c>
      <c r="G47" s="1" t="s">
        <v>719</v>
      </c>
      <c r="H47" s="1" t="s">
        <v>720</v>
      </c>
      <c r="I47" s="1" t="s">
        <v>950</v>
      </c>
      <c r="J47" s="1" t="s">
        <v>722</v>
      </c>
      <c r="K47" s="1" t="s">
        <v>950</v>
      </c>
      <c r="L47" s="1" t="s">
        <v>950</v>
      </c>
      <c r="M47" s="1" t="s">
        <v>723</v>
      </c>
      <c r="N47" s="1" t="s">
        <v>723</v>
      </c>
      <c r="O47" s="1" t="s">
        <v>724</v>
      </c>
      <c r="P47" s="1" t="s">
        <v>725</v>
      </c>
      <c r="Q47" s="1" t="s">
        <v>726</v>
      </c>
      <c r="R47" s="1" t="s">
        <v>951</v>
      </c>
      <c r="S47" s="1" t="s">
        <v>728</v>
      </c>
      <c r="T47" s="1" t="s">
        <v>729</v>
      </c>
      <c r="U47" s="1" t="s">
        <v>730</v>
      </c>
      <c r="V47" s="1" t="s">
        <v>731</v>
      </c>
    </row>
    <row r="48" s="1" customFormat="1" spans="1:22">
      <c r="A48" s="3">
        <v>21890332484</v>
      </c>
      <c r="B48" s="1" t="s">
        <v>936</v>
      </c>
      <c r="C48" s="1" t="s">
        <v>952</v>
      </c>
      <c r="D48" s="1" t="s">
        <v>953</v>
      </c>
      <c r="E48" s="1" t="s">
        <v>954</v>
      </c>
      <c r="F48" s="1" t="s">
        <v>830</v>
      </c>
      <c r="G48" s="1" t="s">
        <v>719</v>
      </c>
      <c r="H48" s="1" t="s">
        <v>720</v>
      </c>
      <c r="I48" s="1" t="s">
        <v>955</v>
      </c>
      <c r="J48" s="1" t="s">
        <v>722</v>
      </c>
      <c r="K48" s="1" t="s">
        <v>955</v>
      </c>
      <c r="L48" s="1" t="s">
        <v>955</v>
      </c>
      <c r="M48" s="1" t="s">
        <v>723</v>
      </c>
      <c r="N48" s="1" t="s">
        <v>723</v>
      </c>
      <c r="O48" s="1" t="s">
        <v>724</v>
      </c>
      <c r="P48" s="1" t="s">
        <v>725</v>
      </c>
      <c r="Q48" s="1" t="s">
        <v>726</v>
      </c>
      <c r="R48" s="1" t="s">
        <v>956</v>
      </c>
      <c r="S48" s="1" t="s">
        <v>728</v>
      </c>
      <c r="T48" s="1" t="s">
        <v>729</v>
      </c>
      <c r="U48" s="1" t="s">
        <v>730</v>
      </c>
      <c r="V48" s="1" t="s">
        <v>731</v>
      </c>
    </row>
    <row r="49" s="1" customFormat="1" spans="1:22">
      <c r="A49" s="3">
        <v>21888327339</v>
      </c>
      <c r="B49" s="1" t="s">
        <v>936</v>
      </c>
      <c r="C49" s="1" t="s">
        <v>957</v>
      </c>
      <c r="D49" s="1" t="s">
        <v>909</v>
      </c>
      <c r="E49" s="1" t="s">
        <v>958</v>
      </c>
      <c r="F49" s="1" t="s">
        <v>861</v>
      </c>
      <c r="G49" s="1" t="s">
        <v>719</v>
      </c>
      <c r="H49" s="1" t="s">
        <v>720</v>
      </c>
      <c r="I49" s="1" t="s">
        <v>959</v>
      </c>
      <c r="J49" s="1" t="s">
        <v>722</v>
      </c>
      <c r="K49" s="1" t="s">
        <v>959</v>
      </c>
      <c r="L49" s="1" t="s">
        <v>959</v>
      </c>
      <c r="M49" s="1" t="s">
        <v>723</v>
      </c>
      <c r="N49" s="1" t="s">
        <v>723</v>
      </c>
      <c r="O49" s="1" t="s">
        <v>724</v>
      </c>
      <c r="P49" s="1" t="s">
        <v>725</v>
      </c>
      <c r="Q49" s="1" t="s">
        <v>726</v>
      </c>
      <c r="R49" s="1" t="s">
        <v>960</v>
      </c>
      <c r="S49" s="1" t="s">
        <v>728</v>
      </c>
      <c r="T49" s="1" t="s">
        <v>729</v>
      </c>
      <c r="U49" s="1" t="s">
        <v>730</v>
      </c>
      <c r="V49" s="1" t="s">
        <v>762</v>
      </c>
    </row>
    <row r="50" s="1" customFormat="1" spans="1:22">
      <c r="A50" s="3">
        <v>999221888046896</v>
      </c>
      <c r="B50" s="1" t="s">
        <v>936</v>
      </c>
      <c r="C50" s="1" t="s">
        <v>961</v>
      </c>
      <c r="D50" s="1" t="s">
        <v>962</v>
      </c>
      <c r="E50" s="1" t="s">
        <v>963</v>
      </c>
      <c r="F50" s="1" t="s">
        <v>780</v>
      </c>
      <c r="G50" s="1" t="s">
        <v>719</v>
      </c>
      <c r="H50" s="1" t="s">
        <v>720</v>
      </c>
      <c r="I50" s="1" t="s">
        <v>964</v>
      </c>
      <c r="J50" s="1" t="s">
        <v>722</v>
      </c>
      <c r="K50" s="1" t="s">
        <v>964</v>
      </c>
      <c r="L50" s="1" t="s">
        <v>964</v>
      </c>
      <c r="M50" s="1" t="s">
        <v>723</v>
      </c>
      <c r="N50" s="1" t="s">
        <v>723</v>
      </c>
      <c r="O50" s="1" t="s">
        <v>724</v>
      </c>
      <c r="P50" s="1" t="s">
        <v>725</v>
      </c>
      <c r="Q50" s="1" t="s">
        <v>726</v>
      </c>
      <c r="R50" s="1" t="s">
        <v>965</v>
      </c>
      <c r="S50" s="1" t="s">
        <v>728</v>
      </c>
      <c r="T50" s="1" t="s">
        <v>729</v>
      </c>
      <c r="U50" s="1" t="s">
        <v>730</v>
      </c>
      <c r="V50" s="1" t="s">
        <v>779</v>
      </c>
    </row>
    <row r="51" s="1" customFormat="1" spans="1:22">
      <c r="A51" s="3">
        <v>21887908729</v>
      </c>
      <c r="B51" s="1" t="s">
        <v>936</v>
      </c>
      <c r="C51" s="1" t="s">
        <v>966</v>
      </c>
      <c r="D51" s="1" t="s">
        <v>863</v>
      </c>
      <c r="E51" s="1" t="s">
        <v>967</v>
      </c>
      <c r="F51" s="1" t="s">
        <v>830</v>
      </c>
      <c r="G51" s="1" t="s">
        <v>719</v>
      </c>
      <c r="H51" s="1" t="s">
        <v>720</v>
      </c>
      <c r="I51" s="1" t="s">
        <v>968</v>
      </c>
      <c r="J51" s="1" t="s">
        <v>722</v>
      </c>
      <c r="K51" s="1" t="s">
        <v>968</v>
      </c>
      <c r="L51" s="1" t="s">
        <v>968</v>
      </c>
      <c r="M51" s="1" t="s">
        <v>723</v>
      </c>
      <c r="N51" s="1" t="s">
        <v>723</v>
      </c>
      <c r="O51" s="1" t="s">
        <v>724</v>
      </c>
      <c r="P51" s="1" t="s">
        <v>725</v>
      </c>
      <c r="Q51" s="1" t="s">
        <v>726</v>
      </c>
      <c r="R51" s="1" t="s">
        <v>969</v>
      </c>
      <c r="S51" s="1" t="s">
        <v>728</v>
      </c>
      <c r="T51" s="1" t="s">
        <v>729</v>
      </c>
      <c r="U51" s="1" t="s">
        <v>730</v>
      </c>
      <c r="V51" s="1" t="s">
        <v>731</v>
      </c>
    </row>
    <row r="52" s="1" customFormat="1" spans="1:22">
      <c r="A52" s="3">
        <v>21887260834</v>
      </c>
      <c r="B52" s="1" t="s">
        <v>936</v>
      </c>
      <c r="C52" s="1" t="s">
        <v>970</v>
      </c>
      <c r="D52" s="1" t="s">
        <v>971</v>
      </c>
      <c r="E52" s="1" t="s">
        <v>972</v>
      </c>
      <c r="F52" s="1" t="s">
        <v>830</v>
      </c>
      <c r="G52" s="1" t="s">
        <v>719</v>
      </c>
      <c r="H52" s="1" t="s">
        <v>720</v>
      </c>
      <c r="I52" s="1" t="s">
        <v>973</v>
      </c>
      <c r="J52" s="1" t="s">
        <v>722</v>
      </c>
      <c r="K52" s="1" t="s">
        <v>973</v>
      </c>
      <c r="L52" s="1" t="s">
        <v>973</v>
      </c>
      <c r="M52" s="1" t="s">
        <v>723</v>
      </c>
      <c r="N52" s="1" t="s">
        <v>723</v>
      </c>
      <c r="O52" s="1" t="s">
        <v>724</v>
      </c>
      <c r="P52" s="1" t="s">
        <v>725</v>
      </c>
      <c r="Q52" s="1" t="s">
        <v>726</v>
      </c>
      <c r="R52" s="1" t="s">
        <v>974</v>
      </c>
      <c r="S52" s="1" t="s">
        <v>728</v>
      </c>
      <c r="T52" s="1" t="s">
        <v>729</v>
      </c>
      <c r="U52" s="1" t="s">
        <v>730</v>
      </c>
      <c r="V52" s="1" t="s">
        <v>731</v>
      </c>
    </row>
    <row r="53" s="1" customFormat="1" spans="1:22">
      <c r="A53" s="3">
        <v>999221886470302</v>
      </c>
      <c r="B53" s="1" t="s">
        <v>936</v>
      </c>
      <c r="C53" s="1" t="s">
        <v>975</v>
      </c>
      <c r="D53" s="1" t="s">
        <v>962</v>
      </c>
      <c r="E53" s="1" t="s">
        <v>976</v>
      </c>
      <c r="F53" s="1" t="s">
        <v>780</v>
      </c>
      <c r="G53" s="1" t="s">
        <v>719</v>
      </c>
      <c r="H53" s="1" t="s">
        <v>720</v>
      </c>
      <c r="I53" s="1" t="s">
        <v>977</v>
      </c>
      <c r="J53" s="1" t="s">
        <v>722</v>
      </c>
      <c r="K53" s="1" t="s">
        <v>977</v>
      </c>
      <c r="L53" s="1" t="s">
        <v>977</v>
      </c>
      <c r="M53" s="1" t="s">
        <v>723</v>
      </c>
      <c r="N53" s="1" t="s">
        <v>723</v>
      </c>
      <c r="O53" s="1" t="s">
        <v>724</v>
      </c>
      <c r="P53" s="1" t="s">
        <v>725</v>
      </c>
      <c r="Q53" s="1" t="s">
        <v>726</v>
      </c>
      <c r="R53" s="1" t="s">
        <v>978</v>
      </c>
      <c r="S53" s="1" t="s">
        <v>728</v>
      </c>
      <c r="T53" s="1" t="s">
        <v>729</v>
      </c>
      <c r="U53" s="1" t="s">
        <v>730</v>
      </c>
      <c r="V53" s="1" t="s">
        <v>779</v>
      </c>
    </row>
    <row r="54" s="1" customFormat="1" spans="1:22">
      <c r="A54" s="3">
        <v>21884991809</v>
      </c>
      <c r="B54" s="1" t="s">
        <v>979</v>
      </c>
      <c r="C54" s="1" t="s">
        <v>980</v>
      </c>
      <c r="D54" s="1" t="s">
        <v>981</v>
      </c>
      <c r="E54" s="1" t="s">
        <v>982</v>
      </c>
      <c r="F54" s="1" t="s">
        <v>861</v>
      </c>
      <c r="G54" s="1" t="s">
        <v>719</v>
      </c>
      <c r="H54" s="1" t="s">
        <v>720</v>
      </c>
      <c r="I54" s="1" t="s">
        <v>983</v>
      </c>
      <c r="J54" s="1" t="s">
        <v>722</v>
      </c>
      <c r="K54" s="1" t="s">
        <v>983</v>
      </c>
      <c r="L54" s="1" t="s">
        <v>983</v>
      </c>
      <c r="M54" s="1" t="s">
        <v>723</v>
      </c>
      <c r="N54" s="1" t="s">
        <v>723</v>
      </c>
      <c r="O54" s="1" t="s">
        <v>724</v>
      </c>
      <c r="P54" s="1" t="s">
        <v>725</v>
      </c>
      <c r="Q54" s="1" t="s">
        <v>726</v>
      </c>
      <c r="R54" s="1" t="s">
        <v>984</v>
      </c>
      <c r="S54" s="1" t="s">
        <v>728</v>
      </c>
      <c r="T54" s="1" t="s">
        <v>729</v>
      </c>
      <c r="U54" s="1" t="s">
        <v>730</v>
      </c>
      <c r="V54" s="1" t="s">
        <v>731</v>
      </c>
    </row>
    <row r="55" s="1" customFormat="1" spans="1:22">
      <c r="A55" s="3">
        <v>21884456102</v>
      </c>
      <c r="B55" s="1" t="s">
        <v>979</v>
      </c>
      <c r="C55" s="1" t="s">
        <v>985</v>
      </c>
      <c r="D55" s="1" t="s">
        <v>909</v>
      </c>
      <c r="E55" s="1" t="s">
        <v>986</v>
      </c>
      <c r="F55" s="1" t="s">
        <v>780</v>
      </c>
      <c r="G55" s="1" t="s">
        <v>719</v>
      </c>
      <c r="H55" s="1" t="s">
        <v>720</v>
      </c>
      <c r="I55" s="1" t="s">
        <v>987</v>
      </c>
      <c r="J55" s="1" t="s">
        <v>722</v>
      </c>
      <c r="K55" s="1" t="s">
        <v>987</v>
      </c>
      <c r="L55" s="1" t="s">
        <v>987</v>
      </c>
      <c r="M55" s="1" t="s">
        <v>723</v>
      </c>
      <c r="N55" s="1" t="s">
        <v>723</v>
      </c>
      <c r="O55" s="1" t="s">
        <v>724</v>
      </c>
      <c r="P55" s="1" t="s">
        <v>725</v>
      </c>
      <c r="Q55" s="1" t="s">
        <v>726</v>
      </c>
      <c r="R55" s="1" t="s">
        <v>988</v>
      </c>
      <c r="S55" s="1" t="s">
        <v>728</v>
      </c>
      <c r="T55" s="1" t="s">
        <v>729</v>
      </c>
      <c r="U55" s="1" t="s">
        <v>730</v>
      </c>
      <c r="V55" s="1" t="s">
        <v>762</v>
      </c>
    </row>
    <row r="56" s="1" customFormat="1" spans="1:22">
      <c r="A56" s="3">
        <v>21870793687</v>
      </c>
      <c r="B56" s="1" t="s">
        <v>989</v>
      </c>
      <c r="C56" s="1" t="s">
        <v>990</v>
      </c>
      <c r="D56" s="1" t="s">
        <v>991</v>
      </c>
      <c r="E56" s="1" t="s">
        <v>992</v>
      </c>
      <c r="F56" s="1" t="s">
        <v>715</v>
      </c>
      <c r="G56" s="1" t="s">
        <v>719</v>
      </c>
      <c r="H56" s="1" t="s">
        <v>720</v>
      </c>
      <c r="I56" s="1" t="s">
        <v>993</v>
      </c>
      <c r="J56" s="1" t="s">
        <v>722</v>
      </c>
      <c r="K56" s="1" t="s">
        <v>993</v>
      </c>
      <c r="L56" s="1" t="s">
        <v>993</v>
      </c>
      <c r="M56" s="1" t="s">
        <v>723</v>
      </c>
      <c r="N56" s="1" t="s">
        <v>723</v>
      </c>
      <c r="O56" s="1" t="s">
        <v>724</v>
      </c>
      <c r="P56" s="1" t="s">
        <v>725</v>
      </c>
      <c r="Q56" s="1" t="s">
        <v>726</v>
      </c>
      <c r="R56" s="1" t="s">
        <v>994</v>
      </c>
      <c r="S56" s="1" t="s">
        <v>728</v>
      </c>
      <c r="T56" s="1" t="s">
        <v>729</v>
      </c>
      <c r="U56" s="1" t="s">
        <v>730</v>
      </c>
      <c r="V56" s="1" t="s">
        <v>762</v>
      </c>
    </row>
    <row r="57" s="1" customFormat="1" spans="1:22">
      <c r="A57" s="3">
        <v>999221870556991</v>
      </c>
      <c r="B57" s="1" t="s">
        <v>989</v>
      </c>
      <c r="C57" s="1" t="s">
        <v>995</v>
      </c>
      <c r="D57" s="1" t="s">
        <v>996</v>
      </c>
      <c r="E57" s="1" t="s">
        <v>997</v>
      </c>
      <c r="F57" s="1" t="s">
        <v>715</v>
      </c>
      <c r="G57" s="1" t="s">
        <v>719</v>
      </c>
      <c r="H57" s="1" t="s">
        <v>720</v>
      </c>
      <c r="I57" s="1" t="s">
        <v>998</v>
      </c>
      <c r="J57" s="1" t="s">
        <v>722</v>
      </c>
      <c r="K57" s="1" t="s">
        <v>998</v>
      </c>
      <c r="L57" s="1" t="s">
        <v>998</v>
      </c>
      <c r="M57" s="1" t="s">
        <v>723</v>
      </c>
      <c r="N57" s="1" t="s">
        <v>723</v>
      </c>
      <c r="O57" s="1" t="s">
        <v>724</v>
      </c>
      <c r="P57" s="1" t="s">
        <v>725</v>
      </c>
      <c r="Q57" s="1" t="s">
        <v>726</v>
      </c>
      <c r="R57" s="1" t="s">
        <v>999</v>
      </c>
      <c r="S57" s="1" t="s">
        <v>728</v>
      </c>
      <c r="T57" s="1" t="s">
        <v>729</v>
      </c>
      <c r="U57" s="1" t="s">
        <v>730</v>
      </c>
      <c r="V57" s="1" t="s">
        <v>779</v>
      </c>
    </row>
    <row r="58" s="1" customFormat="1" spans="1:22">
      <c r="A58" s="3">
        <v>999221870155272</v>
      </c>
      <c r="B58" s="1" t="s">
        <v>989</v>
      </c>
      <c r="C58" s="1" t="s">
        <v>1000</v>
      </c>
      <c r="D58" s="1" t="s">
        <v>887</v>
      </c>
      <c r="E58" s="1" t="s">
        <v>1001</v>
      </c>
      <c r="F58" s="1" t="s">
        <v>861</v>
      </c>
      <c r="G58" s="1" t="s">
        <v>719</v>
      </c>
      <c r="H58" s="1" t="s">
        <v>720</v>
      </c>
      <c r="I58" s="1" t="s">
        <v>1002</v>
      </c>
      <c r="J58" s="1" t="s">
        <v>722</v>
      </c>
      <c r="K58" s="1" t="s">
        <v>1002</v>
      </c>
      <c r="L58" s="1" t="s">
        <v>1002</v>
      </c>
      <c r="M58" s="1" t="s">
        <v>723</v>
      </c>
      <c r="N58" s="1" t="s">
        <v>723</v>
      </c>
      <c r="O58" s="1" t="s">
        <v>724</v>
      </c>
      <c r="P58" s="1" t="s">
        <v>725</v>
      </c>
      <c r="Q58" s="1" t="s">
        <v>726</v>
      </c>
      <c r="R58" s="1" t="s">
        <v>1003</v>
      </c>
      <c r="S58" s="1" t="s">
        <v>728</v>
      </c>
      <c r="T58" s="1" t="s">
        <v>729</v>
      </c>
      <c r="U58" s="1" t="s">
        <v>730</v>
      </c>
      <c r="V58" s="1" t="s">
        <v>891</v>
      </c>
    </row>
    <row r="59" s="1" customFormat="1" spans="1:22">
      <c r="A59" s="3">
        <v>999221869083365</v>
      </c>
      <c r="B59" s="1" t="s">
        <v>989</v>
      </c>
      <c r="C59" s="1" t="s">
        <v>1004</v>
      </c>
      <c r="D59" s="1" t="s">
        <v>1005</v>
      </c>
      <c r="E59" s="1" t="s">
        <v>1006</v>
      </c>
      <c r="F59" s="1" t="s">
        <v>715</v>
      </c>
      <c r="G59" s="1" t="s">
        <v>719</v>
      </c>
      <c r="H59" s="1" t="s">
        <v>720</v>
      </c>
      <c r="I59" s="1" t="s">
        <v>1007</v>
      </c>
      <c r="J59" s="1" t="s">
        <v>722</v>
      </c>
      <c r="K59" s="1" t="s">
        <v>1007</v>
      </c>
      <c r="L59" s="1" t="s">
        <v>1007</v>
      </c>
      <c r="M59" s="1" t="s">
        <v>723</v>
      </c>
      <c r="N59" s="1" t="s">
        <v>723</v>
      </c>
      <c r="O59" s="1" t="s">
        <v>724</v>
      </c>
      <c r="P59" s="1" t="s">
        <v>725</v>
      </c>
      <c r="Q59" s="1" t="s">
        <v>726</v>
      </c>
      <c r="R59" s="1" t="s">
        <v>1008</v>
      </c>
      <c r="S59" s="1" t="s">
        <v>728</v>
      </c>
      <c r="T59" s="1" t="s">
        <v>729</v>
      </c>
      <c r="U59" s="1" t="s">
        <v>730</v>
      </c>
      <c r="V59" s="1" t="s">
        <v>779</v>
      </c>
    </row>
    <row r="60" s="1" customFormat="1" spans="1:22">
      <c r="A60" s="3">
        <v>999221858745091</v>
      </c>
      <c r="B60" s="1" t="s">
        <v>1009</v>
      </c>
      <c r="C60" s="1" t="s">
        <v>1010</v>
      </c>
      <c r="D60" s="1" t="s">
        <v>1011</v>
      </c>
      <c r="E60" s="1" t="s">
        <v>1012</v>
      </c>
      <c r="F60" s="1" t="s">
        <v>861</v>
      </c>
      <c r="G60" s="1" t="s">
        <v>719</v>
      </c>
      <c r="H60" s="1" t="s">
        <v>720</v>
      </c>
      <c r="I60" s="1" t="s">
        <v>1013</v>
      </c>
      <c r="J60" s="1" t="s">
        <v>722</v>
      </c>
      <c r="K60" s="1" t="s">
        <v>1013</v>
      </c>
      <c r="L60" s="1" t="s">
        <v>1013</v>
      </c>
      <c r="M60" s="1" t="s">
        <v>723</v>
      </c>
      <c r="N60" s="1" t="s">
        <v>723</v>
      </c>
      <c r="O60" s="1" t="s">
        <v>724</v>
      </c>
      <c r="P60" s="1" t="s">
        <v>725</v>
      </c>
      <c r="Q60" s="1" t="s">
        <v>726</v>
      </c>
      <c r="R60" s="1" t="s">
        <v>1014</v>
      </c>
      <c r="S60" s="1" t="s">
        <v>728</v>
      </c>
      <c r="T60" s="1" t="s">
        <v>729</v>
      </c>
      <c r="U60" s="1" t="s">
        <v>730</v>
      </c>
      <c r="V60" s="1" t="s">
        <v>1015</v>
      </c>
    </row>
    <row r="61" s="1" customFormat="1" spans="1:22">
      <c r="A61" s="3">
        <v>999221858727018</v>
      </c>
      <c r="B61" s="1" t="s">
        <v>1009</v>
      </c>
      <c r="C61" s="1" t="s">
        <v>1016</v>
      </c>
      <c r="D61" s="1" t="s">
        <v>962</v>
      </c>
      <c r="E61" s="1" t="s">
        <v>1017</v>
      </c>
      <c r="F61" s="1" t="s">
        <v>715</v>
      </c>
      <c r="G61" s="1" t="s">
        <v>719</v>
      </c>
      <c r="H61" s="1" t="s">
        <v>720</v>
      </c>
      <c r="I61" s="1" t="s">
        <v>1018</v>
      </c>
      <c r="J61" s="1" t="s">
        <v>722</v>
      </c>
      <c r="K61" s="1" t="s">
        <v>1018</v>
      </c>
      <c r="L61" s="1" t="s">
        <v>1018</v>
      </c>
      <c r="M61" s="1" t="s">
        <v>723</v>
      </c>
      <c r="N61" s="1" t="s">
        <v>723</v>
      </c>
      <c r="O61" s="1" t="s">
        <v>724</v>
      </c>
      <c r="P61" s="1" t="s">
        <v>725</v>
      </c>
      <c r="Q61" s="1" t="s">
        <v>726</v>
      </c>
      <c r="R61" s="1" t="s">
        <v>1019</v>
      </c>
      <c r="S61" s="1" t="s">
        <v>728</v>
      </c>
      <c r="T61" s="1" t="s">
        <v>729</v>
      </c>
      <c r="U61" s="1" t="s">
        <v>730</v>
      </c>
      <c r="V61" s="1" t="s">
        <v>779</v>
      </c>
    </row>
    <row r="62" s="1" customFormat="1" spans="1:22">
      <c r="A62" s="3">
        <v>999221858265823</v>
      </c>
      <c r="B62" s="1" t="s">
        <v>1009</v>
      </c>
      <c r="C62" s="1" t="s">
        <v>1020</v>
      </c>
      <c r="D62" s="1" t="s">
        <v>1021</v>
      </c>
      <c r="E62" s="1" t="s">
        <v>1022</v>
      </c>
      <c r="F62" s="1" t="s">
        <v>715</v>
      </c>
      <c r="G62" s="1" t="s">
        <v>719</v>
      </c>
      <c r="H62" s="1" t="s">
        <v>720</v>
      </c>
      <c r="I62" s="1" t="s">
        <v>1023</v>
      </c>
      <c r="J62" s="1" t="s">
        <v>722</v>
      </c>
      <c r="K62" s="1" t="s">
        <v>1023</v>
      </c>
      <c r="L62" s="1" t="s">
        <v>1023</v>
      </c>
      <c r="M62" s="1" t="s">
        <v>723</v>
      </c>
      <c r="N62" s="1" t="s">
        <v>723</v>
      </c>
      <c r="O62" s="1" t="s">
        <v>724</v>
      </c>
      <c r="P62" s="1" t="s">
        <v>725</v>
      </c>
      <c r="Q62" s="1" t="s">
        <v>726</v>
      </c>
      <c r="R62" s="1" t="s">
        <v>1024</v>
      </c>
      <c r="S62" s="1" t="s">
        <v>728</v>
      </c>
      <c r="T62" s="1" t="s">
        <v>729</v>
      </c>
      <c r="U62" s="1" t="s">
        <v>876</v>
      </c>
      <c r="V62" s="1" t="s">
        <v>1025</v>
      </c>
    </row>
    <row r="63" s="1" customFormat="1" spans="1:22">
      <c r="A63" s="3">
        <v>21858109630</v>
      </c>
      <c r="B63" s="1" t="s">
        <v>1009</v>
      </c>
      <c r="C63" s="1" t="s">
        <v>1026</v>
      </c>
      <c r="D63" s="1" t="s">
        <v>1027</v>
      </c>
      <c r="E63" s="1" t="s">
        <v>1028</v>
      </c>
      <c r="F63" s="1" t="s">
        <v>715</v>
      </c>
      <c r="G63" s="1" t="s">
        <v>719</v>
      </c>
      <c r="H63" s="1" t="s">
        <v>720</v>
      </c>
      <c r="I63" s="1" t="s">
        <v>987</v>
      </c>
      <c r="J63" s="1" t="s">
        <v>722</v>
      </c>
      <c r="K63" s="1" t="s">
        <v>987</v>
      </c>
      <c r="L63" s="1" t="s">
        <v>987</v>
      </c>
      <c r="M63" s="1" t="s">
        <v>723</v>
      </c>
      <c r="N63" s="1" t="s">
        <v>723</v>
      </c>
      <c r="O63" s="1" t="s">
        <v>724</v>
      </c>
      <c r="P63" s="1" t="s">
        <v>725</v>
      </c>
      <c r="Q63" s="1" t="s">
        <v>726</v>
      </c>
      <c r="R63" s="1" t="s">
        <v>1029</v>
      </c>
      <c r="S63" s="1" t="s">
        <v>728</v>
      </c>
      <c r="T63" s="1" t="s">
        <v>729</v>
      </c>
      <c r="U63" s="1" t="s">
        <v>730</v>
      </c>
      <c r="V63" s="1" t="s">
        <v>762</v>
      </c>
    </row>
    <row r="64" s="1" customFormat="1" spans="1:22">
      <c r="A64" s="3">
        <v>21857900552</v>
      </c>
      <c r="B64" s="1" t="s">
        <v>1009</v>
      </c>
      <c r="C64" s="1" t="s">
        <v>1030</v>
      </c>
      <c r="D64" s="1" t="s">
        <v>1031</v>
      </c>
      <c r="E64" s="1" t="s">
        <v>1032</v>
      </c>
      <c r="F64" s="1" t="s">
        <v>715</v>
      </c>
      <c r="G64" s="1" t="s">
        <v>719</v>
      </c>
      <c r="H64" s="1" t="s">
        <v>720</v>
      </c>
      <c r="I64" s="1" t="s">
        <v>1033</v>
      </c>
      <c r="J64" s="1" t="s">
        <v>722</v>
      </c>
      <c r="K64" s="1" t="s">
        <v>1033</v>
      </c>
      <c r="L64" s="1" t="s">
        <v>1033</v>
      </c>
      <c r="M64" s="1" t="s">
        <v>723</v>
      </c>
      <c r="N64" s="1" t="s">
        <v>723</v>
      </c>
      <c r="O64" s="1" t="s">
        <v>724</v>
      </c>
      <c r="P64" s="1" t="s">
        <v>725</v>
      </c>
      <c r="Q64" s="1" t="s">
        <v>726</v>
      </c>
      <c r="R64" s="1" t="s">
        <v>1034</v>
      </c>
      <c r="S64" s="1" t="s">
        <v>728</v>
      </c>
      <c r="T64" s="1" t="s">
        <v>729</v>
      </c>
      <c r="U64" s="1" t="s">
        <v>730</v>
      </c>
      <c r="V64" s="1" t="s">
        <v>762</v>
      </c>
    </row>
    <row r="65" s="1" customFormat="1" spans="1:22">
      <c r="A65" s="3">
        <v>21857344360</v>
      </c>
      <c r="B65" s="1" t="s">
        <v>1035</v>
      </c>
      <c r="C65" s="1" t="s">
        <v>1036</v>
      </c>
      <c r="D65" s="1" t="s">
        <v>1037</v>
      </c>
      <c r="E65" s="1" t="s">
        <v>1038</v>
      </c>
      <c r="F65" s="1" t="s">
        <v>780</v>
      </c>
      <c r="G65" s="1" t="s">
        <v>719</v>
      </c>
      <c r="H65" s="1" t="s">
        <v>720</v>
      </c>
      <c r="I65" s="1" t="s">
        <v>1039</v>
      </c>
      <c r="J65" s="1" t="s">
        <v>722</v>
      </c>
      <c r="K65" s="1" t="s">
        <v>1039</v>
      </c>
      <c r="L65" s="1" t="s">
        <v>1039</v>
      </c>
      <c r="M65" s="1" t="s">
        <v>723</v>
      </c>
      <c r="N65" s="1" t="s">
        <v>723</v>
      </c>
      <c r="O65" s="1" t="s">
        <v>724</v>
      </c>
      <c r="P65" s="1" t="s">
        <v>725</v>
      </c>
      <c r="Q65" s="1" t="s">
        <v>726</v>
      </c>
      <c r="R65" s="1" t="s">
        <v>1040</v>
      </c>
      <c r="S65" s="1" t="s">
        <v>728</v>
      </c>
      <c r="T65" s="1" t="s">
        <v>729</v>
      </c>
      <c r="U65" s="1" t="s">
        <v>730</v>
      </c>
      <c r="V65" s="1" t="s">
        <v>762</v>
      </c>
    </row>
    <row r="66" s="1" customFormat="1" spans="1:22">
      <c r="A66" s="3">
        <v>21856492300</v>
      </c>
      <c r="B66" s="1" t="s">
        <v>1035</v>
      </c>
      <c r="C66" s="1" t="s">
        <v>1041</v>
      </c>
      <c r="D66" s="1" t="s">
        <v>1027</v>
      </c>
      <c r="E66" s="1" t="s">
        <v>1042</v>
      </c>
      <c r="F66" s="1" t="s">
        <v>780</v>
      </c>
      <c r="G66" s="1" t="s">
        <v>719</v>
      </c>
      <c r="H66" s="1" t="s">
        <v>720</v>
      </c>
      <c r="I66" s="1" t="s">
        <v>959</v>
      </c>
      <c r="J66" s="1" t="s">
        <v>722</v>
      </c>
      <c r="K66" s="1" t="s">
        <v>959</v>
      </c>
      <c r="L66" s="1" t="s">
        <v>959</v>
      </c>
      <c r="M66" s="1" t="s">
        <v>723</v>
      </c>
      <c r="N66" s="1" t="s">
        <v>723</v>
      </c>
      <c r="O66" s="1" t="s">
        <v>724</v>
      </c>
      <c r="P66" s="1" t="s">
        <v>725</v>
      </c>
      <c r="Q66" s="1" t="s">
        <v>726</v>
      </c>
      <c r="R66" s="1" t="s">
        <v>1043</v>
      </c>
      <c r="S66" s="1" t="s">
        <v>728</v>
      </c>
      <c r="T66" s="1" t="s">
        <v>729</v>
      </c>
      <c r="U66" s="1" t="s">
        <v>730</v>
      </c>
      <c r="V66" s="1" t="s">
        <v>762</v>
      </c>
    </row>
    <row r="67" s="1" customFormat="1" spans="1:22">
      <c r="A67" s="3">
        <v>21856494576</v>
      </c>
      <c r="B67" s="1" t="s">
        <v>1035</v>
      </c>
      <c r="C67" s="1" t="s">
        <v>1044</v>
      </c>
      <c r="D67" s="1" t="s">
        <v>1045</v>
      </c>
      <c r="E67" s="1" t="s">
        <v>1046</v>
      </c>
      <c r="F67" s="1" t="s">
        <v>830</v>
      </c>
      <c r="G67" s="1" t="s">
        <v>719</v>
      </c>
      <c r="H67" s="1" t="s">
        <v>720</v>
      </c>
      <c r="I67" s="1" t="s">
        <v>1047</v>
      </c>
      <c r="J67" s="1" t="s">
        <v>722</v>
      </c>
      <c r="K67" s="1" t="s">
        <v>1047</v>
      </c>
      <c r="L67" s="1" t="s">
        <v>1047</v>
      </c>
      <c r="M67" s="1" t="s">
        <v>723</v>
      </c>
      <c r="N67" s="1" t="s">
        <v>723</v>
      </c>
      <c r="O67" s="1" t="s">
        <v>724</v>
      </c>
      <c r="P67" s="1" t="s">
        <v>725</v>
      </c>
      <c r="Q67" s="1" t="s">
        <v>726</v>
      </c>
      <c r="R67" s="1" t="s">
        <v>1048</v>
      </c>
      <c r="S67" s="1" t="s">
        <v>728</v>
      </c>
      <c r="T67" s="1" t="s">
        <v>729</v>
      </c>
      <c r="U67" s="1" t="s">
        <v>730</v>
      </c>
      <c r="V67" s="1" t="s">
        <v>731</v>
      </c>
    </row>
    <row r="68" s="1" customFormat="1" spans="1:22">
      <c r="A68" s="3">
        <v>21856102265</v>
      </c>
      <c r="B68" s="1" t="s">
        <v>1035</v>
      </c>
      <c r="C68" s="1" t="s">
        <v>1049</v>
      </c>
      <c r="D68" s="1" t="s">
        <v>1050</v>
      </c>
      <c r="E68" s="1" t="s">
        <v>1051</v>
      </c>
      <c r="F68" s="1" t="s">
        <v>780</v>
      </c>
      <c r="G68" s="1" t="s">
        <v>719</v>
      </c>
      <c r="H68" s="1" t="s">
        <v>720</v>
      </c>
      <c r="I68" s="1" t="s">
        <v>1052</v>
      </c>
      <c r="J68" s="1" t="s">
        <v>722</v>
      </c>
      <c r="K68" s="1" t="s">
        <v>1052</v>
      </c>
      <c r="L68" s="1" t="s">
        <v>1052</v>
      </c>
      <c r="M68" s="1" t="s">
        <v>723</v>
      </c>
      <c r="N68" s="1" t="s">
        <v>723</v>
      </c>
      <c r="O68" s="1" t="s">
        <v>724</v>
      </c>
      <c r="P68" s="1" t="s">
        <v>725</v>
      </c>
      <c r="Q68" s="1" t="s">
        <v>726</v>
      </c>
      <c r="R68" s="1" t="s">
        <v>1053</v>
      </c>
      <c r="S68" s="1" t="s">
        <v>728</v>
      </c>
      <c r="T68" s="1" t="s">
        <v>729</v>
      </c>
      <c r="U68" s="1" t="s">
        <v>730</v>
      </c>
      <c r="V68" s="1" t="s">
        <v>762</v>
      </c>
    </row>
    <row r="69" s="1" customFormat="1" spans="1:22">
      <c r="A69" s="3">
        <v>21855909120</v>
      </c>
      <c r="B69" s="1" t="s">
        <v>1035</v>
      </c>
      <c r="C69" s="1" t="s">
        <v>1054</v>
      </c>
      <c r="D69" s="1" t="s">
        <v>1055</v>
      </c>
      <c r="E69" s="1" t="s">
        <v>1056</v>
      </c>
      <c r="F69" s="1" t="s">
        <v>979</v>
      </c>
      <c r="G69" s="1" t="s">
        <v>719</v>
      </c>
      <c r="H69" s="1" t="s">
        <v>720</v>
      </c>
      <c r="I69" s="1" t="s">
        <v>1057</v>
      </c>
      <c r="J69" s="1" t="s">
        <v>722</v>
      </c>
      <c r="K69" s="1" t="s">
        <v>1057</v>
      </c>
      <c r="L69" s="1" t="s">
        <v>1057</v>
      </c>
      <c r="M69" s="1" t="s">
        <v>723</v>
      </c>
      <c r="N69" s="1" t="s">
        <v>723</v>
      </c>
      <c r="O69" s="1" t="s">
        <v>724</v>
      </c>
      <c r="P69" s="1" t="s">
        <v>725</v>
      </c>
      <c r="Q69" s="1" t="s">
        <v>726</v>
      </c>
      <c r="R69" s="1" t="s">
        <v>1058</v>
      </c>
      <c r="S69" s="1" t="s">
        <v>728</v>
      </c>
      <c r="T69" s="1" t="s">
        <v>729</v>
      </c>
      <c r="U69" s="1" t="s">
        <v>730</v>
      </c>
      <c r="V69" s="1" t="s">
        <v>731</v>
      </c>
    </row>
    <row r="70" s="1" customFormat="1" spans="1:22">
      <c r="A70" s="3">
        <v>21854102990</v>
      </c>
      <c r="B70" s="1" t="s">
        <v>1059</v>
      </c>
      <c r="C70" s="1" t="s">
        <v>1060</v>
      </c>
      <c r="D70" s="1" t="s">
        <v>1061</v>
      </c>
      <c r="E70" s="1" t="s">
        <v>1062</v>
      </c>
      <c r="F70" s="1" t="s">
        <v>715</v>
      </c>
      <c r="G70" s="1" t="s">
        <v>719</v>
      </c>
      <c r="H70" s="1" t="s">
        <v>720</v>
      </c>
      <c r="I70" s="1" t="s">
        <v>1063</v>
      </c>
      <c r="J70" s="1" t="s">
        <v>722</v>
      </c>
      <c r="K70" s="1" t="s">
        <v>1063</v>
      </c>
      <c r="L70" s="1" t="s">
        <v>1063</v>
      </c>
      <c r="M70" s="1" t="s">
        <v>723</v>
      </c>
      <c r="N70" s="1" t="s">
        <v>723</v>
      </c>
      <c r="O70" s="1" t="s">
        <v>724</v>
      </c>
      <c r="P70" s="1" t="s">
        <v>725</v>
      </c>
      <c r="Q70" s="1" t="s">
        <v>726</v>
      </c>
      <c r="R70" s="1" t="s">
        <v>1064</v>
      </c>
      <c r="S70" s="1" t="s">
        <v>728</v>
      </c>
      <c r="T70" s="1" t="s">
        <v>729</v>
      </c>
      <c r="U70" s="1" t="s">
        <v>730</v>
      </c>
      <c r="V70" s="1" t="s">
        <v>731</v>
      </c>
    </row>
    <row r="71" s="1" customFormat="1" spans="1:22">
      <c r="A71" s="3">
        <v>21853812808</v>
      </c>
      <c r="B71" s="1" t="s">
        <v>1065</v>
      </c>
      <c r="C71" s="1" t="s">
        <v>1066</v>
      </c>
      <c r="D71" s="1" t="s">
        <v>1067</v>
      </c>
      <c r="E71" s="1" t="s">
        <v>1068</v>
      </c>
      <c r="F71" s="1" t="s">
        <v>780</v>
      </c>
      <c r="G71" s="1" t="s">
        <v>719</v>
      </c>
      <c r="H71" s="1" t="s">
        <v>720</v>
      </c>
      <c r="I71" s="1" t="s">
        <v>1069</v>
      </c>
      <c r="J71" s="1" t="s">
        <v>722</v>
      </c>
      <c r="K71" s="1" t="s">
        <v>1069</v>
      </c>
      <c r="L71" s="1" t="s">
        <v>1069</v>
      </c>
      <c r="M71" s="1" t="s">
        <v>723</v>
      </c>
      <c r="N71" s="1" t="s">
        <v>723</v>
      </c>
      <c r="O71" s="1" t="s">
        <v>724</v>
      </c>
      <c r="P71" s="1" t="s">
        <v>725</v>
      </c>
      <c r="Q71" s="1" t="s">
        <v>726</v>
      </c>
      <c r="R71" s="1" t="s">
        <v>1070</v>
      </c>
      <c r="S71" s="1" t="s">
        <v>728</v>
      </c>
      <c r="T71" s="1" t="s">
        <v>729</v>
      </c>
      <c r="U71" s="1" t="s">
        <v>730</v>
      </c>
      <c r="V71" s="1" t="s">
        <v>731</v>
      </c>
    </row>
    <row r="72" s="1" customFormat="1" spans="1:22">
      <c r="A72" s="3">
        <v>21853145907</v>
      </c>
      <c r="B72" s="1" t="s">
        <v>1065</v>
      </c>
      <c r="C72" s="1" t="s">
        <v>1071</v>
      </c>
      <c r="D72" s="1" t="s">
        <v>899</v>
      </c>
      <c r="E72" s="1" t="s">
        <v>1072</v>
      </c>
      <c r="F72" s="1" t="s">
        <v>715</v>
      </c>
      <c r="G72" s="1" t="s">
        <v>719</v>
      </c>
      <c r="H72" s="1" t="s">
        <v>720</v>
      </c>
      <c r="I72" s="1" t="s">
        <v>1073</v>
      </c>
      <c r="J72" s="1" t="s">
        <v>722</v>
      </c>
      <c r="K72" s="1" t="s">
        <v>1073</v>
      </c>
      <c r="L72" s="1" t="s">
        <v>724</v>
      </c>
      <c r="M72" s="1" t="s">
        <v>1074</v>
      </c>
      <c r="N72" s="1" t="s">
        <v>1074</v>
      </c>
      <c r="O72" s="1" t="s">
        <v>724</v>
      </c>
      <c r="P72" s="1" t="s">
        <v>725</v>
      </c>
      <c r="Q72" s="1" t="s">
        <v>726</v>
      </c>
      <c r="R72" s="1" t="s">
        <v>1075</v>
      </c>
      <c r="S72" s="1" t="s">
        <v>728</v>
      </c>
      <c r="T72" s="1" t="s">
        <v>729</v>
      </c>
      <c r="U72" s="1" t="s">
        <v>730</v>
      </c>
      <c r="V72" s="1" t="s">
        <v>762</v>
      </c>
    </row>
    <row r="73" s="1" customFormat="1" spans="1:22">
      <c r="A73" s="3">
        <v>21853054260</v>
      </c>
      <c r="B73" s="1" t="s">
        <v>1065</v>
      </c>
      <c r="C73" s="1" t="s">
        <v>1076</v>
      </c>
      <c r="D73" s="1" t="s">
        <v>1045</v>
      </c>
      <c r="E73" s="1" t="s">
        <v>1077</v>
      </c>
      <c r="F73" s="1" t="s">
        <v>861</v>
      </c>
      <c r="G73" s="1" t="s">
        <v>719</v>
      </c>
      <c r="H73" s="1" t="s">
        <v>720</v>
      </c>
      <c r="I73" s="1" t="s">
        <v>1078</v>
      </c>
      <c r="J73" s="1" t="s">
        <v>722</v>
      </c>
      <c r="K73" s="1" t="s">
        <v>1078</v>
      </c>
      <c r="L73" s="1" t="s">
        <v>1078</v>
      </c>
      <c r="M73" s="1" t="s">
        <v>723</v>
      </c>
      <c r="N73" s="1" t="s">
        <v>723</v>
      </c>
      <c r="O73" s="1" t="s">
        <v>724</v>
      </c>
      <c r="P73" s="1" t="s">
        <v>725</v>
      </c>
      <c r="Q73" s="1" t="s">
        <v>726</v>
      </c>
      <c r="R73" s="1" t="s">
        <v>1079</v>
      </c>
      <c r="S73" s="1" t="s">
        <v>728</v>
      </c>
      <c r="T73" s="1" t="s">
        <v>729</v>
      </c>
      <c r="U73" s="1" t="s">
        <v>730</v>
      </c>
      <c r="V73" s="1" t="s">
        <v>731</v>
      </c>
    </row>
    <row r="74" s="1" customFormat="1" spans="1:22">
      <c r="A74" s="3">
        <v>21847251434</v>
      </c>
      <c r="B74" s="1" t="s">
        <v>1080</v>
      </c>
      <c r="C74" s="1" t="s">
        <v>1081</v>
      </c>
      <c r="D74" s="1" t="s">
        <v>1082</v>
      </c>
      <c r="E74" s="1" t="s">
        <v>1083</v>
      </c>
      <c r="F74" s="1" t="s">
        <v>715</v>
      </c>
      <c r="G74" s="1" t="s">
        <v>719</v>
      </c>
      <c r="H74" s="1" t="s">
        <v>720</v>
      </c>
      <c r="I74" s="1" t="s">
        <v>1084</v>
      </c>
      <c r="J74" s="1" t="s">
        <v>722</v>
      </c>
      <c r="K74" s="1" t="s">
        <v>1084</v>
      </c>
      <c r="L74" s="1" t="s">
        <v>1084</v>
      </c>
      <c r="M74" s="1" t="s">
        <v>723</v>
      </c>
      <c r="N74" s="1" t="s">
        <v>723</v>
      </c>
      <c r="O74" s="1" t="s">
        <v>724</v>
      </c>
      <c r="P74" s="1" t="s">
        <v>725</v>
      </c>
      <c r="Q74" s="1" t="s">
        <v>726</v>
      </c>
      <c r="R74" s="1" t="s">
        <v>1085</v>
      </c>
      <c r="S74" s="1" t="s">
        <v>728</v>
      </c>
      <c r="T74" s="1" t="s">
        <v>729</v>
      </c>
      <c r="U74" s="1" t="s">
        <v>730</v>
      </c>
      <c r="V74" s="1" t="s">
        <v>762</v>
      </c>
    </row>
    <row r="75" s="1" customFormat="1" spans="1:22">
      <c r="A75" s="3">
        <v>21847163816</v>
      </c>
      <c r="B75" s="1" t="s">
        <v>1080</v>
      </c>
      <c r="C75" s="1" t="s">
        <v>1086</v>
      </c>
      <c r="D75" s="1" t="s">
        <v>1027</v>
      </c>
      <c r="E75" s="1" t="s">
        <v>1087</v>
      </c>
      <c r="F75" s="1" t="s">
        <v>780</v>
      </c>
      <c r="G75" s="1" t="s">
        <v>719</v>
      </c>
      <c r="H75" s="1" t="s">
        <v>720</v>
      </c>
      <c r="I75" s="1" t="s">
        <v>1088</v>
      </c>
      <c r="J75" s="1" t="s">
        <v>722</v>
      </c>
      <c r="K75" s="1" t="s">
        <v>1088</v>
      </c>
      <c r="L75" s="1" t="s">
        <v>1088</v>
      </c>
      <c r="M75" s="1" t="s">
        <v>723</v>
      </c>
      <c r="N75" s="1" t="s">
        <v>723</v>
      </c>
      <c r="O75" s="1" t="s">
        <v>724</v>
      </c>
      <c r="P75" s="1" t="s">
        <v>725</v>
      </c>
      <c r="Q75" s="1" t="s">
        <v>726</v>
      </c>
      <c r="R75" s="1" t="s">
        <v>1089</v>
      </c>
      <c r="S75" s="1" t="s">
        <v>728</v>
      </c>
      <c r="T75" s="1" t="s">
        <v>729</v>
      </c>
      <c r="U75" s="1" t="s">
        <v>730</v>
      </c>
      <c r="V75" s="1" t="s">
        <v>762</v>
      </c>
    </row>
    <row r="76" s="1" customFormat="1" spans="1:22">
      <c r="A76" s="3">
        <v>21846658234</v>
      </c>
      <c r="B76" s="1" t="s">
        <v>1090</v>
      </c>
      <c r="C76" s="1" t="s">
        <v>1091</v>
      </c>
      <c r="D76" s="1" t="s">
        <v>1092</v>
      </c>
      <c r="E76" s="1" t="s">
        <v>1093</v>
      </c>
      <c r="F76" s="1" t="s">
        <v>715</v>
      </c>
      <c r="G76" s="1" t="s">
        <v>719</v>
      </c>
      <c r="H76" s="1" t="s">
        <v>720</v>
      </c>
      <c r="I76" s="1" t="s">
        <v>1094</v>
      </c>
      <c r="J76" s="1" t="s">
        <v>722</v>
      </c>
      <c r="K76" s="1" t="s">
        <v>1094</v>
      </c>
      <c r="L76" s="1" t="s">
        <v>1094</v>
      </c>
      <c r="M76" s="1" t="s">
        <v>723</v>
      </c>
      <c r="N76" s="1" t="s">
        <v>723</v>
      </c>
      <c r="O76" s="1" t="s">
        <v>724</v>
      </c>
      <c r="P76" s="1" t="s">
        <v>725</v>
      </c>
      <c r="Q76" s="1" t="s">
        <v>726</v>
      </c>
      <c r="R76" s="1" t="s">
        <v>1095</v>
      </c>
      <c r="S76" s="1" t="s">
        <v>728</v>
      </c>
      <c r="T76" s="1" t="s">
        <v>729</v>
      </c>
      <c r="U76" s="1" t="s">
        <v>730</v>
      </c>
      <c r="V76" s="1" t="s">
        <v>1015</v>
      </c>
    </row>
    <row r="77" s="1" customFormat="1" spans="1:22">
      <c r="A77" s="3">
        <v>21846238978</v>
      </c>
      <c r="B77" s="1" t="s">
        <v>1090</v>
      </c>
      <c r="C77" s="1" t="s">
        <v>1096</v>
      </c>
      <c r="D77" s="1" t="s">
        <v>938</v>
      </c>
      <c r="E77" s="1" t="s">
        <v>1097</v>
      </c>
      <c r="F77" s="1" t="s">
        <v>830</v>
      </c>
      <c r="G77" s="1" t="s">
        <v>719</v>
      </c>
      <c r="H77" s="1" t="s">
        <v>720</v>
      </c>
      <c r="I77" s="1" t="s">
        <v>1098</v>
      </c>
      <c r="J77" s="1" t="s">
        <v>722</v>
      </c>
      <c r="K77" s="1" t="s">
        <v>1098</v>
      </c>
      <c r="L77" s="1" t="s">
        <v>1098</v>
      </c>
      <c r="M77" s="1" t="s">
        <v>723</v>
      </c>
      <c r="N77" s="1" t="s">
        <v>723</v>
      </c>
      <c r="O77" s="1" t="s">
        <v>724</v>
      </c>
      <c r="P77" s="1" t="s">
        <v>725</v>
      </c>
      <c r="Q77" s="1" t="s">
        <v>726</v>
      </c>
      <c r="R77" s="1" t="s">
        <v>1099</v>
      </c>
      <c r="S77" s="1" t="s">
        <v>728</v>
      </c>
      <c r="T77" s="1" t="s">
        <v>729</v>
      </c>
      <c r="U77" s="1" t="s">
        <v>730</v>
      </c>
      <c r="V77" s="1" t="s">
        <v>731</v>
      </c>
    </row>
    <row r="78" s="1" customFormat="1" spans="1:22">
      <c r="A78" s="3">
        <v>21845320161</v>
      </c>
      <c r="B78" s="1" t="s">
        <v>1100</v>
      </c>
      <c r="C78" s="1" t="s">
        <v>1101</v>
      </c>
      <c r="D78" s="1" t="s">
        <v>1045</v>
      </c>
      <c r="E78" s="1" t="s">
        <v>1102</v>
      </c>
      <c r="F78" s="1" t="s">
        <v>780</v>
      </c>
      <c r="G78" s="1" t="s">
        <v>719</v>
      </c>
      <c r="H78" s="1" t="s">
        <v>720</v>
      </c>
      <c r="I78" s="1" t="s">
        <v>1103</v>
      </c>
      <c r="J78" s="1" t="s">
        <v>722</v>
      </c>
      <c r="K78" s="1" t="s">
        <v>1103</v>
      </c>
      <c r="L78" s="1" t="s">
        <v>1103</v>
      </c>
      <c r="M78" s="1" t="s">
        <v>723</v>
      </c>
      <c r="N78" s="1" t="s">
        <v>723</v>
      </c>
      <c r="O78" s="1" t="s">
        <v>724</v>
      </c>
      <c r="P78" s="1" t="s">
        <v>725</v>
      </c>
      <c r="Q78" s="1" t="s">
        <v>726</v>
      </c>
      <c r="R78" s="1" t="s">
        <v>1104</v>
      </c>
      <c r="S78" s="1" t="s">
        <v>728</v>
      </c>
      <c r="T78" s="1" t="s">
        <v>729</v>
      </c>
      <c r="U78" s="1" t="s">
        <v>730</v>
      </c>
      <c r="V78" s="1" t="s">
        <v>731</v>
      </c>
    </row>
    <row r="79" s="1" customFormat="1" spans="1:22">
      <c r="A79" s="3">
        <v>21845205208</v>
      </c>
      <c r="B79" s="1" t="s">
        <v>1100</v>
      </c>
      <c r="C79" s="1" t="s">
        <v>1105</v>
      </c>
      <c r="D79" s="1" t="s">
        <v>1106</v>
      </c>
      <c r="E79" s="1" t="s">
        <v>1107</v>
      </c>
      <c r="F79" s="1" t="s">
        <v>1065</v>
      </c>
      <c r="G79" s="1" t="s">
        <v>719</v>
      </c>
      <c r="H79" s="1" t="s">
        <v>720</v>
      </c>
      <c r="I79" s="1" t="s">
        <v>1108</v>
      </c>
      <c r="J79" s="1" t="s">
        <v>722</v>
      </c>
      <c r="K79" s="1" t="s">
        <v>1108</v>
      </c>
      <c r="L79" s="1" t="s">
        <v>724</v>
      </c>
      <c r="M79" s="1" t="s">
        <v>1109</v>
      </c>
      <c r="N79" s="1" t="s">
        <v>1109</v>
      </c>
      <c r="O79" s="1" t="s">
        <v>724</v>
      </c>
      <c r="P79" s="1" t="s">
        <v>725</v>
      </c>
      <c r="Q79" s="1" t="s">
        <v>726</v>
      </c>
      <c r="R79" s="1" t="s">
        <v>1110</v>
      </c>
      <c r="S79" s="1" t="s">
        <v>728</v>
      </c>
      <c r="T79" s="1" t="s">
        <v>729</v>
      </c>
      <c r="U79" s="1" t="s">
        <v>730</v>
      </c>
      <c r="V79" s="1" t="s">
        <v>731</v>
      </c>
    </row>
    <row r="80" s="1" customFormat="1" spans="1:22">
      <c r="A80" s="3">
        <v>21844032619</v>
      </c>
      <c r="B80" s="1" t="s">
        <v>1100</v>
      </c>
      <c r="C80" s="1" t="s">
        <v>1111</v>
      </c>
      <c r="D80" s="1" t="s">
        <v>922</v>
      </c>
      <c r="E80" s="1" t="s">
        <v>1112</v>
      </c>
      <c r="F80" s="1" t="s">
        <v>780</v>
      </c>
      <c r="G80" s="1" t="s">
        <v>719</v>
      </c>
      <c r="H80" s="1" t="s">
        <v>720</v>
      </c>
      <c r="I80" s="1" t="s">
        <v>1113</v>
      </c>
      <c r="J80" s="1" t="s">
        <v>722</v>
      </c>
      <c r="K80" s="1" t="s">
        <v>1113</v>
      </c>
      <c r="L80" s="1" t="s">
        <v>1113</v>
      </c>
      <c r="M80" s="1" t="s">
        <v>723</v>
      </c>
      <c r="N80" s="1" t="s">
        <v>723</v>
      </c>
      <c r="O80" s="1" t="s">
        <v>724</v>
      </c>
      <c r="P80" s="1" t="s">
        <v>725</v>
      </c>
      <c r="Q80" s="1" t="s">
        <v>726</v>
      </c>
      <c r="R80" s="1" t="s">
        <v>1114</v>
      </c>
      <c r="S80" s="1" t="s">
        <v>728</v>
      </c>
      <c r="T80" s="1" t="s">
        <v>729</v>
      </c>
      <c r="U80" s="1" t="s">
        <v>730</v>
      </c>
      <c r="V80" s="1" t="s">
        <v>731</v>
      </c>
    </row>
    <row r="81" s="1" customFormat="1" spans="1:22">
      <c r="A81" s="3">
        <v>21843992094</v>
      </c>
      <c r="B81" s="1" t="s">
        <v>1100</v>
      </c>
      <c r="C81" s="1" t="s">
        <v>1115</v>
      </c>
      <c r="D81" s="1" t="s">
        <v>1116</v>
      </c>
      <c r="E81" s="1" t="s">
        <v>1117</v>
      </c>
      <c r="F81" s="1" t="s">
        <v>715</v>
      </c>
      <c r="G81" s="1" t="s">
        <v>719</v>
      </c>
      <c r="H81" s="1" t="s">
        <v>720</v>
      </c>
      <c r="I81" s="1" t="s">
        <v>1118</v>
      </c>
      <c r="J81" s="1" t="s">
        <v>722</v>
      </c>
      <c r="K81" s="1" t="s">
        <v>1118</v>
      </c>
      <c r="L81" s="1" t="s">
        <v>1118</v>
      </c>
      <c r="M81" s="1" t="s">
        <v>723</v>
      </c>
      <c r="N81" s="1" t="s">
        <v>723</v>
      </c>
      <c r="O81" s="1" t="s">
        <v>724</v>
      </c>
      <c r="P81" s="1" t="s">
        <v>725</v>
      </c>
      <c r="Q81" s="1" t="s">
        <v>726</v>
      </c>
      <c r="R81" s="1" t="s">
        <v>1119</v>
      </c>
      <c r="S81" s="1" t="s">
        <v>728</v>
      </c>
      <c r="T81" s="1" t="s">
        <v>729</v>
      </c>
      <c r="U81" s="1" t="s">
        <v>730</v>
      </c>
      <c r="V81" s="1" t="s">
        <v>731</v>
      </c>
    </row>
    <row r="82" s="1" customFormat="1" spans="1:22">
      <c r="A82" s="3">
        <v>21843979509</v>
      </c>
      <c r="B82" s="1" t="s">
        <v>1120</v>
      </c>
      <c r="C82" s="1" t="s">
        <v>1121</v>
      </c>
      <c r="D82" s="1" t="s">
        <v>1122</v>
      </c>
      <c r="E82" s="1" t="s">
        <v>1123</v>
      </c>
      <c r="F82" s="1" t="s">
        <v>830</v>
      </c>
      <c r="G82" s="1" t="s">
        <v>719</v>
      </c>
      <c r="H82" s="1" t="s">
        <v>720</v>
      </c>
      <c r="I82" s="1" t="s">
        <v>1124</v>
      </c>
      <c r="J82" s="1" t="s">
        <v>722</v>
      </c>
      <c r="K82" s="1" t="s">
        <v>1124</v>
      </c>
      <c r="L82" s="1" t="s">
        <v>1124</v>
      </c>
      <c r="M82" s="1" t="s">
        <v>723</v>
      </c>
      <c r="N82" s="1" t="s">
        <v>723</v>
      </c>
      <c r="O82" s="1" t="s">
        <v>724</v>
      </c>
      <c r="P82" s="1" t="s">
        <v>725</v>
      </c>
      <c r="Q82" s="1" t="s">
        <v>726</v>
      </c>
      <c r="R82" s="1" t="s">
        <v>1125</v>
      </c>
      <c r="S82" s="1" t="s">
        <v>728</v>
      </c>
      <c r="T82" s="1" t="s">
        <v>729</v>
      </c>
      <c r="U82" s="1" t="s">
        <v>730</v>
      </c>
      <c r="V82" s="1" t="s">
        <v>731</v>
      </c>
    </row>
    <row r="83" s="1" customFormat="1" spans="1:22">
      <c r="A83" s="3">
        <v>21842745595</v>
      </c>
      <c r="B83" s="1" t="s">
        <v>1120</v>
      </c>
      <c r="C83" s="1" t="s">
        <v>1126</v>
      </c>
      <c r="D83" s="1" t="s">
        <v>1127</v>
      </c>
      <c r="E83" s="1" t="s">
        <v>1128</v>
      </c>
      <c r="F83" s="1" t="s">
        <v>780</v>
      </c>
      <c r="G83" s="1" t="s">
        <v>719</v>
      </c>
      <c r="H83" s="1" t="s">
        <v>720</v>
      </c>
      <c r="I83" s="1" t="s">
        <v>1129</v>
      </c>
      <c r="J83" s="1" t="s">
        <v>722</v>
      </c>
      <c r="K83" s="1" t="s">
        <v>1129</v>
      </c>
      <c r="L83" s="1" t="s">
        <v>1129</v>
      </c>
      <c r="M83" s="1" t="s">
        <v>723</v>
      </c>
      <c r="N83" s="1" t="s">
        <v>723</v>
      </c>
      <c r="O83" s="1" t="s">
        <v>724</v>
      </c>
      <c r="P83" s="1" t="s">
        <v>725</v>
      </c>
      <c r="Q83" s="1" t="s">
        <v>726</v>
      </c>
      <c r="R83" s="1" t="s">
        <v>1130</v>
      </c>
      <c r="S83" s="1" t="s">
        <v>728</v>
      </c>
      <c r="T83" s="1" t="s">
        <v>729</v>
      </c>
      <c r="U83" s="1" t="s">
        <v>730</v>
      </c>
      <c r="V83" s="1" t="s">
        <v>731</v>
      </c>
    </row>
    <row r="84" s="1" customFormat="1" spans="1:22">
      <c r="A84" s="3">
        <v>21842711165</v>
      </c>
      <c r="B84" s="1" t="s">
        <v>1120</v>
      </c>
      <c r="C84" s="1" t="s">
        <v>1131</v>
      </c>
      <c r="D84" s="1" t="s">
        <v>1122</v>
      </c>
      <c r="E84" s="1" t="s">
        <v>1132</v>
      </c>
      <c r="F84" s="1" t="s">
        <v>830</v>
      </c>
      <c r="G84" s="1" t="s">
        <v>719</v>
      </c>
      <c r="H84" s="1" t="s">
        <v>720</v>
      </c>
      <c r="I84" s="1" t="s">
        <v>1124</v>
      </c>
      <c r="J84" s="1" t="s">
        <v>722</v>
      </c>
      <c r="K84" s="1" t="s">
        <v>1124</v>
      </c>
      <c r="L84" s="1" t="s">
        <v>1124</v>
      </c>
      <c r="M84" s="1" t="s">
        <v>723</v>
      </c>
      <c r="N84" s="1" t="s">
        <v>723</v>
      </c>
      <c r="O84" s="1" t="s">
        <v>724</v>
      </c>
      <c r="P84" s="1" t="s">
        <v>725</v>
      </c>
      <c r="Q84" s="1" t="s">
        <v>726</v>
      </c>
      <c r="R84" s="1" t="s">
        <v>1133</v>
      </c>
      <c r="S84" s="1" t="s">
        <v>728</v>
      </c>
      <c r="T84" s="1" t="s">
        <v>729</v>
      </c>
      <c r="U84" s="1" t="s">
        <v>730</v>
      </c>
      <c r="V84" s="1" t="s">
        <v>731</v>
      </c>
    </row>
    <row r="85" s="1" customFormat="1" spans="1:22">
      <c r="A85" s="3">
        <v>21840707211</v>
      </c>
      <c r="B85" s="1" t="s">
        <v>1134</v>
      </c>
      <c r="C85" s="1" t="s">
        <v>1135</v>
      </c>
      <c r="D85" s="1" t="s">
        <v>1136</v>
      </c>
      <c r="E85" s="1" t="s">
        <v>1137</v>
      </c>
      <c r="F85" s="1" t="s">
        <v>780</v>
      </c>
      <c r="G85" s="1" t="s">
        <v>719</v>
      </c>
      <c r="H85" s="1" t="s">
        <v>720</v>
      </c>
      <c r="I85" s="1" t="s">
        <v>1138</v>
      </c>
      <c r="J85" s="1" t="s">
        <v>722</v>
      </c>
      <c r="K85" s="1" t="s">
        <v>1138</v>
      </c>
      <c r="L85" s="1" t="s">
        <v>724</v>
      </c>
      <c r="M85" s="1" t="s">
        <v>1139</v>
      </c>
      <c r="N85" s="1" t="s">
        <v>1139</v>
      </c>
      <c r="O85" s="1" t="s">
        <v>724</v>
      </c>
      <c r="P85" s="1" t="s">
        <v>725</v>
      </c>
      <c r="Q85" s="1" t="s">
        <v>726</v>
      </c>
      <c r="R85" s="1" t="s">
        <v>1140</v>
      </c>
      <c r="S85" s="1" t="s">
        <v>728</v>
      </c>
      <c r="T85" s="1" t="s">
        <v>729</v>
      </c>
      <c r="U85" s="1" t="s">
        <v>730</v>
      </c>
      <c r="V85" s="1" t="s">
        <v>731</v>
      </c>
    </row>
    <row r="86" s="1" customFormat="1" spans="1:22">
      <c r="A86" s="3">
        <v>21834298022</v>
      </c>
      <c r="B86" s="1" t="s">
        <v>1141</v>
      </c>
      <c r="C86" s="1" t="s">
        <v>1142</v>
      </c>
      <c r="D86" s="1" t="s">
        <v>1143</v>
      </c>
      <c r="E86" s="1" t="s">
        <v>1144</v>
      </c>
      <c r="F86" s="1" t="s">
        <v>715</v>
      </c>
      <c r="G86" s="1" t="s">
        <v>719</v>
      </c>
      <c r="H86" s="1" t="s">
        <v>720</v>
      </c>
      <c r="I86" s="1" t="s">
        <v>1145</v>
      </c>
      <c r="J86" s="1" t="s">
        <v>722</v>
      </c>
      <c r="K86" s="1" t="s">
        <v>1145</v>
      </c>
      <c r="L86" s="1" t="s">
        <v>1145</v>
      </c>
      <c r="M86" s="1" t="s">
        <v>723</v>
      </c>
      <c r="N86" s="1" t="s">
        <v>723</v>
      </c>
      <c r="O86" s="1" t="s">
        <v>724</v>
      </c>
      <c r="P86" s="1" t="s">
        <v>725</v>
      </c>
      <c r="Q86" s="1" t="s">
        <v>726</v>
      </c>
      <c r="R86" s="1" t="s">
        <v>1146</v>
      </c>
      <c r="S86" s="1" t="s">
        <v>728</v>
      </c>
      <c r="T86" s="1" t="s">
        <v>729</v>
      </c>
      <c r="U86" s="1" t="s">
        <v>730</v>
      </c>
      <c r="V86" s="1" t="s">
        <v>762</v>
      </c>
    </row>
    <row r="87" s="1" customFormat="1" spans="1:22">
      <c r="A87" s="3">
        <v>21826088276</v>
      </c>
      <c r="B87" s="1" t="s">
        <v>1147</v>
      </c>
      <c r="C87" s="1" t="s">
        <v>1148</v>
      </c>
      <c r="D87" s="1" t="s">
        <v>1149</v>
      </c>
      <c r="E87" s="1" t="s">
        <v>1150</v>
      </c>
      <c r="F87" s="1" t="s">
        <v>861</v>
      </c>
      <c r="G87" s="1" t="s">
        <v>719</v>
      </c>
      <c r="H87" s="1" t="s">
        <v>720</v>
      </c>
      <c r="I87" s="1" t="s">
        <v>1151</v>
      </c>
      <c r="J87" s="1" t="s">
        <v>722</v>
      </c>
      <c r="K87" s="1" t="s">
        <v>1151</v>
      </c>
      <c r="L87" s="1" t="s">
        <v>1151</v>
      </c>
      <c r="M87" s="1" t="s">
        <v>723</v>
      </c>
      <c r="N87" s="1" t="s">
        <v>723</v>
      </c>
      <c r="O87" s="1" t="s">
        <v>724</v>
      </c>
      <c r="P87" s="1" t="s">
        <v>725</v>
      </c>
      <c r="Q87" s="1" t="s">
        <v>726</v>
      </c>
      <c r="R87" s="1" t="s">
        <v>1152</v>
      </c>
      <c r="S87" s="1" t="s">
        <v>728</v>
      </c>
      <c r="T87" s="1" t="s">
        <v>729</v>
      </c>
      <c r="U87" s="1" t="s">
        <v>730</v>
      </c>
      <c r="V87" s="1" t="s">
        <v>731</v>
      </c>
    </row>
    <row r="88" s="1" customFormat="1" spans="1:22">
      <c r="A88" s="3">
        <v>21819791322</v>
      </c>
      <c r="B88" s="1" t="s">
        <v>1153</v>
      </c>
      <c r="C88" s="1" t="s">
        <v>1154</v>
      </c>
      <c r="D88" s="1" t="s">
        <v>948</v>
      </c>
      <c r="E88" s="1" t="s">
        <v>1155</v>
      </c>
      <c r="F88" s="1" t="s">
        <v>830</v>
      </c>
      <c r="G88" s="1" t="s">
        <v>719</v>
      </c>
      <c r="H88" s="1" t="s">
        <v>720</v>
      </c>
      <c r="I88" s="1" t="s">
        <v>1156</v>
      </c>
      <c r="J88" s="1" t="s">
        <v>722</v>
      </c>
      <c r="K88" s="1" t="s">
        <v>1156</v>
      </c>
      <c r="L88" s="1" t="s">
        <v>1156</v>
      </c>
      <c r="M88" s="1" t="s">
        <v>723</v>
      </c>
      <c r="N88" s="1" t="s">
        <v>723</v>
      </c>
      <c r="O88" s="1" t="s">
        <v>724</v>
      </c>
      <c r="P88" s="1" t="s">
        <v>725</v>
      </c>
      <c r="Q88" s="1" t="s">
        <v>726</v>
      </c>
      <c r="R88" s="1" t="s">
        <v>1157</v>
      </c>
      <c r="S88" s="1" t="s">
        <v>728</v>
      </c>
      <c r="T88" s="1" t="s">
        <v>729</v>
      </c>
      <c r="U88" s="1" t="s">
        <v>730</v>
      </c>
      <c r="V88" s="1" t="s">
        <v>731</v>
      </c>
    </row>
    <row r="89" s="1" customFormat="1" spans="1:22">
      <c r="A89" s="3">
        <v>21796871922</v>
      </c>
      <c r="B89" s="1" t="s">
        <v>1158</v>
      </c>
      <c r="C89" s="1" t="s">
        <v>1159</v>
      </c>
      <c r="D89" s="1" t="s">
        <v>1160</v>
      </c>
      <c r="E89" s="1" t="s">
        <v>1161</v>
      </c>
      <c r="F89" s="1" t="s">
        <v>780</v>
      </c>
      <c r="G89" s="1" t="s">
        <v>719</v>
      </c>
      <c r="H89" s="1" t="s">
        <v>720</v>
      </c>
      <c r="I89" s="1" t="s">
        <v>1162</v>
      </c>
      <c r="J89" s="1" t="s">
        <v>722</v>
      </c>
      <c r="K89" s="1" t="s">
        <v>1162</v>
      </c>
      <c r="L89" s="1" t="s">
        <v>1162</v>
      </c>
      <c r="M89" s="1" t="s">
        <v>723</v>
      </c>
      <c r="N89" s="1" t="s">
        <v>723</v>
      </c>
      <c r="O89" s="1" t="s">
        <v>724</v>
      </c>
      <c r="P89" s="1" t="s">
        <v>725</v>
      </c>
      <c r="Q89" s="1" t="s">
        <v>726</v>
      </c>
      <c r="R89" s="1" t="s">
        <v>1163</v>
      </c>
      <c r="S89" s="1" t="s">
        <v>728</v>
      </c>
      <c r="T89" s="1" t="s">
        <v>729</v>
      </c>
      <c r="U89" s="1" t="s">
        <v>730</v>
      </c>
      <c r="V89" s="1" t="s">
        <v>731</v>
      </c>
    </row>
    <row r="90" s="1" customFormat="1" spans="1:22">
      <c r="A90" s="3">
        <v>21727845555</v>
      </c>
      <c r="B90" s="1" t="s">
        <v>1164</v>
      </c>
      <c r="C90" s="1" t="s">
        <v>1165</v>
      </c>
      <c r="D90" s="1" t="s">
        <v>1166</v>
      </c>
      <c r="E90" s="1" t="s">
        <v>1167</v>
      </c>
      <c r="F90" s="1" t="s">
        <v>780</v>
      </c>
      <c r="G90" s="1" t="s">
        <v>719</v>
      </c>
      <c r="H90" s="1" t="s">
        <v>720</v>
      </c>
      <c r="I90" s="1" t="s">
        <v>1168</v>
      </c>
      <c r="J90" s="1" t="s">
        <v>722</v>
      </c>
      <c r="K90" s="1" t="s">
        <v>1168</v>
      </c>
      <c r="L90" s="1" t="s">
        <v>1168</v>
      </c>
      <c r="M90" s="1" t="s">
        <v>723</v>
      </c>
      <c r="N90" s="1" t="s">
        <v>723</v>
      </c>
      <c r="O90" s="1" t="s">
        <v>724</v>
      </c>
      <c r="P90" s="1" t="s">
        <v>725</v>
      </c>
      <c r="Q90" s="1" t="s">
        <v>726</v>
      </c>
      <c r="R90" s="1" t="s">
        <v>1169</v>
      </c>
      <c r="S90" s="1" t="s">
        <v>728</v>
      </c>
      <c r="T90" s="1" t="s">
        <v>729</v>
      </c>
      <c r="U90" s="1" t="s">
        <v>730</v>
      </c>
      <c r="V90" s="1" t="s">
        <v>773</v>
      </c>
    </row>
    <row r="91" s="1" customFormat="1" spans="1:22">
      <c r="A91" s="3">
        <v>21701951883</v>
      </c>
      <c r="B91" s="1" t="s">
        <v>1170</v>
      </c>
      <c r="C91" s="1" t="s">
        <v>1171</v>
      </c>
      <c r="D91" s="1" t="s">
        <v>1172</v>
      </c>
      <c r="E91" s="1" t="s">
        <v>1173</v>
      </c>
      <c r="F91" s="1" t="s">
        <v>780</v>
      </c>
      <c r="G91" s="1" t="s">
        <v>719</v>
      </c>
      <c r="H91" s="1" t="s">
        <v>720</v>
      </c>
      <c r="I91" s="1" t="s">
        <v>1174</v>
      </c>
      <c r="J91" s="1" t="s">
        <v>722</v>
      </c>
      <c r="K91" s="1" t="s">
        <v>1174</v>
      </c>
      <c r="L91" s="1" t="s">
        <v>1174</v>
      </c>
      <c r="M91" s="1" t="s">
        <v>723</v>
      </c>
      <c r="N91" s="1" t="s">
        <v>723</v>
      </c>
      <c r="O91" s="1" t="s">
        <v>724</v>
      </c>
      <c r="P91" s="1" t="s">
        <v>725</v>
      </c>
      <c r="Q91" s="1" t="s">
        <v>726</v>
      </c>
      <c r="R91" s="1" t="s">
        <v>1175</v>
      </c>
      <c r="S91" s="1" t="s">
        <v>728</v>
      </c>
      <c r="T91" s="1" t="s">
        <v>729</v>
      </c>
      <c r="U91" s="1" t="s">
        <v>730</v>
      </c>
      <c r="V91" s="1" t="s">
        <v>731</v>
      </c>
    </row>
    <row r="92" s="1" customFormat="1" spans="1:22">
      <c r="A92" s="3">
        <v>21693622607</v>
      </c>
      <c r="B92" s="1" t="s">
        <v>1176</v>
      </c>
      <c r="C92" s="1" t="s">
        <v>1177</v>
      </c>
      <c r="D92" s="1" t="s">
        <v>1178</v>
      </c>
      <c r="E92" s="1" t="s">
        <v>1179</v>
      </c>
      <c r="F92" s="1" t="s">
        <v>780</v>
      </c>
      <c r="G92" s="1" t="s">
        <v>719</v>
      </c>
      <c r="H92" s="1" t="s">
        <v>720</v>
      </c>
      <c r="I92" s="1" t="s">
        <v>1180</v>
      </c>
      <c r="J92" s="1" t="s">
        <v>722</v>
      </c>
      <c r="K92" s="1" t="s">
        <v>1180</v>
      </c>
      <c r="L92" s="1" t="s">
        <v>1180</v>
      </c>
      <c r="M92" s="1" t="s">
        <v>723</v>
      </c>
      <c r="N92" s="1" t="s">
        <v>723</v>
      </c>
      <c r="O92" s="1" t="s">
        <v>724</v>
      </c>
      <c r="P92" s="1" t="s">
        <v>725</v>
      </c>
      <c r="Q92" s="1" t="s">
        <v>726</v>
      </c>
      <c r="R92" s="1" t="s">
        <v>1181</v>
      </c>
      <c r="S92" s="1" t="s">
        <v>728</v>
      </c>
      <c r="T92" s="1" t="s">
        <v>729</v>
      </c>
      <c r="U92" s="1" t="s">
        <v>730</v>
      </c>
      <c r="V92" s="1" t="s">
        <v>731</v>
      </c>
    </row>
    <row r="93" s="1" customFormat="1" spans="1:22">
      <c r="A93" s="3">
        <v>21685773232</v>
      </c>
      <c r="B93" s="1" t="s">
        <v>1182</v>
      </c>
      <c r="C93" s="1" t="s">
        <v>1183</v>
      </c>
      <c r="D93" s="1" t="s">
        <v>1184</v>
      </c>
      <c r="E93" s="1" t="s">
        <v>1185</v>
      </c>
      <c r="F93" s="1" t="s">
        <v>780</v>
      </c>
      <c r="G93" s="1" t="s">
        <v>719</v>
      </c>
      <c r="H93" s="1" t="s">
        <v>720</v>
      </c>
      <c r="I93" s="1" t="s">
        <v>1186</v>
      </c>
      <c r="J93" s="1" t="s">
        <v>722</v>
      </c>
      <c r="K93" s="1" t="s">
        <v>1186</v>
      </c>
      <c r="L93" s="1" t="s">
        <v>1186</v>
      </c>
      <c r="M93" s="1" t="s">
        <v>723</v>
      </c>
      <c r="N93" s="1" t="s">
        <v>723</v>
      </c>
      <c r="O93" s="1" t="s">
        <v>724</v>
      </c>
      <c r="P93" s="1" t="s">
        <v>725</v>
      </c>
      <c r="Q93" s="1" t="s">
        <v>726</v>
      </c>
      <c r="R93" s="1" t="s">
        <v>1187</v>
      </c>
      <c r="S93" s="1" t="s">
        <v>728</v>
      </c>
      <c r="T93" s="1" t="s">
        <v>729</v>
      </c>
      <c r="U93" s="1" t="s">
        <v>730</v>
      </c>
      <c r="V93" s="1" t="s">
        <v>731</v>
      </c>
    </row>
    <row r="94" s="1" customFormat="1" spans="1:22">
      <c r="A94" s="3">
        <v>21599645657</v>
      </c>
      <c r="B94" s="1" t="s">
        <v>1188</v>
      </c>
      <c r="C94" s="1" t="s">
        <v>1189</v>
      </c>
      <c r="D94" s="1" t="s">
        <v>1190</v>
      </c>
      <c r="E94" s="1" t="s">
        <v>1191</v>
      </c>
      <c r="F94" s="1" t="s">
        <v>861</v>
      </c>
      <c r="G94" s="1" t="s">
        <v>719</v>
      </c>
      <c r="H94" s="1" t="s">
        <v>720</v>
      </c>
      <c r="I94" s="1" t="s">
        <v>1192</v>
      </c>
      <c r="J94" s="1" t="s">
        <v>722</v>
      </c>
      <c r="K94" s="1" t="s">
        <v>1192</v>
      </c>
      <c r="L94" s="1" t="s">
        <v>1192</v>
      </c>
      <c r="M94" s="1" t="s">
        <v>723</v>
      </c>
      <c r="N94" s="1" t="s">
        <v>723</v>
      </c>
      <c r="O94" s="1" t="s">
        <v>724</v>
      </c>
      <c r="P94" s="1" t="s">
        <v>725</v>
      </c>
      <c r="Q94" s="1" t="s">
        <v>726</v>
      </c>
      <c r="R94" s="1" t="s">
        <v>1193</v>
      </c>
      <c r="S94" s="1" t="s">
        <v>728</v>
      </c>
      <c r="T94" s="1" t="s">
        <v>729</v>
      </c>
      <c r="U94" s="1" t="s">
        <v>730</v>
      </c>
      <c r="V94" s="1" t="s">
        <v>731</v>
      </c>
    </row>
    <row r="95" s="1" customFormat="1" spans="1:22">
      <c r="A95" s="3">
        <v>21566738655</v>
      </c>
      <c r="B95" s="1" t="s">
        <v>1194</v>
      </c>
      <c r="C95" s="1" t="s">
        <v>1195</v>
      </c>
      <c r="D95" s="1" t="s">
        <v>1196</v>
      </c>
      <c r="E95" s="1" t="s">
        <v>1197</v>
      </c>
      <c r="F95" s="1" t="s">
        <v>830</v>
      </c>
      <c r="G95" s="1" t="s">
        <v>719</v>
      </c>
      <c r="H95" s="1" t="s">
        <v>720</v>
      </c>
      <c r="I95" s="1" t="s">
        <v>1198</v>
      </c>
      <c r="J95" s="1" t="s">
        <v>722</v>
      </c>
      <c r="K95" s="1" t="s">
        <v>1198</v>
      </c>
      <c r="L95" s="1" t="s">
        <v>1198</v>
      </c>
      <c r="M95" s="1" t="s">
        <v>723</v>
      </c>
      <c r="N95" s="1" t="s">
        <v>723</v>
      </c>
      <c r="O95" s="1" t="s">
        <v>724</v>
      </c>
      <c r="P95" s="1" t="s">
        <v>725</v>
      </c>
      <c r="Q95" s="1" t="s">
        <v>726</v>
      </c>
      <c r="R95" s="1" t="s">
        <v>1199</v>
      </c>
      <c r="S95" s="1" t="s">
        <v>728</v>
      </c>
      <c r="T95" s="1" t="s">
        <v>729</v>
      </c>
      <c r="U95" s="1" t="s">
        <v>730</v>
      </c>
      <c r="V95" s="1" t="s">
        <v>762</v>
      </c>
    </row>
    <row r="96" s="1" customFormat="1" spans="1:22">
      <c r="A96" s="3">
        <v>21512518913</v>
      </c>
      <c r="B96" s="1" t="s">
        <v>1200</v>
      </c>
      <c r="C96" s="1" t="s">
        <v>1201</v>
      </c>
      <c r="D96" s="1" t="s">
        <v>1202</v>
      </c>
      <c r="E96" s="1" t="s">
        <v>1203</v>
      </c>
      <c r="F96" s="1" t="s">
        <v>780</v>
      </c>
      <c r="G96" s="1" t="s">
        <v>719</v>
      </c>
      <c r="H96" s="1" t="s">
        <v>720</v>
      </c>
      <c r="I96" s="1" t="s">
        <v>901</v>
      </c>
      <c r="J96" s="1" t="s">
        <v>722</v>
      </c>
      <c r="K96" s="1" t="s">
        <v>901</v>
      </c>
      <c r="L96" s="1" t="s">
        <v>901</v>
      </c>
      <c r="M96" s="1" t="s">
        <v>723</v>
      </c>
      <c r="N96" s="1" t="s">
        <v>723</v>
      </c>
      <c r="O96" s="1" t="s">
        <v>724</v>
      </c>
      <c r="P96" s="1" t="s">
        <v>725</v>
      </c>
      <c r="Q96" s="1" t="s">
        <v>726</v>
      </c>
      <c r="R96" s="1" t="s">
        <v>1204</v>
      </c>
      <c r="S96" s="1" t="s">
        <v>728</v>
      </c>
      <c r="T96" s="1" t="s">
        <v>729</v>
      </c>
      <c r="U96" s="1" t="s">
        <v>730</v>
      </c>
      <c r="V96" s="1" t="s">
        <v>731</v>
      </c>
    </row>
    <row r="97" s="1" customFormat="1" spans="1:22">
      <c r="A97" s="3">
        <v>21501711265</v>
      </c>
      <c r="B97" s="1" t="s">
        <v>1205</v>
      </c>
      <c r="C97" s="1" t="s">
        <v>1206</v>
      </c>
      <c r="D97" s="1" t="s">
        <v>1207</v>
      </c>
      <c r="E97" s="1" t="s">
        <v>1208</v>
      </c>
      <c r="F97" s="1" t="s">
        <v>715</v>
      </c>
      <c r="G97" s="1" t="s">
        <v>719</v>
      </c>
      <c r="H97" s="1" t="s">
        <v>720</v>
      </c>
      <c r="I97" s="1" t="s">
        <v>1209</v>
      </c>
      <c r="J97" s="1" t="s">
        <v>722</v>
      </c>
      <c r="K97" s="1" t="s">
        <v>1209</v>
      </c>
      <c r="L97" s="1" t="s">
        <v>1209</v>
      </c>
      <c r="M97" s="1" t="s">
        <v>723</v>
      </c>
      <c r="N97" s="1" t="s">
        <v>723</v>
      </c>
      <c r="O97" s="1" t="s">
        <v>724</v>
      </c>
      <c r="P97" s="1" t="s">
        <v>725</v>
      </c>
      <c r="Q97" s="1" t="s">
        <v>726</v>
      </c>
      <c r="R97" s="1" t="s">
        <v>1210</v>
      </c>
      <c r="S97" s="1" t="s">
        <v>728</v>
      </c>
      <c r="T97" s="1" t="s">
        <v>729</v>
      </c>
      <c r="U97" s="1" t="s">
        <v>730</v>
      </c>
      <c r="V97" s="1" t="s">
        <v>762</v>
      </c>
    </row>
    <row r="98" s="1" customFormat="1" spans="1:22">
      <c r="A98" s="3">
        <v>21496214851</v>
      </c>
      <c r="B98" s="1" t="s">
        <v>1211</v>
      </c>
      <c r="C98" s="1" t="s">
        <v>1212</v>
      </c>
      <c r="D98" s="1" t="s">
        <v>1213</v>
      </c>
      <c r="E98" s="1" t="s">
        <v>1214</v>
      </c>
      <c r="F98" s="1" t="s">
        <v>715</v>
      </c>
      <c r="G98" s="1" t="s">
        <v>719</v>
      </c>
      <c r="H98" s="1" t="s">
        <v>720</v>
      </c>
      <c r="I98" s="1" t="s">
        <v>1215</v>
      </c>
      <c r="J98" s="1" t="s">
        <v>722</v>
      </c>
      <c r="K98" s="1" t="s">
        <v>1215</v>
      </c>
      <c r="L98" s="1" t="s">
        <v>1215</v>
      </c>
      <c r="M98" s="1" t="s">
        <v>723</v>
      </c>
      <c r="N98" s="1" t="s">
        <v>723</v>
      </c>
      <c r="O98" s="1" t="s">
        <v>724</v>
      </c>
      <c r="P98" s="1" t="s">
        <v>725</v>
      </c>
      <c r="Q98" s="1" t="s">
        <v>726</v>
      </c>
      <c r="R98" s="1" t="s">
        <v>1216</v>
      </c>
      <c r="S98" s="1" t="s">
        <v>728</v>
      </c>
      <c r="T98" s="1" t="s">
        <v>729</v>
      </c>
      <c r="U98" s="1" t="s">
        <v>730</v>
      </c>
      <c r="V98" s="1" t="s">
        <v>891</v>
      </c>
    </row>
    <row r="99" s="1" customFormat="1" spans="1:22">
      <c r="A99" s="3">
        <v>21425219205</v>
      </c>
      <c r="B99" s="1" t="s">
        <v>1217</v>
      </c>
      <c r="C99" s="1" t="s">
        <v>1218</v>
      </c>
      <c r="D99" s="1" t="s">
        <v>1184</v>
      </c>
      <c r="E99" s="1" t="s">
        <v>1219</v>
      </c>
      <c r="F99" s="1" t="s">
        <v>830</v>
      </c>
      <c r="G99" s="1" t="s">
        <v>719</v>
      </c>
      <c r="H99" s="1" t="s">
        <v>720</v>
      </c>
      <c r="I99" s="1" t="s">
        <v>1220</v>
      </c>
      <c r="J99" s="1" t="s">
        <v>722</v>
      </c>
      <c r="K99" s="1" t="s">
        <v>1220</v>
      </c>
      <c r="L99" s="1" t="s">
        <v>1220</v>
      </c>
      <c r="M99" s="1" t="s">
        <v>723</v>
      </c>
      <c r="N99" s="1" t="s">
        <v>723</v>
      </c>
      <c r="O99" s="1" t="s">
        <v>724</v>
      </c>
      <c r="P99" s="1" t="s">
        <v>725</v>
      </c>
      <c r="Q99" s="1" t="s">
        <v>726</v>
      </c>
      <c r="R99" s="1" t="s">
        <v>1221</v>
      </c>
      <c r="S99" s="1" t="s">
        <v>728</v>
      </c>
      <c r="T99" s="1" t="s">
        <v>729</v>
      </c>
      <c r="U99" s="1" t="s">
        <v>730</v>
      </c>
      <c r="V99" s="1" t="s">
        <v>731</v>
      </c>
    </row>
    <row r="100" s="1" customFormat="1" spans="1:22">
      <c r="A100" s="3">
        <v>21870793687</v>
      </c>
      <c r="B100" s="1" t="s">
        <v>1217</v>
      </c>
      <c r="C100" s="1" t="s">
        <v>1222</v>
      </c>
      <c r="D100" s="1" t="s">
        <v>991</v>
      </c>
      <c r="E100" s="1" t="s">
        <v>992</v>
      </c>
      <c r="F100" s="1" t="s">
        <v>715</v>
      </c>
      <c r="G100" s="1" t="s">
        <v>719</v>
      </c>
      <c r="H100" s="1" t="s">
        <v>720</v>
      </c>
      <c r="I100" s="1" t="s">
        <v>724</v>
      </c>
      <c r="J100" s="1" t="s">
        <v>722</v>
      </c>
      <c r="K100" s="1" t="s">
        <v>724</v>
      </c>
      <c r="L100" s="1" t="s">
        <v>724</v>
      </c>
      <c r="M100" s="1" t="s">
        <v>723</v>
      </c>
      <c r="N100" s="1" t="s">
        <v>723</v>
      </c>
      <c r="O100" s="1" t="s">
        <v>724</v>
      </c>
      <c r="P100" s="1" t="s">
        <v>725</v>
      </c>
      <c r="Q100" s="1" t="s">
        <v>726</v>
      </c>
      <c r="R100" s="1" t="s">
        <v>1223</v>
      </c>
      <c r="S100" s="1" t="s">
        <v>728</v>
      </c>
      <c r="T100" s="1" t="s">
        <v>729</v>
      </c>
      <c r="U100" s="1" t="s">
        <v>730</v>
      </c>
      <c r="V100" s="1" t="s">
        <v>762</v>
      </c>
    </row>
    <row r="101" s="1" customFormat="1" spans="1:22">
      <c r="A101" s="3">
        <v>21372447415</v>
      </c>
      <c r="B101" s="1" t="s">
        <v>1224</v>
      </c>
      <c r="C101" s="1" t="s">
        <v>1225</v>
      </c>
      <c r="D101" s="1" t="s">
        <v>1226</v>
      </c>
      <c r="E101" s="1" t="s">
        <v>1227</v>
      </c>
      <c r="F101" s="1" t="s">
        <v>780</v>
      </c>
      <c r="G101" s="1" t="s">
        <v>719</v>
      </c>
      <c r="H101" s="1" t="s">
        <v>720</v>
      </c>
      <c r="I101" s="1" t="s">
        <v>1228</v>
      </c>
      <c r="J101" s="1" t="s">
        <v>722</v>
      </c>
      <c r="K101" s="1" t="s">
        <v>1228</v>
      </c>
      <c r="L101" s="1" t="s">
        <v>1228</v>
      </c>
      <c r="M101" s="1" t="s">
        <v>723</v>
      </c>
      <c r="N101" s="1" t="s">
        <v>723</v>
      </c>
      <c r="O101" s="1" t="s">
        <v>724</v>
      </c>
      <c r="P101" s="1" t="s">
        <v>725</v>
      </c>
      <c r="Q101" s="1" t="s">
        <v>726</v>
      </c>
      <c r="R101" s="1" t="s">
        <v>1229</v>
      </c>
      <c r="S101" s="1" t="s">
        <v>728</v>
      </c>
      <c r="T101" s="1" t="s">
        <v>729</v>
      </c>
      <c r="U101" s="1" t="s">
        <v>730</v>
      </c>
      <c r="V101" s="1" t="s">
        <v>731</v>
      </c>
    </row>
    <row r="102" s="1" customFormat="1" spans="1:22">
      <c r="A102" s="3">
        <v>21371177748</v>
      </c>
      <c r="B102" s="1" t="s">
        <v>1224</v>
      </c>
      <c r="C102" s="1" t="s">
        <v>1230</v>
      </c>
      <c r="D102" s="1" t="s">
        <v>1231</v>
      </c>
      <c r="E102" s="1" t="s">
        <v>1232</v>
      </c>
      <c r="F102" s="1" t="s">
        <v>780</v>
      </c>
      <c r="G102" s="1" t="s">
        <v>719</v>
      </c>
      <c r="H102" s="1" t="s">
        <v>720</v>
      </c>
      <c r="I102" s="1" t="s">
        <v>1233</v>
      </c>
      <c r="J102" s="1" t="s">
        <v>722</v>
      </c>
      <c r="K102" s="1" t="s">
        <v>1233</v>
      </c>
      <c r="L102" s="1" t="s">
        <v>1233</v>
      </c>
      <c r="M102" s="1" t="s">
        <v>723</v>
      </c>
      <c r="N102" s="1" t="s">
        <v>723</v>
      </c>
      <c r="O102" s="1" t="s">
        <v>724</v>
      </c>
      <c r="P102" s="1" t="s">
        <v>725</v>
      </c>
      <c r="Q102" s="1" t="s">
        <v>726</v>
      </c>
      <c r="R102" s="1" t="s">
        <v>1234</v>
      </c>
      <c r="S102" s="1" t="s">
        <v>728</v>
      </c>
      <c r="T102" s="1" t="s">
        <v>729</v>
      </c>
      <c r="U102" s="1" t="s">
        <v>730</v>
      </c>
      <c r="V102" s="1" t="s">
        <v>762</v>
      </c>
    </row>
    <row r="103" s="1" customFormat="1" spans="1:22">
      <c r="A103" s="3">
        <v>21361164734</v>
      </c>
      <c r="B103" s="1" t="s">
        <v>1235</v>
      </c>
      <c r="C103" s="1" t="s">
        <v>1236</v>
      </c>
      <c r="D103" s="1" t="s">
        <v>814</v>
      </c>
      <c r="E103" s="1" t="s">
        <v>1237</v>
      </c>
      <c r="F103" s="1" t="s">
        <v>830</v>
      </c>
      <c r="G103" s="1" t="s">
        <v>719</v>
      </c>
      <c r="H103" s="1" t="s">
        <v>720</v>
      </c>
      <c r="I103" s="1" t="s">
        <v>1238</v>
      </c>
      <c r="J103" s="1" t="s">
        <v>722</v>
      </c>
      <c r="K103" s="1" t="s">
        <v>1238</v>
      </c>
      <c r="L103" s="1" t="s">
        <v>1238</v>
      </c>
      <c r="M103" s="1" t="s">
        <v>723</v>
      </c>
      <c r="N103" s="1" t="s">
        <v>723</v>
      </c>
      <c r="O103" s="1" t="s">
        <v>724</v>
      </c>
      <c r="P103" s="1" t="s">
        <v>725</v>
      </c>
      <c r="Q103" s="1" t="s">
        <v>726</v>
      </c>
      <c r="R103" s="1" t="s">
        <v>1239</v>
      </c>
      <c r="S103" s="1" t="s">
        <v>728</v>
      </c>
      <c r="T103" s="1" t="s">
        <v>729</v>
      </c>
      <c r="U103" s="1" t="s">
        <v>730</v>
      </c>
      <c r="V103" s="1" t="s">
        <v>731</v>
      </c>
    </row>
    <row r="104" s="1" customFormat="1" spans="1:22">
      <c r="A104" s="3">
        <v>21351433356</v>
      </c>
      <c r="B104" s="1" t="s">
        <v>1240</v>
      </c>
      <c r="C104" s="1" t="s">
        <v>1241</v>
      </c>
      <c r="D104" s="1" t="s">
        <v>1242</v>
      </c>
      <c r="E104" s="1" t="s">
        <v>1243</v>
      </c>
      <c r="F104" s="1" t="s">
        <v>780</v>
      </c>
      <c r="G104" s="1" t="s">
        <v>719</v>
      </c>
      <c r="H104" s="1" t="s">
        <v>720</v>
      </c>
      <c r="I104" s="1" t="s">
        <v>1244</v>
      </c>
      <c r="J104" s="1" t="s">
        <v>722</v>
      </c>
      <c r="K104" s="1" t="s">
        <v>1244</v>
      </c>
      <c r="L104" s="1" t="s">
        <v>1244</v>
      </c>
      <c r="M104" s="1" t="s">
        <v>723</v>
      </c>
      <c r="N104" s="1" t="s">
        <v>723</v>
      </c>
      <c r="O104" s="1" t="s">
        <v>724</v>
      </c>
      <c r="P104" s="1" t="s">
        <v>725</v>
      </c>
      <c r="Q104" s="1" t="s">
        <v>726</v>
      </c>
      <c r="R104" s="1" t="s">
        <v>1245</v>
      </c>
      <c r="S104" s="1" t="s">
        <v>728</v>
      </c>
      <c r="T104" s="1" t="s">
        <v>729</v>
      </c>
      <c r="U104" s="1" t="s">
        <v>730</v>
      </c>
      <c r="V104" s="1" t="s">
        <v>731</v>
      </c>
    </row>
    <row r="105" s="1" customFormat="1" spans="1:22">
      <c r="A105" s="3">
        <v>21339476625</v>
      </c>
      <c r="B105" s="1" t="s">
        <v>1246</v>
      </c>
      <c r="C105" s="1" t="s">
        <v>1247</v>
      </c>
      <c r="D105" s="1" t="s">
        <v>1248</v>
      </c>
      <c r="E105" s="1" t="s">
        <v>1249</v>
      </c>
      <c r="F105" s="1" t="s">
        <v>830</v>
      </c>
      <c r="G105" s="1" t="s">
        <v>719</v>
      </c>
      <c r="H105" s="1" t="s">
        <v>720</v>
      </c>
      <c r="I105" s="1" t="s">
        <v>1250</v>
      </c>
      <c r="J105" s="1" t="s">
        <v>722</v>
      </c>
      <c r="K105" s="1" t="s">
        <v>1250</v>
      </c>
      <c r="L105" s="1" t="s">
        <v>1250</v>
      </c>
      <c r="M105" s="1" t="s">
        <v>723</v>
      </c>
      <c r="N105" s="1" t="s">
        <v>723</v>
      </c>
      <c r="O105" s="1" t="s">
        <v>724</v>
      </c>
      <c r="P105" s="1" t="s">
        <v>725</v>
      </c>
      <c r="Q105" s="1" t="s">
        <v>726</v>
      </c>
      <c r="R105" s="1" t="s">
        <v>1251</v>
      </c>
      <c r="S105" s="1" t="s">
        <v>728</v>
      </c>
      <c r="T105" s="1" t="s">
        <v>729</v>
      </c>
      <c r="U105" s="1" t="s">
        <v>730</v>
      </c>
      <c r="V105" s="1" t="s">
        <v>731</v>
      </c>
    </row>
    <row r="106" s="1" customFormat="1" spans="1:22">
      <c r="A106" s="3">
        <v>21339273090</v>
      </c>
      <c r="B106" s="1" t="s">
        <v>1252</v>
      </c>
      <c r="C106" s="1" t="s">
        <v>1253</v>
      </c>
      <c r="D106" s="1" t="s">
        <v>1254</v>
      </c>
      <c r="E106" s="1" t="s">
        <v>1255</v>
      </c>
      <c r="F106" s="1" t="s">
        <v>715</v>
      </c>
      <c r="G106" s="1" t="s">
        <v>719</v>
      </c>
      <c r="H106" s="1" t="s">
        <v>720</v>
      </c>
      <c r="I106" s="1" t="s">
        <v>1256</v>
      </c>
      <c r="J106" s="1" t="s">
        <v>722</v>
      </c>
      <c r="K106" s="1" t="s">
        <v>1256</v>
      </c>
      <c r="L106" s="1" t="s">
        <v>1256</v>
      </c>
      <c r="M106" s="1" t="s">
        <v>723</v>
      </c>
      <c r="N106" s="1" t="s">
        <v>723</v>
      </c>
      <c r="O106" s="1" t="s">
        <v>724</v>
      </c>
      <c r="P106" s="1" t="s">
        <v>725</v>
      </c>
      <c r="Q106" s="1" t="s">
        <v>726</v>
      </c>
      <c r="R106" s="1" t="s">
        <v>1257</v>
      </c>
      <c r="S106" s="1" t="s">
        <v>728</v>
      </c>
      <c r="T106" s="1" t="s">
        <v>729</v>
      </c>
      <c r="U106" s="1" t="s">
        <v>730</v>
      </c>
      <c r="V106" s="1" t="s">
        <v>762</v>
      </c>
    </row>
    <row r="107" s="1" customFormat="1" spans="1:22">
      <c r="A107" s="3">
        <v>21338440094</v>
      </c>
      <c r="B107" s="1" t="s">
        <v>1252</v>
      </c>
      <c r="C107" s="1" t="s">
        <v>1258</v>
      </c>
      <c r="D107" s="1" t="s">
        <v>1248</v>
      </c>
      <c r="E107" s="1" t="s">
        <v>1259</v>
      </c>
      <c r="F107" s="1" t="s">
        <v>780</v>
      </c>
      <c r="G107" s="1" t="s">
        <v>719</v>
      </c>
      <c r="H107" s="1" t="s">
        <v>720</v>
      </c>
      <c r="I107" s="1" t="s">
        <v>1260</v>
      </c>
      <c r="J107" s="1" t="s">
        <v>722</v>
      </c>
      <c r="K107" s="1" t="s">
        <v>1260</v>
      </c>
      <c r="L107" s="1" t="s">
        <v>1260</v>
      </c>
      <c r="M107" s="1" t="s">
        <v>723</v>
      </c>
      <c r="N107" s="1" t="s">
        <v>723</v>
      </c>
      <c r="O107" s="1" t="s">
        <v>724</v>
      </c>
      <c r="P107" s="1" t="s">
        <v>725</v>
      </c>
      <c r="Q107" s="1" t="s">
        <v>726</v>
      </c>
      <c r="R107" s="1" t="s">
        <v>1261</v>
      </c>
      <c r="S107" s="1" t="s">
        <v>728</v>
      </c>
      <c r="T107" s="1" t="s">
        <v>729</v>
      </c>
      <c r="U107" s="1" t="s">
        <v>730</v>
      </c>
      <c r="V107" s="1" t="s">
        <v>731</v>
      </c>
    </row>
    <row r="108" s="1" customFormat="1" spans="1:22">
      <c r="A108" s="3">
        <v>21261089595</v>
      </c>
      <c r="B108" s="1" t="s">
        <v>1262</v>
      </c>
      <c r="C108" s="1" t="s">
        <v>1263</v>
      </c>
      <c r="D108" s="1" t="s">
        <v>822</v>
      </c>
      <c r="E108" s="1" t="s">
        <v>1264</v>
      </c>
      <c r="F108" s="1" t="s">
        <v>861</v>
      </c>
      <c r="G108" s="1" t="s">
        <v>719</v>
      </c>
      <c r="H108" s="1" t="s">
        <v>720</v>
      </c>
      <c r="I108" s="1" t="s">
        <v>1265</v>
      </c>
      <c r="J108" s="1" t="s">
        <v>722</v>
      </c>
      <c r="K108" s="1" t="s">
        <v>1265</v>
      </c>
      <c r="L108" s="1" t="s">
        <v>1265</v>
      </c>
      <c r="M108" s="1" t="s">
        <v>723</v>
      </c>
      <c r="N108" s="1" t="s">
        <v>723</v>
      </c>
      <c r="O108" s="1" t="s">
        <v>724</v>
      </c>
      <c r="P108" s="1" t="s">
        <v>725</v>
      </c>
      <c r="Q108" s="1" t="s">
        <v>726</v>
      </c>
      <c r="R108" s="1" t="s">
        <v>1266</v>
      </c>
      <c r="S108" s="1" t="s">
        <v>728</v>
      </c>
      <c r="T108" s="1" t="s">
        <v>729</v>
      </c>
      <c r="U108" s="1" t="s">
        <v>730</v>
      </c>
      <c r="V108" s="1" t="s">
        <v>731</v>
      </c>
    </row>
    <row r="109" s="1" customFormat="1" spans="1:22">
      <c r="A109" s="3">
        <v>21245727486</v>
      </c>
      <c r="B109" s="1" t="s">
        <v>1267</v>
      </c>
      <c r="C109" s="1" t="s">
        <v>1268</v>
      </c>
      <c r="D109" s="1" t="s">
        <v>1269</v>
      </c>
      <c r="E109" s="1" t="s">
        <v>1270</v>
      </c>
      <c r="F109" s="1" t="s">
        <v>897</v>
      </c>
      <c r="G109" s="1" t="s">
        <v>719</v>
      </c>
      <c r="H109" s="1" t="s">
        <v>720</v>
      </c>
      <c r="I109" s="1" t="s">
        <v>1271</v>
      </c>
      <c r="J109" s="1" t="s">
        <v>722</v>
      </c>
      <c r="K109" s="1" t="s">
        <v>1271</v>
      </c>
      <c r="L109" s="1" t="s">
        <v>1271</v>
      </c>
      <c r="M109" s="1" t="s">
        <v>723</v>
      </c>
      <c r="N109" s="1" t="s">
        <v>723</v>
      </c>
      <c r="O109" s="1" t="s">
        <v>724</v>
      </c>
      <c r="P109" s="1" t="s">
        <v>725</v>
      </c>
      <c r="Q109" s="1" t="s">
        <v>726</v>
      </c>
      <c r="R109" s="1" t="s">
        <v>1272</v>
      </c>
      <c r="S109" s="1" t="s">
        <v>728</v>
      </c>
      <c r="T109" s="1" t="s">
        <v>729</v>
      </c>
      <c r="U109" s="1" t="s">
        <v>730</v>
      </c>
      <c r="V109" s="1" t="s">
        <v>731</v>
      </c>
    </row>
    <row r="110" s="1" customFormat="1" spans="1:22">
      <c r="A110" s="3">
        <v>21132807308</v>
      </c>
      <c r="B110" s="1" t="s">
        <v>1273</v>
      </c>
      <c r="C110" s="1" t="s">
        <v>1274</v>
      </c>
      <c r="D110" s="1" t="s">
        <v>1275</v>
      </c>
      <c r="E110" s="1" t="s">
        <v>1276</v>
      </c>
      <c r="F110" s="1" t="s">
        <v>897</v>
      </c>
      <c r="G110" s="1" t="s">
        <v>719</v>
      </c>
      <c r="H110" s="1" t="s">
        <v>720</v>
      </c>
      <c r="I110" s="1" t="s">
        <v>1277</v>
      </c>
      <c r="J110" s="1" t="s">
        <v>722</v>
      </c>
      <c r="K110" s="1" t="s">
        <v>1277</v>
      </c>
      <c r="L110" s="1" t="s">
        <v>1277</v>
      </c>
      <c r="M110" s="1" t="s">
        <v>723</v>
      </c>
      <c r="N110" s="1" t="s">
        <v>723</v>
      </c>
      <c r="O110" s="1" t="s">
        <v>724</v>
      </c>
      <c r="P110" s="1" t="s">
        <v>725</v>
      </c>
      <c r="Q110" s="1" t="s">
        <v>726</v>
      </c>
      <c r="R110" s="1" t="s">
        <v>1278</v>
      </c>
      <c r="S110" s="1" t="s">
        <v>728</v>
      </c>
      <c r="T110" s="1" t="s">
        <v>729</v>
      </c>
      <c r="U110" s="1" t="s">
        <v>730</v>
      </c>
      <c r="V110" s="1" t="s">
        <v>731</v>
      </c>
    </row>
    <row r="111" s="1" customFormat="1" spans="1:22">
      <c r="A111" s="3">
        <v>21111994649</v>
      </c>
      <c r="B111" s="1" t="s">
        <v>1279</v>
      </c>
      <c r="C111" s="1" t="s">
        <v>1280</v>
      </c>
      <c r="D111" s="1" t="s">
        <v>1281</v>
      </c>
      <c r="E111" s="1" t="s">
        <v>1282</v>
      </c>
      <c r="F111" s="1" t="s">
        <v>780</v>
      </c>
      <c r="G111" s="1" t="s">
        <v>719</v>
      </c>
      <c r="H111" s="1" t="s">
        <v>720</v>
      </c>
      <c r="I111" s="1" t="s">
        <v>1283</v>
      </c>
      <c r="J111" s="1" t="s">
        <v>722</v>
      </c>
      <c r="K111" s="1" t="s">
        <v>1283</v>
      </c>
      <c r="L111" s="1" t="s">
        <v>1283</v>
      </c>
      <c r="M111" s="1" t="s">
        <v>723</v>
      </c>
      <c r="N111" s="1" t="s">
        <v>723</v>
      </c>
      <c r="O111" s="1" t="s">
        <v>724</v>
      </c>
      <c r="P111" s="1" t="s">
        <v>725</v>
      </c>
      <c r="Q111" s="1" t="s">
        <v>726</v>
      </c>
      <c r="R111" s="1" t="s">
        <v>1284</v>
      </c>
      <c r="S111" s="1" t="s">
        <v>728</v>
      </c>
      <c r="T111" s="1" t="s">
        <v>729</v>
      </c>
      <c r="U111" s="1" t="s">
        <v>730</v>
      </c>
      <c r="V111" s="1" t="s">
        <v>779</v>
      </c>
    </row>
    <row r="112" s="1" customFormat="1" spans="1:22">
      <c r="A112" s="3">
        <v>21010188129</v>
      </c>
      <c r="B112" s="1" t="s">
        <v>1285</v>
      </c>
      <c r="C112" s="1" t="s">
        <v>1286</v>
      </c>
      <c r="D112" s="1" t="s">
        <v>1287</v>
      </c>
      <c r="E112" s="1" t="s">
        <v>1288</v>
      </c>
      <c r="F112" s="1" t="s">
        <v>780</v>
      </c>
      <c r="G112" s="1" t="s">
        <v>719</v>
      </c>
      <c r="H112" s="1" t="s">
        <v>720</v>
      </c>
      <c r="I112" s="1" t="s">
        <v>1289</v>
      </c>
      <c r="J112" s="1" t="s">
        <v>722</v>
      </c>
      <c r="K112" s="1" t="s">
        <v>1289</v>
      </c>
      <c r="L112" s="1" t="s">
        <v>1289</v>
      </c>
      <c r="M112" s="1" t="s">
        <v>723</v>
      </c>
      <c r="N112" s="1" t="s">
        <v>723</v>
      </c>
      <c r="O112" s="1" t="s">
        <v>724</v>
      </c>
      <c r="P112" s="1" t="s">
        <v>725</v>
      </c>
      <c r="Q112" s="1" t="s">
        <v>726</v>
      </c>
      <c r="R112" s="1" t="s">
        <v>1290</v>
      </c>
      <c r="S112" s="1" t="s">
        <v>728</v>
      </c>
      <c r="T112" s="1" t="s">
        <v>729</v>
      </c>
      <c r="U112" s="1" t="s">
        <v>730</v>
      </c>
      <c r="V112" s="1" t="s">
        <v>762</v>
      </c>
    </row>
    <row r="113" s="1" customFormat="1" spans="1:22">
      <c r="A113" s="3">
        <v>18937747048</v>
      </c>
      <c r="B113" s="1" t="s">
        <v>1291</v>
      </c>
      <c r="C113" s="1" t="s">
        <v>1292</v>
      </c>
      <c r="D113" s="1" t="s">
        <v>1293</v>
      </c>
      <c r="E113" s="1" t="s">
        <v>1294</v>
      </c>
      <c r="F113" s="1" t="s">
        <v>780</v>
      </c>
      <c r="G113" s="1" t="s">
        <v>719</v>
      </c>
      <c r="H113" s="1" t="s">
        <v>720</v>
      </c>
      <c r="I113" s="1" t="s">
        <v>1295</v>
      </c>
      <c r="J113" s="1" t="s">
        <v>722</v>
      </c>
      <c r="K113" s="1" t="s">
        <v>1295</v>
      </c>
      <c r="L113" s="1" t="s">
        <v>1295</v>
      </c>
      <c r="M113" s="1" t="s">
        <v>723</v>
      </c>
      <c r="N113" s="1" t="s">
        <v>723</v>
      </c>
      <c r="O113" s="1" t="s">
        <v>724</v>
      </c>
      <c r="P113" s="1" t="s">
        <v>725</v>
      </c>
      <c r="Q113" s="1" t="s">
        <v>726</v>
      </c>
      <c r="R113" s="1" t="s">
        <v>1296</v>
      </c>
      <c r="S113" s="1" t="s">
        <v>728</v>
      </c>
      <c r="T113" s="1" t="s">
        <v>729</v>
      </c>
      <c r="U113" s="1" t="s">
        <v>730</v>
      </c>
      <c r="V113" s="1" t="s">
        <v>779</v>
      </c>
    </row>
    <row r="114" s="1" customFormat="1" spans="1:22">
      <c r="A114" s="3">
        <v>18928305495</v>
      </c>
      <c r="B114" s="1" t="s">
        <v>1291</v>
      </c>
      <c r="C114" s="1" t="s">
        <v>1297</v>
      </c>
      <c r="D114" s="1" t="s">
        <v>1298</v>
      </c>
      <c r="E114" s="1" t="s">
        <v>1299</v>
      </c>
      <c r="F114" s="1" t="s">
        <v>715</v>
      </c>
      <c r="G114" s="1" t="s">
        <v>719</v>
      </c>
      <c r="H114" s="1" t="s">
        <v>720</v>
      </c>
      <c r="I114" s="1" t="s">
        <v>1300</v>
      </c>
      <c r="J114" s="1" t="s">
        <v>722</v>
      </c>
      <c r="K114" s="1" t="s">
        <v>1300</v>
      </c>
      <c r="L114" s="1" t="s">
        <v>1300</v>
      </c>
      <c r="M114" s="1" t="s">
        <v>723</v>
      </c>
      <c r="N114" s="1" t="s">
        <v>723</v>
      </c>
      <c r="O114" s="1" t="s">
        <v>724</v>
      </c>
      <c r="P114" s="1" t="s">
        <v>725</v>
      </c>
      <c r="Q114" s="1" t="s">
        <v>726</v>
      </c>
      <c r="R114" s="1" t="s">
        <v>1301</v>
      </c>
      <c r="S114" s="1" t="s">
        <v>728</v>
      </c>
      <c r="T114" s="1" t="s">
        <v>729</v>
      </c>
      <c r="U114" s="1" t="s">
        <v>730</v>
      </c>
      <c r="V114" s="1" t="s">
        <v>779</v>
      </c>
    </row>
    <row r="115" s="1" customFormat="1" spans="1:22">
      <c r="A115" s="3">
        <v>18924994051</v>
      </c>
      <c r="B115" s="1" t="s">
        <v>1302</v>
      </c>
      <c r="C115" s="1" t="s">
        <v>1303</v>
      </c>
      <c r="D115" s="1" t="s">
        <v>1045</v>
      </c>
      <c r="E115" s="1" t="s">
        <v>1304</v>
      </c>
      <c r="F115" s="1" t="s">
        <v>897</v>
      </c>
      <c r="G115" s="1" t="s">
        <v>719</v>
      </c>
      <c r="H115" s="1" t="s">
        <v>720</v>
      </c>
      <c r="I115" s="1" t="s">
        <v>1305</v>
      </c>
      <c r="J115" s="1" t="s">
        <v>722</v>
      </c>
      <c r="K115" s="1" t="s">
        <v>1305</v>
      </c>
      <c r="L115" s="1" t="s">
        <v>1305</v>
      </c>
      <c r="M115" s="1" t="s">
        <v>723</v>
      </c>
      <c r="N115" s="1" t="s">
        <v>723</v>
      </c>
      <c r="O115" s="1" t="s">
        <v>724</v>
      </c>
      <c r="P115" s="1" t="s">
        <v>725</v>
      </c>
      <c r="Q115" s="1" t="s">
        <v>726</v>
      </c>
      <c r="R115" s="1" t="s">
        <v>1306</v>
      </c>
      <c r="S115" s="1" t="s">
        <v>728</v>
      </c>
      <c r="T115" s="1" t="s">
        <v>729</v>
      </c>
      <c r="U115" s="1" t="s">
        <v>730</v>
      </c>
      <c r="V115" s="1" t="s">
        <v>731</v>
      </c>
    </row>
    <row r="116" s="1" customFormat="1" spans="1:22">
      <c r="A116" s="3">
        <v>18133887193</v>
      </c>
      <c r="B116" s="1" t="s">
        <v>1307</v>
      </c>
      <c r="C116" s="1" t="s">
        <v>1308</v>
      </c>
      <c r="D116" s="1" t="s">
        <v>1309</v>
      </c>
      <c r="E116" s="1" t="s">
        <v>1310</v>
      </c>
      <c r="F116" s="1" t="s">
        <v>780</v>
      </c>
      <c r="G116" s="1" t="s">
        <v>719</v>
      </c>
      <c r="H116" s="1" t="s">
        <v>720</v>
      </c>
      <c r="I116" s="1" t="s">
        <v>1311</v>
      </c>
      <c r="J116" s="1" t="s">
        <v>722</v>
      </c>
      <c r="K116" s="1" t="s">
        <v>1311</v>
      </c>
      <c r="L116" s="1" t="s">
        <v>1311</v>
      </c>
      <c r="M116" s="1" t="s">
        <v>723</v>
      </c>
      <c r="N116" s="1" t="s">
        <v>723</v>
      </c>
      <c r="O116" s="1" t="s">
        <v>724</v>
      </c>
      <c r="P116" s="1" t="s">
        <v>725</v>
      </c>
      <c r="Q116" s="1" t="s">
        <v>726</v>
      </c>
      <c r="R116" s="1" t="s">
        <v>1312</v>
      </c>
      <c r="S116" s="1" t="s">
        <v>728</v>
      </c>
      <c r="T116" s="1" t="s">
        <v>729</v>
      </c>
      <c r="U116" s="1" t="s">
        <v>730</v>
      </c>
      <c r="V116" s="1" t="s">
        <v>731</v>
      </c>
    </row>
    <row r="117" s="1" customFormat="1" spans="1:22">
      <c r="A117" s="3">
        <v>18788110176</v>
      </c>
      <c r="B117" s="1" t="s">
        <v>1313</v>
      </c>
      <c r="C117" s="1" t="s">
        <v>1314</v>
      </c>
      <c r="D117" s="1" t="s">
        <v>1315</v>
      </c>
      <c r="E117" s="1" t="s">
        <v>1316</v>
      </c>
      <c r="F117" s="1" t="s">
        <v>830</v>
      </c>
      <c r="G117" s="1" t="s">
        <v>719</v>
      </c>
      <c r="H117" s="1" t="s">
        <v>720</v>
      </c>
      <c r="I117" s="1" t="s">
        <v>1317</v>
      </c>
      <c r="J117" s="1" t="s">
        <v>722</v>
      </c>
      <c r="K117" s="1" t="s">
        <v>1317</v>
      </c>
      <c r="L117" s="1" t="s">
        <v>1317</v>
      </c>
      <c r="M117" s="1" t="s">
        <v>723</v>
      </c>
      <c r="N117" s="1" t="s">
        <v>723</v>
      </c>
      <c r="O117" s="1" t="s">
        <v>724</v>
      </c>
      <c r="P117" s="1" t="s">
        <v>725</v>
      </c>
      <c r="Q117" s="1" t="s">
        <v>726</v>
      </c>
      <c r="R117" s="1" t="s">
        <v>1318</v>
      </c>
      <c r="S117" s="1" t="s">
        <v>728</v>
      </c>
      <c r="T117" s="1" t="s">
        <v>729</v>
      </c>
      <c r="U117" s="1" t="s">
        <v>730</v>
      </c>
      <c r="V117" s="1" t="s">
        <v>779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2022-12-20T01:51:41Z</dcterms:created>
  <dcterms:modified xsi:type="dcterms:W3CDTF">2022-12-20T02:00:31Z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071D33D8EFDD44ADABD1976F04C7786A</vt:lpwstr>
  </property>
  <property fmtid="{D5CDD505-2E9C-101B-9397-08002B2CF9AE}" pid="3" name="KSOProductBuildVer">
    <vt:lpwstr>2052-11.1.0.12980</vt:lpwstr>
  </property>
</Properties>
</file>