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对账!$A$1:$X$138</definedName>
  </definedNames>
  <calcPr calcId="144525"/>
</workbook>
</file>

<file path=xl/sharedStrings.xml><?xml version="1.0" encoding="utf-8"?>
<sst xmlns="http://schemas.openxmlformats.org/spreadsheetml/2006/main" count="4596" uniqueCount="1605">
  <si>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</si>
  <si>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</si>
  <si>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</si>
  <si>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</si>
  <si>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</si>
  <si>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</si>
  <si>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</si>
  <si>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</si>
  <si>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</si>
  <si>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</si>
  <si>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</si>
  <si>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</si>
  <si>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</si>
  <si>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</si>
  <si>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</si>
  <si>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</si>
  <si>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</si>
  <si>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</si>
  <si>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</si>
  <si>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</si>
  <si>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</si>
  <si>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</si>
  <si>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</si>
  <si>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</si>
  <si>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</si>
  <si>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18958112780	</t>
  </si>
  <si>
    <t>Ctrip</t>
  </si>
  <si>
    <t>正常</t>
  </si>
  <si>
    <t>[巴黎]巴黎东站马塞尔酒店(Hôtel Le Marcel Paris Gare de l'Est)(60513923)</t>
  </si>
  <si>
    <t>标准双人床房&lt;2人入住&gt;&lt;不退款&gt;</t>
  </si>
  <si>
    <t>HKD</t>
  </si>
  <si>
    <t>HUANG/YINMEI</t>
  </si>
  <si>
    <t>CA13030221220HKD</t>
  </si>
  <si>
    <t>未提现</t>
  </si>
  <si>
    <t>携程开票</t>
  </si>
  <si>
    <t xml:space="preserve">	</t>
  </si>
  <si>
    <t xml:space="preserve">21116206776	</t>
  </si>
  <si>
    <t>[吉隆坡]菲斯酒店(The Face Suites)(57036365)</t>
  </si>
  <si>
    <t>两床高级公寓&lt;2人入住&gt;&lt;不退款&gt;</t>
  </si>
  <si>
    <t>ZINAZMAN/NOR AEZREEN</t>
  </si>
  <si>
    <t xml:space="preserve">141905	</t>
  </si>
  <si>
    <t xml:space="preserve">21580450042	</t>
  </si>
  <si>
    <t>[迪拜]布尔迪拜城市马克斯酒店(Citymax Hotel Bur Dubai)(55932641)</t>
  </si>
  <si>
    <t>标准大床房&lt;2人入住&gt;&lt;不退款&gt;&lt;早餐&gt;</t>
  </si>
  <si>
    <t>Passi Ramesh/Ankit,Passi Ramesh/Ankit</t>
  </si>
  <si>
    <t xml:space="preserve">2759776	</t>
  </si>
  <si>
    <t xml:space="preserve">21705604776	</t>
  </si>
  <si>
    <t>[伯恩仓]草莓园度假酒店(Strawberry Park Resort)(55680377)</t>
  </si>
  <si>
    <t>大床一室房&lt;2人入住&gt;&lt;不退款&gt;</t>
  </si>
  <si>
    <t>ANG/TANIA</t>
  </si>
  <si>
    <t xml:space="preserve">2774646	</t>
  </si>
  <si>
    <t xml:space="preserve">21714955005	</t>
  </si>
  <si>
    <t>[芭堤雅]芭堤雅发现海滩酒店 (SHA Plus+)(Pattaya Discovery Beach Hotel (SHA Plus+))(55451694)</t>
  </si>
  <si>
    <t>高级房(别致塔)&lt;2人入住&gt;&lt;不退款&gt;&lt;早餐&gt;</t>
  </si>
  <si>
    <t>MASHERE/SHIVAJI,MASHERE/SHIVAJI</t>
  </si>
  <si>
    <t xml:space="preserve">2776829	</t>
  </si>
  <si>
    <t xml:space="preserve">426430	</t>
  </si>
  <si>
    <t xml:space="preserve">21772624099	</t>
  </si>
  <si>
    <t>[曼彻斯特]曼彻斯特波特兰宜必思尚品酒店(Ibis Styles Manchester Portland)(55289891)</t>
  </si>
  <si>
    <t>标准双床房&lt;2人入住&gt;&lt;不退款&gt;&lt;早餐&gt;</t>
  </si>
  <si>
    <t>Berry/Liam</t>
  </si>
  <si>
    <t xml:space="preserve">2789702	</t>
  </si>
  <si>
    <t xml:space="preserve">307506	</t>
  </si>
  <si>
    <t xml:space="preserve">21825313777	</t>
  </si>
  <si>
    <t>[阿蒂斯蒙斯]奥利高级酒店(Orly Superior Hotel)(80332757)</t>
  </si>
  <si>
    <t>双人房&lt;2人入住&gt;&lt;不退款&gt;</t>
  </si>
  <si>
    <t>FICHOU/AWELANN</t>
  </si>
  <si>
    <t xml:space="preserve">2809574	</t>
  </si>
  <si>
    <t xml:space="preserve">1412312401	</t>
  </si>
  <si>
    <t xml:space="preserve">21826736805	</t>
  </si>
  <si>
    <t>[东京]羽田机场曼迪设计酒店(hotel MONday Haneda Airport)(55599159)</t>
  </si>
  <si>
    <t>标准双床房&lt;2人入住&gt;&lt;不退款&gt;</t>
  </si>
  <si>
    <t>TSANG/SUKKUEN,WONG/HINGHUNGERIC</t>
  </si>
  <si>
    <t xml:space="preserve">2811466	</t>
  </si>
  <si>
    <t xml:space="preserve">TL021237857	</t>
  </si>
  <si>
    <t xml:space="preserve">21828226564	</t>
  </si>
  <si>
    <t>[芭堤雅]芭堤雅阿瓦尼度假酒店 (SHA Extra Plus)(Avani Pattaya Resort (SHA Extra Plus))(69338173)</t>
  </si>
  <si>
    <t>阿瓦尼海景房&lt;2人入住&gt;&lt;不退款&gt;&lt;早餐&gt;</t>
  </si>
  <si>
    <t>schmidt/Ralf</t>
  </si>
  <si>
    <t xml:space="preserve">2813612	</t>
  </si>
  <si>
    <t xml:space="preserve">61855487	</t>
  </si>
  <si>
    <t xml:space="preserve">21829320251	</t>
  </si>
  <si>
    <t>[大阪]THE 皇家花园酒店 Iconic 大阪御堂筋(The Royal Park Hotel Iconic Osaka Midosuji)(77372294)</t>
  </si>
  <si>
    <t>CHOU/LOKYIN,LAM/HAUFAN</t>
  </si>
  <si>
    <t xml:space="preserve">2814989	</t>
  </si>
  <si>
    <t xml:space="preserve">20221122553339061	</t>
  </si>
  <si>
    <t xml:space="preserve">999221838732101	</t>
  </si>
  <si>
    <t>[威斯敏斯特城]曼德维尔酒店(The Mandeville Hotel)(55852020)</t>
  </si>
  <si>
    <t>高级双人房&lt;2人入住&gt;&lt;不退款&gt;</t>
  </si>
  <si>
    <t>MA/SIYUAN,MAO/YANWEI</t>
  </si>
  <si>
    <t xml:space="preserve">2821944	</t>
  </si>
  <si>
    <t xml:space="preserve">27254SE066284	</t>
  </si>
  <si>
    <t xml:space="preserve">21842602766	</t>
  </si>
  <si>
    <t>[东京]东京新大谷酒店花园塔酒店(Hotel New Otani Tokyo Garden Tower)(55269998)</t>
  </si>
  <si>
    <t>标准双人房&lt;2人入住&gt;&lt;不退款&gt;</t>
  </si>
  <si>
    <t>Sekiguchi/Mayu,Sekiguchi/Mayu</t>
  </si>
  <si>
    <t xml:space="preserve">2826523	</t>
  </si>
  <si>
    <t xml:space="preserve">TL731642075	</t>
  </si>
  <si>
    <t xml:space="preserve">999221844822563	</t>
  </si>
  <si>
    <t>[因斯布鲁克]宜必思因斯布鲁克酒店(ibis Innsbruck)(55585850)</t>
  </si>
  <si>
    <t>标准房(双床)&lt;2人入住&gt;&lt;不退款&gt;</t>
  </si>
  <si>
    <t>Hendriks/Pim</t>
  </si>
  <si>
    <t xml:space="preserve">2830069	</t>
  </si>
  <si>
    <t xml:space="preserve">5174WLD590	</t>
  </si>
  <si>
    <t xml:space="preserve">999221845267968	</t>
  </si>
  <si>
    <t>[巴厘岛]巴厘岛沙努尔洲际度假村 - CHSE 认证(InterContinental Bali Sanur Resort, an IHG Hotel)(55599176)</t>
  </si>
  <si>
    <t>海景精致双床套房&lt;2人入住&gt;&lt;不退款&gt;&lt;早餐&gt;</t>
  </si>
  <si>
    <t>SHI/XIAOYING,GU/WEIWEI</t>
  </si>
  <si>
    <t xml:space="preserve">2830832	</t>
  </si>
  <si>
    <t xml:space="preserve">23119228	</t>
  </si>
  <si>
    <t xml:space="preserve">21845466396	</t>
  </si>
  <si>
    <t>[沙漠温泉]奇迹温泉度假酒店(Miracle Springs Resort &amp; Spa)(55329230)</t>
  </si>
  <si>
    <t>客房1张特大床（山景）&lt;2人入住&gt;&lt;不退款&gt;</t>
  </si>
  <si>
    <t>HART/KAREN</t>
  </si>
  <si>
    <t xml:space="preserve">2831150	</t>
  </si>
  <si>
    <t xml:space="preserve">17353SE040008	</t>
  </si>
  <si>
    <t xml:space="preserve">21845719024	</t>
  </si>
  <si>
    <t>[福冈]福冈运河城华盛顿酒店(Canal City Fukuoka Washington Hotel)(55414002)</t>
  </si>
  <si>
    <t>现代大床房&lt;2人入住&gt;&lt;不退款&gt;</t>
  </si>
  <si>
    <t>LEE/EUNJAE</t>
  </si>
  <si>
    <t xml:space="preserve">2831658	</t>
  </si>
  <si>
    <t xml:space="preserve">20221129556148674	</t>
  </si>
  <si>
    <t xml:space="preserve">21845887192	</t>
  </si>
  <si>
    <t>[曼谷]Cross氛围曼谷素坤逸酒店(Cross Vibe Bangkok Sukhumvit)(55270406)</t>
  </si>
  <si>
    <t>标准一室公寓&lt;2人入住&gt;&lt;不退款&gt;&lt;早餐&gt;</t>
  </si>
  <si>
    <t>LAI/KA PUI</t>
  </si>
  <si>
    <t xml:space="preserve">2831954	</t>
  </si>
  <si>
    <t xml:space="preserve">SH14616564	</t>
  </si>
  <si>
    <t xml:space="preserve">21846039188	</t>
  </si>
  <si>
    <t>[芭堤雅]芭堤雅布莱顿大酒店(Brighton Grand Hotel Pattaya)(55451821)</t>
  </si>
  <si>
    <t>豪华城景房&lt;2人入住&gt;&lt;不退款&gt;</t>
  </si>
  <si>
    <t>Umamaheshwar/Umamaheshwar</t>
  </si>
  <si>
    <t xml:space="preserve">2832254	</t>
  </si>
  <si>
    <t xml:space="preserve">166610	</t>
  </si>
  <si>
    <t xml:space="preserve">999221846236525	</t>
  </si>
  <si>
    <t>[阿布扎比]阿布扎比雅乐轩酒店(Aloft Abu Dhabi)(68026753)</t>
  </si>
  <si>
    <t>雅乐轩房&lt;2人入住&gt;&lt;不退款&gt;&lt;早餐&gt;</t>
  </si>
  <si>
    <t>SHAH/PRATIK</t>
  </si>
  <si>
    <t xml:space="preserve">2832641	</t>
  </si>
  <si>
    <t xml:space="preserve">72302272	</t>
  </si>
  <si>
    <t xml:space="preserve">21846695815	</t>
  </si>
  <si>
    <t>[大阪]相铁FRESA INN 大阪心斋桥(Sotetsu Fresa Inn Osaka-Shinsaibashi)(55799501)</t>
  </si>
  <si>
    <t>双人床房&lt;2人入住&gt;&lt;不退款&gt;</t>
  </si>
  <si>
    <t>PANG/CHUENHING,HUI/CHIULUEN</t>
  </si>
  <si>
    <t xml:space="preserve">2833385	</t>
  </si>
  <si>
    <t xml:space="preserve">21847014101	</t>
  </si>
  <si>
    <t>[波德申]迪克森海中天港口(Avillion Port Dickson)(55851984)</t>
  </si>
  <si>
    <t>至尊水上小屋&lt;2人入住&gt;&lt;不退款&gt;&lt;早餐&gt;</t>
  </si>
  <si>
    <t>LUDDIN/AZIZAH</t>
  </si>
  <si>
    <t xml:space="preserve">2833926	</t>
  </si>
  <si>
    <t xml:space="preserve">312424	</t>
  </si>
  <si>
    <t xml:space="preserve">21848050670	</t>
  </si>
  <si>
    <t>[新加坡]新加坡港湾彩鸿酒店(Travelodge Harbourfront Singapore)(55451623)</t>
  </si>
  <si>
    <t>豪华房&lt;2人入住&gt;&lt;不退款&gt;</t>
  </si>
  <si>
    <t>TEO/EN CHAUR,ANG/HUI HWANG</t>
  </si>
  <si>
    <t xml:space="preserve">2835940	</t>
  </si>
  <si>
    <t xml:space="preserve">21849254736	</t>
  </si>
  <si>
    <t>[大阪]大阪富士屋饭店(Osaka Fujiya Hotel)(55439152)</t>
  </si>
  <si>
    <t>一室双床房&lt;2人入住&gt;&lt;不退款&gt;</t>
  </si>
  <si>
    <t>Hong/Taehyun</t>
  </si>
  <si>
    <t xml:space="preserve">2838234	</t>
  </si>
  <si>
    <t xml:space="preserve">(B)MTXL-2416	</t>
  </si>
  <si>
    <t xml:space="preserve">21849493432	</t>
  </si>
  <si>
    <t>[大阪]御宿 野乃 温泉酒店ー大阪难波(Onyado Nono Namba Natural Hot Spring)(55932724)</t>
  </si>
  <si>
    <t>Moderate Twin Room Non Smoking&lt;2人入住&gt;&lt;不退款&gt;</t>
  </si>
  <si>
    <t>AUYEUNG/CHIKONG</t>
  </si>
  <si>
    <t xml:space="preserve">2838612	</t>
  </si>
  <si>
    <t xml:space="preserve">20221202557456157	</t>
  </si>
  <si>
    <t xml:space="preserve">21849576393	</t>
  </si>
  <si>
    <t>CHO/IAAN</t>
  </si>
  <si>
    <t xml:space="preserve">2838769	</t>
  </si>
  <si>
    <t xml:space="preserve">21849644068	</t>
  </si>
  <si>
    <t>[吉隆坡]吉隆坡大华酒店，傲途格精选酒店(The Majestic Hotel Kuala Lumpur, Autograph Collection)(68025853)</t>
  </si>
  <si>
    <t>豪华特大床房塔楼翼&lt;2人入住&gt;&lt;不退款&gt;&lt;早餐&gt;</t>
  </si>
  <si>
    <t>MA/KWOK YAN</t>
  </si>
  <si>
    <t xml:space="preserve">2838897	</t>
  </si>
  <si>
    <t xml:space="preserve">167146835	</t>
  </si>
  <si>
    <t xml:space="preserve">999221849696783	</t>
  </si>
  <si>
    <t>[巴塞罗那]巴塞罗那伯爵酒店(Condes de Barcelona)(55598838)</t>
  </si>
  <si>
    <t>城市房&lt;2人入住&gt;&lt;不退款&gt;</t>
  </si>
  <si>
    <t>QIAN/YILING,ZHOU/YUJIE</t>
  </si>
  <si>
    <t xml:space="preserve">2838984	</t>
  </si>
  <si>
    <t xml:space="preserve">1418384731	</t>
  </si>
  <si>
    <t xml:space="preserve">999221851253368	</t>
  </si>
  <si>
    <t>[巴亚尔塔港]巴亚以塔港热带花园酒店(Tropicana Hotel Puerto Vallarta)(97647191)</t>
  </si>
  <si>
    <t>高级房间&lt;2人入住&gt;&lt;不退款&gt;</t>
  </si>
  <si>
    <t>HUANG/MIN</t>
  </si>
  <si>
    <t xml:space="preserve">2841990	</t>
  </si>
  <si>
    <t xml:space="preserve">67229129	</t>
  </si>
  <si>
    <t xml:space="preserve">999221852092959	</t>
  </si>
  <si>
    <t>[芝加哥]白厅大酒店(The Whitehall Hotel)(55478477)</t>
  </si>
  <si>
    <t>特大床房(Pinnacle)&lt;2人入住&gt;&lt;不退款&gt;</t>
  </si>
  <si>
    <t>Neumann/Tamsen</t>
  </si>
  <si>
    <t xml:space="preserve">2843672	</t>
  </si>
  <si>
    <t xml:space="preserve">121222975	</t>
  </si>
  <si>
    <t xml:space="preserve">999221853366787	</t>
  </si>
  <si>
    <t>[华盛顿]特区市区舒适酒店及会议中心(Comfort Inn Downtown DC/Convention Center)(91547147)</t>
  </si>
  <si>
    <t>大号床房&lt;2人入住&gt;&lt;不退款&gt;&lt;早餐&gt;</t>
  </si>
  <si>
    <t>KITTIKUNSOMBOON/ARARAT</t>
  </si>
  <si>
    <t xml:space="preserve">2845491	</t>
  </si>
  <si>
    <t xml:space="preserve">999221853727456	</t>
  </si>
  <si>
    <t>[埃克塞特]号角汇集旅馆 巴克莱尔住宿酒店(Clarion Collection Hotel Buckerell Lodge)(55328753)</t>
  </si>
  <si>
    <t>Wade/Stephen David</t>
  </si>
  <si>
    <t xml:space="preserve">2846087	</t>
  </si>
  <si>
    <t xml:space="preserve">SH14660185	</t>
  </si>
  <si>
    <t xml:space="preserve">999221854132791	</t>
  </si>
  <si>
    <t>Brooks/George,Brooks/Danielle</t>
  </si>
  <si>
    <t xml:space="preserve">2846811	</t>
  </si>
  <si>
    <t xml:space="preserve">SH14662001	</t>
  </si>
  <si>
    <t xml:space="preserve">999221854289557	</t>
  </si>
  <si>
    <t>[La Fortuna]巴尔迪温泉酒店(Baldi Hot Springs Hotel and Spa)(89917880)</t>
  </si>
  <si>
    <t>高级房&lt;2人入住&gt;&lt;不退款&gt;&lt;早餐&gt;</t>
  </si>
  <si>
    <t>YAN/HE</t>
  </si>
  <si>
    <t xml:space="preserve">2847095	</t>
  </si>
  <si>
    <t xml:space="preserve">1056323-2022120507	</t>
  </si>
  <si>
    <t xml:space="preserve">21854456817	</t>
  </si>
  <si>
    <t>[成田市]成田全日空皇冠假日酒店(ANA Crowne Plaza Narita, an IHG Hotel)(55812254)</t>
  </si>
  <si>
    <t>机场景甄选双床房&lt;2人入住&gt;&lt;不退款&gt;</t>
  </si>
  <si>
    <t>DENG/YANLING</t>
  </si>
  <si>
    <t xml:space="preserve">2847362	</t>
  </si>
  <si>
    <t>取消</t>
  </si>
  <si>
    <t xml:space="preserve">999221855824920	</t>
  </si>
  <si>
    <t>[洛桑]洛桑瑞享酒店(Mövenpick Hotel Lausanne)(55465343)</t>
  </si>
  <si>
    <t>高级双人房&lt;2人入住&gt;&lt;不退款&gt;&lt;早餐&gt;</t>
  </si>
  <si>
    <t>dincau/stephanie</t>
  </si>
  <si>
    <t xml:space="preserve">2849965	</t>
  </si>
  <si>
    <t xml:space="preserve">206721599	</t>
  </si>
  <si>
    <t xml:space="preserve">21856169473	</t>
  </si>
  <si>
    <t>[吉隆坡]瑟迪特尔米德山谷(Cititel Mid Valley)(55861868)</t>
  </si>
  <si>
    <t>高级双人床房&lt;2人入住&gt;&lt;不退款&gt;&lt;早餐&gt;</t>
  </si>
  <si>
    <t>RAMLY/FIEZASAPHIRA</t>
  </si>
  <si>
    <t xml:space="preserve">2850588	</t>
  </si>
  <si>
    <t xml:space="preserve">78916SE207923-14	</t>
  </si>
  <si>
    <t xml:space="preserve">999221857255259	</t>
  </si>
  <si>
    <t>[新加坡]新加坡良木园酒店(Goodwood Park Hotel (SG Clean))(55599128)</t>
  </si>
  <si>
    <t>豪华梅菲尔客房&lt;2人入住&gt;&lt;不退款&gt;</t>
  </si>
  <si>
    <t>TEO/BETSY</t>
  </si>
  <si>
    <t xml:space="preserve">2852307	</t>
  </si>
  <si>
    <t xml:space="preserve">221206205901117290	</t>
  </si>
  <si>
    <t xml:space="preserve">999221857408074	</t>
  </si>
  <si>
    <t>[马卡蒂]马尼拉马卡蒂萨尔塞多馨乐庭公寓式酒店(Citadines Salcedo Makati Manila)(55757111)</t>
  </si>
  <si>
    <t>1卧豪华公寓&lt;2人入住&gt;&lt;不退款&gt;&lt;早餐&gt;</t>
  </si>
  <si>
    <t>CHUA/RYAN EDWARD</t>
  </si>
  <si>
    <t xml:space="preserve">2852526	</t>
  </si>
  <si>
    <t xml:space="preserve">37878183	</t>
  </si>
  <si>
    <t xml:space="preserve">999221857502838	</t>
  </si>
  <si>
    <t>[纽卡斯尔]纽卡斯尔县酒店(County Hotel Newcastle)(55598958)</t>
  </si>
  <si>
    <t>标准大床房&lt;2人入住&gt;&lt;不退款&gt;</t>
  </si>
  <si>
    <t>Richardson-Hogg/Erin</t>
  </si>
  <si>
    <t xml:space="preserve">2852695	</t>
  </si>
  <si>
    <t xml:space="preserve">acknowledge	</t>
  </si>
  <si>
    <t xml:space="preserve">21859443083	</t>
  </si>
  <si>
    <t>[哥打巴鲁]宜必思尚品哥打巴鲁酒店(ibis Styles Kota Bharu)(80332607)</t>
  </si>
  <si>
    <t>LOHANADAN/KRIBANANTHAN</t>
  </si>
  <si>
    <t xml:space="preserve">2855690	</t>
  </si>
  <si>
    <t xml:space="preserve">999221862085067	</t>
  </si>
  <si>
    <t>[West Galena Township]盖勒那石溪旅馆(Stoney Creek Inn Galena)(95387783)</t>
  </si>
  <si>
    <t>豪华客房1张特大床&lt;2人入住&gt;&lt;不退款&gt;&lt;早餐&gt;</t>
  </si>
  <si>
    <t>Draper/Jackie lynn</t>
  </si>
  <si>
    <t xml:space="preserve">2856643	</t>
  </si>
  <si>
    <t xml:space="preserve">121463222	</t>
  </si>
  <si>
    <t xml:space="preserve">999221862455985	</t>
  </si>
  <si>
    <t>[查尔斯顿]英迪格酒店(Indigo Inn)(77363867)</t>
  </si>
  <si>
    <t>传统大床房&lt;2人入住&gt;&lt;不退款&gt;&lt;早餐&gt;</t>
  </si>
  <si>
    <t>Busey/David</t>
  </si>
  <si>
    <t xml:space="preserve">2856768	</t>
  </si>
  <si>
    <t xml:space="preserve">21863305629	</t>
  </si>
  <si>
    <t>[东京]秋叶原华盛顿酒店(Akihabara Washington Hotel)(55329352)</t>
  </si>
  <si>
    <t>小型双人房&lt;2人入住&gt;&lt;不退款&gt;</t>
  </si>
  <si>
    <t>Luo/Weiwen</t>
  </si>
  <si>
    <t xml:space="preserve">2857038	</t>
  </si>
  <si>
    <t xml:space="preserve">999221863585348	</t>
  </si>
  <si>
    <t>[下龙市]FLC 下龙湾高尔夫俱乐部与豪华度假村(FLC Halong Bay Golf Club &amp; Luxury Resort)(92031613)</t>
  </si>
  <si>
    <t>高尔夫景豪华双床房&lt;2人入住&gt;&lt;不退款&gt;&lt;早餐&gt;</t>
  </si>
  <si>
    <t>CHAE/SUNGHO</t>
  </si>
  <si>
    <t xml:space="preserve">2857125	</t>
  </si>
  <si>
    <t xml:space="preserve">999221869794095	</t>
  </si>
  <si>
    <t>[巴拿马城]巴拿马城瑞广场酒店(Hotel Riu Plaza Panama)(55733524)</t>
  </si>
  <si>
    <t>豪华双床房&lt;2人入住&gt;&lt;不退款&gt;&lt;早餐&gt;</t>
  </si>
  <si>
    <t>ESTRIBI/RENE</t>
  </si>
  <si>
    <t xml:space="preserve">2859217	</t>
  </si>
  <si>
    <t xml:space="preserve">SH14701582	</t>
  </si>
  <si>
    <t xml:space="preserve">999221873906253	</t>
  </si>
  <si>
    <t>[仁川]金色郁金香仁川机场酒店&amp;套房(GOLDEN TULIP Incheon Airport Hotel &amp; Suites)(55707507)</t>
  </si>
  <si>
    <t>大床房&lt;2人入住&gt;&lt;不退款&gt;&lt;早餐&gt;</t>
  </si>
  <si>
    <t>son/soonyong</t>
  </si>
  <si>
    <t xml:space="preserve">2860483	</t>
  </si>
  <si>
    <t xml:space="preserve">999221875290731	</t>
  </si>
  <si>
    <t>[阿布扎比]阿布扎比费尔蒙特巴布铝巴哈尔酒店(Fairmont Bab Al Bahr)(55354866)</t>
  </si>
  <si>
    <t>费尔蒙房&lt;2人入住&gt;&lt;不退款&gt;</t>
  </si>
  <si>
    <t>Biyani/Shrish</t>
  </si>
  <si>
    <t xml:space="preserve">2861033	</t>
  </si>
  <si>
    <t xml:space="preserve">From Allocation	</t>
  </si>
  <si>
    <t xml:space="preserve">999221875941720	</t>
  </si>
  <si>
    <t>[圣地亚哥]圣迭戈动物园海洋世界区舒适套房酒店(Comfort Inn &amp; Suites San Diego Zoo SeaWorld Area)(56140408)</t>
  </si>
  <si>
    <t>客房（1张特大床）&lt;2人入住&gt;&lt;不退款&gt;&lt;早餐&gt;</t>
  </si>
  <si>
    <t>ELIAS LINARES /SINAI</t>
  </si>
  <si>
    <t xml:space="preserve">2861423	</t>
  </si>
  <si>
    <t xml:space="preserve">999221876739987	</t>
  </si>
  <si>
    <t>[斯德特莱恩]太浩湖硬石娱乐场酒店(Hard Rock Hotel &amp; Casino Lake Tahoe)(55801227)</t>
  </si>
  <si>
    <t>经典房间&lt;2人入住&gt;&lt;不退款&gt;</t>
  </si>
  <si>
    <t>MORSE /ANNE</t>
  </si>
  <si>
    <t xml:space="preserve">2861963	</t>
  </si>
  <si>
    <t xml:space="preserve">999221881951606	</t>
  </si>
  <si>
    <t>[巴塞罗那]巴塞罗那辉盛凯贝丽酒店式服务公寓(Capri by Fraser Barcelona)(89932849)</t>
  </si>
  <si>
    <t>豪华一室房&lt;2人入住&gt;&lt;不退款&gt;</t>
  </si>
  <si>
    <t>SAVOV/SVETOSLAV</t>
  </si>
  <si>
    <t xml:space="preserve">2863433	</t>
  </si>
  <si>
    <t xml:space="preserve">152087291	</t>
  </si>
  <si>
    <t xml:space="preserve">999221884560431	</t>
  </si>
  <si>
    <t>[新加坡]新加坡柏薇罗切斯特酒店 (SG Clean)(Park Avenue Rochester (SG Clean))(55851955)</t>
  </si>
  <si>
    <t>高级房&lt;2人入住&gt;&lt;不退款&gt;</t>
  </si>
  <si>
    <t>SHENG/CHENSHUO,Li/Jinjin</t>
  </si>
  <si>
    <t xml:space="preserve">2864033	</t>
  </si>
  <si>
    <t xml:space="preserve">1422323155	</t>
  </si>
  <si>
    <t xml:space="preserve">21885421810	</t>
  </si>
  <si>
    <t>[雪邦]国际机场 KLIA-KLIA2途恩酒店(Tune Hotel KLIA-KLIA2)(60514018)</t>
  </si>
  <si>
    <t>YUSUF/MOHD</t>
  </si>
  <si>
    <t xml:space="preserve">2864253	</t>
  </si>
  <si>
    <t xml:space="preserve">167867484	</t>
  </si>
  <si>
    <t xml:space="preserve">999221886489513	</t>
  </si>
  <si>
    <t>[华雷斯城]孔苏拉多旅馆酒店(Hotel Consulado Inn)(90352345)</t>
  </si>
  <si>
    <t>标准间&lt;2人入住&gt;&lt;不退款&gt;&lt;早餐&gt;</t>
  </si>
  <si>
    <t>VARGAS/MARIA CRISTINA</t>
  </si>
  <si>
    <t xml:space="preserve">2864514	</t>
  </si>
  <si>
    <t xml:space="preserve">999221887018213	</t>
  </si>
  <si>
    <t>Fiat/Isabel</t>
  </si>
  <si>
    <t xml:space="preserve">2864789	</t>
  </si>
  <si>
    <t xml:space="preserve">SH14714589	</t>
  </si>
  <si>
    <t xml:space="preserve">21887761969	</t>
  </si>
  <si>
    <t>[曼谷]曼谷阿文苏昆维特酒店(Avani Sukhumvit Bangkok)(70165254)</t>
  </si>
  <si>
    <t>阿瓦尼客房&lt;2人入住&gt;&lt;不退款&gt;&lt;早餐&gt;</t>
  </si>
  <si>
    <t>FOK/HIU YUE,MAK/TSZ FUNG</t>
  </si>
  <si>
    <t xml:space="preserve">2865242	</t>
  </si>
  <si>
    <t xml:space="preserve">442927	</t>
  </si>
  <si>
    <t xml:space="preserve">999221888096452	</t>
  </si>
  <si>
    <t>[芽庄]芽庄宜必思尚品酒店(ibis Styles Nha Trang)(55354803)</t>
  </si>
  <si>
    <t>标准房&lt;2人入住&gt;&lt;不退款&gt;</t>
  </si>
  <si>
    <t>JEONG/DASOM,CHOI/DAEKYU</t>
  </si>
  <si>
    <t xml:space="preserve">2865445	</t>
  </si>
  <si>
    <t xml:space="preserve">614122	</t>
  </si>
  <si>
    <t xml:space="preserve">999221890117010	</t>
  </si>
  <si>
    <t>[兰贝斯区]伦敦滑铁卢丽亭酒店(Park Plaza London Waterloo)(55851857)</t>
  </si>
  <si>
    <t>JAMES/RICHARD</t>
  </si>
  <si>
    <t xml:space="preserve">2865764	</t>
  </si>
  <si>
    <t xml:space="preserve">0044142005	</t>
  </si>
  <si>
    <t xml:space="preserve">999221890389234	</t>
  </si>
  <si>
    <t>[null](94360805)</t>
  </si>
  <si>
    <t xml:space="preserve">21891121191	</t>
  </si>
  <si>
    <t>[普吉岛]萨瓦蒂芭东渡假村酒店 (SHA Extra Plus)(Sawaddi Patong Resort &amp; Spa (SHA Extra Plus))(55380773)</t>
  </si>
  <si>
    <t>ROGACHEV/SEMEN</t>
  </si>
  <si>
    <t xml:space="preserve">2866066	</t>
  </si>
  <si>
    <t xml:space="preserve">999221893312631	</t>
  </si>
  <si>
    <t>KEE/NGIAN YONG</t>
  </si>
  <si>
    <t xml:space="preserve">2866655	</t>
  </si>
  <si>
    <t xml:space="preserve">1422699569	</t>
  </si>
  <si>
    <t xml:space="preserve">999221893910568	</t>
  </si>
  <si>
    <t>[库里提巴]罗歇尔酒店(Roochelle Hotel)(77364046)</t>
  </si>
  <si>
    <t>Fucahori/Joyce</t>
  </si>
  <si>
    <t xml:space="preserve">2866924	</t>
  </si>
  <si>
    <t xml:space="preserve">67491039	</t>
  </si>
  <si>
    <t xml:space="preserve">999221894293096	</t>
  </si>
  <si>
    <t>[圣莫尼卡]亨特利圣莫妮卡海滩酒店(Huntley Santa Monica Beach)(55861906)</t>
  </si>
  <si>
    <t>豪华城景特大床房&lt;2人入住&gt;&lt;不退款&gt;</t>
  </si>
  <si>
    <t>Prager/Nicole</t>
  </si>
  <si>
    <t xml:space="preserve">2867126	</t>
  </si>
  <si>
    <t xml:space="preserve">27030SE135114	</t>
  </si>
  <si>
    <t xml:space="preserve">999221901135882	</t>
  </si>
  <si>
    <t>[迪拜]阿布贾德大酒店(Abjad Grand Hotel)(55547404)</t>
  </si>
  <si>
    <t>Moldez/Ivy,Moldez/Ivy</t>
  </si>
  <si>
    <t xml:space="preserve">2868623	</t>
  </si>
  <si>
    <t xml:space="preserve">10190454	</t>
  </si>
  <si>
    <t>退单</t>
  </si>
  <si>
    <t xml:space="preserve">21904494437	</t>
  </si>
  <si>
    <t>ZHANG/ZITING,YANG/XIN</t>
  </si>
  <si>
    <t xml:space="preserve">2869415	</t>
  </si>
  <si>
    <t xml:space="preserve">999221906638459	</t>
  </si>
  <si>
    <t>[杰斐逊敦]路易斯维尔杰佛逊顿美茵斯坦套房酒店(MainStay Suites Louisville Jeffersontown)(96745742)</t>
  </si>
  <si>
    <t>标准大号床客房&lt;2人入住&gt;&lt;不退款&gt;&lt;早餐&gt;</t>
  </si>
  <si>
    <t>Smith/Edwin</t>
  </si>
  <si>
    <t xml:space="preserve">2870080	</t>
  </si>
  <si>
    <t xml:space="preserve">999221909742716	</t>
  </si>
  <si>
    <t>[伊斯坦布尔]伊斯坦布尔阿塔图尔克机场希尔顿花园酒店(Hilton Garden Inn Istanbul Atatürk Airport)(55665917)</t>
  </si>
  <si>
    <t>双床房&lt;2人入住&gt;&lt;不退款&gt;</t>
  </si>
  <si>
    <t>kocakanat/volkan</t>
  </si>
  <si>
    <t xml:space="preserve">2870936	</t>
  </si>
  <si>
    <t xml:space="preserve">999221910160442	</t>
  </si>
  <si>
    <t>[南雅加达]珐维梅拉瓦酒店(favehotel Melawai)(55414060)</t>
  </si>
  <si>
    <t>趣味房&lt;2人入住&gt;&lt;不退款&gt;&lt;早餐&gt;</t>
  </si>
  <si>
    <t>WIRATMONO/SIXSANTO</t>
  </si>
  <si>
    <t xml:space="preserve">2871045	</t>
  </si>
  <si>
    <t xml:space="preserve">9164651367010	</t>
  </si>
  <si>
    <t xml:space="preserve">999221911923310	</t>
  </si>
  <si>
    <t>[塔林]塔林瑞士酒店(Swissotel Tallinn)(55831801)</t>
  </si>
  <si>
    <t>瑞士优选特大床房&lt;2人入住&gt;&lt;不退款&gt;&lt;早餐&gt;</t>
  </si>
  <si>
    <t>Watson/William</t>
  </si>
  <si>
    <t xml:space="preserve">2871808	</t>
  </si>
  <si>
    <t xml:space="preserve">2513613	</t>
  </si>
  <si>
    <t xml:space="preserve">999221911926735	</t>
  </si>
  <si>
    <t>[Aarhus C]赫尔南玛瑟丽思酒店(Helnan Marselis Hotel)(90358054)</t>
  </si>
  <si>
    <t>双人房, 海景&lt;2人入住&gt;&lt;不退款&gt;&lt;早餐&gt;</t>
  </si>
  <si>
    <t>BESKHMELNITSKII/ANDREI</t>
  </si>
  <si>
    <t xml:space="preserve">2871811	</t>
  </si>
  <si>
    <t xml:space="preserve">66690309	</t>
  </si>
  <si>
    <t xml:space="preserve">999221911952871	</t>
  </si>
  <si>
    <t>[贝洛奥里藏特]贝洛奥里藏特广场酒店(Belo Horizonte Plaza)(90206027)</t>
  </si>
  <si>
    <t>标准间1双人床&lt;2人入住&gt;&lt;不退款&gt;&lt;早餐&gt;</t>
  </si>
  <si>
    <t>Romao/Juliana do Amaral</t>
  </si>
  <si>
    <t xml:space="preserve">2871842	</t>
  </si>
  <si>
    <t xml:space="preserve">67568504	</t>
  </si>
  <si>
    <t xml:space="preserve">999221911955165	</t>
  </si>
  <si>
    <t>标准间2张双床&lt;2人入住&gt;&lt;不退款&gt;&lt;早餐&gt;</t>
  </si>
  <si>
    <t xml:space="preserve">2871848	</t>
  </si>
  <si>
    <t xml:space="preserve">62844842	</t>
  </si>
  <si>
    <t xml:space="preserve">999221911999916	</t>
  </si>
  <si>
    <t>[迪巴]富查伊拉海滩费尔蒙酒店及度假村(Fairmont Fujairah Beach Resort)(55956512)</t>
  </si>
  <si>
    <t>豪华房&lt;2人入住&gt;&lt;不退款&gt;&lt;早餐&gt;</t>
  </si>
  <si>
    <t>MALEK/AHMAD</t>
  </si>
  <si>
    <t xml:space="preserve">2871903	</t>
  </si>
  <si>
    <t xml:space="preserve">999221914655808	</t>
  </si>
  <si>
    <t>[曼谷]西隆富丽萨通酒店(FuramaXclusive Sathorn, Bangkok)(55895709)</t>
  </si>
  <si>
    <t>UMALI/RAYMOND JUDE TINDOG</t>
  </si>
  <si>
    <t xml:space="preserve">2872308	</t>
  </si>
  <si>
    <t xml:space="preserve">MTN-4899928856235744709	</t>
  </si>
  <si>
    <t xml:space="preserve">999221915336431	</t>
  </si>
  <si>
    <t>[班贾尔马辛]班贾尔马辛艾哈迈德亚尼法维酒店(favehotel Ahmad Yani Banjarmasin)(55312461)</t>
  </si>
  <si>
    <t>致爱房&lt;2人入住&gt;&lt;不退款&gt;</t>
  </si>
  <si>
    <t>FAUZI/AKHMAD</t>
  </si>
  <si>
    <t xml:space="preserve">2872482	</t>
  </si>
  <si>
    <t xml:space="preserve">999221916052858	</t>
  </si>
  <si>
    <t>[中雅加达]丹那阿邦至爱酒店 - 赛德恩格(Favehotel Tanah Abang - Cideng)(55611732)</t>
  </si>
  <si>
    <t>JAYADI /CHANDRA</t>
  </si>
  <si>
    <t xml:space="preserve">2872761	</t>
  </si>
  <si>
    <t xml:space="preserve">21920503228	</t>
  </si>
  <si>
    <t>[吉隆坡]武吉加利尔斯普林兹酒店(Springz Hotel-Bukit Jalil)(94360490)</t>
  </si>
  <si>
    <t>MR/SYAMIM HALIM</t>
  </si>
  <si>
    <t xml:space="preserve">2873207	</t>
  </si>
  <si>
    <t xml:space="preserve">acknowledged	</t>
  </si>
  <si>
    <t xml:space="preserve">999221920820731	</t>
  </si>
  <si>
    <t>[巴厘岛]巴厘岛麦克斯万乌布酒店(MaxOneHotels at Ubud - CHSE Certified)(55639749)</t>
  </si>
  <si>
    <t>麦克斯幸福房&lt;2人入住&gt;&lt;不退款&gt;&lt;早餐&gt;</t>
  </si>
  <si>
    <t>MCCULLOCH/PHILIP</t>
  </si>
  <si>
    <t xml:space="preserve">2873239	</t>
  </si>
  <si>
    <t xml:space="preserve">999221921099413	</t>
  </si>
  <si>
    <t>[罗兰岗]核桃市-工业城凯艺套房酒店(Quality Inn &amp; Suites Walnut - City of Industry)(55346135)</t>
  </si>
  <si>
    <t>特大床房&lt;2人入住&gt;&lt;不退款&gt;&lt;早餐&gt;</t>
  </si>
  <si>
    <t>ZHANG/YANLIN</t>
  </si>
  <si>
    <t xml:space="preserve">2873269	</t>
  </si>
  <si>
    <t xml:space="preserve">999221921887527	</t>
  </si>
  <si>
    <t>[东京]相铁GRAND FRESA 东京湾有明(Sotetsu Grand Fresa Tokyo-Bay Ariake)(77366623)</t>
  </si>
  <si>
    <t>ZHAO/SHAOHUA</t>
  </si>
  <si>
    <t xml:space="preserve">2873487	</t>
  </si>
  <si>
    <t xml:space="preserve">酒店预订部mori女士确认订单	</t>
  </si>
  <si>
    <t xml:space="preserve">999221922875302	</t>
  </si>
  <si>
    <t>[慕尼黑]欧洲之星预订酒店(Eurostars Book Hotel)(55733303)</t>
  </si>
  <si>
    <t>WANG/CHENGMING,Zhang/Ying ju,LI/HETONG,Song/Yi yang</t>
  </si>
  <si>
    <t xml:space="preserve">2874004	</t>
  </si>
  <si>
    <t xml:space="preserve">205226	</t>
  </si>
  <si>
    <t xml:space="preserve">999221922991798	</t>
  </si>
  <si>
    <t>[开罗]开罗赫利奥波利斯丽笙蓝标酒店(Radisson Blu Hotel, Cairo Heliopolis)(55402763)</t>
  </si>
  <si>
    <t>castells/santiago</t>
  </si>
  <si>
    <t xml:space="preserve">2874083	</t>
  </si>
  <si>
    <t xml:space="preserve">0044409632	</t>
  </si>
  <si>
    <t xml:space="preserve">999221926068296	</t>
  </si>
  <si>
    <t>雅乐轩房&lt;2人入住&gt;&lt;不退款&gt;</t>
  </si>
  <si>
    <t>ALROMAITHI/ABDULLA SALEH</t>
  </si>
  <si>
    <t xml:space="preserve">2874505	</t>
  </si>
  <si>
    <t xml:space="preserve">999221926129621	</t>
  </si>
  <si>
    <t>[法尔茅斯]浪翠园海滩酒店(Sea Crest Beach Hotel)(70393197)</t>
  </si>
  <si>
    <t>特大床房(特色)&lt;2人入住&gt;&lt;不退款&gt;</t>
  </si>
  <si>
    <t>Dawes/Gabrielle</t>
  </si>
  <si>
    <t xml:space="preserve">2874549	</t>
  </si>
  <si>
    <t xml:space="preserve">121784252	</t>
  </si>
  <si>
    <t xml:space="preserve">999221926207363	</t>
  </si>
  <si>
    <t>[比佛利山]60比佛利山酒店(SIXTY Beverly Hills)(70394475)</t>
  </si>
  <si>
    <t>豪华特大床房&lt;2人入住&gt;&lt;不退款&gt;</t>
  </si>
  <si>
    <t>CHIANG/CHUNG YUEN</t>
  </si>
  <si>
    <t xml:space="preserve">2874617	</t>
  </si>
  <si>
    <t xml:space="preserve">59798SE125008	</t>
  </si>
  <si>
    <t xml:space="preserve">999221926226730	</t>
  </si>
  <si>
    <t>[伍德朗]温莎米尔凯艺酒店(Quality Inn Windsor Mill)(94362173)</t>
  </si>
  <si>
    <t>特大号床间 - 吸烟&lt;2人入住&gt;&lt;不退款&gt;&lt;早餐&gt;</t>
  </si>
  <si>
    <t>TATE/ERICKA</t>
  </si>
  <si>
    <t xml:space="preserve">2874630	</t>
  </si>
  <si>
    <t xml:space="preserve">999221926311766	</t>
  </si>
  <si>
    <t>[印第奥]印地欧I-10品质套房酒店(Quality Inn &amp; Suites Indio I-10)(89918339)</t>
  </si>
  <si>
    <t>标准房, 2 张大床房&lt;2人入住&gt;&lt;不退款&gt;&lt;早餐&gt;</t>
  </si>
  <si>
    <t>perez/sylvia</t>
  </si>
  <si>
    <t xml:space="preserve">2874678	</t>
  </si>
  <si>
    <t xml:space="preserve">999221926409028	</t>
  </si>
  <si>
    <t>[阿克拉]拉巴迪海滩酒店(Labadi Beach Hotel)(55822093)</t>
  </si>
  <si>
    <t>高级大床房&lt;2人入住&gt;&lt;不退款&gt;&lt;早餐&gt;</t>
  </si>
  <si>
    <t>Okebie/Patrick</t>
  </si>
  <si>
    <t xml:space="preserve">2874703	</t>
  </si>
  <si>
    <t xml:space="preserve">BB3GA1	</t>
  </si>
  <si>
    <t xml:space="preserve">999221926875658	</t>
  </si>
  <si>
    <t>[伊洛伊洛]伊洛伊洛丽柏酒店(Park Inn by Radisson Iloilo)(90389887)</t>
  </si>
  <si>
    <t>MADRONES/CYNTHIA</t>
  </si>
  <si>
    <t xml:space="preserve">2874781	</t>
  </si>
  <si>
    <t xml:space="preserve">0044443712	</t>
  </si>
  <si>
    <t xml:space="preserve">999221926951280	</t>
  </si>
  <si>
    <t>[芭堤雅]芭堤雅北部遨舍度假酒店 (SHA Extra Plus)(OZO North Pattaya (SHA Extra Plus))(91812096)</t>
  </si>
  <si>
    <t>豪华海景特大床房&lt;2人入住&gt;&lt;不退款&gt;&lt;早餐&gt;</t>
  </si>
  <si>
    <t>SANGCHAI/GUN</t>
  </si>
  <si>
    <t xml:space="preserve">2874821	</t>
  </si>
  <si>
    <t xml:space="preserve">酒店预订部nitno女士确认订单	</t>
  </si>
  <si>
    <t xml:space="preserve">999221928462226	</t>
  </si>
  <si>
    <t>[华盛顿]乔治敦瓦特盖特酒店(The Watergate Hotel Georgetown)(55543084)</t>
  </si>
  <si>
    <t>高级特大床房&lt;2人入住&gt;&lt;不退款&gt;&lt;早餐&gt;</t>
  </si>
  <si>
    <t>He/Xiaoqi</t>
  </si>
  <si>
    <t xml:space="preserve">2875669	</t>
  </si>
  <si>
    <t xml:space="preserve">63717SE199720	</t>
  </si>
  <si>
    <t xml:space="preserve">999221928464482	</t>
  </si>
  <si>
    <t>[河内]大河服务式公寓(Daeha Serviced Apartment)(55862013)</t>
  </si>
  <si>
    <t>双卧室公寓&lt;2人入住&gt;&lt;不退款&gt;</t>
  </si>
  <si>
    <t>Teramoto/Masahiro</t>
  </si>
  <si>
    <t xml:space="preserve">2875673	</t>
  </si>
  <si>
    <t xml:space="preserve">1424455888	</t>
  </si>
  <si>
    <t xml:space="preserve">999221928526628	</t>
  </si>
  <si>
    <t>[诗都阿佐]尼奥瓦卢诗都阿佐酒店(Neo+ Waru Sidoarjo by Aston)(90362254)</t>
  </si>
  <si>
    <t>尼奥房&lt;2人入住&gt;&lt;不退款&gt;</t>
  </si>
  <si>
    <t>SOPHIARINA/MAYANG</t>
  </si>
  <si>
    <t xml:space="preserve">2875718	</t>
  </si>
  <si>
    <t xml:space="preserve">21929072712	</t>
  </si>
  <si>
    <t>[曼谷]宜必思曼谷河滨酒店 (SHA EXTRA PLUS)(Ibis Bangkok Riverside  (SHA EXTRA PLUS))(55465348)</t>
  </si>
  <si>
    <t>LOO/SOON ANG LESTER</t>
  </si>
  <si>
    <t xml:space="preserve">2876048	</t>
  </si>
  <si>
    <t xml:space="preserve">999221930633941	</t>
  </si>
  <si>
    <t>[埃居布朗]瑞士科技酒店(SwissTech Hotel)(55281373)</t>
  </si>
  <si>
    <t>标准间&lt;2人入住&gt;&lt;不退款&gt;</t>
  </si>
  <si>
    <t>Da Costa Meireles/Antonio Carlos,Da Costa Meireles/Antonio Carlos</t>
  </si>
  <si>
    <t xml:space="preserve">2876163	</t>
  </si>
  <si>
    <t xml:space="preserve">16351897	</t>
  </si>
  <si>
    <t xml:space="preserve">999221930932046	</t>
  </si>
  <si>
    <t>[突尼斯]莱克里欧套房酒店(Corail Suites Hotel)(91810399)</t>
  </si>
  <si>
    <t>尊享双人床房&lt;2人入住&gt;&lt;不退款&gt;&lt;早餐&gt;</t>
  </si>
  <si>
    <t>Alzanati/Abdelrahim</t>
  </si>
  <si>
    <t xml:space="preserve">2876245	</t>
  </si>
  <si>
    <t xml:space="preserve">1424496913	</t>
  </si>
  <si>
    <t xml:space="preserve">999221931178390	</t>
  </si>
  <si>
    <t>[奥兰多]国际大道温德姆奥兰多度假村(Wyndham Orlando Resort International Drive)(70391652)</t>
  </si>
  <si>
    <t>豪华房（2张双人床）&lt;2人入住&gt;&lt;不退款&gt;</t>
  </si>
  <si>
    <t>Hinmon/Chad</t>
  </si>
  <si>
    <t xml:space="preserve">2876314	</t>
  </si>
  <si>
    <t xml:space="preserve">80426EE023169	</t>
  </si>
  <si>
    <t xml:space="preserve">999221932134611	</t>
  </si>
  <si>
    <t>阿瓦尼海景高级房（双人床或双床）&lt;2人入住&gt;&lt;不退款&gt;&lt;早餐&gt;</t>
  </si>
  <si>
    <t>WONG/KI LAM</t>
  </si>
  <si>
    <t xml:space="preserve">2876553	</t>
  </si>
  <si>
    <t xml:space="preserve">999221932212079	</t>
  </si>
  <si>
    <t>阿瓦尼海景加大房&lt;2人入住&gt;&lt;不退款&gt;&lt;早餐&gt;</t>
  </si>
  <si>
    <t>WONG/HIU FUNG</t>
  </si>
  <si>
    <t xml:space="preserve">2876583	</t>
  </si>
  <si>
    <t xml:space="preserve">999221933390682	</t>
  </si>
  <si>
    <t>[丘吉尔]俄亥俄扬斯敦 6 号汽车旅馆(Motel 6 Youngstown, Oh)(95389753)</t>
  </si>
  <si>
    <t>标准房, 1 张特大床房&lt;2人入住&gt;&lt;不退款&gt;</t>
  </si>
  <si>
    <t>Halcomb/Alexa</t>
  </si>
  <si>
    <t xml:space="preserve">2877080	</t>
  </si>
  <si>
    <t xml:space="preserve">999221933558634	</t>
  </si>
  <si>
    <t>[曼谷]曼谷拉差达瑞士酒店 (SHA Extra Plus)(Swissotel Bangkok Ratchada (SHA Extra Plus))(54503361)</t>
  </si>
  <si>
    <t>至尊双人房&lt;2人入住&gt;&lt;不退款&gt;</t>
  </si>
  <si>
    <t>CHEN/Chaoqun</t>
  </si>
  <si>
    <t xml:space="preserve">2877203	</t>
  </si>
  <si>
    <t xml:space="preserve">A5B6WLF576;XM	</t>
  </si>
  <si>
    <t xml:space="preserve">999221933611819	</t>
  </si>
  <si>
    <t>[威斯敏斯特城]Page8 晋致酒店(Page8)(97965428)</t>
  </si>
  <si>
    <t>无障碍双人房&lt;2人入住&gt;&lt;不退款&gt;</t>
  </si>
  <si>
    <t>Hanyun/YU</t>
  </si>
  <si>
    <t xml:space="preserve">2877247	</t>
  </si>
  <si>
    <t xml:space="preserve">1424592133	</t>
  </si>
  <si>
    <t xml:space="preserve">999221933733013	</t>
  </si>
  <si>
    <t>[雅典]雅典公园丽笙酒店(Radisson Blu Park Hotel Athens)(55707790)</t>
  </si>
  <si>
    <t>标准双人床房&lt;2人入住&gt;&lt;不退款&gt;&lt;早餐&gt;</t>
  </si>
  <si>
    <t>Kounalakis/Georgios</t>
  </si>
  <si>
    <t xml:space="preserve">2877321	</t>
  </si>
  <si>
    <t xml:space="preserve">801582	</t>
  </si>
  <si>
    <t xml:space="preserve">999221933882703	</t>
  </si>
  <si>
    <t>[班贾尔马辛]阿斯顿巴努阿班贾尔马辛酒店及会议中心(ASTON Banua Banjarmasin Hotel &amp; Convention Center)(70165221)</t>
  </si>
  <si>
    <t>ALI/LISSAH MUHAMAD</t>
  </si>
  <si>
    <t xml:space="preserve">2877456	</t>
  </si>
  <si>
    <t xml:space="preserve">999221934032491	</t>
  </si>
  <si>
    <t>[塔尔萨]世博酒店(Expo Inn)(90386530)</t>
  </si>
  <si>
    <t>Lillie/Luann</t>
  </si>
  <si>
    <t xml:space="preserve">2877529	</t>
  </si>
  <si>
    <t xml:space="preserve">19699587	</t>
  </si>
  <si>
    <t xml:space="preserve">999221934027972	</t>
  </si>
  <si>
    <t>[null](94361107)</t>
  </si>
  <si>
    <t xml:space="preserve">999221934073431	</t>
  </si>
  <si>
    <t>[利物浦]利物浦铂尔曼酒店(Pullman Liverpool)(80332916)</t>
  </si>
  <si>
    <t>河景高级特大床房&lt;2人入住&gt;&lt;不退款&gt;</t>
  </si>
  <si>
    <t>Guo/Jincao,Li/Ruoxi</t>
  </si>
  <si>
    <t xml:space="preserve">2877605	</t>
  </si>
  <si>
    <t xml:space="preserve">999221934081573	</t>
  </si>
  <si>
    <t>[奥斯陆]奥斯陆丽笙世嘉酒店(Radisson Blu Plaza Hotel, Oslo)(55354571)</t>
  </si>
  <si>
    <t>XIONG/YUHAO,Wang/Kuncheng</t>
  </si>
  <si>
    <t xml:space="preserve">2877616	</t>
  </si>
  <si>
    <t xml:space="preserve">999221934115640	</t>
  </si>
  <si>
    <t>[东雅加达]雅加达哈珀迈特海瑞诺酒店(Harper M.T. Haryono Jakarta)(55653015)</t>
  </si>
  <si>
    <t>ARMAN/ARMAN</t>
  </si>
  <si>
    <t xml:space="preserve">2877681	</t>
  </si>
  <si>
    <t xml:space="preserve">139989	</t>
  </si>
  <si>
    <t xml:space="preserve">999221934116291	</t>
  </si>
  <si>
    <t>[马德里]塔奇马德里机场酒店(Hotel Tach Madrid Airport)(55280554)</t>
  </si>
  <si>
    <t>Pereira/Miguel</t>
  </si>
  <si>
    <t xml:space="preserve">2877683	</t>
  </si>
  <si>
    <t xml:space="preserve">EX-1424772867-2825882	</t>
  </si>
  <si>
    <t xml:space="preserve">999221934266169	</t>
  </si>
  <si>
    <t>[埃文帕克]西布林伊克诺旅馆(Econo Lodge Sebring)(89931412)</t>
  </si>
  <si>
    <t>标准客房1张大床&lt;2人入住&gt;&lt;不退款&gt;&lt;早餐&gt;</t>
  </si>
  <si>
    <t>Marshall/Cassidy</t>
  </si>
  <si>
    <t xml:space="preserve">2877763	</t>
  </si>
  <si>
    <t xml:space="preserve">999221934344699	</t>
  </si>
  <si>
    <t>[清迈]清迈红燕酒店(Roseate Chiang Mai)(55822374)</t>
  </si>
  <si>
    <t>THONGPASONG/THANATAT</t>
  </si>
  <si>
    <t xml:space="preserve">2877797	</t>
  </si>
  <si>
    <t xml:space="preserve">999221934544335	</t>
  </si>
  <si>
    <t>标准间2双人床&lt;2人入住&gt;&lt;不退款&gt;&lt;早餐&gt;</t>
  </si>
  <si>
    <t>Clarke/Hilary</t>
  </si>
  <si>
    <t xml:space="preserve">2877932	</t>
  </si>
  <si>
    <t xml:space="preserve">999221934591234	</t>
  </si>
  <si>
    <t>MARJANI/EKA</t>
  </si>
  <si>
    <t xml:space="preserve">2877969	</t>
  </si>
  <si>
    <t xml:space="preserve">999221934805696	</t>
  </si>
  <si>
    <t>[中雅加达]阿什利·瓦希德·哈西姆·雅加达(Ashley Wahid Hasyim Jakarta)(55543079)</t>
  </si>
  <si>
    <t>套房 (Ashley)&lt;2人入住&gt;&lt;不退款&gt;&lt;早餐&gt;</t>
  </si>
  <si>
    <t>Zhang/zepeng</t>
  </si>
  <si>
    <t xml:space="preserve">2878114	</t>
  </si>
  <si>
    <t xml:space="preserve">1424848457	</t>
  </si>
  <si>
    <t xml:space="preserve">999221936378010	</t>
  </si>
  <si>
    <t>[格尔夫波特]格尔夫波特舒眠套房酒店(Sleep Inn &amp; Suites Gulfport)(92029793)</t>
  </si>
  <si>
    <t>客房1张特大床&lt;2人入住&gt;&lt;不退款&gt;&lt;早餐&gt;</t>
  </si>
  <si>
    <t>Hamal/Utsav</t>
  </si>
  <si>
    <t xml:space="preserve">2878298	</t>
  </si>
  <si>
    <t xml:space="preserve">999221937177874	</t>
  </si>
  <si>
    <t>[卡尔加里]温德姆卡尔加里机场蔚景酒店(Wingate by Wyndham Calgary Airport)(55321157)</t>
  </si>
  <si>
    <t>Auvaa/Kolia</t>
  </si>
  <si>
    <t xml:space="preserve">2878486	</t>
  </si>
  <si>
    <t xml:space="preserve">999221937389843	</t>
  </si>
  <si>
    <t>[吉隆坡]吉隆坡双威太子酒店(Sunway Putra Hotel Kuala Lumpur)(55290388)</t>
  </si>
  <si>
    <t>SAKIMIN/IZQA</t>
  </si>
  <si>
    <t xml:space="preserve">2878554	</t>
  </si>
  <si>
    <t xml:space="preserve">报客人姓名办理入住	</t>
  </si>
  <si>
    <t xml:space="preserve">999221937859210	</t>
  </si>
  <si>
    <t>[芭堤雅]芭堤雅沙妮酒店(The Zign Hotel)(55542731)</t>
  </si>
  <si>
    <t>SUBOON/KITTIPHUM</t>
  </si>
  <si>
    <t xml:space="preserve">2878705	</t>
  </si>
  <si>
    <t xml:space="preserve">999221938430239	</t>
  </si>
  <si>
    <t>[怡保]龙凤大酒店(Dragon &amp; Phoenix Hotel)(94360711)</t>
  </si>
  <si>
    <t>标准房, 1 张双人床&lt;2人入住&gt;&lt;不退款&gt;</t>
  </si>
  <si>
    <t>SAIT/SHAQUEF</t>
  </si>
  <si>
    <t xml:space="preserve">2878839	</t>
  </si>
  <si>
    <t xml:space="preserve">999221938717632	</t>
  </si>
  <si>
    <t>[巴厘岛]巴厘岛努沙杜瓦湾水晶豪华度假村(The Crystal Luxury Bay Resort Nusa Dua Bali)(55906967)</t>
  </si>
  <si>
    <t>两卧室水晶顶楼房&lt;2人入住&gt;&lt;不退款&gt;&lt;早餐&gt;</t>
  </si>
  <si>
    <t>MORGAN/MARCELLA MARCELINA</t>
  </si>
  <si>
    <t xml:space="preserve">2878935	</t>
  </si>
  <si>
    <t xml:space="preserve">1424917516	</t>
  </si>
  <si>
    <t xml:space="preserve">999221939141144	</t>
  </si>
  <si>
    <t>[慕尼黑]慕尼黑诺富特酒店(Novotel München Messe)(55354724)</t>
  </si>
  <si>
    <t>Hassler/Ingrid,Hassler/Roger</t>
  </si>
  <si>
    <t xml:space="preserve">2879110	</t>
  </si>
  <si>
    <t xml:space="preserve">999221939405410	</t>
  </si>
  <si>
    <t>[威尼斯]阿巴泽亚酒店(Hotel Abbazia)(55519565)</t>
  </si>
  <si>
    <t>双人床房&lt;2人入住&gt;&lt;不退款&gt;&lt;早餐&gt;</t>
  </si>
  <si>
    <t>YOO/HYUN-AH</t>
  </si>
  <si>
    <t xml:space="preserve">2879228	</t>
  </si>
  <si>
    <t xml:space="preserve">16711821551424937692	</t>
  </si>
  <si>
    <t xml:space="preserve">999221939675873	</t>
  </si>
  <si>
    <t>[曼谷]曼谷圣苏湾机场套房酒店(Sinsuvarn Airport Suite Hotel)(55451691)</t>
  </si>
  <si>
    <t>LAOCHAIKUN/PUVADEJ</t>
  </si>
  <si>
    <t xml:space="preserve">2879400	</t>
  </si>
  <si>
    <t xml:space="preserve">999221940049573	</t>
  </si>
  <si>
    <t>[小切克梅杰]伊斯坦布尔精英世界佛洛亚酒店(Elite World Istanbul Florya Hotel)(60494138)</t>
  </si>
  <si>
    <t>豪华双人床房&lt;2人入住&gt;&lt;不退款&gt;</t>
  </si>
  <si>
    <t>Yildiz/Ali</t>
  </si>
  <si>
    <t xml:space="preserve">2879632	</t>
  </si>
  <si>
    <t xml:space="preserve">999221940189907	</t>
  </si>
  <si>
    <t>[马卡蒂]新世界马卡蒂酒店(New World Makati Hotel)(70391576)</t>
  </si>
  <si>
    <t>奢华客房, 1 张特大床&lt;2人入住&gt;&lt;不退款&gt;&lt;早餐&gt;</t>
  </si>
  <si>
    <t>GESSNER/STEFAN,HUERTO/JENNIFER GAMARO</t>
  </si>
  <si>
    <t xml:space="preserve">2879721	</t>
  </si>
  <si>
    <t xml:space="preserve">7294708	</t>
  </si>
  <si>
    <t xml:space="preserve">999221940304620	</t>
  </si>
  <si>
    <t>[华欣]华欣阳光旅馆(Sunshine Hostel Hua Hin)(90352753)</t>
  </si>
  <si>
    <t>带窗户的双人标准间&lt;2人入住&gt;&lt;不退款&gt;</t>
  </si>
  <si>
    <t>BOONTUN/ATTAWOOTH</t>
  </si>
  <si>
    <t xml:space="preserve">2879785	</t>
  </si>
  <si>
    <t xml:space="preserve">999221940386812	</t>
  </si>
  <si>
    <t>[因佛内斯]皇家高地酒店(The Royal Highland Hotel)(55426510)</t>
  </si>
  <si>
    <t>舒适房&lt;2人入住&gt;&lt;不退款&gt;</t>
  </si>
  <si>
    <t>Mackay/John</t>
  </si>
  <si>
    <t xml:space="preserve">2879830	</t>
  </si>
  <si>
    <t xml:space="preserve">999221940390074	</t>
  </si>
  <si>
    <t>阿瓦尼花园加大房&lt;2人入住&gt;&lt;不退款&gt;&lt;早餐&gt;</t>
  </si>
  <si>
    <t>POON/TSUN CHEONG</t>
  </si>
  <si>
    <t xml:space="preserve">2879834	</t>
  </si>
  <si>
    <t xml:space="preserve">999221940581988	</t>
  </si>
  <si>
    <t>[万隆市]万隆科邦卡汶佐迪卡酒店 卡古姆酒店旗下(Zodiak Kebon Kawung by KAGUM Hotels)(91811830)</t>
  </si>
  <si>
    <t>高级双床房&lt;2人入住&gt;&lt;不退款&gt;&lt;早餐&gt;</t>
  </si>
  <si>
    <t>PARINYATHA/IDA BAGUS YUDI</t>
  </si>
  <si>
    <t xml:space="preserve">2879940	</t>
  </si>
  <si>
    <t xml:space="preserve">999221940666005	</t>
  </si>
  <si>
    <t>[帕特雷]爱若特佩特雷智能酒店(Airotel Patras Smart Hotel)(55426779)</t>
  </si>
  <si>
    <t>智能房&lt;2人入住&gt;&lt;不退款&gt;</t>
  </si>
  <si>
    <t>SPINOS/GEORGE</t>
  </si>
  <si>
    <t xml:space="preserve">2879995	</t>
  </si>
  <si>
    <t xml:space="preserve">999221940708702	</t>
  </si>
  <si>
    <t>[南雅加达]雅加达克里斯塔尔酒店(Kristal Hotel Jakarta)(55666262)</t>
  </si>
  <si>
    <t>三卧室套房&lt;2人入住&gt;&lt;不退款&gt;</t>
  </si>
  <si>
    <t>KANG/KANGHO</t>
  </si>
  <si>
    <t xml:space="preserve">2880034	</t>
  </si>
  <si>
    <t xml:space="preserve">999221940698151	</t>
  </si>
  <si>
    <t>[华富里]大洛布里酒店(Grand Lopburi)(95388688)</t>
  </si>
  <si>
    <t>标准特大床房&lt;2人入住&gt;&lt;不退款&gt;</t>
  </si>
  <si>
    <t>NOOMOR/NATTAWUT</t>
  </si>
  <si>
    <t xml:space="preserve">2880025	</t>
  </si>
  <si>
    <t xml:space="preserve">999221940727604	</t>
  </si>
  <si>
    <t>[null](77371637)</t>
  </si>
  <si>
    <t xml:space="preserve">999221940738463	</t>
  </si>
  <si>
    <t>[里约热内卢]OK酒店(Hotel OK)(55328914)</t>
  </si>
  <si>
    <t>DE MELO/GABRIEL GUIMARAES</t>
  </si>
  <si>
    <t xml:space="preserve">2880073	</t>
  </si>
  <si>
    <t xml:space="preserve">999221940739851	</t>
  </si>
  <si>
    <t>[碧差汶]爱斯基摩度假村(Eskimo Resort)(95389106)</t>
  </si>
  <si>
    <t>HOMARUN/TIRAMON</t>
  </si>
  <si>
    <t xml:space="preserve">2880066	</t>
  </si>
  <si>
    <t xml:space="preserve">999221940853834	</t>
  </si>
  <si>
    <t>[克利尔沃特]清水索内斯塔简单套房酒店(Sonesta Simply Suites Clearwater)(77368342)</t>
  </si>
  <si>
    <t>大床一室套房&lt;2人入住&gt;&lt;不退款&gt;</t>
  </si>
  <si>
    <t>Musacchio/Jimmy</t>
  </si>
  <si>
    <t xml:space="preserve">2880166	</t>
  </si>
  <si>
    <t xml:space="preserve">999221940909885	</t>
  </si>
  <si>
    <t>Hebb/Makeisha</t>
  </si>
  <si>
    <t xml:space="preserve">2880211	</t>
  </si>
  <si>
    <t>，</t>
  </si>
  <si>
    <t>本期扣款2782元</t>
  </si>
  <si>
    <t xml:space="preserve"> 179280 HKD</t>
  </si>
  <si>
    <t>A221220102424481</t>
  </si>
  <si>
    <t>A221220102449481</t>
  </si>
  <si>
    <t>总计：179280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</si>
  <si>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</si>
  <si>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</si>
  <si>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</si>
  <si>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</si>
  <si>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</si>
  <si>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</si>
  <si>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</si>
  <si>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</si>
  <si>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</si>
  <si>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</si>
  <si>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</si>
  <si>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</si>
  <si>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</si>
  <si>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</si>
  <si>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</si>
  <si>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</si>
  <si>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</si>
  <si>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</si>
  <si>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</si>
  <si>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2022-12-16</t>
  </si>
  <si>
    <t>2880211</t>
  </si>
  <si>
    <t>温莎米尔品质酒店</t>
  </si>
  <si>
    <t>Hebb Makeisha</t>
  </si>
  <si>
    <t>2022-12-17</t>
  </si>
  <si>
    <t>退房日周结</t>
  </si>
  <si>
    <t>665.41</t>
  </si>
  <si>
    <t>740.00</t>
  </si>
  <si>
    <t>0</t>
  </si>
  <si>
    <t>0.00</t>
  </si>
  <si>
    <t>携程汇智国际直连</t>
  </si>
  <si>
    <t>925</t>
  </si>
  <si>
    <t>2022-12-16 22:38:48</t>
  </si>
  <si>
    <t>否</t>
  </si>
  <si>
    <t>汇智国际旅游发展有限公司</t>
  </si>
  <si>
    <t>直连</t>
  </si>
  <si>
    <t>美国</t>
  </si>
  <si>
    <t>2880166</t>
  </si>
  <si>
    <t>清水索内斯塔简单套房酒店</t>
  </si>
  <si>
    <t>Musacchio Jimmy</t>
  </si>
  <si>
    <t>859.64</t>
  </si>
  <si>
    <t>956.00</t>
  </si>
  <si>
    <t>2022-12-16 22:33:04</t>
  </si>
  <si>
    <t>2880073</t>
  </si>
  <si>
    <t>OK酒店</t>
  </si>
  <si>
    <t>DE MELO GABRIEL GUIMARAES</t>
  </si>
  <si>
    <t>214.91</t>
  </si>
  <si>
    <t>239.00</t>
  </si>
  <si>
    <t>2022-12-16 22:11:45</t>
  </si>
  <si>
    <t>巴西</t>
  </si>
  <si>
    <t>2880066</t>
  </si>
  <si>
    <t>爱斯基摩度假村</t>
  </si>
  <si>
    <t>HOMARUN TIRAMON</t>
  </si>
  <si>
    <t>105.21</t>
  </si>
  <si>
    <t>117.00</t>
  </si>
  <si>
    <t>2022-12-16 22:09:00</t>
  </si>
  <si>
    <t>泰国</t>
  </si>
  <si>
    <t>2880052</t>
  </si>
  <si>
    <t>斯图尔特 - 希顿概念酒店</t>
  </si>
  <si>
    <t>REN JUNHAO</t>
  </si>
  <si>
    <t>973.83</t>
  </si>
  <si>
    <t>1083.00</t>
  </si>
  <si>
    <t>2022-12-16 21:56:36</t>
  </si>
  <si>
    <t>英国</t>
  </si>
  <si>
    <t>2880034</t>
  </si>
  <si>
    <t>雅加达克里斯塔尔酒店</t>
  </si>
  <si>
    <t>KANG KANGHO</t>
  </si>
  <si>
    <t>683.39</t>
  </si>
  <si>
    <t>760.00</t>
  </si>
  <si>
    <t>2022-12-16 21:40:55</t>
  </si>
  <si>
    <t>印度尼西亚</t>
  </si>
  <si>
    <t>2880025</t>
  </si>
  <si>
    <t>大洛布里酒店</t>
  </si>
  <si>
    <t>NOOMOR NATTAWUT</t>
  </si>
  <si>
    <t>329.11</t>
  </si>
  <si>
    <t>366.00</t>
  </si>
  <si>
    <t>2022-12-16 21:45:19</t>
  </si>
  <si>
    <t>2879995</t>
  </si>
  <si>
    <t>爱若特佩特雷智能酒店</t>
  </si>
  <si>
    <t>SPINOS GEORGE</t>
  </si>
  <si>
    <t>435.21</t>
  </si>
  <si>
    <t>484.00</t>
  </si>
  <si>
    <t>2022-12-16 21:36:55</t>
  </si>
  <si>
    <t>希腊</t>
  </si>
  <si>
    <t>2879940</t>
  </si>
  <si>
    <t>万隆科邦卡汶佐迪卡酒店 卡古姆酒店旗下</t>
  </si>
  <si>
    <t>PARINYATHA IDA BAGUS YUDI</t>
  </si>
  <si>
    <t>298.53</t>
  </si>
  <si>
    <t>332.00</t>
  </si>
  <si>
    <t>2022-12-16 21:09:00</t>
  </si>
  <si>
    <t>2879834</t>
  </si>
  <si>
    <t>芭堤雅阿瓦尼度假酒店</t>
  </si>
  <si>
    <t>POON TSUN CHEONG</t>
  </si>
  <si>
    <t>918.98</t>
  </si>
  <si>
    <t>1022.00</t>
  </si>
  <si>
    <t>2022-12-16 20:35:28</t>
  </si>
  <si>
    <t>2879830</t>
  </si>
  <si>
    <t>皇家高地酒店</t>
  </si>
  <si>
    <t>Mackay John</t>
  </si>
  <si>
    <t>604.26</t>
  </si>
  <si>
    <t>672.00</t>
  </si>
  <si>
    <t>2022-12-16 20:33:42</t>
  </si>
  <si>
    <t>2879785</t>
  </si>
  <si>
    <t>华欣阳光旅馆</t>
  </si>
  <si>
    <t>BOONTUN ATTAWOOTH</t>
  </si>
  <si>
    <t>138.48</t>
  </si>
  <si>
    <t>154.00</t>
  </si>
  <si>
    <t>2022-12-16 20:28:23</t>
  </si>
  <si>
    <t>2879721</t>
  </si>
  <si>
    <t>马尼拉新世界酒店</t>
  </si>
  <si>
    <t>GESSNER STEFAN,HUERTO JENNIFER GAMARO</t>
  </si>
  <si>
    <t>1061.96</t>
  </si>
  <si>
    <t>1181.00</t>
  </si>
  <si>
    <t>2022-12-16 19:59:13</t>
  </si>
  <si>
    <t>菲律宾</t>
  </si>
  <si>
    <t>2879632</t>
  </si>
  <si>
    <t>精英世界商务酒店</t>
  </si>
  <si>
    <t>Yildiz Ali</t>
  </si>
  <si>
    <t>544.92</t>
  </si>
  <si>
    <t>606.00</t>
  </si>
  <si>
    <t>2022-12-16 19:27:11</t>
  </si>
  <si>
    <t>土耳其</t>
  </si>
  <si>
    <t>2879400</t>
  </si>
  <si>
    <t>曼谷圣苏湾机场套房酒店</t>
  </si>
  <si>
    <t>LAOCHAIKUN PUVADEJ</t>
  </si>
  <si>
    <t>199.62</t>
  </si>
  <si>
    <t>222.00</t>
  </si>
  <si>
    <t>2022-12-16 18:06:28</t>
  </si>
  <si>
    <t>2879228</t>
  </si>
  <si>
    <t>阿巴泽亚酒店</t>
  </si>
  <si>
    <t>YOO HYUN-AH</t>
  </si>
  <si>
    <t>570.09</t>
  </si>
  <si>
    <t>634.00</t>
  </si>
  <si>
    <t>2022-12-16 17:14:27</t>
  </si>
  <si>
    <t>意大利</t>
  </si>
  <si>
    <t>2879110</t>
  </si>
  <si>
    <t>慕尼黑诺富特酒店</t>
  </si>
  <si>
    <t>Hassler Ingrid,Hassler Roger</t>
  </si>
  <si>
    <t>478.37</t>
  </si>
  <si>
    <t>532.00</t>
  </si>
  <si>
    <t>2022-12-16 16:29:52</t>
  </si>
  <si>
    <t>德国</t>
  </si>
  <si>
    <t>2878935</t>
  </si>
  <si>
    <t>巴厘岛努沙杜瓦湾水晶豪华度假村</t>
  </si>
  <si>
    <t>MORGAN MARCELLA MARCELINA</t>
  </si>
  <si>
    <t>1196.84</t>
  </si>
  <si>
    <t>1331.00</t>
  </si>
  <si>
    <t>2022-12-16 15:33:28</t>
  </si>
  <si>
    <t>2878839</t>
  </si>
  <si>
    <t>龙凤大酒店</t>
  </si>
  <si>
    <t>SAIT SHAQUEF</t>
  </si>
  <si>
    <t>124.09</t>
  </si>
  <si>
    <t>138.00</t>
  </si>
  <si>
    <t>2022-12-16 14:55:46</t>
  </si>
  <si>
    <t>马来西亚</t>
  </si>
  <si>
    <t>2878705</t>
  </si>
  <si>
    <t>芭堤雅沙妮酒店</t>
  </si>
  <si>
    <t>SUBOON KITTIPHUM</t>
  </si>
  <si>
    <t>365.08</t>
  </si>
  <si>
    <t>406.00</t>
  </si>
  <si>
    <t>2022-12-16 14:09:35</t>
  </si>
  <si>
    <t>2878554</t>
  </si>
  <si>
    <t>吉隆坡双威太子酒店</t>
  </si>
  <si>
    <t>SAKIMIN IZQA</t>
  </si>
  <si>
    <t>479.27</t>
  </si>
  <si>
    <t>533.00</t>
  </si>
  <si>
    <t>2022-12-16 13:22:14</t>
  </si>
  <si>
    <t>2878486</t>
  </si>
  <si>
    <t>温德姆卡尔加里机场蔚景酒店</t>
  </si>
  <si>
    <t>Auvaa Kolia</t>
  </si>
  <si>
    <t>577.29</t>
  </si>
  <si>
    <t>642.00</t>
  </si>
  <si>
    <t>2022-12-16 13:04:53</t>
  </si>
  <si>
    <t>加拿大</t>
  </si>
  <si>
    <t>2878298</t>
  </si>
  <si>
    <t>格尔夫波特斯利普套房酒店</t>
  </si>
  <si>
    <t>Hamal Utsav</t>
  </si>
  <si>
    <t>447.80</t>
  </si>
  <si>
    <t>498.00</t>
  </si>
  <si>
    <t>2022-12-16 12:06:42</t>
  </si>
  <si>
    <t>2878114</t>
  </si>
  <si>
    <t>阿什利·瓦希德·哈西姆·雅加达</t>
  </si>
  <si>
    <t>Zhang zepeng</t>
  </si>
  <si>
    <t>633.04</t>
  </si>
  <si>
    <t>704.00</t>
  </si>
  <si>
    <t>2022-12-16 11:12:15</t>
  </si>
  <si>
    <t>2877969</t>
  </si>
  <si>
    <t>丹那阿邦至爱酒店 - 赛德恩格</t>
  </si>
  <si>
    <t>MARJANI EKA</t>
  </si>
  <si>
    <t>129.48</t>
  </si>
  <si>
    <t>144.00</t>
  </si>
  <si>
    <t>2022-12-16 10:13:28</t>
  </si>
  <si>
    <t>2877932</t>
  </si>
  <si>
    <t>Clarke Hilary</t>
  </si>
  <si>
    <t>2022-12-16 10:00:28</t>
  </si>
  <si>
    <t>2877797</t>
  </si>
  <si>
    <t>清迈红燕酒店</t>
  </si>
  <si>
    <t>THONGPASONG THANATAT</t>
  </si>
  <si>
    <t>163.65</t>
  </si>
  <si>
    <t>182.00</t>
  </si>
  <si>
    <t>2022-12-16 08:55:27</t>
  </si>
  <si>
    <t>2877763</t>
  </si>
  <si>
    <t>经济旅馆 (Sebring)</t>
  </si>
  <si>
    <t>Marshall Cassidy</t>
  </si>
  <si>
    <t>571.89</t>
  </si>
  <si>
    <t>636.00</t>
  </si>
  <si>
    <t>2022-12-16 08:36:51</t>
  </si>
  <si>
    <t>2877683</t>
  </si>
  <si>
    <t>塔奇马德里机场酒店</t>
  </si>
  <si>
    <t>Pereira Miguel</t>
  </si>
  <si>
    <t>610.56</t>
  </si>
  <si>
    <t>679.00</t>
  </si>
  <si>
    <t>2022-12-16 07:43:28</t>
  </si>
  <si>
    <t>西班牙</t>
  </si>
  <si>
    <t>2877681</t>
  </si>
  <si>
    <t>雅加达哈珀迈特海瑞诺酒店</t>
  </si>
  <si>
    <t>ARMAN ARMAN</t>
  </si>
  <si>
    <t>212.21</t>
  </si>
  <si>
    <t>236.00</t>
  </si>
  <si>
    <t>2022-12-16 07:22:34</t>
  </si>
  <si>
    <t>2877616</t>
  </si>
  <si>
    <t>奥斯陆丽笙世嘉酒店</t>
  </si>
  <si>
    <t>XIONG YUHAO,Wang Kuncheng</t>
  </si>
  <si>
    <t>1383.87</t>
  </si>
  <si>
    <t>1539.00</t>
  </si>
  <si>
    <t>2022-12-16 06:20:38</t>
  </si>
  <si>
    <t>挪威</t>
  </si>
  <si>
    <t>2877605</t>
  </si>
  <si>
    <t>利物浦铂尔曼酒店</t>
  </si>
  <si>
    <t>Guo Jincao,Li Ruoxi</t>
  </si>
  <si>
    <t>1011.60</t>
  </si>
  <si>
    <t>1125.00</t>
  </si>
  <si>
    <t>2022-12-16 05:59:33</t>
  </si>
  <si>
    <t>2877529</t>
  </si>
  <si>
    <t>世博酒店</t>
  </si>
  <si>
    <t>Lillie Luann</t>
  </si>
  <si>
    <t>502.65</t>
  </si>
  <si>
    <t>559.00</t>
  </si>
  <si>
    <t>2022-12-16 04:04:46</t>
  </si>
  <si>
    <t>2877523</t>
  </si>
  <si>
    <t>凤凰酒店</t>
  </si>
  <si>
    <t>RAJASEGARAN KARTHIGESHWARAN</t>
  </si>
  <si>
    <t>393.85</t>
  </si>
  <si>
    <t>438.00</t>
  </si>
  <si>
    <t>2022-12-16 03:53:59</t>
  </si>
  <si>
    <t>阿拉伯联合酋长国</t>
  </si>
  <si>
    <t>2877456</t>
  </si>
  <si>
    <t>阿斯顿巴努阿班贾尔马辛酒店及会议中心</t>
  </si>
  <si>
    <t>ALI LISSAH MUHAMAD</t>
  </si>
  <si>
    <t>381.26</t>
  </si>
  <si>
    <t>424.00</t>
  </si>
  <si>
    <t>2022-12-16 02:14:19</t>
  </si>
  <si>
    <t>2877321</t>
  </si>
  <si>
    <t>雅典公园丽笙酒店</t>
  </si>
  <si>
    <t>Kounalakis Georgios</t>
  </si>
  <si>
    <t>882.76</t>
  </si>
  <si>
    <t>985.00</t>
  </si>
  <si>
    <t>2022-12-16 00:23:20</t>
  </si>
  <si>
    <t>2022-12-15</t>
  </si>
  <si>
    <t>2877247</t>
  </si>
  <si>
    <t>Page8 晋致酒店</t>
  </si>
  <si>
    <t>Hanyun YU</t>
  </si>
  <si>
    <t>2602.56</t>
  </si>
  <si>
    <t>2904.00</t>
  </si>
  <si>
    <t>2022-12-15 23:38:30</t>
  </si>
  <si>
    <t>2877203</t>
  </si>
  <si>
    <t>曼谷拉差达瑞士酒店 (SHA Extra Plus)</t>
  </si>
  <si>
    <t>CHEN Chaoqun</t>
  </si>
  <si>
    <t>552.06</t>
  </si>
  <si>
    <t>616.00</t>
  </si>
  <si>
    <t>2022-12-15 23:15:24</t>
  </si>
  <si>
    <t>2877080</t>
  </si>
  <si>
    <t>俄亥俄扬斯敦 6 号汽车旅馆</t>
  </si>
  <si>
    <t>Halcomb Alexa</t>
  </si>
  <si>
    <t>442.72</t>
  </si>
  <si>
    <t>494.00</t>
  </si>
  <si>
    <t>2022-12-15 22:35:35</t>
  </si>
  <si>
    <t>2876583</t>
  </si>
  <si>
    <t>WONG HIU FUNG</t>
  </si>
  <si>
    <t>2523.70</t>
  </si>
  <si>
    <t>2816.00</t>
  </si>
  <si>
    <t>2022-12-15 19:51:39</t>
  </si>
  <si>
    <t>2876553</t>
  </si>
  <si>
    <t>WONG KI LAM</t>
  </si>
  <si>
    <t>2022-12-15 19:39:09</t>
  </si>
  <si>
    <t>2876314</t>
  </si>
  <si>
    <t>国际大道温德姆奥兰多度假村</t>
  </si>
  <si>
    <t>Hinmon Chad</t>
  </si>
  <si>
    <t>1145.34</t>
  </si>
  <si>
    <t>1278.00</t>
  </si>
  <si>
    <t>2022-12-15 18:13:21</t>
  </si>
  <si>
    <t>2876245</t>
  </si>
  <si>
    <t>莱克里欧套房酒店</t>
  </si>
  <si>
    <t>Alzanati Abdelrahim</t>
  </si>
  <si>
    <t>877.38</t>
  </si>
  <si>
    <t>979.00</t>
  </si>
  <si>
    <t>2022-12-15 17:55:33</t>
  </si>
  <si>
    <t>突尼斯</t>
  </si>
  <si>
    <t>2876163</t>
  </si>
  <si>
    <t>瑞士科技酒店</t>
  </si>
  <si>
    <t>Da Costa Meireles Antonio Carlos,Da Costa Meireles Antonio Carlos</t>
  </si>
  <si>
    <t>891.72</t>
  </si>
  <si>
    <t>995.00</t>
  </si>
  <si>
    <t>2022-12-15 17:29:00</t>
  </si>
  <si>
    <t>瑞士</t>
  </si>
  <si>
    <t>2876048</t>
  </si>
  <si>
    <t>宜必思曼谷河滨酒店 (SHA EXTRA PLUS)</t>
  </si>
  <si>
    <t>LOO SOON ANG LESTER</t>
  </si>
  <si>
    <t>1315.62</t>
  </si>
  <si>
    <t>1468.00</t>
  </si>
  <si>
    <t>2022-12-15 16:41:36</t>
  </si>
  <si>
    <t>2875718</t>
  </si>
  <si>
    <t>尼奥瓦卢诗都阿佐酒店</t>
  </si>
  <si>
    <t>SOPHIARINA MAYANG</t>
  </si>
  <si>
    <t>148.77</t>
  </si>
  <si>
    <t>166.00</t>
  </si>
  <si>
    <t>2022-12-15 14:44:11</t>
  </si>
  <si>
    <t>2875673</t>
  </si>
  <si>
    <t>大河服务式公寓</t>
  </si>
  <si>
    <t>Teramoto Masahiro</t>
  </si>
  <si>
    <t>992.99</t>
  </si>
  <si>
    <t>1108.00</t>
  </si>
  <si>
    <t>2022-12-15 14:31:06</t>
  </si>
  <si>
    <t>越南</t>
  </si>
  <si>
    <t>2875669</t>
  </si>
  <si>
    <t>乔治敦瓦特盖特酒店</t>
  </si>
  <si>
    <t>He Xiaoqi</t>
  </si>
  <si>
    <t>4489.96</t>
  </si>
  <si>
    <t>5010.00</t>
  </si>
  <si>
    <t>2022-12-15 14:41:10</t>
  </si>
  <si>
    <t>2874821</t>
  </si>
  <si>
    <t>芭堤雅北部遨舍度假酒店 (SHA Extra Plus)</t>
  </si>
  <si>
    <t>SANGCHAI GUN</t>
  </si>
  <si>
    <t>594.18</t>
  </si>
  <si>
    <t>663.00</t>
  </si>
  <si>
    <t>2022-12-15 09:28:59</t>
  </si>
  <si>
    <t>2874781</t>
  </si>
  <si>
    <t>丽笙酒店</t>
  </si>
  <si>
    <t>MADRONES CYNTHIA</t>
  </si>
  <si>
    <t>429.28</t>
  </si>
  <si>
    <t>479.00</t>
  </si>
  <si>
    <t>2022-12-15 09:15:21</t>
  </si>
  <si>
    <t>2874703</t>
  </si>
  <si>
    <t>拉巴迪海滩酒店</t>
  </si>
  <si>
    <t>Okebie Patrick</t>
  </si>
  <si>
    <t>3626.03</t>
  </si>
  <si>
    <t>4046.00</t>
  </si>
  <si>
    <t>2022-12-15 08:21:06</t>
  </si>
  <si>
    <t>加纳</t>
  </si>
  <si>
    <t>2874678</t>
  </si>
  <si>
    <t>品质套房酒店</t>
  </si>
  <si>
    <t>perez sylvia</t>
  </si>
  <si>
    <t>1017.19</t>
  </si>
  <si>
    <t>1135.00</t>
  </si>
  <si>
    <t>2022-12-15 07:38:59</t>
  </si>
  <si>
    <t>2874630</t>
  </si>
  <si>
    <t>TATE ERICKA</t>
  </si>
  <si>
    <t>768.04</t>
  </si>
  <si>
    <t>857.00</t>
  </si>
  <si>
    <t>2022-12-15 06:43:02</t>
  </si>
  <si>
    <t>2874617</t>
  </si>
  <si>
    <t>60比佛利山酒店</t>
  </si>
  <si>
    <t>CHIANG CHUNG YUEN</t>
  </si>
  <si>
    <t>3647.53</t>
  </si>
  <si>
    <t>4070.00</t>
  </si>
  <si>
    <t>2022-12-15 06:22:24</t>
  </si>
  <si>
    <t>2874549</t>
  </si>
  <si>
    <t>浪翠园海滩酒店</t>
  </si>
  <si>
    <t>Dawes Gabrielle</t>
  </si>
  <si>
    <t>608.52</t>
  </si>
  <si>
    <t>2022-12-15 08:04:11</t>
  </si>
  <si>
    <t>2874505</t>
  </si>
  <si>
    <t>阿布扎比雅乐轩酒店</t>
  </si>
  <si>
    <t>ALROMAITHI ABDULLA SALEH</t>
  </si>
  <si>
    <t>437.35</t>
  </si>
  <si>
    <t>488.00</t>
  </si>
  <si>
    <t>2022-12-15 03:06:25</t>
  </si>
  <si>
    <t>2022-12-14</t>
  </si>
  <si>
    <t>2874083</t>
  </si>
  <si>
    <t>开罗赫利奥波利斯丽笙蓝标酒店</t>
  </si>
  <si>
    <t>castells santiago</t>
  </si>
  <si>
    <t>1571.23</t>
  </si>
  <si>
    <t>1754.00</t>
  </si>
  <si>
    <t>2022-12-14 22:02:24</t>
  </si>
  <si>
    <t>埃及</t>
  </si>
  <si>
    <t>2874004</t>
  </si>
  <si>
    <t>欧洲之星书籍酒店</t>
  </si>
  <si>
    <t>WANG CHENGMING,Zhang Ying ju,LI HETONG,Song Yi yang</t>
  </si>
  <si>
    <t>3439.87</t>
  </si>
  <si>
    <t>3840.00</t>
  </si>
  <si>
    <t>2022-12-14 21:41:46</t>
  </si>
  <si>
    <t>2873487</t>
  </si>
  <si>
    <t>相铁GRAND FRESA 东京湾有明</t>
  </si>
  <si>
    <t>ZHAO SHAOHUA</t>
  </si>
  <si>
    <t>1461.95</t>
  </si>
  <si>
    <t>1632.00</t>
  </si>
  <si>
    <t>2022-12-14 19:03:15</t>
  </si>
  <si>
    <t>日本</t>
  </si>
  <si>
    <t>2873269</t>
  </si>
  <si>
    <t>核桃市-工业城凯艺套房酒店</t>
  </si>
  <si>
    <t>ZHANG YANLIN</t>
  </si>
  <si>
    <t>1139.46</t>
  </si>
  <si>
    <t>1272.00</t>
  </si>
  <si>
    <t>2022-12-14 17:49:17</t>
  </si>
  <si>
    <t>2873239</t>
  </si>
  <si>
    <t>巴厘岛麦克斯万乌布酒店</t>
  </si>
  <si>
    <t>MCCULLOCH PHILIP</t>
  </si>
  <si>
    <t>799.05</t>
  </si>
  <si>
    <t>892.00</t>
  </si>
  <si>
    <t>2022-12-14 17:44:57</t>
  </si>
  <si>
    <t>2873207</t>
  </si>
  <si>
    <t>武吉加利尔斯普林兹酒店</t>
  </si>
  <si>
    <t>MR SYAMIM HALIM</t>
  </si>
  <si>
    <t>167.51</t>
  </si>
  <si>
    <t>187.00</t>
  </si>
  <si>
    <t>2022-12-14 17:33:58</t>
  </si>
  <si>
    <t>2872761</t>
  </si>
  <si>
    <t>JAYADI CHANDRA</t>
  </si>
  <si>
    <t>129.00</t>
  </si>
  <si>
    <t>2022-12-14 14:26:28</t>
  </si>
  <si>
    <t>2872482</t>
  </si>
  <si>
    <t>班贾尔马辛艾哈迈德亚尼法维酒店</t>
  </si>
  <si>
    <t>FAUZI AKHMAD</t>
  </si>
  <si>
    <t>155.87</t>
  </si>
  <si>
    <t>174.00</t>
  </si>
  <si>
    <t>2022-12-14 12:37:19</t>
  </si>
  <si>
    <t>2872308</t>
  </si>
  <si>
    <t>西隆富丽萨通酒店</t>
  </si>
  <si>
    <t>UMALI RAYMOND JUDE TINDOG</t>
  </si>
  <si>
    <t>541.06</t>
  </si>
  <si>
    <t>604.00</t>
  </si>
  <si>
    <t>2022-12-14 11:31:41</t>
  </si>
  <si>
    <t>2871903</t>
  </si>
  <si>
    <t>富查伊拉海滩费尔蒙酒店及度假村</t>
  </si>
  <si>
    <t>MALEK AHMAD</t>
  </si>
  <si>
    <t>2485.85</t>
  </si>
  <si>
    <t>2775.00</t>
  </si>
  <si>
    <t>-0.01</t>
  </si>
  <si>
    <t>-2775</t>
  </si>
  <si>
    <t>-2485</t>
  </si>
  <si>
    <t>2022-12-14 07:02:57</t>
  </si>
  <si>
    <t>2871848</t>
  </si>
  <si>
    <t>贝洛奥里藏特广场酒店</t>
  </si>
  <si>
    <t>Romao Juliana do Amaral</t>
  </si>
  <si>
    <t>298.30</t>
  </si>
  <si>
    <t>333.00</t>
  </si>
  <si>
    <t>2022-12-14 05:30:34</t>
  </si>
  <si>
    <t>2871842</t>
  </si>
  <si>
    <t>283.97</t>
  </si>
  <si>
    <t>317.00</t>
  </si>
  <si>
    <t>2022-12-14 05:02:00</t>
  </si>
  <si>
    <t>2871811</t>
  </si>
  <si>
    <t>赫尔南玛瑟丽思酒店</t>
  </si>
  <si>
    <t>BESKHMELNITSKII ANDREI</t>
  </si>
  <si>
    <t>3716.67</t>
  </si>
  <si>
    <t>4149.00</t>
  </si>
  <si>
    <t>2022-12-14 04:02:54</t>
  </si>
  <si>
    <t>丹麦</t>
  </si>
  <si>
    <t>2871808</t>
  </si>
  <si>
    <t>塔林瑞士酒店</t>
  </si>
  <si>
    <t>Watson William</t>
  </si>
  <si>
    <t>1994.05</t>
  </si>
  <si>
    <t>2226.00</t>
  </si>
  <si>
    <t>2022-12-14 03:34:51</t>
  </si>
  <si>
    <t>爱沙尼亚</t>
  </si>
  <si>
    <t>2022-12-13</t>
  </si>
  <si>
    <t>2871045</t>
  </si>
  <si>
    <t>珐维梅拉瓦酒店</t>
  </si>
  <si>
    <t>WIRATMONO SIXSANTO</t>
  </si>
  <si>
    <t>223.88</t>
  </si>
  <si>
    <t>249.00</t>
  </si>
  <si>
    <t>2022-12-13 19:52:36</t>
  </si>
  <si>
    <t>2870936</t>
  </si>
  <si>
    <t>伊斯坦布尔阿塔图尔克机场希尔顿花园酒店</t>
  </si>
  <si>
    <t>kocakanat volkan</t>
  </si>
  <si>
    <t>435.16</t>
  </si>
  <si>
    <t>2022-12-13 19:08:16</t>
  </si>
  <si>
    <t>2870080</t>
  </si>
  <si>
    <t>路易斯维尔杰佛逊顿美茵斯坦套房酒店</t>
  </si>
  <si>
    <t>Smith Edwin</t>
  </si>
  <si>
    <t>2172.23</t>
  </si>
  <si>
    <t>2416.00</t>
  </si>
  <si>
    <t>2022-12-13 13:35:45</t>
  </si>
  <si>
    <t>2869415</t>
  </si>
  <si>
    <t>萨瓦迪芭东水疗度假村</t>
  </si>
  <si>
    <t>ZHANG ZITING,YANG XIN</t>
  </si>
  <si>
    <t>890.11</t>
  </si>
  <si>
    <t>990.00</t>
  </si>
  <si>
    <t>2022-12-13 10:36:56</t>
  </si>
  <si>
    <t>直采</t>
  </si>
  <si>
    <t>2022-12-12</t>
  </si>
  <si>
    <t>2868623</t>
  </si>
  <si>
    <t>阿布加德大酒店</t>
  </si>
  <si>
    <t>Moldez Ivy,Moldez Ivy</t>
  </si>
  <si>
    <t>353.84</t>
  </si>
  <si>
    <t>395.00</t>
  </si>
  <si>
    <t>2022-12-12 18:31:48</t>
  </si>
  <si>
    <t>2867126</t>
  </si>
  <si>
    <t>亨特利圣莫妮卡海滩酒店</t>
  </si>
  <si>
    <t>Prager Nicole</t>
  </si>
  <si>
    <t>2164.25</t>
  </si>
  <si>
    <t>2022-12-12 07:55:19</t>
  </si>
  <si>
    <t>2866924</t>
  </si>
  <si>
    <t>罗歇尔酒店</t>
  </si>
  <si>
    <t>Fucahori Joyce</t>
  </si>
  <si>
    <t>183.64</t>
  </si>
  <si>
    <t>205.00</t>
  </si>
  <si>
    <t>2022-12-12 02:15:08</t>
  </si>
  <si>
    <t>2022-12-11</t>
  </si>
  <si>
    <t>2866655</t>
  </si>
  <si>
    <t>公园大道罗切斯特酒店 (SG Clean)</t>
  </si>
  <si>
    <t>KEE NGIAN YONG</t>
  </si>
  <si>
    <t>933.42</t>
  </si>
  <si>
    <t>1042.00</t>
  </si>
  <si>
    <t>2022-12-11 22:42:37</t>
  </si>
  <si>
    <t>新加坡</t>
  </si>
  <si>
    <t>2866066</t>
  </si>
  <si>
    <t>ROGACHEV SEMEN</t>
  </si>
  <si>
    <t>1069.59</t>
  </si>
  <si>
    <t>1194.00</t>
  </si>
  <si>
    <t>2022-12-11 18:54:16</t>
  </si>
  <si>
    <t>2865834</t>
  </si>
  <si>
    <t>德雷斯顿比尔德伯格贝尔维尤酒店</t>
  </si>
  <si>
    <t>Lorenz Hartmut</t>
  </si>
  <si>
    <t>1235.31</t>
  </si>
  <si>
    <t>1379.00</t>
  </si>
  <si>
    <t>2022-12-11 17:35:07</t>
  </si>
  <si>
    <t>2865764</t>
  </si>
  <si>
    <t>伦敦滑铁卢丽亭酒店</t>
  </si>
  <si>
    <t>JAMES RICHARD</t>
  </si>
  <si>
    <t>1588.25</t>
  </si>
  <si>
    <t>1773.00</t>
  </si>
  <si>
    <t>2022-12-11 17:14:00</t>
  </si>
  <si>
    <t>2865445</t>
  </si>
  <si>
    <t>宜必思尚品芽庄酒店</t>
  </si>
  <si>
    <t>JEONG DASOM,CHOI DAEKYU</t>
  </si>
  <si>
    <t>2022-12-11 15:05:31</t>
  </si>
  <si>
    <t>2865242</t>
  </si>
  <si>
    <t>曼谷阿文苏昆维特酒店</t>
  </si>
  <si>
    <t>FOK HIU YUE,MAK TSZ FUNG</t>
  </si>
  <si>
    <t>555.40</t>
  </si>
  <si>
    <t>620.00</t>
  </si>
  <si>
    <t>2022-12-11 13:40:43</t>
  </si>
  <si>
    <t>2864514</t>
  </si>
  <si>
    <t>领事馆酒店</t>
  </si>
  <si>
    <t>VARGAS MARIA CRISTINA</t>
  </si>
  <si>
    <t>3085.14</t>
  </si>
  <si>
    <t>3444.00</t>
  </si>
  <si>
    <t>2022-12-11 05:35:20</t>
  </si>
  <si>
    <t>墨西哥</t>
  </si>
  <si>
    <t>2022-12-10</t>
  </si>
  <si>
    <t>2864253</t>
  </si>
  <si>
    <t>国际机场 KLIA-KLIA2途恩酒店</t>
  </si>
  <si>
    <t>YUSUF MOHD</t>
  </si>
  <si>
    <t>362.80</t>
  </si>
  <si>
    <t>405.00</t>
  </si>
  <si>
    <t>2022-12-10 23:26:43</t>
  </si>
  <si>
    <t>2864033</t>
  </si>
  <si>
    <t>SHENG CHENSHUO,Li Jinjin</t>
  </si>
  <si>
    <t>884.15</t>
  </si>
  <si>
    <t>987.00</t>
  </si>
  <si>
    <t>2022-12-10 21:47:08</t>
  </si>
  <si>
    <t>2863433</t>
  </si>
  <si>
    <t>巴塞罗那辉盛凯贝丽酒店式服务公寓</t>
  </si>
  <si>
    <t>SAVOV SVETOSLAV</t>
  </si>
  <si>
    <t>1401.93</t>
  </si>
  <si>
    <t>1565.00</t>
  </si>
  <si>
    <t>2022-12-10 18:13:04</t>
  </si>
  <si>
    <t>2861963</t>
  </si>
  <si>
    <t>太浩湖硬石赌场酒店</t>
  </si>
  <si>
    <t>MORSE ANNE</t>
  </si>
  <si>
    <t>632.43</t>
  </si>
  <si>
    <t>706.00</t>
  </si>
  <si>
    <t>2022-12-10 07:40:53</t>
  </si>
  <si>
    <t>2022-12-09</t>
  </si>
  <si>
    <t>2861423</t>
  </si>
  <si>
    <t>圣迭戈动物园海洋世界区舒适套房酒店</t>
  </si>
  <si>
    <t>ELIAS LINARES SINAI</t>
  </si>
  <si>
    <t>1770.88</t>
  </si>
  <si>
    <t>1974.00</t>
  </si>
  <si>
    <t>2022-12-09 22:30:17</t>
  </si>
  <si>
    <t>2861033</t>
  </si>
  <si>
    <t>阿布扎比费尔蒙特巴布铝巴哈尔酒店</t>
  </si>
  <si>
    <t>Biyani Shrish</t>
  </si>
  <si>
    <t>2502.91</t>
  </si>
  <si>
    <t>2790.00</t>
  </si>
  <si>
    <t>2022-12-09 20:33:03</t>
  </si>
  <si>
    <t>2860483</t>
  </si>
  <si>
    <t>金色郁金香仁川机场酒店&amp;套房</t>
  </si>
  <si>
    <t>son soonyong</t>
  </si>
  <si>
    <t>789.45</t>
  </si>
  <si>
    <t>880.00</t>
  </si>
  <si>
    <t>2022-12-09 17:46:43</t>
  </si>
  <si>
    <t>韩国</t>
  </si>
  <si>
    <t>2022-12-08</t>
  </si>
  <si>
    <t>2857125</t>
  </si>
  <si>
    <t>FLC 下龙湾高尔夫俱乐部与豪华度假村</t>
  </si>
  <si>
    <t>CHAE SUNGHO</t>
  </si>
  <si>
    <t>776.63</t>
  </si>
  <si>
    <t>866.00</t>
  </si>
  <si>
    <t>2022-12-08 16:08:36</t>
  </si>
  <si>
    <t>2857038</t>
  </si>
  <si>
    <t>秋叶原华盛顿酒店</t>
  </si>
  <si>
    <t>Luo Weiwen</t>
  </si>
  <si>
    <t>4161.15</t>
  </si>
  <si>
    <t>4640.00</t>
  </si>
  <si>
    <t>2022-12-08 15:37:45</t>
  </si>
  <si>
    <t>2856643</t>
  </si>
  <si>
    <t>盖勒那石溪旅馆</t>
  </si>
  <si>
    <t>Draper Jackie lynn</t>
  </si>
  <si>
    <t>904.87</t>
  </si>
  <si>
    <t>1009.00</t>
  </si>
  <si>
    <t>2022-12-08 13:10:13</t>
  </si>
  <si>
    <t>2855690</t>
  </si>
  <si>
    <t>宜必思尚品哥打巴鲁酒店</t>
  </si>
  <si>
    <t>LOHANADAN KRIBANANTHAN</t>
  </si>
  <si>
    <t>286.58</t>
  </si>
  <si>
    <t>318.00</t>
  </si>
  <si>
    <t>2022-12-08 00:22:50</t>
  </si>
  <si>
    <t>2022-12-06</t>
  </si>
  <si>
    <t>2852695</t>
  </si>
  <si>
    <t>纽卡斯尔县酒店</t>
  </si>
  <si>
    <t>Richardson-Hogg Erin</t>
  </si>
  <si>
    <t>643.79</t>
  </si>
  <si>
    <t>717.00</t>
  </si>
  <si>
    <t>2022-12-06 23:22:55</t>
  </si>
  <si>
    <t>2852526</t>
  </si>
  <si>
    <t>马卡蒂萨尔塞多馨乐庭公寓式酒店</t>
  </si>
  <si>
    <t>CHUA RYAN EDWARD</t>
  </si>
  <si>
    <t>5782.48</t>
  </si>
  <si>
    <t>6440.00</t>
  </si>
  <si>
    <t>2022-12-06 22:17:12</t>
  </si>
  <si>
    <t>2852307</t>
  </si>
  <si>
    <t>良木园酒店</t>
  </si>
  <si>
    <t>TEO BETSY</t>
  </si>
  <si>
    <t>1567.73</t>
  </si>
  <si>
    <t>1746.00</t>
  </si>
  <si>
    <t>2022-12-06 21:00:07</t>
  </si>
  <si>
    <t>2850588</t>
  </si>
  <si>
    <t>瑟迪特尔米德山谷</t>
  </si>
  <si>
    <t>RAMLY FIEZASAPHIRA</t>
  </si>
  <si>
    <t>566.57</t>
  </si>
  <si>
    <t>631.00</t>
  </si>
  <si>
    <t>2022-12-06 11:03:06</t>
  </si>
  <si>
    <t>2849965</t>
  </si>
  <si>
    <t>洛桑瑞享酒店</t>
  </si>
  <si>
    <t>dincau stephanie</t>
  </si>
  <si>
    <t>1231.92</t>
  </si>
  <si>
    <t>1372.00</t>
  </si>
  <si>
    <t>2022-12-06 01:47:21</t>
  </si>
  <si>
    <t>2022-12-05</t>
  </si>
  <si>
    <t>2847095</t>
  </si>
  <si>
    <t>巴尔迪温泉酒店</t>
  </si>
  <si>
    <t>YAN HE</t>
  </si>
  <si>
    <t>3201.46</t>
  </si>
  <si>
    <t>3527.00</t>
  </si>
  <si>
    <t>2022-12-05 08:20:57</t>
  </si>
  <si>
    <t>哥斯达黎加</t>
  </si>
  <si>
    <t>2846811</t>
  </si>
  <si>
    <t>号角汇集旅馆 巴克莱尔住宿酒店</t>
  </si>
  <si>
    <t>Brooks George,Brooks Danielle</t>
  </si>
  <si>
    <t>453.90</t>
  </si>
  <si>
    <t>500.00</t>
  </si>
  <si>
    <t>2022-12-05 00:48:42</t>
  </si>
  <si>
    <t>2022-12-04</t>
  </si>
  <si>
    <t>2846087</t>
  </si>
  <si>
    <t>Wade Stephen David</t>
  </si>
  <si>
    <t>-500</t>
  </si>
  <si>
    <t>-453</t>
  </si>
  <si>
    <t>2022-12-04 19:19:28</t>
  </si>
  <si>
    <t>2845491</t>
  </si>
  <si>
    <t>特区市区舒适酒店及会议中心</t>
  </si>
  <si>
    <t>KITTIKUNSOMBOON ARARAT</t>
  </si>
  <si>
    <t>675.40</t>
  </si>
  <si>
    <t>744.00</t>
  </si>
  <si>
    <t>2022-12-04 15:02:40</t>
  </si>
  <si>
    <t>2022-12-03</t>
  </si>
  <si>
    <t>2843672</t>
  </si>
  <si>
    <t>白厅大酒店</t>
  </si>
  <si>
    <t>Neumann Tamsen</t>
  </si>
  <si>
    <t>1509.59</t>
  </si>
  <si>
    <t>1662.00</t>
  </si>
  <si>
    <t>2022-12-03 17:57:39</t>
  </si>
  <si>
    <t>2841990</t>
  </si>
  <si>
    <t>巴亚以塔港热带花园酒店</t>
  </si>
  <si>
    <t>HUANG MIN</t>
  </si>
  <si>
    <t>881.05</t>
  </si>
  <si>
    <t>970.00</t>
  </si>
  <si>
    <t>2022-12-03 06:14:23</t>
  </si>
  <si>
    <t>2022-12-02</t>
  </si>
  <si>
    <t>2838984</t>
  </si>
  <si>
    <t>巴塞罗那伯爵酒店</t>
  </si>
  <si>
    <t>QIAN YILING,ZHOU YUJIE</t>
  </si>
  <si>
    <t>1578.06</t>
  </si>
  <si>
    <t>1737.00</t>
  </si>
  <si>
    <t>2022-12-02 06:04:46</t>
  </si>
  <si>
    <t>2838897</t>
  </si>
  <si>
    <t>吉隆坡大华酒店 - 傲途格精选酒店</t>
  </si>
  <si>
    <t>MA KWOK YAN</t>
  </si>
  <si>
    <t>679.56</t>
  </si>
  <si>
    <t>748.00</t>
  </si>
  <si>
    <t>2022-12-02 13:51:26</t>
  </si>
  <si>
    <t>2838769</t>
  </si>
  <si>
    <t>大阪心斋桥相铁草莓客栈</t>
  </si>
  <si>
    <t>CHO IAAN</t>
  </si>
  <si>
    <t>832.84</t>
  </si>
  <si>
    <t>914.00</t>
  </si>
  <si>
    <t>2022-12-02 00:44:44</t>
  </si>
  <si>
    <t>2022-12-01</t>
  </si>
  <si>
    <t>2838612</t>
  </si>
  <si>
    <t>御宿 野乃 温泉酒店ー大阪难波</t>
  </si>
  <si>
    <t>AUYEUNG CHIKONG</t>
  </si>
  <si>
    <t>2032.89</t>
  </si>
  <si>
    <t>2231.00</t>
  </si>
  <si>
    <t>2022-12-01 23:07:02</t>
  </si>
  <si>
    <t>2838234</t>
  </si>
  <si>
    <t>大阪富士屋饭店</t>
  </si>
  <si>
    <t>Hong Taehyun</t>
  </si>
  <si>
    <t>736.25</t>
  </si>
  <si>
    <t>808.00</t>
  </si>
  <si>
    <t>2022-12-01 20:22:20</t>
  </si>
  <si>
    <t>2022-11-30</t>
  </si>
  <si>
    <t>2835940</t>
  </si>
  <si>
    <t>新加坡港湾彩鸿酒店</t>
  </si>
  <si>
    <t>TEO EN CHAUR,ANG HUI HWANG</t>
  </si>
  <si>
    <t>895.54</t>
  </si>
  <si>
    <t>975.00</t>
  </si>
  <si>
    <t>2022-11-30 22:54:12</t>
  </si>
  <si>
    <t>2833926</t>
  </si>
  <si>
    <t>迪克森海中天港口</t>
  </si>
  <si>
    <t>LUDDIN AZIZAH</t>
  </si>
  <si>
    <t>721.02</t>
  </si>
  <si>
    <t>785.00</t>
  </si>
  <si>
    <t>2022-11-30 10:13:36</t>
  </si>
  <si>
    <t>2022-11-29</t>
  </si>
  <si>
    <t>2833385</t>
  </si>
  <si>
    <t>PANG CHUENHING,HUI CHIULUEN</t>
  </si>
  <si>
    <t>1703.49</t>
  </si>
  <si>
    <t>1844.00</t>
  </si>
  <si>
    <t>2022-11-29 23:50:57</t>
  </si>
  <si>
    <t>2022-11-21</t>
  </si>
  <si>
    <t>2813612</t>
  </si>
  <si>
    <t>schmidt Ralf</t>
  </si>
  <si>
    <t>3885.12</t>
  </si>
  <si>
    <t>4260.00</t>
  </si>
  <si>
    <t>2022-11-22 17:25:03</t>
  </si>
  <si>
    <t>2022-11-28</t>
  </si>
  <si>
    <t>2830832</t>
  </si>
  <si>
    <t>巴厘岛沙努尔洲际度假村 - CHSE 认证</t>
  </si>
  <si>
    <t>SHI XIAOYING,GU WEIWEI</t>
  </si>
  <si>
    <t>13060.83</t>
  </si>
  <si>
    <t>14212.00</t>
  </si>
  <si>
    <t>2022-11-28 22:56:32</t>
  </si>
  <si>
    <t>2831954</t>
  </si>
  <si>
    <t>Cross氛围曼谷素坤逸酒店</t>
  </si>
  <si>
    <t>LAI KA PUI</t>
  </si>
  <si>
    <t>272.52</t>
  </si>
  <si>
    <t>295.00</t>
  </si>
  <si>
    <t>2022-11-29 13:31:14</t>
  </si>
  <si>
    <t>2831658</t>
  </si>
  <si>
    <t>福冈运河城华盛顿酒店</t>
  </si>
  <si>
    <t>LEE EUNJAE</t>
  </si>
  <si>
    <t>563.52</t>
  </si>
  <si>
    <t>610.00</t>
  </si>
  <si>
    <t>2022-11-29 11:26:59</t>
  </si>
  <si>
    <t>2022-11-11</t>
  </si>
  <si>
    <t>2789702</t>
  </si>
  <si>
    <t>曼彻斯特波特兰宜必思尚品酒店</t>
  </si>
  <si>
    <t>Berry Liam</t>
  </si>
  <si>
    <t>1326.51</t>
  </si>
  <si>
    <t>1445.00</t>
  </si>
  <si>
    <t>2022-11-11 04:37:48</t>
  </si>
  <si>
    <t>2022-11-25</t>
  </si>
  <si>
    <t>2821944</t>
  </si>
  <si>
    <t>曼德维尔酒店</t>
  </si>
  <si>
    <t>MA SIYUAN,MAO YANWEI</t>
  </si>
  <si>
    <t>3999.77</t>
  </si>
  <si>
    <t>4358.00</t>
  </si>
  <si>
    <t>2022-11-25 02:43:48</t>
  </si>
  <si>
    <t>2022-10-26</t>
  </si>
  <si>
    <t>2759776</t>
  </si>
  <si>
    <t>布尔迪拜城市马克斯酒店</t>
  </si>
  <si>
    <t>Passi Ramesh Ankit,Passi Ramesh Ankit</t>
  </si>
  <si>
    <t>4331.90</t>
  </si>
  <si>
    <t>4669.00</t>
  </si>
  <si>
    <t>2022-10-26 08:04:56</t>
  </si>
  <si>
    <t>2022-11-04</t>
  </si>
  <si>
    <t>2776829</t>
  </si>
  <si>
    <t>芭堤雅发现海滩酒店</t>
  </si>
  <si>
    <t>MASHERE SHIVAJI,MASHERE SHIVAJI</t>
  </si>
  <si>
    <t>1480.17</t>
  </si>
  <si>
    <t>1588.00</t>
  </si>
  <si>
    <t>2022-11-05 16:14:27</t>
  </si>
  <si>
    <t>2022-11-03</t>
  </si>
  <si>
    <t>2774646</t>
  </si>
  <si>
    <t>金马仑高原草莓园度假村</t>
  </si>
  <si>
    <t>ANG TANIA</t>
  </si>
  <si>
    <t>716.41</t>
  </si>
  <si>
    <t>770.00</t>
  </si>
  <si>
    <t>2022-11-03 23:09:47</t>
  </si>
  <si>
    <t>2022-09-14</t>
  </si>
  <si>
    <t>2691026</t>
  </si>
  <si>
    <t>巴黎东站马塞尔酒店</t>
  </si>
  <si>
    <t>HUANG YINMEI</t>
  </si>
  <si>
    <t>788.99</t>
  </si>
  <si>
    <t>887.00</t>
  </si>
  <si>
    <t>2022-09-14 10:21:51</t>
  </si>
  <si>
    <t>法国</t>
  </si>
  <si>
    <t>2022-09-22</t>
  </si>
  <si>
    <t>2702813</t>
  </si>
  <si>
    <t>菲斯酒店</t>
  </si>
  <si>
    <t>ZINAZMAN NOR AEZREEN</t>
  </si>
  <si>
    <t>545.34</t>
  </si>
  <si>
    <t>2022-09-22 09:02:58</t>
  </si>
  <si>
    <t>2022-11-26</t>
  </si>
  <si>
    <t>2826523</t>
  </si>
  <si>
    <t>东京新大谷饭店花园楼</t>
  </si>
  <si>
    <t>Sekiguchi Mayu,Sekiguchi Mayu</t>
  </si>
  <si>
    <t>1446.06</t>
  </si>
  <si>
    <t>1573.00</t>
  </si>
  <si>
    <t>2022-11-26 22:31:06</t>
  </si>
  <si>
    <t>2832641</t>
  </si>
  <si>
    <t>SHAH PRATIK</t>
  </si>
  <si>
    <t>545.04</t>
  </si>
  <si>
    <t>590.00</t>
  </si>
  <si>
    <t>2022-11-29 17:38:22</t>
  </si>
  <si>
    <t>2832254</t>
  </si>
  <si>
    <t>芭堤雅布赖顿大酒店</t>
  </si>
  <si>
    <t>Umamaheshwar Umamaheshwar</t>
  </si>
  <si>
    <t>1470.69</t>
  </si>
  <si>
    <t>1592.00</t>
  </si>
  <si>
    <t>2022-11-29 21:07:56</t>
  </si>
  <si>
    <t>2830069</t>
  </si>
  <si>
    <t>宜必思因斯布鲁克酒店</t>
  </si>
  <si>
    <t>Hendriks Pim</t>
  </si>
  <si>
    <t>2723.92</t>
  </si>
  <si>
    <t>2964.00</t>
  </si>
  <si>
    <t>2022-11-28 17:00:03</t>
  </si>
  <si>
    <t>奥地利</t>
  </si>
  <si>
    <t>2022-11-20</t>
  </si>
  <si>
    <t>2811466</t>
  </si>
  <si>
    <t>羽田机场曼迪设计酒店</t>
  </si>
  <si>
    <t>TSANG SUKKUEN,WONG HINGHUNGERIC</t>
  </si>
  <si>
    <t>482.45</t>
  </si>
  <si>
    <t>529.00</t>
  </si>
  <si>
    <t>2022-11-20 17:42:06</t>
  </si>
  <si>
    <t>2831150</t>
  </si>
  <si>
    <t>奇迹温泉度假酒店</t>
  </si>
  <si>
    <t>HART KAREN</t>
  </si>
  <si>
    <t>3062.40</t>
  </si>
  <si>
    <t>3315.00</t>
  </si>
  <si>
    <t>2022-11-29 04:56:43</t>
  </si>
  <si>
    <t>2022-11-19</t>
  </si>
  <si>
    <t>2809574</t>
  </si>
  <si>
    <t>奥利高级酒店</t>
  </si>
  <si>
    <t>FICHOU AWELANN</t>
  </si>
  <si>
    <t>464.16</t>
  </si>
  <si>
    <t>509.00</t>
  </si>
  <si>
    <t>2022-11-19 20:30:35</t>
  </si>
  <si>
    <t>2022-11-22</t>
  </si>
  <si>
    <t>2814989</t>
  </si>
  <si>
    <t>THE 皇家花园酒店 Iconic 大阪御堂筋</t>
  </si>
  <si>
    <t>CHOU LOKYIN,LAM HAUFAN</t>
  </si>
  <si>
    <t>5160.84</t>
  </si>
  <si>
    <t>5609.00</t>
  </si>
  <si>
    <t>2022-11-22 09:48:39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</si>
</sst>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44911</v>
      </c>
      <c r="G2" s="6">
        <v>44912</v>
      </c>
      <c r="H2" s="4">
        <v>1</v>
      </c>
      <c r="I2" s="4">
        <v>1</v>
      </c>
      <c r="J2" s="4">
        <v>1</v>
      </c>
      <c r="K2" s="4" t="s">
        <v>30</v>
      </c>
      <c r="L2" s="4">
        <v>887</v>
      </c>
      <c r="M2" s="4">
        <v>887</v>
      </c>
      <c r="N2" s="4" t="s">
        <v>31</v>
      </c>
      <c r="O2" s="4" t="s">
        <v>32</v>
      </c>
      <c r="P2" s="4" t="s">
        <v>33</v>
      </c>
      <c r="Q2" s="4">
        <v>0</v>
      </c>
      <c r="R2" s="7">
        <v>44818</v>
      </c>
      <c r="S2" s="6">
        <v>44915</v>
      </c>
      <c r="T2" s="4" t="s">
        <v>34</v>
      </c>
      <c r="U2" s="4">
        <v>887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44911</v>
      </c>
      <c r="G3" s="6">
        <v>44912</v>
      </c>
      <c r="H3" s="4">
        <v>1</v>
      </c>
      <c r="I3" s="4">
        <v>1</v>
      </c>
      <c r="J3" s="4">
        <v>1</v>
      </c>
      <c r="K3" s="4" t="s">
        <v>30</v>
      </c>
      <c r="L3" s="4">
        <v>606</v>
      </c>
      <c r="M3" s="4">
        <v>606</v>
      </c>
      <c r="N3" s="4" t="s">
        <v>39</v>
      </c>
      <c r="O3" s="4" t="s">
        <v>32</v>
      </c>
      <c r="P3" s="4" t="s">
        <v>33</v>
      </c>
      <c r="Q3" s="4">
        <v>0</v>
      </c>
      <c r="R3" s="7">
        <v>44826</v>
      </c>
      <c r="S3" s="6">
        <v>44915</v>
      </c>
      <c r="T3" s="4" t="s">
        <v>34</v>
      </c>
      <c r="U3" s="4">
        <v>606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44905</v>
      </c>
      <c r="G4" s="6">
        <v>44912</v>
      </c>
      <c r="H4" s="4">
        <v>1</v>
      </c>
      <c r="I4" s="4">
        <v>7</v>
      </c>
      <c r="J4" s="4">
        <v>7</v>
      </c>
      <c r="K4" s="4" t="s">
        <v>30</v>
      </c>
      <c r="L4" s="4">
        <v>4669</v>
      </c>
      <c r="M4" s="4">
        <v>4669</v>
      </c>
      <c r="N4" s="4" t="s">
        <v>44</v>
      </c>
      <c r="O4" s="4" t="s">
        <v>32</v>
      </c>
      <c r="P4" s="4" t="s">
        <v>33</v>
      </c>
      <c r="Q4" s="4">
        <v>0</v>
      </c>
      <c r="R4" s="7">
        <v>44860</v>
      </c>
      <c r="S4" s="6">
        <v>44915</v>
      </c>
      <c r="T4" s="4" t="s">
        <v>34</v>
      </c>
      <c r="U4" s="4">
        <v>4669</v>
      </c>
      <c r="V4" s="4">
        <v>0</v>
      </c>
      <c r="W4" s="4">
        <v>0</v>
      </c>
      <c r="X4" s="4" t="s">
        <v>45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44910</v>
      </c>
      <c r="G5" s="6">
        <v>44912</v>
      </c>
      <c r="H5" s="4">
        <v>1</v>
      </c>
      <c r="I5" s="4">
        <v>2</v>
      </c>
      <c r="J5" s="4">
        <v>2</v>
      </c>
      <c r="K5" s="4" t="s">
        <v>30</v>
      </c>
      <c r="L5" s="4">
        <v>770</v>
      </c>
      <c r="M5" s="4">
        <v>770</v>
      </c>
      <c r="N5" s="4" t="s">
        <v>49</v>
      </c>
      <c r="O5" s="4" t="s">
        <v>32</v>
      </c>
      <c r="P5" s="4" t="s">
        <v>33</v>
      </c>
      <c r="Q5" s="4">
        <v>0</v>
      </c>
      <c r="R5" s="7">
        <v>44868</v>
      </c>
      <c r="S5" s="6">
        <v>44915</v>
      </c>
      <c r="T5" s="4" t="s">
        <v>34</v>
      </c>
      <c r="U5" s="4">
        <v>770</v>
      </c>
      <c r="V5" s="4">
        <v>0</v>
      </c>
      <c r="W5" s="4">
        <v>0</v>
      </c>
      <c r="X5" s="4" t="s">
        <v>50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44908</v>
      </c>
      <c r="G6" s="6">
        <v>44912</v>
      </c>
      <c r="H6" s="4">
        <v>1</v>
      </c>
      <c r="I6" s="4">
        <v>4</v>
      </c>
      <c r="J6" s="4">
        <v>4</v>
      </c>
      <c r="K6" s="4" t="s">
        <v>30</v>
      </c>
      <c r="L6" s="4">
        <v>1588</v>
      </c>
      <c r="M6" s="4">
        <v>1588</v>
      </c>
      <c r="N6" s="4" t="s">
        <v>54</v>
      </c>
      <c r="O6" s="4" t="s">
        <v>32</v>
      </c>
      <c r="P6" s="4" t="s">
        <v>33</v>
      </c>
      <c r="Q6" s="4">
        <v>0</v>
      </c>
      <c r="R6" s="7">
        <v>44869</v>
      </c>
      <c r="S6" s="6">
        <v>44915</v>
      </c>
      <c r="T6" s="4" t="s">
        <v>34</v>
      </c>
      <c r="U6" s="4">
        <v>1588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44910</v>
      </c>
      <c r="G7" s="6">
        <v>44912</v>
      </c>
      <c r="H7" s="4">
        <v>1</v>
      </c>
      <c r="I7" s="4">
        <v>2</v>
      </c>
      <c r="J7" s="4">
        <v>2</v>
      </c>
      <c r="K7" s="4" t="s">
        <v>30</v>
      </c>
      <c r="L7" s="4">
        <v>1445</v>
      </c>
      <c r="M7" s="4">
        <v>1445</v>
      </c>
      <c r="N7" s="4" t="s">
        <v>60</v>
      </c>
      <c r="O7" s="4" t="s">
        <v>32</v>
      </c>
      <c r="P7" s="4" t="s">
        <v>33</v>
      </c>
      <c r="Q7" s="4">
        <v>0</v>
      </c>
      <c r="R7" s="7">
        <v>44876</v>
      </c>
      <c r="S7" s="6">
        <v>44915</v>
      </c>
      <c r="T7" s="4" t="s">
        <v>34</v>
      </c>
      <c r="U7" s="4">
        <v>1445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44911</v>
      </c>
      <c r="G8" s="6">
        <v>44912</v>
      </c>
      <c r="H8" s="4">
        <v>1</v>
      </c>
      <c r="I8" s="4">
        <v>1</v>
      </c>
      <c r="J8" s="4">
        <v>1</v>
      </c>
      <c r="K8" s="4" t="s">
        <v>30</v>
      </c>
      <c r="L8" s="4">
        <v>509</v>
      </c>
      <c r="M8" s="4">
        <v>509</v>
      </c>
      <c r="N8" s="4" t="s">
        <v>66</v>
      </c>
      <c r="O8" s="4" t="s">
        <v>32</v>
      </c>
      <c r="P8" s="4" t="s">
        <v>33</v>
      </c>
      <c r="Q8" s="4">
        <v>0</v>
      </c>
      <c r="R8" s="7">
        <v>44884</v>
      </c>
      <c r="S8" s="6">
        <v>44915</v>
      </c>
      <c r="T8" s="4" t="s">
        <v>34</v>
      </c>
      <c r="U8" s="4">
        <v>509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44911</v>
      </c>
      <c r="G9" s="6">
        <v>44912</v>
      </c>
      <c r="H9" s="4">
        <v>1</v>
      </c>
      <c r="I9" s="4">
        <v>1</v>
      </c>
      <c r="J9" s="4">
        <v>1</v>
      </c>
      <c r="K9" s="4" t="s">
        <v>30</v>
      </c>
      <c r="L9" s="4">
        <v>529</v>
      </c>
      <c r="M9" s="4">
        <v>529</v>
      </c>
      <c r="N9" s="4" t="s">
        <v>72</v>
      </c>
      <c r="O9" s="4" t="s">
        <v>32</v>
      </c>
      <c r="P9" s="4" t="s">
        <v>33</v>
      </c>
      <c r="Q9" s="4">
        <v>0</v>
      </c>
      <c r="R9" s="7">
        <v>44885</v>
      </c>
      <c r="S9" s="6">
        <v>44915</v>
      </c>
      <c r="T9" s="4" t="s">
        <v>34</v>
      </c>
      <c r="U9" s="4">
        <v>529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44907</v>
      </c>
      <c r="G10" s="6">
        <v>44912</v>
      </c>
      <c r="H10" s="4">
        <v>1</v>
      </c>
      <c r="I10" s="4">
        <v>5</v>
      </c>
      <c r="J10" s="4">
        <v>5</v>
      </c>
      <c r="K10" s="4" t="s">
        <v>30</v>
      </c>
      <c r="L10" s="4">
        <v>4260</v>
      </c>
      <c r="M10" s="4">
        <v>4260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44886</v>
      </c>
      <c r="S10" s="6">
        <v>44915</v>
      </c>
      <c r="T10" s="4" t="s">
        <v>34</v>
      </c>
      <c r="U10" s="4">
        <v>4260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71</v>
      </c>
      <c r="F11" s="6">
        <v>44906</v>
      </c>
      <c r="G11" s="6">
        <v>44912</v>
      </c>
      <c r="H11" s="4">
        <v>1</v>
      </c>
      <c r="I11" s="4">
        <v>6</v>
      </c>
      <c r="J11" s="4">
        <v>6</v>
      </c>
      <c r="K11" s="4" t="s">
        <v>30</v>
      </c>
      <c r="L11" s="4">
        <v>5609</v>
      </c>
      <c r="M11" s="4">
        <v>5609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44887</v>
      </c>
      <c r="S11" s="6">
        <v>44915</v>
      </c>
      <c r="T11" s="4" t="s">
        <v>34</v>
      </c>
      <c r="U11" s="4">
        <v>5609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44910</v>
      </c>
      <c r="G12" s="6">
        <v>44912</v>
      </c>
      <c r="H12" s="4">
        <v>1</v>
      </c>
      <c r="I12" s="4">
        <v>2</v>
      </c>
      <c r="J12" s="4">
        <v>2</v>
      </c>
      <c r="K12" s="4" t="s">
        <v>30</v>
      </c>
      <c r="L12" s="4">
        <v>4358</v>
      </c>
      <c r="M12" s="4">
        <v>4358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44890</v>
      </c>
      <c r="S12" s="6">
        <v>44915</v>
      </c>
      <c r="T12" s="4" t="s">
        <v>34</v>
      </c>
      <c r="U12" s="4">
        <v>4358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44911</v>
      </c>
      <c r="G13" s="6">
        <v>44912</v>
      </c>
      <c r="H13" s="4">
        <v>1</v>
      </c>
      <c r="I13" s="4">
        <v>1</v>
      </c>
      <c r="J13" s="4">
        <v>1</v>
      </c>
      <c r="K13" s="4" t="s">
        <v>30</v>
      </c>
      <c r="L13" s="4">
        <v>1573</v>
      </c>
      <c r="M13" s="4">
        <v>1573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44891</v>
      </c>
      <c r="S13" s="6">
        <v>44915</v>
      </c>
      <c r="T13" s="4" t="s">
        <v>34</v>
      </c>
      <c r="U13" s="4">
        <v>1573</v>
      </c>
      <c r="V13" s="4">
        <v>0</v>
      </c>
      <c r="W13" s="4">
        <v>0</v>
      </c>
      <c r="X13" s="4" t="s">
        <v>96</v>
      </c>
      <c r="Y13" s="4" t="s">
        <v>97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44909</v>
      </c>
      <c r="G14" s="6">
        <v>44912</v>
      </c>
      <c r="H14" s="4">
        <v>1</v>
      </c>
      <c r="I14" s="4">
        <v>3</v>
      </c>
      <c r="J14" s="4">
        <v>3</v>
      </c>
      <c r="K14" s="4" t="s">
        <v>30</v>
      </c>
      <c r="L14" s="4">
        <v>2964</v>
      </c>
      <c r="M14" s="4">
        <v>2964</v>
      </c>
      <c r="N14" s="4" t="s">
        <v>101</v>
      </c>
      <c r="O14" s="4" t="s">
        <v>32</v>
      </c>
      <c r="P14" s="4" t="s">
        <v>33</v>
      </c>
      <c r="Q14" s="4">
        <v>0</v>
      </c>
      <c r="R14" s="7">
        <v>44893</v>
      </c>
      <c r="S14" s="6">
        <v>44915</v>
      </c>
      <c r="T14" s="4" t="s">
        <v>34</v>
      </c>
      <c r="U14" s="4">
        <v>2964</v>
      </c>
      <c r="V14" s="4">
        <v>0</v>
      </c>
      <c r="W14" s="4">
        <v>0</v>
      </c>
      <c r="X14" s="4" t="s">
        <v>102</v>
      </c>
      <c r="Y14" s="4" t="s">
        <v>103</v>
      </c>
    </row>
    <row r="15" s="4" customFormat="1" spans="1:26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44907</v>
      </c>
      <c r="G15" s="6">
        <v>44912</v>
      </c>
      <c r="H15" s="4">
        <v>2</v>
      </c>
      <c r="I15" s="4">
        <v>5</v>
      </c>
      <c r="J15" s="4">
        <v>10</v>
      </c>
      <c r="K15" s="4" t="s">
        <v>30</v>
      </c>
      <c r="L15" s="4">
        <v>14212</v>
      </c>
      <c r="M15" s="4">
        <v>14212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44893</v>
      </c>
      <c r="S15" s="6">
        <v>44915</v>
      </c>
      <c r="T15" s="4" t="s">
        <v>34</v>
      </c>
      <c r="U15" s="4">
        <v>14212</v>
      </c>
      <c r="V15" s="4">
        <v>0</v>
      </c>
      <c r="W15" s="4">
        <v>0</v>
      </c>
      <c r="X15" s="4" t="s">
        <v>108</v>
      </c>
      <c r="Y15" s="4">
        <v>44887140</v>
      </c>
      <c r="Z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44907</v>
      </c>
      <c r="G16" s="6">
        <v>44912</v>
      </c>
      <c r="H16" s="4">
        <v>1</v>
      </c>
      <c r="I16" s="4">
        <v>5</v>
      </c>
      <c r="J16" s="4">
        <v>5</v>
      </c>
      <c r="K16" s="4" t="s">
        <v>30</v>
      </c>
      <c r="L16" s="4">
        <v>3315</v>
      </c>
      <c r="M16" s="4">
        <v>3315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44894</v>
      </c>
      <c r="S16" s="6">
        <v>44915</v>
      </c>
      <c r="T16" s="4" t="s">
        <v>34</v>
      </c>
      <c r="U16" s="4">
        <v>3315</v>
      </c>
      <c r="V16" s="4">
        <v>0</v>
      </c>
      <c r="W16" s="4">
        <v>0</v>
      </c>
      <c r="X16" s="4" t="s">
        <v>114</v>
      </c>
      <c r="Y16" s="4" t="s">
        <v>115</v>
      </c>
    </row>
    <row r="17" s="4" customFormat="1" spans="1:25">
      <c r="A17" s="4" t="s">
        <v>116</v>
      </c>
      <c r="B17" s="4" t="s">
        <v>26</v>
      </c>
      <c r="C17" s="4" t="s">
        <v>27</v>
      </c>
      <c r="D17" s="4" t="s">
        <v>117</v>
      </c>
      <c r="E17" s="4" t="s">
        <v>118</v>
      </c>
      <c r="F17" s="6">
        <v>44911</v>
      </c>
      <c r="G17" s="6">
        <v>44912</v>
      </c>
      <c r="H17" s="4">
        <v>1</v>
      </c>
      <c r="I17" s="4">
        <v>1</v>
      </c>
      <c r="J17" s="4">
        <v>1</v>
      </c>
      <c r="K17" s="4" t="s">
        <v>30</v>
      </c>
      <c r="L17" s="4">
        <v>610</v>
      </c>
      <c r="M17" s="4">
        <v>610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44894</v>
      </c>
      <c r="S17" s="6">
        <v>44915</v>
      </c>
      <c r="T17" s="4" t="s">
        <v>34</v>
      </c>
      <c r="U17" s="4">
        <v>610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6">
        <v>44911</v>
      </c>
      <c r="G18" s="6">
        <v>44912</v>
      </c>
      <c r="H18" s="4">
        <v>1</v>
      </c>
      <c r="I18" s="4">
        <v>1</v>
      </c>
      <c r="J18" s="4">
        <v>1</v>
      </c>
      <c r="K18" s="4" t="s">
        <v>30</v>
      </c>
      <c r="L18" s="4">
        <v>295</v>
      </c>
      <c r="M18" s="4">
        <v>295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44894</v>
      </c>
      <c r="S18" s="6">
        <v>44915</v>
      </c>
      <c r="T18" s="4" t="s">
        <v>34</v>
      </c>
      <c r="U18" s="4">
        <v>295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129</v>
      </c>
      <c r="E19" s="4" t="s">
        <v>130</v>
      </c>
      <c r="F19" s="6">
        <v>44908</v>
      </c>
      <c r="G19" s="6">
        <v>44912</v>
      </c>
      <c r="H19" s="4">
        <v>1</v>
      </c>
      <c r="I19" s="4">
        <v>4</v>
      </c>
      <c r="J19" s="4">
        <v>4</v>
      </c>
      <c r="K19" s="4" t="s">
        <v>30</v>
      </c>
      <c r="L19" s="4">
        <v>1592</v>
      </c>
      <c r="M19" s="4">
        <v>1592</v>
      </c>
      <c r="N19" s="4" t="s">
        <v>131</v>
      </c>
      <c r="O19" s="4" t="s">
        <v>32</v>
      </c>
      <c r="P19" s="4" t="s">
        <v>33</v>
      </c>
      <c r="Q19" s="4">
        <v>0</v>
      </c>
      <c r="R19" s="7">
        <v>44894</v>
      </c>
      <c r="S19" s="6">
        <v>44915</v>
      </c>
      <c r="T19" s="4" t="s">
        <v>34</v>
      </c>
      <c r="U19" s="4">
        <v>1592</v>
      </c>
      <c r="V19" s="4">
        <v>0</v>
      </c>
      <c r="W19" s="4">
        <v>0</v>
      </c>
      <c r="X19" s="4" t="s">
        <v>132</v>
      </c>
      <c r="Y19" s="4" t="s">
        <v>133</v>
      </c>
    </row>
    <row r="20" s="4" customFormat="1" spans="1:25">
      <c r="A20" s="4" t="s">
        <v>134</v>
      </c>
      <c r="B20" s="4" t="s">
        <v>26</v>
      </c>
      <c r="C20" s="4" t="s">
        <v>27</v>
      </c>
      <c r="D20" s="4" t="s">
        <v>135</v>
      </c>
      <c r="E20" s="4" t="s">
        <v>136</v>
      </c>
      <c r="F20" s="6">
        <v>44911</v>
      </c>
      <c r="G20" s="6">
        <v>44912</v>
      </c>
      <c r="H20" s="4">
        <v>1</v>
      </c>
      <c r="I20" s="4">
        <v>1</v>
      </c>
      <c r="J20" s="4">
        <v>1</v>
      </c>
      <c r="K20" s="4" t="s">
        <v>30</v>
      </c>
      <c r="L20" s="4">
        <v>590</v>
      </c>
      <c r="M20" s="4">
        <v>590</v>
      </c>
      <c r="N20" s="4" t="s">
        <v>137</v>
      </c>
      <c r="O20" s="4" t="s">
        <v>32</v>
      </c>
      <c r="P20" s="4" t="s">
        <v>33</v>
      </c>
      <c r="Q20" s="4">
        <v>0</v>
      </c>
      <c r="R20" s="7">
        <v>44894</v>
      </c>
      <c r="S20" s="6">
        <v>44915</v>
      </c>
      <c r="T20" s="4" t="s">
        <v>34</v>
      </c>
      <c r="U20" s="4">
        <v>590</v>
      </c>
      <c r="V20" s="4">
        <v>0</v>
      </c>
      <c r="W20" s="4">
        <v>0</v>
      </c>
      <c r="X20" s="4" t="s">
        <v>138</v>
      </c>
      <c r="Y20" s="4" t="s">
        <v>139</v>
      </c>
    </row>
    <row r="21" s="4" customFormat="1" spans="1:25">
      <c r="A21" s="4" t="s">
        <v>140</v>
      </c>
      <c r="B21" s="4" t="s">
        <v>26</v>
      </c>
      <c r="C21" s="4" t="s">
        <v>27</v>
      </c>
      <c r="D21" s="4" t="s">
        <v>141</v>
      </c>
      <c r="E21" s="4" t="s">
        <v>142</v>
      </c>
      <c r="F21" s="6">
        <v>44908</v>
      </c>
      <c r="G21" s="6">
        <v>44912</v>
      </c>
      <c r="H21" s="4">
        <v>1</v>
      </c>
      <c r="I21" s="4">
        <v>4</v>
      </c>
      <c r="J21" s="4">
        <v>4</v>
      </c>
      <c r="K21" s="4" t="s">
        <v>30</v>
      </c>
      <c r="L21" s="4">
        <v>1844</v>
      </c>
      <c r="M21" s="4">
        <v>1844</v>
      </c>
      <c r="N21" s="4" t="s">
        <v>143</v>
      </c>
      <c r="O21" s="4" t="s">
        <v>32</v>
      </c>
      <c r="P21" s="4" t="s">
        <v>33</v>
      </c>
      <c r="Q21" s="4">
        <v>0</v>
      </c>
      <c r="R21" s="7">
        <v>44894</v>
      </c>
      <c r="S21" s="6">
        <v>44915</v>
      </c>
      <c r="T21" s="4" t="s">
        <v>34</v>
      </c>
      <c r="U21" s="4">
        <v>1844</v>
      </c>
      <c r="V21" s="4">
        <v>0</v>
      </c>
      <c r="W21" s="4">
        <v>0</v>
      </c>
      <c r="X21" s="4" t="s">
        <v>144</v>
      </c>
      <c r="Y21" s="4" t="s">
        <v>35</v>
      </c>
    </row>
    <row r="22" s="4" customFormat="1" spans="1:25">
      <c r="A22" s="4" t="s">
        <v>145</v>
      </c>
      <c r="B22" s="4" t="s">
        <v>26</v>
      </c>
      <c r="C22" s="4" t="s">
        <v>27</v>
      </c>
      <c r="D22" s="4" t="s">
        <v>146</v>
      </c>
      <c r="E22" s="4" t="s">
        <v>147</v>
      </c>
      <c r="F22" s="6">
        <v>44911</v>
      </c>
      <c r="G22" s="6">
        <v>44912</v>
      </c>
      <c r="H22" s="4">
        <v>1</v>
      </c>
      <c r="I22" s="4">
        <v>1</v>
      </c>
      <c r="J22" s="4">
        <v>1</v>
      </c>
      <c r="K22" s="4" t="s">
        <v>30</v>
      </c>
      <c r="L22" s="4">
        <v>785</v>
      </c>
      <c r="M22" s="4">
        <v>785</v>
      </c>
      <c r="N22" s="4" t="s">
        <v>148</v>
      </c>
      <c r="O22" s="4" t="s">
        <v>32</v>
      </c>
      <c r="P22" s="4" t="s">
        <v>33</v>
      </c>
      <c r="Q22" s="4">
        <v>0</v>
      </c>
      <c r="R22" s="7">
        <v>44895</v>
      </c>
      <c r="S22" s="6">
        <v>44915</v>
      </c>
      <c r="T22" s="4" t="s">
        <v>34</v>
      </c>
      <c r="U22" s="4">
        <v>785</v>
      </c>
      <c r="V22" s="4">
        <v>0</v>
      </c>
      <c r="W22" s="4">
        <v>0</v>
      </c>
      <c r="X22" s="4" t="s">
        <v>149</v>
      </c>
      <c r="Y22" s="4" t="s">
        <v>150</v>
      </c>
    </row>
    <row r="23" s="4" customFormat="1" spans="1:25">
      <c r="A23" s="4" t="s">
        <v>151</v>
      </c>
      <c r="B23" s="4" t="s">
        <v>26</v>
      </c>
      <c r="C23" s="4" t="s">
        <v>27</v>
      </c>
      <c r="D23" s="4" t="s">
        <v>152</v>
      </c>
      <c r="E23" s="4" t="s">
        <v>153</v>
      </c>
      <c r="F23" s="6">
        <v>44911</v>
      </c>
      <c r="G23" s="6">
        <v>44912</v>
      </c>
      <c r="H23" s="4">
        <v>1</v>
      </c>
      <c r="I23" s="4">
        <v>1</v>
      </c>
      <c r="J23" s="4">
        <v>1</v>
      </c>
      <c r="K23" s="4" t="s">
        <v>30</v>
      </c>
      <c r="L23" s="4">
        <v>975</v>
      </c>
      <c r="M23" s="4">
        <v>975</v>
      </c>
      <c r="N23" s="4" t="s">
        <v>154</v>
      </c>
      <c r="O23" s="4" t="s">
        <v>32</v>
      </c>
      <c r="P23" s="4" t="s">
        <v>33</v>
      </c>
      <c r="Q23" s="4">
        <v>0</v>
      </c>
      <c r="R23" s="7">
        <v>44895</v>
      </c>
      <c r="S23" s="6">
        <v>44915</v>
      </c>
      <c r="T23" s="4" t="s">
        <v>34</v>
      </c>
      <c r="U23" s="4">
        <v>975</v>
      </c>
      <c r="V23" s="4">
        <v>0</v>
      </c>
      <c r="W23" s="4">
        <v>0</v>
      </c>
      <c r="X23" s="4" t="s">
        <v>155</v>
      </c>
      <c r="Y23" s="4" t="s">
        <v>35</v>
      </c>
    </row>
    <row r="24" s="4" customFormat="1" spans="1:25">
      <c r="A24" s="4" t="s">
        <v>156</v>
      </c>
      <c r="B24" s="4" t="s">
        <v>26</v>
      </c>
      <c r="C24" s="4" t="s">
        <v>27</v>
      </c>
      <c r="D24" s="4" t="s">
        <v>157</v>
      </c>
      <c r="E24" s="4" t="s">
        <v>158</v>
      </c>
      <c r="F24" s="6">
        <v>44910</v>
      </c>
      <c r="G24" s="6">
        <v>44912</v>
      </c>
      <c r="H24" s="4">
        <v>1</v>
      </c>
      <c r="I24" s="4">
        <v>2</v>
      </c>
      <c r="J24" s="4">
        <v>2</v>
      </c>
      <c r="K24" s="4" t="s">
        <v>30</v>
      </c>
      <c r="L24" s="4">
        <v>808</v>
      </c>
      <c r="M24" s="4">
        <v>808</v>
      </c>
      <c r="N24" s="4" t="s">
        <v>159</v>
      </c>
      <c r="O24" s="4" t="s">
        <v>32</v>
      </c>
      <c r="P24" s="4" t="s">
        <v>33</v>
      </c>
      <c r="Q24" s="4">
        <v>0</v>
      </c>
      <c r="R24" s="7">
        <v>44896</v>
      </c>
      <c r="S24" s="6">
        <v>44915</v>
      </c>
      <c r="T24" s="4" t="s">
        <v>34</v>
      </c>
      <c r="U24" s="4">
        <v>808</v>
      </c>
      <c r="V24" s="4">
        <v>0</v>
      </c>
      <c r="W24" s="4">
        <v>0</v>
      </c>
      <c r="X24" s="4" t="s">
        <v>160</v>
      </c>
      <c r="Y24" s="4" t="s">
        <v>161</v>
      </c>
    </row>
    <row r="25" s="4" customFormat="1" spans="1:25">
      <c r="A25" s="4" t="s">
        <v>162</v>
      </c>
      <c r="B25" s="4" t="s">
        <v>26</v>
      </c>
      <c r="C25" s="4" t="s">
        <v>27</v>
      </c>
      <c r="D25" s="4" t="s">
        <v>163</v>
      </c>
      <c r="E25" s="4" t="s">
        <v>164</v>
      </c>
      <c r="F25" s="6">
        <v>44910</v>
      </c>
      <c r="G25" s="6">
        <v>44912</v>
      </c>
      <c r="H25" s="4">
        <v>1</v>
      </c>
      <c r="I25" s="4">
        <v>2</v>
      </c>
      <c r="J25" s="4">
        <v>2</v>
      </c>
      <c r="K25" s="4" t="s">
        <v>30</v>
      </c>
      <c r="L25" s="4">
        <v>2231</v>
      </c>
      <c r="M25" s="4">
        <v>2231</v>
      </c>
      <c r="N25" s="4" t="s">
        <v>165</v>
      </c>
      <c r="O25" s="4" t="s">
        <v>32</v>
      </c>
      <c r="P25" s="4" t="s">
        <v>33</v>
      </c>
      <c r="Q25" s="4">
        <v>0</v>
      </c>
      <c r="R25" s="7">
        <v>44896</v>
      </c>
      <c r="S25" s="6">
        <v>44915</v>
      </c>
      <c r="T25" s="4" t="s">
        <v>34</v>
      </c>
      <c r="U25" s="4">
        <v>2231</v>
      </c>
      <c r="V25" s="4">
        <v>0</v>
      </c>
      <c r="W25" s="4">
        <v>0</v>
      </c>
      <c r="X25" s="4" t="s">
        <v>166</v>
      </c>
      <c r="Y25" s="4" t="s">
        <v>167</v>
      </c>
    </row>
    <row r="26" s="4" customFormat="1" spans="1:25">
      <c r="A26" s="4" t="s">
        <v>168</v>
      </c>
      <c r="B26" s="4" t="s">
        <v>26</v>
      </c>
      <c r="C26" s="4" t="s">
        <v>27</v>
      </c>
      <c r="D26" s="4" t="s">
        <v>141</v>
      </c>
      <c r="E26" s="4" t="s">
        <v>65</v>
      </c>
      <c r="F26" s="6">
        <v>44910</v>
      </c>
      <c r="G26" s="6">
        <v>44912</v>
      </c>
      <c r="H26" s="4">
        <v>1</v>
      </c>
      <c r="I26" s="4">
        <v>2</v>
      </c>
      <c r="J26" s="4">
        <v>2</v>
      </c>
      <c r="K26" s="4" t="s">
        <v>30</v>
      </c>
      <c r="L26" s="4">
        <v>914</v>
      </c>
      <c r="M26" s="4">
        <v>914</v>
      </c>
      <c r="N26" s="4" t="s">
        <v>169</v>
      </c>
      <c r="O26" s="4" t="s">
        <v>32</v>
      </c>
      <c r="P26" s="4" t="s">
        <v>33</v>
      </c>
      <c r="Q26" s="4">
        <v>0</v>
      </c>
      <c r="R26" s="7">
        <v>44897</v>
      </c>
      <c r="S26" s="6">
        <v>44915</v>
      </c>
      <c r="T26" s="4" t="s">
        <v>34</v>
      </c>
      <c r="U26" s="4">
        <v>914</v>
      </c>
      <c r="V26" s="4">
        <v>0</v>
      </c>
      <c r="W26" s="4">
        <v>0</v>
      </c>
      <c r="X26" s="4" t="s">
        <v>170</v>
      </c>
      <c r="Y26" s="4" t="s">
        <v>35</v>
      </c>
    </row>
    <row r="27" s="4" customFormat="1" spans="1:25">
      <c r="A27" s="4" t="s">
        <v>171</v>
      </c>
      <c r="B27" s="4" t="s">
        <v>26</v>
      </c>
      <c r="C27" s="4" t="s">
        <v>27</v>
      </c>
      <c r="D27" s="4" t="s">
        <v>172</v>
      </c>
      <c r="E27" s="4" t="s">
        <v>173</v>
      </c>
      <c r="F27" s="6">
        <v>44911</v>
      </c>
      <c r="G27" s="6">
        <v>44912</v>
      </c>
      <c r="H27" s="4">
        <v>1</v>
      </c>
      <c r="I27" s="4">
        <v>1</v>
      </c>
      <c r="J27" s="4">
        <v>1</v>
      </c>
      <c r="K27" s="4" t="s">
        <v>30</v>
      </c>
      <c r="L27" s="4">
        <v>748</v>
      </c>
      <c r="M27" s="4">
        <v>748</v>
      </c>
      <c r="N27" s="4" t="s">
        <v>174</v>
      </c>
      <c r="O27" s="4" t="s">
        <v>32</v>
      </c>
      <c r="P27" s="4" t="s">
        <v>33</v>
      </c>
      <c r="Q27" s="4">
        <v>0</v>
      </c>
      <c r="R27" s="7">
        <v>44897</v>
      </c>
      <c r="S27" s="6">
        <v>44915</v>
      </c>
      <c r="T27" s="4" t="s">
        <v>34</v>
      </c>
      <c r="U27" s="4">
        <v>748</v>
      </c>
      <c r="V27" s="4">
        <v>0</v>
      </c>
      <c r="W27" s="4">
        <v>0</v>
      </c>
      <c r="X27" s="4" t="s">
        <v>175</v>
      </c>
      <c r="Y27" s="4" t="s">
        <v>176</v>
      </c>
    </row>
    <row r="28" s="4" customFormat="1" spans="1:25">
      <c r="A28" s="4" t="s">
        <v>177</v>
      </c>
      <c r="B28" s="4" t="s">
        <v>26</v>
      </c>
      <c r="C28" s="4" t="s">
        <v>27</v>
      </c>
      <c r="D28" s="4" t="s">
        <v>178</v>
      </c>
      <c r="E28" s="4" t="s">
        <v>179</v>
      </c>
      <c r="F28" s="6">
        <v>44910</v>
      </c>
      <c r="G28" s="6">
        <v>44912</v>
      </c>
      <c r="H28" s="4">
        <v>1</v>
      </c>
      <c r="I28" s="4">
        <v>2</v>
      </c>
      <c r="J28" s="4">
        <v>2</v>
      </c>
      <c r="K28" s="4" t="s">
        <v>30</v>
      </c>
      <c r="L28" s="4">
        <v>1737</v>
      </c>
      <c r="M28" s="4">
        <v>1737</v>
      </c>
      <c r="N28" s="4" t="s">
        <v>180</v>
      </c>
      <c r="O28" s="4" t="s">
        <v>32</v>
      </c>
      <c r="P28" s="4" t="s">
        <v>33</v>
      </c>
      <c r="Q28" s="4">
        <v>0</v>
      </c>
      <c r="R28" s="7">
        <v>44897</v>
      </c>
      <c r="S28" s="6">
        <v>44915</v>
      </c>
      <c r="T28" s="4" t="s">
        <v>34</v>
      </c>
      <c r="U28" s="4">
        <v>1737</v>
      </c>
      <c r="V28" s="4">
        <v>0</v>
      </c>
      <c r="W28" s="4">
        <v>0</v>
      </c>
      <c r="X28" s="4" t="s">
        <v>181</v>
      </c>
      <c r="Y28" s="4" t="s">
        <v>182</v>
      </c>
    </row>
    <row r="29" s="4" customFormat="1" spans="1:25">
      <c r="A29" s="4" t="s">
        <v>183</v>
      </c>
      <c r="B29" s="4" t="s">
        <v>26</v>
      </c>
      <c r="C29" s="4" t="s">
        <v>27</v>
      </c>
      <c r="D29" s="4" t="s">
        <v>184</v>
      </c>
      <c r="E29" s="4" t="s">
        <v>185</v>
      </c>
      <c r="F29" s="6">
        <v>44910</v>
      </c>
      <c r="G29" s="6">
        <v>44912</v>
      </c>
      <c r="H29" s="4">
        <v>1</v>
      </c>
      <c r="I29" s="4">
        <v>2</v>
      </c>
      <c r="J29" s="4">
        <v>2</v>
      </c>
      <c r="K29" s="4" t="s">
        <v>30</v>
      </c>
      <c r="L29" s="4">
        <v>970</v>
      </c>
      <c r="M29" s="4">
        <v>970</v>
      </c>
      <c r="N29" s="4" t="s">
        <v>186</v>
      </c>
      <c r="O29" s="4" t="s">
        <v>32</v>
      </c>
      <c r="P29" s="4" t="s">
        <v>33</v>
      </c>
      <c r="Q29" s="4">
        <v>0</v>
      </c>
      <c r="R29" s="7">
        <v>44898</v>
      </c>
      <c r="S29" s="6">
        <v>44915</v>
      </c>
      <c r="T29" s="4" t="s">
        <v>34</v>
      </c>
      <c r="U29" s="4">
        <v>970</v>
      </c>
      <c r="V29" s="4">
        <v>0</v>
      </c>
      <c r="W29" s="4">
        <v>0</v>
      </c>
      <c r="X29" s="4" t="s">
        <v>187</v>
      </c>
      <c r="Y29" s="4" t="s">
        <v>188</v>
      </c>
    </row>
    <row r="30" s="4" customFormat="1" spans="1:25">
      <c r="A30" s="4" t="s">
        <v>189</v>
      </c>
      <c r="B30" s="4" t="s">
        <v>26</v>
      </c>
      <c r="C30" s="4" t="s">
        <v>27</v>
      </c>
      <c r="D30" s="4" t="s">
        <v>190</v>
      </c>
      <c r="E30" s="4" t="s">
        <v>191</v>
      </c>
      <c r="F30" s="6">
        <v>44910</v>
      </c>
      <c r="G30" s="6">
        <v>44912</v>
      </c>
      <c r="H30" s="4">
        <v>1</v>
      </c>
      <c r="I30" s="4">
        <v>2</v>
      </c>
      <c r="J30" s="4">
        <v>2</v>
      </c>
      <c r="K30" s="4" t="s">
        <v>30</v>
      </c>
      <c r="L30" s="4">
        <v>1662</v>
      </c>
      <c r="M30" s="4">
        <v>1662</v>
      </c>
      <c r="N30" s="4" t="s">
        <v>192</v>
      </c>
      <c r="O30" s="4" t="s">
        <v>32</v>
      </c>
      <c r="P30" s="4" t="s">
        <v>33</v>
      </c>
      <c r="Q30" s="4">
        <v>0</v>
      </c>
      <c r="R30" s="7">
        <v>44898</v>
      </c>
      <c r="S30" s="6">
        <v>44915</v>
      </c>
      <c r="T30" s="4" t="s">
        <v>34</v>
      </c>
      <c r="U30" s="4">
        <v>1662</v>
      </c>
      <c r="V30" s="4">
        <v>0</v>
      </c>
      <c r="W30" s="4">
        <v>0</v>
      </c>
      <c r="X30" s="4" t="s">
        <v>193</v>
      </c>
      <c r="Y30" s="4" t="s">
        <v>194</v>
      </c>
    </row>
    <row r="31" s="4" customFormat="1" spans="1:25">
      <c r="A31" s="4" t="s">
        <v>195</v>
      </c>
      <c r="B31" s="4" t="s">
        <v>26</v>
      </c>
      <c r="C31" s="4" t="s">
        <v>27</v>
      </c>
      <c r="D31" s="4" t="s">
        <v>196</v>
      </c>
      <c r="E31" s="4" t="s">
        <v>197</v>
      </c>
      <c r="F31" s="6">
        <v>44911</v>
      </c>
      <c r="G31" s="6">
        <v>44912</v>
      </c>
      <c r="H31" s="4">
        <v>1</v>
      </c>
      <c r="I31" s="4">
        <v>1</v>
      </c>
      <c r="J31" s="4">
        <v>1</v>
      </c>
      <c r="K31" s="4" t="s">
        <v>30</v>
      </c>
      <c r="L31" s="4">
        <v>744</v>
      </c>
      <c r="M31" s="4">
        <v>744</v>
      </c>
      <c r="N31" s="4" t="s">
        <v>198</v>
      </c>
      <c r="O31" s="4" t="s">
        <v>32</v>
      </c>
      <c r="P31" s="4" t="s">
        <v>33</v>
      </c>
      <c r="Q31" s="4">
        <v>0</v>
      </c>
      <c r="R31" s="7">
        <v>44899</v>
      </c>
      <c r="S31" s="6">
        <v>44915</v>
      </c>
      <c r="T31" s="4" t="s">
        <v>34</v>
      </c>
      <c r="U31" s="4">
        <v>744</v>
      </c>
      <c r="V31" s="4">
        <v>0</v>
      </c>
      <c r="W31" s="4">
        <v>0</v>
      </c>
      <c r="X31" s="4" t="s">
        <v>199</v>
      </c>
      <c r="Y31" s="4" t="s">
        <v>35</v>
      </c>
    </row>
    <row r="32" s="4" customFormat="1" spans="1:25">
      <c r="A32" s="4" t="s">
        <v>200</v>
      </c>
      <c r="B32" s="4" t="s">
        <v>26</v>
      </c>
      <c r="C32" s="4" t="s">
        <v>27</v>
      </c>
      <c r="D32" s="4" t="s">
        <v>201</v>
      </c>
      <c r="E32" s="4" t="s">
        <v>142</v>
      </c>
      <c r="F32" s="6">
        <v>44911</v>
      </c>
      <c r="G32" s="6">
        <v>44912</v>
      </c>
      <c r="H32" s="4">
        <v>1</v>
      </c>
      <c r="I32" s="4">
        <v>1</v>
      </c>
      <c r="J32" s="4">
        <v>1</v>
      </c>
      <c r="K32" s="4" t="s">
        <v>30</v>
      </c>
      <c r="L32" s="4">
        <v>500</v>
      </c>
      <c r="M32" s="4">
        <v>500</v>
      </c>
      <c r="N32" s="4" t="s">
        <v>202</v>
      </c>
      <c r="O32" s="4" t="s">
        <v>32</v>
      </c>
      <c r="P32" s="4" t="s">
        <v>33</v>
      </c>
      <c r="Q32" s="4">
        <v>0</v>
      </c>
      <c r="R32" s="7">
        <v>44899</v>
      </c>
      <c r="S32" s="6">
        <v>44915</v>
      </c>
      <c r="T32" s="4" t="s">
        <v>34</v>
      </c>
      <c r="U32" s="4">
        <v>500</v>
      </c>
      <c r="V32" s="4">
        <v>0</v>
      </c>
      <c r="W32" s="4">
        <v>0</v>
      </c>
      <c r="X32" s="4" t="s">
        <v>203</v>
      </c>
      <c r="Y32" s="4" t="s">
        <v>204</v>
      </c>
    </row>
    <row r="33" s="4" customFormat="1" spans="1:25">
      <c r="A33" s="4" t="s">
        <v>205</v>
      </c>
      <c r="B33" s="4" t="s">
        <v>26</v>
      </c>
      <c r="C33" s="4" t="s">
        <v>27</v>
      </c>
      <c r="D33" s="4" t="s">
        <v>201</v>
      </c>
      <c r="E33" s="4" t="s">
        <v>142</v>
      </c>
      <c r="F33" s="6">
        <v>44911</v>
      </c>
      <c r="G33" s="6">
        <v>44912</v>
      </c>
      <c r="H33" s="4">
        <v>1</v>
      </c>
      <c r="I33" s="4">
        <v>1</v>
      </c>
      <c r="J33" s="4">
        <v>1</v>
      </c>
      <c r="K33" s="4" t="s">
        <v>30</v>
      </c>
      <c r="L33" s="4">
        <v>500</v>
      </c>
      <c r="M33" s="4">
        <v>500</v>
      </c>
      <c r="N33" s="4" t="s">
        <v>206</v>
      </c>
      <c r="O33" s="4" t="s">
        <v>32</v>
      </c>
      <c r="P33" s="4" t="s">
        <v>33</v>
      </c>
      <c r="Q33" s="4">
        <v>0</v>
      </c>
      <c r="R33" s="7">
        <v>44900</v>
      </c>
      <c r="S33" s="6">
        <v>44915</v>
      </c>
      <c r="T33" s="4" t="s">
        <v>34</v>
      </c>
      <c r="U33" s="4">
        <v>500</v>
      </c>
      <c r="V33" s="4">
        <v>0</v>
      </c>
      <c r="W33" s="4">
        <v>0</v>
      </c>
      <c r="X33" s="4" t="s">
        <v>207</v>
      </c>
      <c r="Y33" s="4" t="s">
        <v>208</v>
      </c>
    </row>
    <row r="34" s="4" customFormat="1" spans="1:25">
      <c r="A34" s="4" t="s">
        <v>209</v>
      </c>
      <c r="B34" s="4" t="s">
        <v>26</v>
      </c>
      <c r="C34" s="4" t="s">
        <v>27</v>
      </c>
      <c r="D34" s="4" t="s">
        <v>210</v>
      </c>
      <c r="E34" s="4" t="s">
        <v>211</v>
      </c>
      <c r="F34" s="6">
        <v>44910</v>
      </c>
      <c r="G34" s="6">
        <v>44912</v>
      </c>
      <c r="H34" s="4">
        <v>1</v>
      </c>
      <c r="I34" s="4">
        <v>2</v>
      </c>
      <c r="J34" s="4">
        <v>2</v>
      </c>
      <c r="K34" s="4" t="s">
        <v>30</v>
      </c>
      <c r="L34" s="4">
        <v>3527</v>
      </c>
      <c r="M34" s="4">
        <v>3527</v>
      </c>
      <c r="N34" s="4" t="s">
        <v>212</v>
      </c>
      <c r="O34" s="4" t="s">
        <v>32</v>
      </c>
      <c r="P34" s="4" t="s">
        <v>33</v>
      </c>
      <c r="Q34" s="4">
        <v>0</v>
      </c>
      <c r="R34" s="7">
        <v>44900</v>
      </c>
      <c r="S34" s="6">
        <v>44915</v>
      </c>
      <c r="T34" s="4" t="s">
        <v>34</v>
      </c>
      <c r="U34" s="4">
        <v>3527</v>
      </c>
      <c r="V34" s="4">
        <v>0</v>
      </c>
      <c r="W34" s="4">
        <v>0</v>
      </c>
      <c r="X34" s="4" t="s">
        <v>213</v>
      </c>
      <c r="Y34" s="4" t="s">
        <v>214</v>
      </c>
    </row>
    <row r="35" s="4" customFormat="1" spans="1:25">
      <c r="A35" s="4" t="s">
        <v>215</v>
      </c>
      <c r="B35" s="4" t="s">
        <v>26</v>
      </c>
      <c r="C35" s="4" t="s">
        <v>27</v>
      </c>
      <c r="D35" s="4" t="s">
        <v>216</v>
      </c>
      <c r="E35" s="4" t="s">
        <v>217</v>
      </c>
      <c r="F35" s="6">
        <v>44910</v>
      </c>
      <c r="G35" s="6">
        <v>44912</v>
      </c>
      <c r="H35" s="4">
        <v>1</v>
      </c>
      <c r="I35" s="4">
        <v>2</v>
      </c>
      <c r="J35" s="4">
        <v>2</v>
      </c>
      <c r="K35" s="4" t="s">
        <v>30</v>
      </c>
      <c r="L35" s="4">
        <v>1886</v>
      </c>
      <c r="M35" s="4">
        <v>1886</v>
      </c>
      <c r="N35" s="4" t="s">
        <v>218</v>
      </c>
      <c r="O35" s="4" t="s">
        <v>32</v>
      </c>
      <c r="P35" s="4" t="s">
        <v>33</v>
      </c>
      <c r="Q35" s="4">
        <v>0</v>
      </c>
      <c r="R35" s="7">
        <v>44900</v>
      </c>
      <c r="S35" s="6">
        <v>44915</v>
      </c>
      <c r="T35" s="4" t="s">
        <v>34</v>
      </c>
      <c r="U35" s="4">
        <v>1886</v>
      </c>
      <c r="V35" s="4">
        <v>0</v>
      </c>
      <c r="W35" s="4">
        <v>0</v>
      </c>
      <c r="X35" s="4" t="s">
        <v>219</v>
      </c>
      <c r="Y35" s="4" t="s">
        <v>35</v>
      </c>
    </row>
    <row r="36" s="4" customFormat="1" spans="1:25">
      <c r="A36" s="4" t="s">
        <v>215</v>
      </c>
      <c r="B36" s="4" t="s">
        <v>26</v>
      </c>
      <c r="C36" s="4" t="s">
        <v>220</v>
      </c>
      <c r="D36" s="4" t="s">
        <v>216</v>
      </c>
      <c r="E36" s="4" t="s">
        <v>217</v>
      </c>
      <c r="F36" s="6">
        <v>44910</v>
      </c>
      <c r="G36" s="6">
        <v>44912</v>
      </c>
      <c r="H36" s="4">
        <v>1</v>
      </c>
      <c r="I36" s="4">
        <v>2</v>
      </c>
      <c r="J36" s="4">
        <v>2</v>
      </c>
      <c r="K36" s="4" t="s">
        <v>30</v>
      </c>
      <c r="L36" s="4">
        <v>-1886</v>
      </c>
      <c r="M36" s="4">
        <v>-1886</v>
      </c>
      <c r="N36" s="4" t="s">
        <v>218</v>
      </c>
      <c r="O36" s="4" t="s">
        <v>32</v>
      </c>
      <c r="P36" s="4" t="s">
        <v>33</v>
      </c>
      <c r="Q36" s="4">
        <v>0</v>
      </c>
      <c r="R36" s="7">
        <v>44900</v>
      </c>
      <c r="S36" s="6">
        <v>44915</v>
      </c>
      <c r="T36" s="4" t="s">
        <v>34</v>
      </c>
      <c r="U36" s="4">
        <v>-1886</v>
      </c>
      <c r="V36" s="4">
        <v>0</v>
      </c>
      <c r="W36" s="4">
        <v>0</v>
      </c>
      <c r="X36" s="4" t="s">
        <v>219</v>
      </c>
      <c r="Y36" s="4" t="s">
        <v>35</v>
      </c>
    </row>
    <row r="37" s="4" customFormat="1" spans="1:25">
      <c r="A37" s="4" t="s">
        <v>221</v>
      </c>
      <c r="B37" s="4" t="s">
        <v>26</v>
      </c>
      <c r="C37" s="4" t="s">
        <v>27</v>
      </c>
      <c r="D37" s="4" t="s">
        <v>222</v>
      </c>
      <c r="E37" s="4" t="s">
        <v>223</v>
      </c>
      <c r="F37" s="6">
        <v>44911</v>
      </c>
      <c r="G37" s="6">
        <v>44912</v>
      </c>
      <c r="H37" s="4">
        <v>1</v>
      </c>
      <c r="I37" s="4">
        <v>1</v>
      </c>
      <c r="J37" s="4">
        <v>1</v>
      </c>
      <c r="K37" s="4" t="s">
        <v>30</v>
      </c>
      <c r="L37" s="4">
        <v>1372</v>
      </c>
      <c r="M37" s="4">
        <v>1372</v>
      </c>
      <c r="N37" s="4" t="s">
        <v>224</v>
      </c>
      <c r="O37" s="4" t="s">
        <v>32</v>
      </c>
      <c r="P37" s="4" t="s">
        <v>33</v>
      </c>
      <c r="Q37" s="4">
        <v>0</v>
      </c>
      <c r="R37" s="7">
        <v>44901</v>
      </c>
      <c r="S37" s="6">
        <v>44915</v>
      </c>
      <c r="T37" s="4" t="s">
        <v>34</v>
      </c>
      <c r="U37" s="4">
        <v>1372</v>
      </c>
      <c r="V37" s="4">
        <v>0</v>
      </c>
      <c r="W37" s="4">
        <v>0</v>
      </c>
      <c r="X37" s="4" t="s">
        <v>225</v>
      </c>
      <c r="Y37" s="4" t="s">
        <v>226</v>
      </c>
    </row>
    <row r="38" s="4" customFormat="1" spans="1:25">
      <c r="A38" s="4" t="s">
        <v>227</v>
      </c>
      <c r="B38" s="4" t="s">
        <v>26</v>
      </c>
      <c r="C38" s="4" t="s">
        <v>27</v>
      </c>
      <c r="D38" s="4" t="s">
        <v>228</v>
      </c>
      <c r="E38" s="4" t="s">
        <v>229</v>
      </c>
      <c r="F38" s="6">
        <v>44911</v>
      </c>
      <c r="G38" s="6">
        <v>44912</v>
      </c>
      <c r="H38" s="4">
        <v>1</v>
      </c>
      <c r="I38" s="4">
        <v>1</v>
      </c>
      <c r="J38" s="4">
        <v>1</v>
      </c>
      <c r="K38" s="4" t="s">
        <v>30</v>
      </c>
      <c r="L38" s="4">
        <v>631</v>
      </c>
      <c r="M38" s="4">
        <v>631</v>
      </c>
      <c r="N38" s="4" t="s">
        <v>230</v>
      </c>
      <c r="O38" s="4" t="s">
        <v>32</v>
      </c>
      <c r="P38" s="4" t="s">
        <v>33</v>
      </c>
      <c r="Q38" s="4">
        <v>0</v>
      </c>
      <c r="R38" s="7">
        <v>44901</v>
      </c>
      <c r="S38" s="6">
        <v>44915</v>
      </c>
      <c r="T38" s="4" t="s">
        <v>34</v>
      </c>
      <c r="U38" s="4">
        <v>631</v>
      </c>
      <c r="V38" s="4">
        <v>0</v>
      </c>
      <c r="W38" s="4">
        <v>0</v>
      </c>
      <c r="X38" s="4" t="s">
        <v>231</v>
      </c>
      <c r="Y38" s="4" t="s">
        <v>232</v>
      </c>
    </row>
    <row r="39" s="4" customFormat="1" spans="1:25">
      <c r="A39" s="4" t="s">
        <v>233</v>
      </c>
      <c r="B39" s="4" t="s">
        <v>26</v>
      </c>
      <c r="C39" s="4" t="s">
        <v>27</v>
      </c>
      <c r="D39" s="4" t="s">
        <v>234</v>
      </c>
      <c r="E39" s="4" t="s">
        <v>235</v>
      </c>
      <c r="F39" s="6">
        <v>44911</v>
      </c>
      <c r="G39" s="6">
        <v>44912</v>
      </c>
      <c r="H39" s="4">
        <v>1</v>
      </c>
      <c r="I39" s="4">
        <v>1</v>
      </c>
      <c r="J39" s="4">
        <v>1</v>
      </c>
      <c r="K39" s="4" t="s">
        <v>30</v>
      </c>
      <c r="L39" s="4">
        <v>1746</v>
      </c>
      <c r="M39" s="4">
        <v>1746</v>
      </c>
      <c r="N39" s="4" t="s">
        <v>236</v>
      </c>
      <c r="O39" s="4" t="s">
        <v>32</v>
      </c>
      <c r="P39" s="4" t="s">
        <v>33</v>
      </c>
      <c r="Q39" s="4">
        <v>0</v>
      </c>
      <c r="R39" s="7">
        <v>44901</v>
      </c>
      <c r="S39" s="6">
        <v>44915</v>
      </c>
      <c r="T39" s="4" t="s">
        <v>34</v>
      </c>
      <c r="U39" s="4">
        <v>1746</v>
      </c>
      <c r="V39" s="4">
        <v>0</v>
      </c>
      <c r="W39" s="4">
        <v>0</v>
      </c>
      <c r="X39" s="4" t="s">
        <v>237</v>
      </c>
      <c r="Y39" s="4" t="s">
        <v>238</v>
      </c>
    </row>
    <row r="40" s="4" customFormat="1" spans="1:25">
      <c r="A40" s="4" t="s">
        <v>239</v>
      </c>
      <c r="B40" s="4" t="s">
        <v>26</v>
      </c>
      <c r="C40" s="4" t="s">
        <v>27</v>
      </c>
      <c r="D40" s="4" t="s">
        <v>240</v>
      </c>
      <c r="E40" s="4" t="s">
        <v>241</v>
      </c>
      <c r="F40" s="6">
        <v>44904</v>
      </c>
      <c r="G40" s="6">
        <v>44912</v>
      </c>
      <c r="H40" s="4">
        <v>1</v>
      </c>
      <c r="I40" s="4">
        <v>8</v>
      </c>
      <c r="J40" s="4">
        <v>8</v>
      </c>
      <c r="K40" s="4" t="s">
        <v>30</v>
      </c>
      <c r="L40" s="4">
        <v>6440</v>
      </c>
      <c r="M40" s="4">
        <v>6440</v>
      </c>
      <c r="N40" s="4" t="s">
        <v>242</v>
      </c>
      <c r="O40" s="4" t="s">
        <v>32</v>
      </c>
      <c r="P40" s="4" t="s">
        <v>33</v>
      </c>
      <c r="Q40" s="4">
        <v>0</v>
      </c>
      <c r="R40" s="7">
        <v>44901</v>
      </c>
      <c r="S40" s="6">
        <v>44915</v>
      </c>
      <c r="T40" s="4" t="s">
        <v>34</v>
      </c>
      <c r="U40" s="4">
        <v>6440</v>
      </c>
      <c r="V40" s="4">
        <v>0</v>
      </c>
      <c r="W40" s="4">
        <v>0</v>
      </c>
      <c r="X40" s="4" t="s">
        <v>243</v>
      </c>
      <c r="Y40" s="4" t="s">
        <v>244</v>
      </c>
    </row>
    <row r="41" s="4" customFormat="1" spans="1:25">
      <c r="A41" s="4" t="s">
        <v>245</v>
      </c>
      <c r="B41" s="4" t="s">
        <v>26</v>
      </c>
      <c r="C41" s="4" t="s">
        <v>27</v>
      </c>
      <c r="D41" s="4" t="s">
        <v>246</v>
      </c>
      <c r="E41" s="4" t="s">
        <v>247</v>
      </c>
      <c r="F41" s="6">
        <v>44911</v>
      </c>
      <c r="G41" s="6">
        <v>44912</v>
      </c>
      <c r="H41" s="4">
        <v>1</v>
      </c>
      <c r="I41" s="4">
        <v>1</v>
      </c>
      <c r="J41" s="4">
        <v>1</v>
      </c>
      <c r="K41" s="4" t="s">
        <v>30</v>
      </c>
      <c r="L41" s="4">
        <v>717</v>
      </c>
      <c r="M41" s="4">
        <v>717</v>
      </c>
      <c r="N41" s="4" t="s">
        <v>248</v>
      </c>
      <c r="O41" s="4" t="s">
        <v>32</v>
      </c>
      <c r="P41" s="4" t="s">
        <v>33</v>
      </c>
      <c r="Q41" s="4">
        <v>0</v>
      </c>
      <c r="R41" s="7">
        <v>44901</v>
      </c>
      <c r="S41" s="6">
        <v>44915</v>
      </c>
      <c r="T41" s="4" t="s">
        <v>34</v>
      </c>
      <c r="U41" s="4">
        <v>717</v>
      </c>
      <c r="V41" s="4">
        <v>0</v>
      </c>
      <c r="W41" s="4">
        <v>0</v>
      </c>
      <c r="X41" s="4" t="s">
        <v>249</v>
      </c>
      <c r="Y41" s="4" t="s">
        <v>250</v>
      </c>
    </row>
    <row r="42" s="4" customFormat="1" spans="1:25">
      <c r="A42" s="4" t="s">
        <v>251</v>
      </c>
      <c r="B42" s="4" t="s">
        <v>26</v>
      </c>
      <c r="C42" s="4" t="s">
        <v>27</v>
      </c>
      <c r="D42" s="4" t="s">
        <v>252</v>
      </c>
      <c r="E42" s="4" t="s">
        <v>223</v>
      </c>
      <c r="F42" s="6">
        <v>44911</v>
      </c>
      <c r="G42" s="6">
        <v>44912</v>
      </c>
      <c r="H42" s="4">
        <v>1</v>
      </c>
      <c r="I42" s="4">
        <v>1</v>
      </c>
      <c r="J42" s="4">
        <v>1</v>
      </c>
      <c r="K42" s="4" t="s">
        <v>30</v>
      </c>
      <c r="L42" s="4">
        <v>318</v>
      </c>
      <c r="M42" s="4">
        <v>318</v>
      </c>
      <c r="N42" s="4" t="s">
        <v>253</v>
      </c>
      <c r="O42" s="4" t="s">
        <v>32</v>
      </c>
      <c r="P42" s="4" t="s">
        <v>33</v>
      </c>
      <c r="Q42" s="4">
        <v>0</v>
      </c>
      <c r="R42" s="7">
        <v>44903</v>
      </c>
      <c r="S42" s="6">
        <v>44915</v>
      </c>
      <c r="T42" s="4" t="s">
        <v>34</v>
      </c>
      <c r="U42" s="4">
        <v>318</v>
      </c>
      <c r="V42" s="4">
        <v>0</v>
      </c>
      <c r="W42" s="4">
        <v>0</v>
      </c>
      <c r="X42" s="4" t="s">
        <v>254</v>
      </c>
      <c r="Y42" s="4" t="s">
        <v>35</v>
      </c>
    </row>
    <row r="43" s="4" customFormat="1" spans="1:25">
      <c r="A43" s="4" t="s">
        <v>255</v>
      </c>
      <c r="B43" s="4" t="s">
        <v>26</v>
      </c>
      <c r="C43" s="4" t="s">
        <v>27</v>
      </c>
      <c r="D43" s="4" t="s">
        <v>256</v>
      </c>
      <c r="E43" s="4" t="s">
        <v>257</v>
      </c>
      <c r="F43" s="6">
        <v>44911</v>
      </c>
      <c r="G43" s="6">
        <v>44912</v>
      </c>
      <c r="H43" s="4">
        <v>1</v>
      </c>
      <c r="I43" s="4">
        <v>1</v>
      </c>
      <c r="J43" s="4">
        <v>1</v>
      </c>
      <c r="K43" s="4" t="s">
        <v>30</v>
      </c>
      <c r="L43" s="4">
        <v>1009</v>
      </c>
      <c r="M43" s="4">
        <v>1009</v>
      </c>
      <c r="N43" s="4" t="s">
        <v>258</v>
      </c>
      <c r="O43" s="4" t="s">
        <v>32</v>
      </c>
      <c r="P43" s="4" t="s">
        <v>33</v>
      </c>
      <c r="Q43" s="4">
        <v>0</v>
      </c>
      <c r="R43" s="7">
        <v>44903</v>
      </c>
      <c r="S43" s="6">
        <v>44915</v>
      </c>
      <c r="T43" s="4" t="s">
        <v>34</v>
      </c>
      <c r="U43" s="4">
        <v>1009</v>
      </c>
      <c r="V43" s="4">
        <v>0</v>
      </c>
      <c r="W43" s="4">
        <v>0</v>
      </c>
      <c r="X43" s="4" t="s">
        <v>259</v>
      </c>
      <c r="Y43" s="4" t="s">
        <v>260</v>
      </c>
    </row>
    <row r="44" s="4" customFormat="1" spans="1:25">
      <c r="A44" s="4" t="s">
        <v>261</v>
      </c>
      <c r="B44" s="4" t="s">
        <v>26</v>
      </c>
      <c r="C44" s="4" t="s">
        <v>27</v>
      </c>
      <c r="D44" s="4" t="s">
        <v>262</v>
      </c>
      <c r="E44" s="4" t="s">
        <v>263</v>
      </c>
      <c r="F44" s="6">
        <v>44910</v>
      </c>
      <c r="G44" s="6">
        <v>44912</v>
      </c>
      <c r="H44" s="4">
        <v>1</v>
      </c>
      <c r="I44" s="4">
        <v>2</v>
      </c>
      <c r="J44" s="4">
        <v>2</v>
      </c>
      <c r="K44" s="4" t="s">
        <v>30</v>
      </c>
      <c r="L44" s="4">
        <v>4207</v>
      </c>
      <c r="M44" s="4">
        <v>4207</v>
      </c>
      <c r="N44" s="4" t="s">
        <v>264</v>
      </c>
      <c r="O44" s="4" t="s">
        <v>32</v>
      </c>
      <c r="P44" s="4" t="s">
        <v>33</v>
      </c>
      <c r="Q44" s="4">
        <v>0</v>
      </c>
      <c r="R44" s="7">
        <v>44903</v>
      </c>
      <c r="S44" s="6">
        <v>44915</v>
      </c>
      <c r="T44" s="4" t="s">
        <v>34</v>
      </c>
      <c r="U44" s="4">
        <v>4207</v>
      </c>
      <c r="V44" s="4">
        <v>0</v>
      </c>
      <c r="W44" s="4">
        <v>0</v>
      </c>
      <c r="X44" s="4" t="s">
        <v>265</v>
      </c>
      <c r="Y44" s="4" t="s">
        <v>35</v>
      </c>
    </row>
    <row r="45" s="4" customFormat="1" spans="1:25">
      <c r="A45" s="4" t="s">
        <v>261</v>
      </c>
      <c r="B45" s="4" t="s">
        <v>26</v>
      </c>
      <c r="C45" s="4" t="s">
        <v>220</v>
      </c>
      <c r="D45" s="4" t="s">
        <v>262</v>
      </c>
      <c r="E45" s="4" t="s">
        <v>263</v>
      </c>
      <c r="F45" s="6">
        <v>44910</v>
      </c>
      <c r="G45" s="6">
        <v>44912</v>
      </c>
      <c r="H45" s="4">
        <v>1</v>
      </c>
      <c r="I45" s="4">
        <v>2</v>
      </c>
      <c r="J45" s="4">
        <v>2</v>
      </c>
      <c r="K45" s="4" t="s">
        <v>30</v>
      </c>
      <c r="L45" s="4">
        <v>-4207</v>
      </c>
      <c r="M45" s="4">
        <v>-4207</v>
      </c>
      <c r="N45" s="4" t="s">
        <v>264</v>
      </c>
      <c r="O45" s="4" t="s">
        <v>32</v>
      </c>
      <c r="P45" s="4" t="s">
        <v>33</v>
      </c>
      <c r="Q45" s="4">
        <v>0</v>
      </c>
      <c r="R45" s="7">
        <v>44903</v>
      </c>
      <c r="S45" s="6">
        <v>44915</v>
      </c>
      <c r="T45" s="4" t="s">
        <v>34</v>
      </c>
      <c r="U45" s="4">
        <v>-4207</v>
      </c>
      <c r="V45" s="4">
        <v>0</v>
      </c>
      <c r="W45" s="4">
        <v>0</v>
      </c>
      <c r="X45" s="4" t="s">
        <v>265</v>
      </c>
      <c r="Y45" s="4" t="s">
        <v>35</v>
      </c>
    </row>
    <row r="46" s="4" customFormat="1" spans="1:25">
      <c r="A46" s="4" t="s">
        <v>266</v>
      </c>
      <c r="B46" s="4" t="s">
        <v>26</v>
      </c>
      <c r="C46" s="4" t="s">
        <v>27</v>
      </c>
      <c r="D46" s="4" t="s">
        <v>267</v>
      </c>
      <c r="E46" s="4" t="s">
        <v>268</v>
      </c>
      <c r="F46" s="6">
        <v>44910</v>
      </c>
      <c r="G46" s="6">
        <v>44912</v>
      </c>
      <c r="H46" s="4">
        <v>1</v>
      </c>
      <c r="I46" s="4">
        <v>2</v>
      </c>
      <c r="J46" s="4">
        <v>2</v>
      </c>
      <c r="K46" s="4" t="s">
        <v>30</v>
      </c>
      <c r="L46" s="4">
        <v>4640</v>
      </c>
      <c r="M46" s="4">
        <v>4640</v>
      </c>
      <c r="N46" s="4" t="s">
        <v>269</v>
      </c>
      <c r="O46" s="4" t="s">
        <v>32</v>
      </c>
      <c r="P46" s="4" t="s">
        <v>33</v>
      </c>
      <c r="Q46" s="4">
        <v>0</v>
      </c>
      <c r="R46" s="7">
        <v>44903</v>
      </c>
      <c r="S46" s="6">
        <v>44915</v>
      </c>
      <c r="T46" s="4" t="s">
        <v>34</v>
      </c>
      <c r="U46" s="4">
        <v>4640</v>
      </c>
      <c r="V46" s="4">
        <v>0</v>
      </c>
      <c r="W46" s="4">
        <v>0</v>
      </c>
      <c r="X46" s="4" t="s">
        <v>270</v>
      </c>
      <c r="Y46" s="4" t="s">
        <v>35</v>
      </c>
    </row>
    <row r="47" s="4" customFormat="1" spans="1:25">
      <c r="A47" s="4" t="s">
        <v>271</v>
      </c>
      <c r="B47" s="4" t="s">
        <v>26</v>
      </c>
      <c r="C47" s="4" t="s">
        <v>27</v>
      </c>
      <c r="D47" s="4" t="s">
        <v>272</v>
      </c>
      <c r="E47" s="4" t="s">
        <v>273</v>
      </c>
      <c r="F47" s="6">
        <v>44910</v>
      </c>
      <c r="G47" s="6">
        <v>44912</v>
      </c>
      <c r="H47" s="4">
        <v>1</v>
      </c>
      <c r="I47" s="4">
        <v>2</v>
      </c>
      <c r="J47" s="4">
        <v>2</v>
      </c>
      <c r="K47" s="4" t="s">
        <v>30</v>
      </c>
      <c r="L47" s="4">
        <v>866</v>
      </c>
      <c r="M47" s="4">
        <v>866</v>
      </c>
      <c r="N47" s="4" t="s">
        <v>274</v>
      </c>
      <c r="O47" s="4" t="s">
        <v>32</v>
      </c>
      <c r="P47" s="4" t="s">
        <v>33</v>
      </c>
      <c r="Q47" s="4">
        <v>0</v>
      </c>
      <c r="R47" s="7">
        <v>44903</v>
      </c>
      <c r="S47" s="6">
        <v>44915</v>
      </c>
      <c r="T47" s="4" t="s">
        <v>34</v>
      </c>
      <c r="U47" s="4">
        <v>866</v>
      </c>
      <c r="V47" s="4">
        <v>0</v>
      </c>
      <c r="W47" s="4">
        <v>0</v>
      </c>
      <c r="X47" s="4" t="s">
        <v>275</v>
      </c>
      <c r="Y47" s="4" t="s">
        <v>35</v>
      </c>
    </row>
    <row r="48" s="4" customFormat="1" spans="1:25">
      <c r="A48" s="4" t="s">
        <v>276</v>
      </c>
      <c r="B48" s="4" t="s">
        <v>26</v>
      </c>
      <c r="C48" s="4" t="s">
        <v>27</v>
      </c>
      <c r="D48" s="4" t="s">
        <v>277</v>
      </c>
      <c r="E48" s="4" t="s">
        <v>278</v>
      </c>
      <c r="F48" s="6">
        <v>44911</v>
      </c>
      <c r="G48" s="6">
        <v>44912</v>
      </c>
      <c r="H48" s="4">
        <v>1</v>
      </c>
      <c r="I48" s="4">
        <v>1</v>
      </c>
      <c r="J48" s="4">
        <v>1</v>
      </c>
      <c r="K48" s="4" t="s">
        <v>30</v>
      </c>
      <c r="L48" s="4">
        <v>683</v>
      </c>
      <c r="M48" s="4">
        <v>683</v>
      </c>
      <c r="N48" s="4" t="s">
        <v>279</v>
      </c>
      <c r="O48" s="4" t="s">
        <v>32</v>
      </c>
      <c r="P48" s="4" t="s">
        <v>33</v>
      </c>
      <c r="Q48" s="4">
        <v>0</v>
      </c>
      <c r="R48" s="7">
        <v>44904</v>
      </c>
      <c r="S48" s="6">
        <v>44915</v>
      </c>
      <c r="T48" s="4" t="s">
        <v>34</v>
      </c>
      <c r="U48" s="4">
        <v>683</v>
      </c>
      <c r="V48" s="4">
        <v>0</v>
      </c>
      <c r="W48" s="4">
        <v>0</v>
      </c>
      <c r="X48" s="4" t="s">
        <v>280</v>
      </c>
      <c r="Y48" s="4" t="s">
        <v>281</v>
      </c>
    </row>
    <row r="49" s="4" customFormat="1" spans="1:25">
      <c r="A49" s="4" t="s">
        <v>282</v>
      </c>
      <c r="B49" s="4" t="s">
        <v>26</v>
      </c>
      <c r="C49" s="4" t="s">
        <v>27</v>
      </c>
      <c r="D49" s="4" t="s">
        <v>283</v>
      </c>
      <c r="E49" s="4" t="s">
        <v>284</v>
      </c>
      <c r="F49" s="6">
        <v>44911</v>
      </c>
      <c r="G49" s="6">
        <v>44912</v>
      </c>
      <c r="H49" s="4">
        <v>1</v>
      </c>
      <c r="I49" s="4">
        <v>1</v>
      </c>
      <c r="J49" s="4">
        <v>1</v>
      </c>
      <c r="K49" s="4" t="s">
        <v>30</v>
      </c>
      <c r="L49" s="4">
        <v>880</v>
      </c>
      <c r="M49" s="4">
        <v>880</v>
      </c>
      <c r="N49" s="4" t="s">
        <v>285</v>
      </c>
      <c r="O49" s="4" t="s">
        <v>32</v>
      </c>
      <c r="P49" s="4" t="s">
        <v>33</v>
      </c>
      <c r="Q49" s="4">
        <v>0</v>
      </c>
      <c r="R49" s="7">
        <v>44904</v>
      </c>
      <c r="S49" s="6">
        <v>44915</v>
      </c>
      <c r="T49" s="4" t="s">
        <v>34</v>
      </c>
      <c r="U49" s="4">
        <v>880</v>
      </c>
      <c r="V49" s="4">
        <v>0</v>
      </c>
      <c r="W49" s="4">
        <v>0</v>
      </c>
      <c r="X49" s="4" t="s">
        <v>286</v>
      </c>
      <c r="Y49" s="4" t="s">
        <v>35</v>
      </c>
    </row>
    <row r="50" s="4" customFormat="1" spans="1:25">
      <c r="A50" s="4" t="s">
        <v>287</v>
      </c>
      <c r="B50" s="4" t="s">
        <v>26</v>
      </c>
      <c r="C50" s="4" t="s">
        <v>27</v>
      </c>
      <c r="D50" s="4" t="s">
        <v>288</v>
      </c>
      <c r="E50" s="4" t="s">
        <v>289</v>
      </c>
      <c r="F50" s="6">
        <v>44909</v>
      </c>
      <c r="G50" s="6">
        <v>44912</v>
      </c>
      <c r="H50" s="4">
        <v>1</v>
      </c>
      <c r="I50" s="4">
        <v>3</v>
      </c>
      <c r="J50" s="4">
        <v>3</v>
      </c>
      <c r="K50" s="4" t="s">
        <v>30</v>
      </c>
      <c r="L50" s="4">
        <v>2790</v>
      </c>
      <c r="M50" s="4">
        <v>2790</v>
      </c>
      <c r="N50" s="4" t="s">
        <v>290</v>
      </c>
      <c r="O50" s="4" t="s">
        <v>32</v>
      </c>
      <c r="P50" s="4" t="s">
        <v>33</v>
      </c>
      <c r="Q50" s="4">
        <v>0</v>
      </c>
      <c r="R50" s="7">
        <v>44904</v>
      </c>
      <c r="S50" s="6">
        <v>44915</v>
      </c>
      <c r="T50" s="4" t="s">
        <v>34</v>
      </c>
      <c r="U50" s="4">
        <v>2790</v>
      </c>
      <c r="V50" s="4">
        <v>0</v>
      </c>
      <c r="W50" s="4">
        <v>0</v>
      </c>
      <c r="X50" s="4" t="s">
        <v>291</v>
      </c>
      <c r="Y50" s="4" t="s">
        <v>292</v>
      </c>
    </row>
    <row r="51" s="4" customFormat="1" spans="1:25">
      <c r="A51" s="4" t="s">
        <v>293</v>
      </c>
      <c r="B51" s="4" t="s">
        <v>26</v>
      </c>
      <c r="C51" s="4" t="s">
        <v>27</v>
      </c>
      <c r="D51" s="4" t="s">
        <v>294</v>
      </c>
      <c r="E51" s="4" t="s">
        <v>295</v>
      </c>
      <c r="F51" s="6">
        <v>44909</v>
      </c>
      <c r="G51" s="6">
        <v>44912</v>
      </c>
      <c r="H51" s="4">
        <v>1</v>
      </c>
      <c r="I51" s="4">
        <v>3</v>
      </c>
      <c r="J51" s="4">
        <v>3</v>
      </c>
      <c r="K51" s="4" t="s">
        <v>30</v>
      </c>
      <c r="L51" s="4">
        <v>1974</v>
      </c>
      <c r="M51" s="4">
        <v>1974</v>
      </c>
      <c r="N51" s="4" t="s">
        <v>296</v>
      </c>
      <c r="O51" s="4" t="s">
        <v>32</v>
      </c>
      <c r="P51" s="4" t="s">
        <v>33</v>
      </c>
      <c r="Q51" s="4">
        <v>0</v>
      </c>
      <c r="R51" s="7">
        <v>44904</v>
      </c>
      <c r="S51" s="6">
        <v>44915</v>
      </c>
      <c r="T51" s="4" t="s">
        <v>34</v>
      </c>
      <c r="U51" s="4">
        <v>1974</v>
      </c>
      <c r="V51" s="4">
        <v>0</v>
      </c>
      <c r="W51" s="4">
        <v>0</v>
      </c>
      <c r="X51" s="4" t="s">
        <v>297</v>
      </c>
      <c r="Y51" s="4" t="s">
        <v>35</v>
      </c>
    </row>
    <row r="52" s="4" customFormat="1" spans="1:25">
      <c r="A52" s="4" t="s">
        <v>200</v>
      </c>
      <c r="B52" s="4" t="s">
        <v>26</v>
      </c>
      <c r="C52" s="4" t="s">
        <v>220</v>
      </c>
      <c r="D52" s="4" t="s">
        <v>201</v>
      </c>
      <c r="E52" s="4" t="s">
        <v>142</v>
      </c>
      <c r="F52" s="6">
        <v>44911</v>
      </c>
      <c r="G52" s="6">
        <v>44912</v>
      </c>
      <c r="H52" s="4">
        <v>1</v>
      </c>
      <c r="I52" s="4">
        <v>1</v>
      </c>
      <c r="J52" s="4">
        <v>1</v>
      </c>
      <c r="K52" s="4" t="s">
        <v>30</v>
      </c>
      <c r="L52" s="4">
        <v>-500</v>
      </c>
      <c r="M52" s="4">
        <v>-500</v>
      </c>
      <c r="N52" s="4" t="s">
        <v>202</v>
      </c>
      <c r="O52" s="4" t="s">
        <v>32</v>
      </c>
      <c r="P52" s="4" t="s">
        <v>33</v>
      </c>
      <c r="Q52" s="4">
        <v>0</v>
      </c>
      <c r="R52" s="7">
        <v>44899</v>
      </c>
      <c r="S52" s="6">
        <v>44915</v>
      </c>
      <c r="T52" s="4" t="s">
        <v>34</v>
      </c>
      <c r="U52" s="4">
        <v>-500</v>
      </c>
      <c r="V52" s="4">
        <v>0</v>
      </c>
      <c r="W52" s="4">
        <v>0</v>
      </c>
      <c r="X52" s="4" t="s">
        <v>203</v>
      </c>
      <c r="Y52" s="4" t="s">
        <v>204</v>
      </c>
    </row>
    <row r="53" s="4" customFormat="1" spans="1:25">
      <c r="A53" s="4" t="s">
        <v>298</v>
      </c>
      <c r="B53" s="4" t="s">
        <v>26</v>
      </c>
      <c r="C53" s="4" t="s">
        <v>27</v>
      </c>
      <c r="D53" s="4" t="s">
        <v>299</v>
      </c>
      <c r="E53" s="4" t="s">
        <v>300</v>
      </c>
      <c r="F53" s="6">
        <v>44911</v>
      </c>
      <c r="G53" s="6">
        <v>44912</v>
      </c>
      <c r="H53" s="4">
        <v>1</v>
      </c>
      <c r="I53" s="4">
        <v>1</v>
      </c>
      <c r="J53" s="4">
        <v>1</v>
      </c>
      <c r="K53" s="4" t="s">
        <v>30</v>
      </c>
      <c r="L53" s="4">
        <v>706</v>
      </c>
      <c r="M53" s="4">
        <v>706</v>
      </c>
      <c r="N53" s="4" t="s">
        <v>301</v>
      </c>
      <c r="O53" s="4" t="s">
        <v>32</v>
      </c>
      <c r="P53" s="4" t="s">
        <v>33</v>
      </c>
      <c r="Q53" s="4">
        <v>0</v>
      </c>
      <c r="R53" s="7">
        <v>44905</v>
      </c>
      <c r="S53" s="6">
        <v>44915</v>
      </c>
      <c r="T53" s="4" t="s">
        <v>34</v>
      </c>
      <c r="U53" s="4">
        <v>706</v>
      </c>
      <c r="V53" s="4">
        <v>0</v>
      </c>
      <c r="W53" s="4">
        <v>0</v>
      </c>
      <c r="X53" s="4" t="s">
        <v>302</v>
      </c>
      <c r="Y53" s="4" t="s">
        <v>35</v>
      </c>
    </row>
    <row r="54" s="4" customFormat="1" spans="1:25">
      <c r="A54" s="4" t="s">
        <v>303</v>
      </c>
      <c r="B54" s="4" t="s">
        <v>26</v>
      </c>
      <c r="C54" s="4" t="s">
        <v>27</v>
      </c>
      <c r="D54" s="4" t="s">
        <v>304</v>
      </c>
      <c r="E54" s="4" t="s">
        <v>305</v>
      </c>
      <c r="F54" s="6">
        <v>44910</v>
      </c>
      <c r="G54" s="6">
        <v>44912</v>
      </c>
      <c r="H54" s="4">
        <v>1</v>
      </c>
      <c r="I54" s="4">
        <v>2</v>
      </c>
      <c r="J54" s="4">
        <v>2</v>
      </c>
      <c r="K54" s="4" t="s">
        <v>30</v>
      </c>
      <c r="L54" s="4">
        <v>1565</v>
      </c>
      <c r="M54" s="4">
        <v>1565</v>
      </c>
      <c r="N54" s="4" t="s">
        <v>306</v>
      </c>
      <c r="O54" s="4" t="s">
        <v>32</v>
      </c>
      <c r="P54" s="4" t="s">
        <v>33</v>
      </c>
      <c r="Q54" s="4">
        <v>0</v>
      </c>
      <c r="R54" s="7">
        <v>44905</v>
      </c>
      <c r="S54" s="6">
        <v>44915</v>
      </c>
      <c r="T54" s="4" t="s">
        <v>34</v>
      </c>
      <c r="U54" s="4">
        <v>1565</v>
      </c>
      <c r="V54" s="4">
        <v>0</v>
      </c>
      <c r="W54" s="4">
        <v>0</v>
      </c>
      <c r="X54" s="4" t="s">
        <v>307</v>
      </c>
      <c r="Y54" s="4" t="s">
        <v>308</v>
      </c>
    </row>
    <row r="55" s="4" customFormat="1" spans="1:25">
      <c r="A55" s="4" t="s">
        <v>309</v>
      </c>
      <c r="B55" s="4" t="s">
        <v>26</v>
      </c>
      <c r="C55" s="4" t="s">
        <v>27</v>
      </c>
      <c r="D55" s="4" t="s">
        <v>310</v>
      </c>
      <c r="E55" s="4" t="s">
        <v>311</v>
      </c>
      <c r="F55" s="6">
        <v>44911</v>
      </c>
      <c r="G55" s="6">
        <v>44912</v>
      </c>
      <c r="H55" s="4">
        <v>1</v>
      </c>
      <c r="I55" s="4">
        <v>1</v>
      </c>
      <c r="J55" s="4">
        <v>1</v>
      </c>
      <c r="K55" s="4" t="s">
        <v>30</v>
      </c>
      <c r="L55" s="4">
        <v>987</v>
      </c>
      <c r="M55" s="4">
        <v>987</v>
      </c>
      <c r="N55" s="4" t="s">
        <v>312</v>
      </c>
      <c r="O55" s="4" t="s">
        <v>32</v>
      </c>
      <c r="P55" s="4" t="s">
        <v>33</v>
      </c>
      <c r="Q55" s="4">
        <v>0</v>
      </c>
      <c r="R55" s="7">
        <v>44905</v>
      </c>
      <c r="S55" s="6">
        <v>44915</v>
      </c>
      <c r="T55" s="4" t="s">
        <v>34</v>
      </c>
      <c r="U55" s="4">
        <v>987</v>
      </c>
      <c r="V55" s="4">
        <v>0</v>
      </c>
      <c r="W55" s="4">
        <v>0</v>
      </c>
      <c r="X55" s="4" t="s">
        <v>313</v>
      </c>
      <c r="Y55" s="4" t="s">
        <v>314</v>
      </c>
    </row>
    <row r="56" s="4" customFormat="1" spans="1:25">
      <c r="A56" s="4" t="s">
        <v>315</v>
      </c>
      <c r="B56" s="4" t="s">
        <v>26</v>
      </c>
      <c r="C56" s="4" t="s">
        <v>27</v>
      </c>
      <c r="D56" s="4" t="s">
        <v>316</v>
      </c>
      <c r="E56" s="4" t="s">
        <v>71</v>
      </c>
      <c r="F56" s="6">
        <v>44911</v>
      </c>
      <c r="G56" s="6">
        <v>44912</v>
      </c>
      <c r="H56" s="4">
        <v>1</v>
      </c>
      <c r="I56" s="4">
        <v>1</v>
      </c>
      <c r="J56" s="4">
        <v>1</v>
      </c>
      <c r="K56" s="4" t="s">
        <v>30</v>
      </c>
      <c r="L56" s="4">
        <v>405</v>
      </c>
      <c r="M56" s="4">
        <v>405</v>
      </c>
      <c r="N56" s="4" t="s">
        <v>317</v>
      </c>
      <c r="O56" s="4" t="s">
        <v>32</v>
      </c>
      <c r="P56" s="4" t="s">
        <v>33</v>
      </c>
      <c r="Q56" s="4">
        <v>0</v>
      </c>
      <c r="R56" s="7">
        <v>44905</v>
      </c>
      <c r="S56" s="6">
        <v>44915</v>
      </c>
      <c r="T56" s="4" t="s">
        <v>34</v>
      </c>
      <c r="U56" s="4">
        <v>405</v>
      </c>
      <c r="V56" s="4">
        <v>0</v>
      </c>
      <c r="W56" s="4">
        <v>0</v>
      </c>
      <c r="X56" s="4" t="s">
        <v>318</v>
      </c>
      <c r="Y56" s="4" t="s">
        <v>319</v>
      </c>
    </row>
    <row r="57" s="4" customFormat="1" spans="1:25">
      <c r="A57" s="4" t="s">
        <v>320</v>
      </c>
      <c r="B57" s="4" t="s">
        <v>26</v>
      </c>
      <c r="C57" s="4" t="s">
        <v>27</v>
      </c>
      <c r="D57" s="4" t="s">
        <v>321</v>
      </c>
      <c r="E57" s="4" t="s">
        <v>322</v>
      </c>
      <c r="F57" s="6">
        <v>44906</v>
      </c>
      <c r="G57" s="6">
        <v>44912</v>
      </c>
      <c r="H57" s="4">
        <v>1</v>
      </c>
      <c r="I57" s="4">
        <v>6</v>
      </c>
      <c r="J57" s="4">
        <v>6</v>
      </c>
      <c r="K57" s="4" t="s">
        <v>30</v>
      </c>
      <c r="L57" s="4">
        <v>3444</v>
      </c>
      <c r="M57" s="4">
        <v>3444</v>
      </c>
      <c r="N57" s="4" t="s">
        <v>323</v>
      </c>
      <c r="O57" s="4" t="s">
        <v>32</v>
      </c>
      <c r="P57" s="4" t="s">
        <v>33</v>
      </c>
      <c r="Q57" s="4">
        <v>0</v>
      </c>
      <c r="R57" s="7">
        <v>44906</v>
      </c>
      <c r="S57" s="6">
        <v>44915</v>
      </c>
      <c r="T57" s="4" t="s">
        <v>34</v>
      </c>
      <c r="U57" s="4">
        <v>3444</v>
      </c>
      <c r="V57" s="4">
        <v>0</v>
      </c>
      <c r="W57" s="4">
        <v>0</v>
      </c>
      <c r="X57" s="4" t="s">
        <v>324</v>
      </c>
      <c r="Y57" s="4" t="s">
        <v>35</v>
      </c>
    </row>
    <row r="58" s="4" customFormat="1" spans="1:25">
      <c r="A58" s="4" t="s">
        <v>325</v>
      </c>
      <c r="B58" s="4" t="s">
        <v>26</v>
      </c>
      <c r="C58" s="4" t="s">
        <v>27</v>
      </c>
      <c r="D58" s="4" t="s">
        <v>277</v>
      </c>
      <c r="E58" s="4" t="s">
        <v>278</v>
      </c>
      <c r="F58" s="6">
        <v>44911</v>
      </c>
      <c r="G58" s="6">
        <v>44912</v>
      </c>
      <c r="H58" s="4">
        <v>1</v>
      </c>
      <c r="I58" s="4">
        <v>1</v>
      </c>
      <c r="J58" s="4">
        <v>1</v>
      </c>
      <c r="K58" s="4" t="s">
        <v>30</v>
      </c>
      <c r="L58" s="4">
        <v>675</v>
      </c>
      <c r="M58" s="4">
        <v>675</v>
      </c>
      <c r="N58" s="4" t="s">
        <v>326</v>
      </c>
      <c r="O58" s="4" t="s">
        <v>32</v>
      </c>
      <c r="P58" s="4" t="s">
        <v>33</v>
      </c>
      <c r="Q58" s="4">
        <v>0</v>
      </c>
      <c r="R58" s="7">
        <v>44906</v>
      </c>
      <c r="S58" s="6">
        <v>44915</v>
      </c>
      <c r="T58" s="4" t="s">
        <v>34</v>
      </c>
      <c r="U58" s="4">
        <v>675</v>
      </c>
      <c r="V58" s="4">
        <v>0</v>
      </c>
      <c r="W58" s="4">
        <v>0</v>
      </c>
      <c r="X58" s="4" t="s">
        <v>327</v>
      </c>
      <c r="Y58" s="4" t="s">
        <v>328</v>
      </c>
    </row>
    <row r="59" s="4" customFormat="1" spans="1:25">
      <c r="A59" s="4" t="s">
        <v>329</v>
      </c>
      <c r="B59" s="4" t="s">
        <v>26</v>
      </c>
      <c r="C59" s="4" t="s">
        <v>27</v>
      </c>
      <c r="D59" s="4" t="s">
        <v>330</v>
      </c>
      <c r="E59" s="4" t="s">
        <v>331</v>
      </c>
      <c r="F59" s="6">
        <v>44911</v>
      </c>
      <c r="G59" s="6">
        <v>44912</v>
      </c>
      <c r="H59" s="4">
        <v>1</v>
      </c>
      <c r="I59" s="4">
        <v>1</v>
      </c>
      <c r="J59" s="4">
        <v>1</v>
      </c>
      <c r="K59" s="4" t="s">
        <v>30</v>
      </c>
      <c r="L59" s="4">
        <v>620</v>
      </c>
      <c r="M59" s="4">
        <v>620</v>
      </c>
      <c r="N59" s="4" t="s">
        <v>332</v>
      </c>
      <c r="O59" s="4" t="s">
        <v>32</v>
      </c>
      <c r="P59" s="4" t="s">
        <v>33</v>
      </c>
      <c r="Q59" s="4">
        <v>0</v>
      </c>
      <c r="R59" s="7">
        <v>44906</v>
      </c>
      <c r="S59" s="6">
        <v>44915</v>
      </c>
      <c r="T59" s="4" t="s">
        <v>34</v>
      </c>
      <c r="U59" s="4">
        <v>620</v>
      </c>
      <c r="V59" s="4">
        <v>0</v>
      </c>
      <c r="W59" s="4">
        <v>0</v>
      </c>
      <c r="X59" s="4" t="s">
        <v>333</v>
      </c>
      <c r="Y59" s="4" t="s">
        <v>334</v>
      </c>
    </row>
    <row r="60" s="4" customFormat="1" spans="1:25">
      <c r="A60" s="4" t="s">
        <v>325</v>
      </c>
      <c r="B60" s="4" t="s">
        <v>26</v>
      </c>
      <c r="C60" s="4" t="s">
        <v>220</v>
      </c>
      <c r="D60" s="4" t="s">
        <v>277</v>
      </c>
      <c r="E60" s="4" t="s">
        <v>278</v>
      </c>
      <c r="F60" s="6">
        <v>44911</v>
      </c>
      <c r="G60" s="6">
        <v>44912</v>
      </c>
      <c r="H60" s="4">
        <v>1</v>
      </c>
      <c r="I60" s="4">
        <v>1</v>
      </c>
      <c r="J60" s="4">
        <v>1</v>
      </c>
      <c r="K60" s="4" t="s">
        <v>30</v>
      </c>
      <c r="L60" s="4">
        <v>-675</v>
      </c>
      <c r="M60" s="4">
        <v>-675</v>
      </c>
      <c r="N60" s="4" t="s">
        <v>326</v>
      </c>
      <c r="O60" s="4" t="s">
        <v>32</v>
      </c>
      <c r="P60" s="4" t="s">
        <v>33</v>
      </c>
      <c r="Q60" s="4">
        <v>0</v>
      </c>
      <c r="R60" s="7">
        <v>44906</v>
      </c>
      <c r="S60" s="6">
        <v>44915</v>
      </c>
      <c r="T60" s="4" t="s">
        <v>34</v>
      </c>
      <c r="U60" s="4">
        <v>-675</v>
      </c>
      <c r="V60" s="4">
        <v>0</v>
      </c>
      <c r="W60" s="4">
        <v>0</v>
      </c>
      <c r="X60" s="4" t="s">
        <v>327</v>
      </c>
      <c r="Y60" s="4" t="s">
        <v>328</v>
      </c>
    </row>
    <row r="61" s="4" customFormat="1" spans="1:25">
      <c r="A61" s="4" t="s">
        <v>335</v>
      </c>
      <c r="B61" s="4" t="s">
        <v>26</v>
      </c>
      <c r="C61" s="4" t="s">
        <v>27</v>
      </c>
      <c r="D61" s="4" t="s">
        <v>336</v>
      </c>
      <c r="E61" s="4" t="s">
        <v>337</v>
      </c>
      <c r="F61" s="6">
        <v>44911</v>
      </c>
      <c r="G61" s="6">
        <v>44912</v>
      </c>
      <c r="H61" s="4">
        <v>1</v>
      </c>
      <c r="I61" s="4">
        <v>1</v>
      </c>
      <c r="J61" s="4">
        <v>1</v>
      </c>
      <c r="K61" s="4" t="s">
        <v>30</v>
      </c>
      <c r="L61" s="4">
        <v>205</v>
      </c>
      <c r="M61" s="4">
        <v>205</v>
      </c>
      <c r="N61" s="4" t="s">
        <v>338</v>
      </c>
      <c r="O61" s="4" t="s">
        <v>32</v>
      </c>
      <c r="P61" s="4" t="s">
        <v>33</v>
      </c>
      <c r="Q61" s="4">
        <v>0</v>
      </c>
      <c r="R61" s="7">
        <v>44906</v>
      </c>
      <c r="S61" s="6">
        <v>44915</v>
      </c>
      <c r="T61" s="4" t="s">
        <v>34</v>
      </c>
      <c r="U61" s="4">
        <v>205</v>
      </c>
      <c r="V61" s="4">
        <v>0</v>
      </c>
      <c r="W61" s="4">
        <v>0</v>
      </c>
      <c r="X61" s="4" t="s">
        <v>339</v>
      </c>
      <c r="Y61" s="4" t="s">
        <v>340</v>
      </c>
    </row>
    <row r="62" s="4" customFormat="1" spans="1:25">
      <c r="A62" s="4" t="s">
        <v>341</v>
      </c>
      <c r="B62" s="4" t="s">
        <v>26</v>
      </c>
      <c r="C62" s="4" t="s">
        <v>27</v>
      </c>
      <c r="D62" s="4" t="s">
        <v>342</v>
      </c>
      <c r="E62" s="4" t="s">
        <v>88</v>
      </c>
      <c r="F62" s="6">
        <v>44911</v>
      </c>
      <c r="G62" s="6">
        <v>44912</v>
      </c>
      <c r="H62" s="4">
        <v>1</v>
      </c>
      <c r="I62" s="4">
        <v>1</v>
      </c>
      <c r="J62" s="4">
        <v>1</v>
      </c>
      <c r="K62" s="4" t="s">
        <v>30</v>
      </c>
      <c r="L62" s="4">
        <v>1773</v>
      </c>
      <c r="M62" s="4">
        <v>1773</v>
      </c>
      <c r="N62" s="4" t="s">
        <v>343</v>
      </c>
      <c r="O62" s="4" t="s">
        <v>32</v>
      </c>
      <c r="P62" s="4" t="s">
        <v>33</v>
      </c>
      <c r="Q62" s="4">
        <v>0</v>
      </c>
      <c r="R62" s="7">
        <v>44906</v>
      </c>
      <c r="S62" s="6">
        <v>44915</v>
      </c>
      <c r="T62" s="4" t="s">
        <v>34</v>
      </c>
      <c r="U62" s="4">
        <v>1773</v>
      </c>
      <c r="V62" s="4">
        <v>0</v>
      </c>
      <c r="W62" s="4">
        <v>0</v>
      </c>
      <c r="X62" s="4" t="s">
        <v>344</v>
      </c>
      <c r="Y62" s="4" t="s">
        <v>345</v>
      </c>
    </row>
    <row r="63" s="4" customFormat="1" spans="1:25">
      <c r="A63" s="4" t="s">
        <v>346</v>
      </c>
      <c r="B63" s="4" t="s">
        <v>26</v>
      </c>
      <c r="C63" s="4" t="s">
        <v>27</v>
      </c>
      <c r="D63" s="4" t="s">
        <v>347</v>
      </c>
      <c r="E63" s="4"/>
      <c r="F63" s="6">
        <v>44911</v>
      </c>
      <c r="G63" s="6">
        <v>44912</v>
      </c>
      <c r="H63" s="4">
        <v>0</v>
      </c>
      <c r="I63" s="4">
        <v>1</v>
      </c>
      <c r="J63" s="4">
        <v>0</v>
      </c>
      <c r="K63" s="4" t="s">
        <v>30</v>
      </c>
      <c r="L63" s="4">
        <v>1379</v>
      </c>
      <c r="M63" s="4">
        <v>1379</v>
      </c>
      <c r="N63" s="4"/>
      <c r="O63" s="4" t="s">
        <v>32</v>
      </c>
      <c r="P63" s="4" t="s">
        <v>33</v>
      </c>
      <c r="Q63" s="4">
        <v>0</v>
      </c>
      <c r="R63" s="7">
        <v>44906</v>
      </c>
      <c r="S63" s="6">
        <v>44915</v>
      </c>
      <c r="T63" s="4" t="s">
        <v>34</v>
      </c>
      <c r="U63" s="4">
        <v>1379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348</v>
      </c>
      <c r="B64" s="4" t="s">
        <v>26</v>
      </c>
      <c r="C64" s="4" t="s">
        <v>27</v>
      </c>
      <c r="D64" s="4" t="s">
        <v>349</v>
      </c>
      <c r="E64" s="4" t="s">
        <v>153</v>
      </c>
      <c r="F64" s="6">
        <v>44909</v>
      </c>
      <c r="G64" s="6">
        <v>44912</v>
      </c>
      <c r="H64" s="4">
        <v>1</v>
      </c>
      <c r="I64" s="4">
        <v>3</v>
      </c>
      <c r="J64" s="4">
        <v>3</v>
      </c>
      <c r="K64" s="4" t="s">
        <v>30</v>
      </c>
      <c r="L64" s="4">
        <v>1194</v>
      </c>
      <c r="M64" s="4">
        <v>1194</v>
      </c>
      <c r="N64" s="4" t="s">
        <v>350</v>
      </c>
      <c r="O64" s="4" t="s">
        <v>32</v>
      </c>
      <c r="P64" s="4" t="s">
        <v>33</v>
      </c>
      <c r="Q64" s="4">
        <v>0</v>
      </c>
      <c r="R64" s="7">
        <v>44906</v>
      </c>
      <c r="S64" s="6">
        <v>44915</v>
      </c>
      <c r="T64" s="4" t="s">
        <v>34</v>
      </c>
      <c r="U64" s="4">
        <v>1194</v>
      </c>
      <c r="V64" s="4">
        <v>0</v>
      </c>
      <c r="W64" s="4">
        <v>0</v>
      </c>
      <c r="X64" s="4" t="s">
        <v>351</v>
      </c>
      <c r="Y64" s="4" t="s">
        <v>35</v>
      </c>
    </row>
    <row r="65" s="4" customFormat="1" spans="1:25">
      <c r="A65" s="4" t="s">
        <v>352</v>
      </c>
      <c r="B65" s="4" t="s">
        <v>26</v>
      </c>
      <c r="C65" s="4" t="s">
        <v>27</v>
      </c>
      <c r="D65" s="4" t="s">
        <v>310</v>
      </c>
      <c r="E65" s="4" t="s">
        <v>153</v>
      </c>
      <c r="F65" s="6">
        <v>44911</v>
      </c>
      <c r="G65" s="6">
        <v>44912</v>
      </c>
      <c r="H65" s="4">
        <v>1</v>
      </c>
      <c r="I65" s="4">
        <v>1</v>
      </c>
      <c r="J65" s="4">
        <v>1</v>
      </c>
      <c r="K65" s="4" t="s">
        <v>30</v>
      </c>
      <c r="L65" s="4">
        <v>1042</v>
      </c>
      <c r="M65" s="4">
        <v>1042</v>
      </c>
      <c r="N65" s="4" t="s">
        <v>353</v>
      </c>
      <c r="O65" s="4" t="s">
        <v>32</v>
      </c>
      <c r="P65" s="4" t="s">
        <v>33</v>
      </c>
      <c r="Q65" s="4">
        <v>0</v>
      </c>
      <c r="R65" s="7">
        <v>44906</v>
      </c>
      <c r="S65" s="6">
        <v>44915</v>
      </c>
      <c r="T65" s="4" t="s">
        <v>34</v>
      </c>
      <c r="U65" s="4">
        <v>1042</v>
      </c>
      <c r="V65" s="4">
        <v>0</v>
      </c>
      <c r="W65" s="4">
        <v>0</v>
      </c>
      <c r="X65" s="4" t="s">
        <v>354</v>
      </c>
      <c r="Y65" s="4" t="s">
        <v>355</v>
      </c>
    </row>
    <row r="66" s="4" customFormat="1" spans="1:25">
      <c r="A66" s="4" t="s">
        <v>356</v>
      </c>
      <c r="B66" s="4" t="s">
        <v>26</v>
      </c>
      <c r="C66" s="4" t="s">
        <v>27</v>
      </c>
      <c r="D66" s="4" t="s">
        <v>357</v>
      </c>
      <c r="E66" s="4" t="s">
        <v>223</v>
      </c>
      <c r="F66" s="6">
        <v>44911</v>
      </c>
      <c r="G66" s="6">
        <v>44912</v>
      </c>
      <c r="H66" s="4">
        <v>1</v>
      </c>
      <c r="I66" s="4">
        <v>1</v>
      </c>
      <c r="J66" s="4">
        <v>1</v>
      </c>
      <c r="K66" s="4" t="s">
        <v>30</v>
      </c>
      <c r="L66" s="4">
        <v>205</v>
      </c>
      <c r="M66" s="4">
        <v>205</v>
      </c>
      <c r="N66" s="4" t="s">
        <v>358</v>
      </c>
      <c r="O66" s="4" t="s">
        <v>32</v>
      </c>
      <c r="P66" s="4" t="s">
        <v>33</v>
      </c>
      <c r="Q66" s="4">
        <v>0</v>
      </c>
      <c r="R66" s="7">
        <v>44907</v>
      </c>
      <c r="S66" s="6">
        <v>44915</v>
      </c>
      <c r="T66" s="4" t="s">
        <v>34</v>
      </c>
      <c r="U66" s="4">
        <v>205</v>
      </c>
      <c r="V66" s="4">
        <v>0</v>
      </c>
      <c r="W66" s="4">
        <v>0</v>
      </c>
      <c r="X66" s="4" t="s">
        <v>359</v>
      </c>
      <c r="Y66" s="4" t="s">
        <v>360</v>
      </c>
    </row>
    <row r="67" s="4" customFormat="1" spans="1:25">
      <c r="A67" s="4" t="s">
        <v>361</v>
      </c>
      <c r="B67" s="4" t="s">
        <v>26</v>
      </c>
      <c r="C67" s="4" t="s">
        <v>27</v>
      </c>
      <c r="D67" s="4" t="s">
        <v>362</v>
      </c>
      <c r="E67" s="4" t="s">
        <v>363</v>
      </c>
      <c r="F67" s="6">
        <v>44911</v>
      </c>
      <c r="G67" s="6">
        <v>44912</v>
      </c>
      <c r="H67" s="4">
        <v>1</v>
      </c>
      <c r="I67" s="4">
        <v>1</v>
      </c>
      <c r="J67" s="4">
        <v>1</v>
      </c>
      <c r="K67" s="4" t="s">
        <v>30</v>
      </c>
      <c r="L67" s="4">
        <v>2416</v>
      </c>
      <c r="M67" s="4">
        <v>2416</v>
      </c>
      <c r="N67" s="4" t="s">
        <v>364</v>
      </c>
      <c r="O67" s="4" t="s">
        <v>32</v>
      </c>
      <c r="P67" s="4" t="s">
        <v>33</v>
      </c>
      <c r="Q67" s="4">
        <v>0</v>
      </c>
      <c r="R67" s="7">
        <v>44907</v>
      </c>
      <c r="S67" s="6">
        <v>44915</v>
      </c>
      <c r="T67" s="4" t="s">
        <v>34</v>
      </c>
      <c r="U67" s="4">
        <v>2416</v>
      </c>
      <c r="V67" s="4">
        <v>0</v>
      </c>
      <c r="W67" s="4">
        <v>0</v>
      </c>
      <c r="X67" s="4" t="s">
        <v>365</v>
      </c>
      <c r="Y67" s="4" t="s">
        <v>366</v>
      </c>
    </row>
    <row r="68" s="4" customFormat="1" spans="1:25">
      <c r="A68" s="4" t="s">
        <v>367</v>
      </c>
      <c r="B68" s="4" t="s">
        <v>26</v>
      </c>
      <c r="C68" s="4" t="s">
        <v>27</v>
      </c>
      <c r="D68" s="4" t="s">
        <v>368</v>
      </c>
      <c r="E68" s="4" t="s">
        <v>337</v>
      </c>
      <c r="F68" s="6">
        <v>44911</v>
      </c>
      <c r="G68" s="6">
        <v>44912</v>
      </c>
      <c r="H68" s="4">
        <v>1</v>
      </c>
      <c r="I68" s="4">
        <v>1</v>
      </c>
      <c r="J68" s="4">
        <v>1</v>
      </c>
      <c r="K68" s="4" t="s">
        <v>30</v>
      </c>
      <c r="L68" s="4">
        <v>395</v>
      </c>
      <c r="M68" s="4">
        <v>395</v>
      </c>
      <c r="N68" s="4" t="s">
        <v>369</v>
      </c>
      <c r="O68" s="4" t="s">
        <v>32</v>
      </c>
      <c r="P68" s="4" t="s">
        <v>33</v>
      </c>
      <c r="Q68" s="4">
        <v>0</v>
      </c>
      <c r="R68" s="7">
        <v>44907</v>
      </c>
      <c r="S68" s="6">
        <v>44915</v>
      </c>
      <c r="T68" s="4" t="s">
        <v>34</v>
      </c>
      <c r="U68" s="4">
        <v>395</v>
      </c>
      <c r="V68" s="4">
        <v>0</v>
      </c>
      <c r="W68" s="4">
        <v>0</v>
      </c>
      <c r="X68" s="4" t="s">
        <v>370</v>
      </c>
      <c r="Y68" s="4" t="s">
        <v>371</v>
      </c>
    </row>
    <row r="69" s="4" customFormat="1" spans="1:26">
      <c r="A69" s="4" t="s">
        <v>104</v>
      </c>
      <c r="B69" s="4" t="s">
        <v>26</v>
      </c>
      <c r="C69" s="4" t="s">
        <v>372</v>
      </c>
      <c r="D69" s="4" t="s">
        <v>105</v>
      </c>
      <c r="E69" s="4" t="s">
        <v>106</v>
      </c>
      <c r="F69" s="6">
        <v>44907</v>
      </c>
      <c r="G69" s="6">
        <v>44912</v>
      </c>
      <c r="H69" s="4">
        <v>2</v>
      </c>
      <c r="I69" s="4">
        <v>5</v>
      </c>
      <c r="J69" s="4">
        <v>10</v>
      </c>
      <c r="K69" s="4" t="s">
        <v>30</v>
      </c>
      <c r="L69" s="4">
        <v>-2782</v>
      </c>
      <c r="M69" s="4">
        <v>-2782</v>
      </c>
      <c r="N69" s="4" t="s">
        <v>107</v>
      </c>
      <c r="O69" s="4" t="s">
        <v>32</v>
      </c>
      <c r="P69" s="4" t="s">
        <v>33</v>
      </c>
      <c r="Q69" s="4">
        <v>0</v>
      </c>
      <c r="R69" s="7">
        <v>44893.9424768519</v>
      </c>
      <c r="S69" s="6">
        <v>44915</v>
      </c>
      <c r="T69" s="4" t="s">
        <v>34</v>
      </c>
      <c r="U69" s="4">
        <v>-2782</v>
      </c>
      <c r="V69" s="4">
        <v>0</v>
      </c>
      <c r="W69" s="4">
        <v>0</v>
      </c>
      <c r="X69" s="4" t="s">
        <v>108</v>
      </c>
      <c r="Y69" s="4">
        <v>44887140</v>
      </c>
      <c r="Z69" s="4" t="s">
        <v>109</v>
      </c>
    </row>
    <row r="70" s="4" customFormat="1" spans="1:25">
      <c r="A70" s="4" t="s">
        <v>373</v>
      </c>
      <c r="B70" s="4" t="s">
        <v>26</v>
      </c>
      <c r="C70" s="4" t="s">
        <v>27</v>
      </c>
      <c r="D70" s="4" t="s">
        <v>349</v>
      </c>
      <c r="E70" s="4" t="s">
        <v>153</v>
      </c>
      <c r="F70" s="6">
        <v>44909</v>
      </c>
      <c r="G70" s="6">
        <v>44912</v>
      </c>
      <c r="H70" s="4">
        <v>1</v>
      </c>
      <c r="I70" s="4">
        <v>3</v>
      </c>
      <c r="J70" s="4">
        <v>3</v>
      </c>
      <c r="K70" s="4" t="s">
        <v>30</v>
      </c>
      <c r="L70" s="4">
        <v>990</v>
      </c>
      <c r="M70" s="4">
        <v>990</v>
      </c>
      <c r="N70" s="4" t="s">
        <v>374</v>
      </c>
      <c r="O70" s="4" t="s">
        <v>32</v>
      </c>
      <c r="P70" s="4" t="s">
        <v>33</v>
      </c>
      <c r="Q70" s="4">
        <v>0</v>
      </c>
      <c r="R70" s="7">
        <v>44908</v>
      </c>
      <c r="S70" s="6">
        <v>44915</v>
      </c>
      <c r="T70" s="4" t="s">
        <v>34</v>
      </c>
      <c r="U70" s="4">
        <v>990</v>
      </c>
      <c r="V70" s="4">
        <v>0</v>
      </c>
      <c r="W70" s="4">
        <v>0</v>
      </c>
      <c r="X70" s="4" t="s">
        <v>375</v>
      </c>
      <c r="Y70" s="4" t="s">
        <v>250</v>
      </c>
    </row>
    <row r="71" s="4" customFormat="1" spans="1:25">
      <c r="A71" s="4" t="s">
        <v>376</v>
      </c>
      <c r="B71" s="4" t="s">
        <v>26</v>
      </c>
      <c r="C71" s="4" t="s">
        <v>27</v>
      </c>
      <c r="D71" s="4" t="s">
        <v>377</v>
      </c>
      <c r="E71" s="4" t="s">
        <v>378</v>
      </c>
      <c r="F71" s="6">
        <v>44908</v>
      </c>
      <c r="G71" s="6">
        <v>44912</v>
      </c>
      <c r="H71" s="4">
        <v>1</v>
      </c>
      <c r="I71" s="4">
        <v>4</v>
      </c>
      <c r="J71" s="4">
        <v>4</v>
      </c>
      <c r="K71" s="4" t="s">
        <v>30</v>
      </c>
      <c r="L71" s="4">
        <v>2416</v>
      </c>
      <c r="M71" s="4">
        <v>2416</v>
      </c>
      <c r="N71" s="4" t="s">
        <v>379</v>
      </c>
      <c r="O71" s="4" t="s">
        <v>32</v>
      </c>
      <c r="P71" s="4" t="s">
        <v>33</v>
      </c>
      <c r="Q71" s="4">
        <v>0</v>
      </c>
      <c r="R71" s="7">
        <v>44908</v>
      </c>
      <c r="S71" s="6">
        <v>44915</v>
      </c>
      <c r="T71" s="4" t="s">
        <v>34</v>
      </c>
      <c r="U71" s="4">
        <v>2416</v>
      </c>
      <c r="V71" s="4">
        <v>0</v>
      </c>
      <c r="W71" s="4">
        <v>0</v>
      </c>
      <c r="X71" s="4" t="s">
        <v>380</v>
      </c>
      <c r="Y71" s="4" t="s">
        <v>250</v>
      </c>
    </row>
    <row r="72" s="4" customFormat="1" spans="1:25">
      <c r="A72" s="4" t="s">
        <v>381</v>
      </c>
      <c r="B72" s="4" t="s">
        <v>26</v>
      </c>
      <c r="C72" s="4" t="s">
        <v>27</v>
      </c>
      <c r="D72" s="4" t="s">
        <v>382</v>
      </c>
      <c r="E72" s="4" t="s">
        <v>383</v>
      </c>
      <c r="F72" s="6">
        <v>44911</v>
      </c>
      <c r="G72" s="6">
        <v>44912</v>
      </c>
      <c r="H72" s="4">
        <v>1</v>
      </c>
      <c r="I72" s="4">
        <v>1</v>
      </c>
      <c r="J72" s="4">
        <v>1</v>
      </c>
      <c r="K72" s="4" t="s">
        <v>30</v>
      </c>
      <c r="L72" s="4">
        <v>484</v>
      </c>
      <c r="M72" s="4">
        <v>484</v>
      </c>
      <c r="N72" s="4" t="s">
        <v>384</v>
      </c>
      <c r="O72" s="4" t="s">
        <v>32</v>
      </c>
      <c r="P72" s="4" t="s">
        <v>33</v>
      </c>
      <c r="Q72" s="4">
        <v>0</v>
      </c>
      <c r="R72" s="7">
        <v>44908</v>
      </c>
      <c r="S72" s="6">
        <v>44915</v>
      </c>
      <c r="T72" s="4" t="s">
        <v>34</v>
      </c>
      <c r="U72" s="4">
        <v>484</v>
      </c>
      <c r="V72" s="4">
        <v>0</v>
      </c>
      <c r="W72" s="4">
        <v>0</v>
      </c>
      <c r="X72" s="4" t="s">
        <v>385</v>
      </c>
      <c r="Y72" s="4" t="s">
        <v>35</v>
      </c>
    </row>
    <row r="73" s="4" customFormat="1" spans="1:25">
      <c r="A73" s="4" t="s">
        <v>386</v>
      </c>
      <c r="B73" s="4" t="s">
        <v>26</v>
      </c>
      <c r="C73" s="4" t="s">
        <v>27</v>
      </c>
      <c r="D73" s="4" t="s">
        <v>387</v>
      </c>
      <c r="E73" s="4" t="s">
        <v>388</v>
      </c>
      <c r="F73" s="6">
        <v>44911</v>
      </c>
      <c r="G73" s="6">
        <v>44912</v>
      </c>
      <c r="H73" s="4">
        <v>1</v>
      </c>
      <c r="I73" s="4">
        <v>1</v>
      </c>
      <c r="J73" s="4">
        <v>1</v>
      </c>
      <c r="K73" s="4" t="s">
        <v>30</v>
      </c>
      <c r="L73" s="4">
        <v>249</v>
      </c>
      <c r="M73" s="4">
        <v>249</v>
      </c>
      <c r="N73" s="4" t="s">
        <v>389</v>
      </c>
      <c r="O73" s="4" t="s">
        <v>32</v>
      </c>
      <c r="P73" s="4" t="s">
        <v>33</v>
      </c>
      <c r="Q73" s="4">
        <v>0</v>
      </c>
      <c r="R73" s="7">
        <v>44908</v>
      </c>
      <c r="S73" s="6">
        <v>44915</v>
      </c>
      <c r="T73" s="4" t="s">
        <v>34</v>
      </c>
      <c r="U73" s="4">
        <v>249</v>
      </c>
      <c r="V73" s="4">
        <v>0</v>
      </c>
      <c r="W73" s="4">
        <v>0</v>
      </c>
      <c r="X73" s="4" t="s">
        <v>390</v>
      </c>
      <c r="Y73" s="4" t="s">
        <v>391</v>
      </c>
    </row>
    <row r="74" s="4" customFormat="1" spans="1:25">
      <c r="A74" s="4" t="s">
        <v>392</v>
      </c>
      <c r="B74" s="4" t="s">
        <v>26</v>
      </c>
      <c r="C74" s="4" t="s">
        <v>27</v>
      </c>
      <c r="D74" s="4" t="s">
        <v>393</v>
      </c>
      <c r="E74" s="4" t="s">
        <v>394</v>
      </c>
      <c r="F74" s="6">
        <v>44910</v>
      </c>
      <c r="G74" s="6">
        <v>44912</v>
      </c>
      <c r="H74" s="4">
        <v>1</v>
      </c>
      <c r="I74" s="4">
        <v>2</v>
      </c>
      <c r="J74" s="4">
        <v>2</v>
      </c>
      <c r="K74" s="4" t="s">
        <v>30</v>
      </c>
      <c r="L74" s="4">
        <v>2226</v>
      </c>
      <c r="M74" s="4">
        <v>2226</v>
      </c>
      <c r="N74" s="4" t="s">
        <v>395</v>
      </c>
      <c r="O74" s="4" t="s">
        <v>32</v>
      </c>
      <c r="P74" s="4" t="s">
        <v>33</v>
      </c>
      <c r="Q74" s="4">
        <v>0</v>
      </c>
      <c r="R74" s="7">
        <v>44909</v>
      </c>
      <c r="S74" s="6">
        <v>44915</v>
      </c>
      <c r="T74" s="4" t="s">
        <v>34</v>
      </c>
      <c r="U74" s="4">
        <v>2226</v>
      </c>
      <c r="V74" s="4">
        <v>0</v>
      </c>
      <c r="W74" s="4">
        <v>0</v>
      </c>
      <c r="X74" s="4" t="s">
        <v>396</v>
      </c>
      <c r="Y74" s="4" t="s">
        <v>397</v>
      </c>
    </row>
    <row r="75" s="4" customFormat="1" spans="1:25">
      <c r="A75" s="4" t="s">
        <v>398</v>
      </c>
      <c r="B75" s="4" t="s">
        <v>26</v>
      </c>
      <c r="C75" s="4" t="s">
        <v>27</v>
      </c>
      <c r="D75" s="4" t="s">
        <v>399</v>
      </c>
      <c r="E75" s="4" t="s">
        <v>400</v>
      </c>
      <c r="F75" s="6">
        <v>44909</v>
      </c>
      <c r="G75" s="6">
        <v>44912</v>
      </c>
      <c r="H75" s="4">
        <v>1</v>
      </c>
      <c r="I75" s="4">
        <v>3</v>
      </c>
      <c r="J75" s="4">
        <v>3</v>
      </c>
      <c r="K75" s="4" t="s">
        <v>30</v>
      </c>
      <c r="L75" s="4">
        <v>4149</v>
      </c>
      <c r="M75" s="4">
        <v>4149</v>
      </c>
      <c r="N75" s="4" t="s">
        <v>401</v>
      </c>
      <c r="O75" s="4" t="s">
        <v>32</v>
      </c>
      <c r="P75" s="4" t="s">
        <v>33</v>
      </c>
      <c r="Q75" s="4">
        <v>0</v>
      </c>
      <c r="R75" s="7">
        <v>44909</v>
      </c>
      <c r="S75" s="6">
        <v>44915</v>
      </c>
      <c r="T75" s="4" t="s">
        <v>34</v>
      </c>
      <c r="U75" s="4">
        <v>4149</v>
      </c>
      <c r="V75" s="4">
        <v>0</v>
      </c>
      <c r="W75" s="4">
        <v>0</v>
      </c>
      <c r="X75" s="4" t="s">
        <v>402</v>
      </c>
      <c r="Y75" s="4" t="s">
        <v>403</v>
      </c>
    </row>
    <row r="76" s="4" customFormat="1" spans="1:25">
      <c r="A76" s="4" t="s">
        <v>404</v>
      </c>
      <c r="B76" s="4" t="s">
        <v>26</v>
      </c>
      <c r="C76" s="4" t="s">
        <v>27</v>
      </c>
      <c r="D76" s="4" t="s">
        <v>405</v>
      </c>
      <c r="E76" s="4" t="s">
        <v>406</v>
      </c>
      <c r="F76" s="6">
        <v>44911</v>
      </c>
      <c r="G76" s="6">
        <v>44912</v>
      </c>
      <c r="H76" s="4">
        <v>1</v>
      </c>
      <c r="I76" s="4">
        <v>1</v>
      </c>
      <c r="J76" s="4">
        <v>1</v>
      </c>
      <c r="K76" s="4" t="s">
        <v>30</v>
      </c>
      <c r="L76" s="4">
        <v>317</v>
      </c>
      <c r="M76" s="4">
        <v>317</v>
      </c>
      <c r="N76" s="4" t="s">
        <v>407</v>
      </c>
      <c r="O76" s="4" t="s">
        <v>32</v>
      </c>
      <c r="P76" s="4" t="s">
        <v>33</v>
      </c>
      <c r="Q76" s="4">
        <v>0</v>
      </c>
      <c r="R76" s="7">
        <v>44909</v>
      </c>
      <c r="S76" s="6">
        <v>44915</v>
      </c>
      <c r="T76" s="4" t="s">
        <v>34</v>
      </c>
      <c r="U76" s="4">
        <v>317</v>
      </c>
      <c r="V76" s="4">
        <v>0</v>
      </c>
      <c r="W76" s="4">
        <v>0</v>
      </c>
      <c r="X76" s="4" t="s">
        <v>408</v>
      </c>
      <c r="Y76" s="4" t="s">
        <v>409</v>
      </c>
    </row>
    <row r="77" s="4" customFormat="1" spans="1:25">
      <c r="A77" s="4" t="s">
        <v>410</v>
      </c>
      <c r="B77" s="4" t="s">
        <v>26</v>
      </c>
      <c r="C77" s="4" t="s">
        <v>27</v>
      </c>
      <c r="D77" s="4" t="s">
        <v>405</v>
      </c>
      <c r="E77" s="4" t="s">
        <v>411</v>
      </c>
      <c r="F77" s="6">
        <v>44911</v>
      </c>
      <c r="G77" s="6">
        <v>44912</v>
      </c>
      <c r="H77" s="4">
        <v>1</v>
      </c>
      <c r="I77" s="4">
        <v>1</v>
      </c>
      <c r="J77" s="4">
        <v>1</v>
      </c>
      <c r="K77" s="4" t="s">
        <v>30</v>
      </c>
      <c r="L77" s="4">
        <v>333</v>
      </c>
      <c r="M77" s="4">
        <v>333</v>
      </c>
      <c r="N77" s="4" t="s">
        <v>407</v>
      </c>
      <c r="O77" s="4" t="s">
        <v>32</v>
      </c>
      <c r="P77" s="4" t="s">
        <v>33</v>
      </c>
      <c r="Q77" s="4">
        <v>0</v>
      </c>
      <c r="R77" s="7">
        <v>44909</v>
      </c>
      <c r="S77" s="6">
        <v>44915</v>
      </c>
      <c r="T77" s="4" t="s">
        <v>34</v>
      </c>
      <c r="U77" s="4">
        <v>333</v>
      </c>
      <c r="V77" s="4">
        <v>0</v>
      </c>
      <c r="W77" s="4">
        <v>0</v>
      </c>
      <c r="X77" s="4" t="s">
        <v>412</v>
      </c>
      <c r="Y77" s="4" t="s">
        <v>413</v>
      </c>
    </row>
    <row r="78" s="4" customFormat="1" spans="1:25">
      <c r="A78" s="4" t="s">
        <v>414</v>
      </c>
      <c r="B78" s="4" t="s">
        <v>26</v>
      </c>
      <c r="C78" s="4" t="s">
        <v>27</v>
      </c>
      <c r="D78" s="4" t="s">
        <v>415</v>
      </c>
      <c r="E78" s="4" t="s">
        <v>416</v>
      </c>
      <c r="F78" s="6">
        <v>44909</v>
      </c>
      <c r="G78" s="6">
        <v>44912</v>
      </c>
      <c r="H78" s="4">
        <v>1</v>
      </c>
      <c r="I78" s="4">
        <v>3</v>
      </c>
      <c r="J78" s="4">
        <v>3</v>
      </c>
      <c r="K78" s="4" t="s">
        <v>30</v>
      </c>
      <c r="L78" s="4">
        <v>2775</v>
      </c>
      <c r="M78" s="4">
        <v>2775</v>
      </c>
      <c r="N78" s="4" t="s">
        <v>417</v>
      </c>
      <c r="O78" s="4" t="s">
        <v>32</v>
      </c>
      <c r="P78" s="4" t="s">
        <v>33</v>
      </c>
      <c r="Q78" s="4">
        <v>0</v>
      </c>
      <c r="R78" s="7">
        <v>44909</v>
      </c>
      <c r="S78" s="6">
        <v>44915</v>
      </c>
      <c r="T78" s="4" t="s">
        <v>34</v>
      </c>
      <c r="U78" s="4">
        <v>2775</v>
      </c>
      <c r="V78" s="4">
        <v>0</v>
      </c>
      <c r="W78" s="4">
        <v>0</v>
      </c>
      <c r="X78" s="4" t="s">
        <v>418</v>
      </c>
      <c r="Y78" s="4" t="s">
        <v>292</v>
      </c>
    </row>
    <row r="79" s="4" customFormat="1" spans="1:25">
      <c r="A79" s="4" t="s">
        <v>276</v>
      </c>
      <c r="B79" s="4" t="s">
        <v>26</v>
      </c>
      <c r="C79" s="4" t="s">
        <v>220</v>
      </c>
      <c r="D79" s="4" t="s">
        <v>277</v>
      </c>
      <c r="E79" s="4" t="s">
        <v>278</v>
      </c>
      <c r="F79" s="6">
        <v>44911</v>
      </c>
      <c r="G79" s="6">
        <v>44912</v>
      </c>
      <c r="H79" s="4">
        <v>1</v>
      </c>
      <c r="I79" s="4">
        <v>1</v>
      </c>
      <c r="J79" s="4">
        <v>1</v>
      </c>
      <c r="K79" s="4" t="s">
        <v>30</v>
      </c>
      <c r="L79" s="4">
        <v>-683</v>
      </c>
      <c r="M79" s="4">
        <v>-683</v>
      </c>
      <c r="N79" s="4" t="s">
        <v>279</v>
      </c>
      <c r="O79" s="4" t="s">
        <v>32</v>
      </c>
      <c r="P79" s="4" t="s">
        <v>33</v>
      </c>
      <c r="Q79" s="4">
        <v>0</v>
      </c>
      <c r="R79" s="7">
        <v>44904</v>
      </c>
      <c r="S79" s="6">
        <v>44915</v>
      </c>
      <c r="T79" s="4" t="s">
        <v>34</v>
      </c>
      <c r="U79" s="4">
        <v>-683</v>
      </c>
      <c r="V79" s="4">
        <v>0</v>
      </c>
      <c r="W79" s="4">
        <v>0</v>
      </c>
      <c r="X79" s="4" t="s">
        <v>280</v>
      </c>
      <c r="Y79" s="4" t="s">
        <v>281</v>
      </c>
    </row>
    <row r="80" s="4" customFormat="1" spans="1:25">
      <c r="A80" s="4" t="s">
        <v>419</v>
      </c>
      <c r="B80" s="4" t="s">
        <v>26</v>
      </c>
      <c r="C80" s="4" t="s">
        <v>27</v>
      </c>
      <c r="D80" s="4" t="s">
        <v>420</v>
      </c>
      <c r="E80" s="4" t="s">
        <v>153</v>
      </c>
      <c r="F80" s="6">
        <v>44910</v>
      </c>
      <c r="G80" s="6">
        <v>44912</v>
      </c>
      <c r="H80" s="4">
        <v>1</v>
      </c>
      <c r="I80" s="4">
        <v>2</v>
      </c>
      <c r="J80" s="4">
        <v>2</v>
      </c>
      <c r="K80" s="4" t="s">
        <v>30</v>
      </c>
      <c r="L80" s="4">
        <v>604</v>
      </c>
      <c r="M80" s="4">
        <v>604</v>
      </c>
      <c r="N80" s="4" t="s">
        <v>421</v>
      </c>
      <c r="O80" s="4" t="s">
        <v>32</v>
      </c>
      <c r="P80" s="4" t="s">
        <v>33</v>
      </c>
      <c r="Q80" s="4">
        <v>0</v>
      </c>
      <c r="R80" s="7">
        <v>44909</v>
      </c>
      <c r="S80" s="6">
        <v>44915</v>
      </c>
      <c r="T80" s="4" t="s">
        <v>34</v>
      </c>
      <c r="U80" s="4">
        <v>604</v>
      </c>
      <c r="V80" s="4">
        <v>0</v>
      </c>
      <c r="W80" s="4">
        <v>0</v>
      </c>
      <c r="X80" s="4" t="s">
        <v>422</v>
      </c>
      <c r="Y80" s="4" t="s">
        <v>423</v>
      </c>
    </row>
    <row r="81" s="4" customFormat="1" spans="1:25">
      <c r="A81" s="4" t="s">
        <v>424</v>
      </c>
      <c r="B81" s="4" t="s">
        <v>26</v>
      </c>
      <c r="C81" s="4" t="s">
        <v>27</v>
      </c>
      <c r="D81" s="4" t="s">
        <v>425</v>
      </c>
      <c r="E81" s="4" t="s">
        <v>426</v>
      </c>
      <c r="F81" s="6">
        <v>44911</v>
      </c>
      <c r="G81" s="6">
        <v>44912</v>
      </c>
      <c r="H81" s="4">
        <v>1</v>
      </c>
      <c r="I81" s="4">
        <v>1</v>
      </c>
      <c r="J81" s="4">
        <v>1</v>
      </c>
      <c r="K81" s="4" t="s">
        <v>30</v>
      </c>
      <c r="L81" s="4">
        <v>174</v>
      </c>
      <c r="M81" s="4">
        <v>174</v>
      </c>
      <c r="N81" s="4" t="s">
        <v>427</v>
      </c>
      <c r="O81" s="4" t="s">
        <v>32</v>
      </c>
      <c r="P81" s="4" t="s">
        <v>33</v>
      </c>
      <c r="Q81" s="4">
        <v>0</v>
      </c>
      <c r="R81" s="7">
        <v>44909</v>
      </c>
      <c r="S81" s="6">
        <v>44915</v>
      </c>
      <c r="T81" s="4" t="s">
        <v>34</v>
      </c>
      <c r="U81" s="4">
        <v>174</v>
      </c>
      <c r="V81" s="4">
        <v>0</v>
      </c>
      <c r="W81" s="4">
        <v>0</v>
      </c>
      <c r="X81" s="4" t="s">
        <v>428</v>
      </c>
      <c r="Y81" s="4" t="s">
        <v>35</v>
      </c>
    </row>
    <row r="82" s="4" customFormat="1" spans="1:25">
      <c r="A82" s="4" t="s">
        <v>429</v>
      </c>
      <c r="B82" s="4" t="s">
        <v>26</v>
      </c>
      <c r="C82" s="4" t="s">
        <v>27</v>
      </c>
      <c r="D82" s="4" t="s">
        <v>430</v>
      </c>
      <c r="E82" s="4" t="s">
        <v>426</v>
      </c>
      <c r="F82" s="6">
        <v>44911</v>
      </c>
      <c r="G82" s="6">
        <v>44912</v>
      </c>
      <c r="H82" s="4">
        <v>1</v>
      </c>
      <c r="I82" s="4">
        <v>1</v>
      </c>
      <c r="J82" s="4">
        <v>1</v>
      </c>
      <c r="K82" s="4" t="s">
        <v>30</v>
      </c>
      <c r="L82" s="4">
        <v>144</v>
      </c>
      <c r="M82" s="4">
        <v>144</v>
      </c>
      <c r="N82" s="4" t="s">
        <v>431</v>
      </c>
      <c r="O82" s="4" t="s">
        <v>32</v>
      </c>
      <c r="P82" s="4" t="s">
        <v>33</v>
      </c>
      <c r="Q82" s="4">
        <v>0</v>
      </c>
      <c r="R82" s="7">
        <v>44909</v>
      </c>
      <c r="S82" s="6">
        <v>44915</v>
      </c>
      <c r="T82" s="4" t="s">
        <v>34</v>
      </c>
      <c r="U82" s="4">
        <v>144</v>
      </c>
      <c r="V82" s="4">
        <v>0</v>
      </c>
      <c r="W82" s="4">
        <v>0</v>
      </c>
      <c r="X82" s="4" t="s">
        <v>432</v>
      </c>
      <c r="Y82" s="4" t="s">
        <v>35</v>
      </c>
    </row>
    <row r="83" s="4" customFormat="1" spans="1:25">
      <c r="A83" s="4" t="s">
        <v>433</v>
      </c>
      <c r="B83" s="4" t="s">
        <v>26</v>
      </c>
      <c r="C83" s="4" t="s">
        <v>27</v>
      </c>
      <c r="D83" s="4" t="s">
        <v>434</v>
      </c>
      <c r="E83" s="4" t="s">
        <v>153</v>
      </c>
      <c r="F83" s="6">
        <v>44911</v>
      </c>
      <c r="G83" s="6">
        <v>44912</v>
      </c>
      <c r="H83" s="4">
        <v>1</v>
      </c>
      <c r="I83" s="4">
        <v>1</v>
      </c>
      <c r="J83" s="4">
        <v>1</v>
      </c>
      <c r="K83" s="4" t="s">
        <v>30</v>
      </c>
      <c r="L83" s="4">
        <v>187</v>
      </c>
      <c r="M83" s="4">
        <v>187</v>
      </c>
      <c r="N83" s="4" t="s">
        <v>435</v>
      </c>
      <c r="O83" s="4" t="s">
        <v>32</v>
      </c>
      <c r="P83" s="4" t="s">
        <v>33</v>
      </c>
      <c r="Q83" s="4">
        <v>0</v>
      </c>
      <c r="R83" s="7">
        <v>44909</v>
      </c>
      <c r="S83" s="6">
        <v>44915</v>
      </c>
      <c r="T83" s="4" t="s">
        <v>34</v>
      </c>
      <c r="U83" s="4">
        <v>187</v>
      </c>
      <c r="V83" s="4">
        <v>0</v>
      </c>
      <c r="W83" s="4">
        <v>0</v>
      </c>
      <c r="X83" s="4" t="s">
        <v>436</v>
      </c>
      <c r="Y83" s="4" t="s">
        <v>437</v>
      </c>
    </row>
    <row r="84" s="4" customFormat="1" spans="1:25">
      <c r="A84" s="4" t="s">
        <v>438</v>
      </c>
      <c r="B84" s="4" t="s">
        <v>26</v>
      </c>
      <c r="C84" s="4" t="s">
        <v>27</v>
      </c>
      <c r="D84" s="4" t="s">
        <v>439</v>
      </c>
      <c r="E84" s="4" t="s">
        <v>440</v>
      </c>
      <c r="F84" s="6">
        <v>44910</v>
      </c>
      <c r="G84" s="6">
        <v>44912</v>
      </c>
      <c r="H84" s="4">
        <v>2</v>
      </c>
      <c r="I84" s="4">
        <v>2</v>
      </c>
      <c r="J84" s="4">
        <v>4</v>
      </c>
      <c r="K84" s="4" t="s">
        <v>30</v>
      </c>
      <c r="L84" s="4">
        <v>892</v>
      </c>
      <c r="M84" s="4">
        <v>892</v>
      </c>
      <c r="N84" s="4" t="s">
        <v>441</v>
      </c>
      <c r="O84" s="4" t="s">
        <v>32</v>
      </c>
      <c r="P84" s="4" t="s">
        <v>33</v>
      </c>
      <c r="Q84" s="4">
        <v>0</v>
      </c>
      <c r="R84" s="7">
        <v>44909</v>
      </c>
      <c r="S84" s="6">
        <v>44915</v>
      </c>
      <c r="T84" s="4" t="s">
        <v>34</v>
      </c>
      <c r="U84" s="4">
        <v>892</v>
      </c>
      <c r="V84" s="4">
        <v>0</v>
      </c>
      <c r="W84" s="4">
        <v>0</v>
      </c>
      <c r="X84" s="4" t="s">
        <v>442</v>
      </c>
      <c r="Y84" s="4" t="s">
        <v>437</v>
      </c>
    </row>
    <row r="85" s="4" customFormat="1" spans="1:25">
      <c r="A85" s="4" t="s">
        <v>443</v>
      </c>
      <c r="B85" s="4" t="s">
        <v>26</v>
      </c>
      <c r="C85" s="4" t="s">
        <v>27</v>
      </c>
      <c r="D85" s="4" t="s">
        <v>444</v>
      </c>
      <c r="E85" s="4" t="s">
        <v>445</v>
      </c>
      <c r="F85" s="6">
        <v>44910</v>
      </c>
      <c r="G85" s="6">
        <v>44912</v>
      </c>
      <c r="H85" s="4">
        <v>1</v>
      </c>
      <c r="I85" s="4">
        <v>2</v>
      </c>
      <c r="J85" s="4">
        <v>2</v>
      </c>
      <c r="K85" s="4" t="s">
        <v>30</v>
      </c>
      <c r="L85" s="4">
        <v>1270</v>
      </c>
      <c r="M85" s="4">
        <v>1270</v>
      </c>
      <c r="N85" s="4" t="s">
        <v>446</v>
      </c>
      <c r="O85" s="4" t="s">
        <v>32</v>
      </c>
      <c r="P85" s="4" t="s">
        <v>33</v>
      </c>
      <c r="Q85" s="4">
        <v>0</v>
      </c>
      <c r="R85" s="7">
        <v>44909</v>
      </c>
      <c r="S85" s="6">
        <v>44915</v>
      </c>
      <c r="T85" s="4" t="s">
        <v>34</v>
      </c>
      <c r="U85" s="4">
        <v>1270</v>
      </c>
      <c r="V85" s="4">
        <v>0</v>
      </c>
      <c r="W85" s="4">
        <v>0</v>
      </c>
      <c r="X85" s="4" t="s">
        <v>447</v>
      </c>
      <c r="Y85" s="4" t="s">
        <v>35</v>
      </c>
    </row>
    <row r="86" s="4" customFormat="1" spans="1:25">
      <c r="A86" s="4" t="s">
        <v>205</v>
      </c>
      <c r="B86" s="4" t="s">
        <v>26</v>
      </c>
      <c r="C86" s="4" t="s">
        <v>220</v>
      </c>
      <c r="D86" s="4" t="s">
        <v>201</v>
      </c>
      <c r="E86" s="4" t="s">
        <v>142</v>
      </c>
      <c r="F86" s="6">
        <v>44911</v>
      </c>
      <c r="G86" s="6">
        <v>44912</v>
      </c>
      <c r="H86" s="4">
        <v>1</v>
      </c>
      <c r="I86" s="4">
        <v>1</v>
      </c>
      <c r="J86" s="4">
        <v>1</v>
      </c>
      <c r="K86" s="4" t="s">
        <v>30</v>
      </c>
      <c r="L86" s="4">
        <v>-500</v>
      </c>
      <c r="M86" s="4">
        <v>-500</v>
      </c>
      <c r="N86" s="4" t="s">
        <v>206</v>
      </c>
      <c r="O86" s="4" t="s">
        <v>32</v>
      </c>
      <c r="P86" s="4" t="s">
        <v>33</v>
      </c>
      <c r="Q86" s="4">
        <v>0</v>
      </c>
      <c r="R86" s="7">
        <v>44900</v>
      </c>
      <c r="S86" s="6">
        <v>44915</v>
      </c>
      <c r="T86" s="4" t="s">
        <v>34</v>
      </c>
      <c r="U86" s="4">
        <v>-500</v>
      </c>
      <c r="V86" s="4">
        <v>0</v>
      </c>
      <c r="W86" s="4">
        <v>0</v>
      </c>
      <c r="X86" s="4" t="s">
        <v>207</v>
      </c>
      <c r="Y86" s="4" t="s">
        <v>208</v>
      </c>
    </row>
    <row r="87" s="4" customFormat="1" spans="1:25">
      <c r="A87" s="4" t="s">
        <v>448</v>
      </c>
      <c r="B87" s="4" t="s">
        <v>26</v>
      </c>
      <c r="C87" s="4" t="s">
        <v>27</v>
      </c>
      <c r="D87" s="4" t="s">
        <v>449</v>
      </c>
      <c r="E87" s="4" t="s">
        <v>71</v>
      </c>
      <c r="F87" s="6">
        <v>44910</v>
      </c>
      <c r="G87" s="6">
        <v>44912</v>
      </c>
      <c r="H87" s="4">
        <v>1</v>
      </c>
      <c r="I87" s="4">
        <v>2</v>
      </c>
      <c r="J87" s="4">
        <v>2</v>
      </c>
      <c r="K87" s="4" t="s">
        <v>30</v>
      </c>
      <c r="L87" s="4">
        <v>1632</v>
      </c>
      <c r="M87" s="4">
        <v>1632</v>
      </c>
      <c r="N87" s="4" t="s">
        <v>450</v>
      </c>
      <c r="O87" s="4" t="s">
        <v>32</v>
      </c>
      <c r="P87" s="4" t="s">
        <v>33</v>
      </c>
      <c r="Q87" s="4">
        <v>0</v>
      </c>
      <c r="R87" s="7">
        <v>44909</v>
      </c>
      <c r="S87" s="6">
        <v>44915</v>
      </c>
      <c r="T87" s="4" t="s">
        <v>34</v>
      </c>
      <c r="U87" s="4">
        <v>1632</v>
      </c>
      <c r="V87" s="4">
        <v>0</v>
      </c>
      <c r="W87" s="4">
        <v>0</v>
      </c>
      <c r="X87" s="4" t="s">
        <v>451</v>
      </c>
      <c r="Y87" s="4" t="s">
        <v>452</v>
      </c>
    </row>
    <row r="88" s="4" customFormat="1" spans="1:25">
      <c r="A88" s="4" t="s">
        <v>414</v>
      </c>
      <c r="B88" s="4" t="s">
        <v>26</v>
      </c>
      <c r="C88" s="4" t="s">
        <v>220</v>
      </c>
      <c r="D88" s="4" t="s">
        <v>415</v>
      </c>
      <c r="E88" s="4" t="s">
        <v>416</v>
      </c>
      <c r="F88" s="6">
        <v>44909</v>
      </c>
      <c r="G88" s="6">
        <v>44912</v>
      </c>
      <c r="H88" s="4">
        <v>1</v>
      </c>
      <c r="I88" s="4">
        <v>3</v>
      </c>
      <c r="J88" s="4">
        <v>3</v>
      </c>
      <c r="K88" s="4" t="s">
        <v>30</v>
      </c>
      <c r="L88" s="4">
        <v>-2775</v>
      </c>
      <c r="M88" s="4">
        <v>-2775</v>
      </c>
      <c r="N88" s="4" t="s">
        <v>417</v>
      </c>
      <c r="O88" s="4" t="s">
        <v>32</v>
      </c>
      <c r="P88" s="4" t="s">
        <v>33</v>
      </c>
      <c r="Q88" s="4">
        <v>0</v>
      </c>
      <c r="R88" s="7">
        <v>44909</v>
      </c>
      <c r="S88" s="6">
        <v>44915</v>
      </c>
      <c r="T88" s="4" t="s">
        <v>34</v>
      </c>
      <c r="U88" s="4">
        <v>-2775</v>
      </c>
      <c r="V88" s="4">
        <v>0</v>
      </c>
      <c r="W88" s="4">
        <v>0</v>
      </c>
      <c r="X88" s="4" t="s">
        <v>418</v>
      </c>
      <c r="Y88" s="4" t="s">
        <v>292</v>
      </c>
    </row>
    <row r="89" s="4" customFormat="1" spans="1:25">
      <c r="A89" s="4" t="s">
        <v>453</v>
      </c>
      <c r="B89" s="4" t="s">
        <v>26</v>
      </c>
      <c r="C89" s="4" t="s">
        <v>27</v>
      </c>
      <c r="D89" s="4" t="s">
        <v>454</v>
      </c>
      <c r="E89" s="4" t="s">
        <v>337</v>
      </c>
      <c r="F89" s="6">
        <v>44910</v>
      </c>
      <c r="G89" s="6">
        <v>44912</v>
      </c>
      <c r="H89" s="4">
        <v>2</v>
      </c>
      <c r="I89" s="4">
        <v>2</v>
      </c>
      <c r="J89" s="4">
        <v>4</v>
      </c>
      <c r="K89" s="4" t="s">
        <v>30</v>
      </c>
      <c r="L89" s="4">
        <v>3840</v>
      </c>
      <c r="M89" s="4">
        <v>3840</v>
      </c>
      <c r="N89" s="4" t="s">
        <v>455</v>
      </c>
      <c r="O89" s="4" t="s">
        <v>32</v>
      </c>
      <c r="P89" s="4" t="s">
        <v>33</v>
      </c>
      <c r="Q89" s="4">
        <v>0</v>
      </c>
      <c r="R89" s="7">
        <v>44909</v>
      </c>
      <c r="S89" s="6">
        <v>44915</v>
      </c>
      <c r="T89" s="4" t="s">
        <v>34</v>
      </c>
      <c r="U89" s="4">
        <v>3840</v>
      </c>
      <c r="V89" s="4">
        <v>0</v>
      </c>
      <c r="W89" s="4">
        <v>0</v>
      </c>
      <c r="X89" s="4" t="s">
        <v>456</v>
      </c>
      <c r="Y89" s="4" t="s">
        <v>457</v>
      </c>
    </row>
    <row r="90" s="4" customFormat="1" spans="1:25">
      <c r="A90" s="4" t="s">
        <v>458</v>
      </c>
      <c r="B90" s="4" t="s">
        <v>26</v>
      </c>
      <c r="C90" s="4" t="s">
        <v>27</v>
      </c>
      <c r="D90" s="4" t="s">
        <v>459</v>
      </c>
      <c r="E90" s="4" t="s">
        <v>311</v>
      </c>
      <c r="F90" s="6">
        <v>44910</v>
      </c>
      <c r="G90" s="6">
        <v>44912</v>
      </c>
      <c r="H90" s="4">
        <v>1</v>
      </c>
      <c r="I90" s="4">
        <v>2</v>
      </c>
      <c r="J90" s="4">
        <v>2</v>
      </c>
      <c r="K90" s="4" t="s">
        <v>30</v>
      </c>
      <c r="L90" s="4">
        <v>1754</v>
      </c>
      <c r="M90" s="4">
        <v>1754</v>
      </c>
      <c r="N90" s="4" t="s">
        <v>460</v>
      </c>
      <c r="O90" s="4" t="s">
        <v>32</v>
      </c>
      <c r="P90" s="4" t="s">
        <v>33</v>
      </c>
      <c r="Q90" s="4">
        <v>0</v>
      </c>
      <c r="R90" s="7">
        <v>44909</v>
      </c>
      <c r="S90" s="6">
        <v>44915</v>
      </c>
      <c r="T90" s="4" t="s">
        <v>34</v>
      </c>
      <c r="U90" s="4">
        <v>1754</v>
      </c>
      <c r="V90" s="4">
        <v>0</v>
      </c>
      <c r="W90" s="4">
        <v>0</v>
      </c>
      <c r="X90" s="4" t="s">
        <v>461</v>
      </c>
      <c r="Y90" s="4" t="s">
        <v>462</v>
      </c>
    </row>
    <row r="91" s="4" customFormat="1" spans="1:25">
      <c r="A91" s="4" t="s">
        <v>463</v>
      </c>
      <c r="B91" s="4" t="s">
        <v>26</v>
      </c>
      <c r="C91" s="4" t="s">
        <v>27</v>
      </c>
      <c r="D91" s="4" t="s">
        <v>135</v>
      </c>
      <c r="E91" s="4" t="s">
        <v>464</v>
      </c>
      <c r="F91" s="6">
        <v>44911</v>
      </c>
      <c r="G91" s="6">
        <v>44912</v>
      </c>
      <c r="H91" s="4">
        <v>1</v>
      </c>
      <c r="I91" s="4">
        <v>1</v>
      </c>
      <c r="J91" s="4">
        <v>1</v>
      </c>
      <c r="K91" s="4" t="s">
        <v>30</v>
      </c>
      <c r="L91" s="4">
        <v>488</v>
      </c>
      <c r="M91" s="4">
        <v>488</v>
      </c>
      <c r="N91" s="4" t="s">
        <v>465</v>
      </c>
      <c r="O91" s="4" t="s">
        <v>32</v>
      </c>
      <c r="P91" s="4" t="s">
        <v>33</v>
      </c>
      <c r="Q91" s="4">
        <v>0</v>
      </c>
      <c r="R91" s="7">
        <v>44910</v>
      </c>
      <c r="S91" s="6">
        <v>44915</v>
      </c>
      <c r="T91" s="4" t="s">
        <v>34</v>
      </c>
      <c r="U91" s="4">
        <v>488</v>
      </c>
      <c r="V91" s="4">
        <v>0</v>
      </c>
      <c r="W91" s="4">
        <v>0</v>
      </c>
      <c r="X91" s="4" t="s">
        <v>466</v>
      </c>
      <c r="Y91" s="4" t="s">
        <v>292</v>
      </c>
    </row>
    <row r="92" s="4" customFormat="1" spans="1:25">
      <c r="A92" s="4" t="s">
        <v>467</v>
      </c>
      <c r="B92" s="4" t="s">
        <v>26</v>
      </c>
      <c r="C92" s="4" t="s">
        <v>27</v>
      </c>
      <c r="D92" s="4" t="s">
        <v>468</v>
      </c>
      <c r="E92" s="4" t="s">
        <v>469</v>
      </c>
      <c r="F92" s="6">
        <v>44911</v>
      </c>
      <c r="G92" s="6">
        <v>44912</v>
      </c>
      <c r="H92" s="4">
        <v>1</v>
      </c>
      <c r="I92" s="4">
        <v>1</v>
      </c>
      <c r="J92" s="4">
        <v>1</v>
      </c>
      <c r="K92" s="4" t="s">
        <v>30</v>
      </c>
      <c r="L92" s="4">
        <v>679</v>
      </c>
      <c r="M92" s="4">
        <v>679</v>
      </c>
      <c r="N92" s="4" t="s">
        <v>470</v>
      </c>
      <c r="O92" s="4" t="s">
        <v>32</v>
      </c>
      <c r="P92" s="4" t="s">
        <v>33</v>
      </c>
      <c r="Q92" s="4">
        <v>0</v>
      </c>
      <c r="R92" s="7">
        <v>44910</v>
      </c>
      <c r="S92" s="6">
        <v>44915</v>
      </c>
      <c r="T92" s="4" t="s">
        <v>34</v>
      </c>
      <c r="U92" s="4">
        <v>679</v>
      </c>
      <c r="V92" s="4">
        <v>0</v>
      </c>
      <c r="W92" s="4">
        <v>0</v>
      </c>
      <c r="X92" s="4" t="s">
        <v>471</v>
      </c>
      <c r="Y92" s="4" t="s">
        <v>472</v>
      </c>
    </row>
    <row r="93" s="4" customFormat="1" spans="1:25">
      <c r="A93" s="4" t="s">
        <v>473</v>
      </c>
      <c r="B93" s="4" t="s">
        <v>26</v>
      </c>
      <c r="C93" s="4" t="s">
        <v>27</v>
      </c>
      <c r="D93" s="4" t="s">
        <v>474</v>
      </c>
      <c r="E93" s="4" t="s">
        <v>475</v>
      </c>
      <c r="F93" s="6">
        <v>44910</v>
      </c>
      <c r="G93" s="6">
        <v>44912</v>
      </c>
      <c r="H93" s="4">
        <v>1</v>
      </c>
      <c r="I93" s="4">
        <v>2</v>
      </c>
      <c r="J93" s="4">
        <v>2</v>
      </c>
      <c r="K93" s="4" t="s">
        <v>30</v>
      </c>
      <c r="L93" s="4">
        <v>4070</v>
      </c>
      <c r="M93" s="4">
        <v>4070</v>
      </c>
      <c r="N93" s="4" t="s">
        <v>476</v>
      </c>
      <c r="O93" s="4" t="s">
        <v>32</v>
      </c>
      <c r="P93" s="4" t="s">
        <v>33</v>
      </c>
      <c r="Q93" s="4">
        <v>0</v>
      </c>
      <c r="R93" s="7">
        <v>44910</v>
      </c>
      <c r="S93" s="6">
        <v>44915</v>
      </c>
      <c r="T93" s="4" t="s">
        <v>34</v>
      </c>
      <c r="U93" s="4">
        <v>4070</v>
      </c>
      <c r="V93" s="4">
        <v>0</v>
      </c>
      <c r="W93" s="4">
        <v>0</v>
      </c>
      <c r="X93" s="4" t="s">
        <v>477</v>
      </c>
      <c r="Y93" s="4" t="s">
        <v>478</v>
      </c>
    </row>
    <row r="94" s="4" customFormat="1" spans="1:25">
      <c r="A94" s="4" t="s">
        <v>479</v>
      </c>
      <c r="B94" s="4" t="s">
        <v>26</v>
      </c>
      <c r="C94" s="4" t="s">
        <v>27</v>
      </c>
      <c r="D94" s="4" t="s">
        <v>480</v>
      </c>
      <c r="E94" s="4" t="s">
        <v>481</v>
      </c>
      <c r="F94" s="6">
        <v>44911</v>
      </c>
      <c r="G94" s="6">
        <v>44912</v>
      </c>
      <c r="H94" s="4">
        <v>1</v>
      </c>
      <c r="I94" s="4">
        <v>1</v>
      </c>
      <c r="J94" s="4">
        <v>1</v>
      </c>
      <c r="K94" s="4" t="s">
        <v>30</v>
      </c>
      <c r="L94" s="4">
        <v>857</v>
      </c>
      <c r="M94" s="4">
        <v>857</v>
      </c>
      <c r="N94" s="4" t="s">
        <v>482</v>
      </c>
      <c r="O94" s="4" t="s">
        <v>32</v>
      </c>
      <c r="P94" s="4" t="s">
        <v>33</v>
      </c>
      <c r="Q94" s="4">
        <v>0</v>
      </c>
      <c r="R94" s="7">
        <v>44910</v>
      </c>
      <c r="S94" s="6">
        <v>44915</v>
      </c>
      <c r="T94" s="4" t="s">
        <v>34</v>
      </c>
      <c r="U94" s="4">
        <v>857</v>
      </c>
      <c r="V94" s="4">
        <v>0</v>
      </c>
      <c r="W94" s="4">
        <v>0</v>
      </c>
      <c r="X94" s="4" t="s">
        <v>483</v>
      </c>
      <c r="Y94" s="4" t="s">
        <v>35</v>
      </c>
    </row>
    <row r="95" s="4" customFormat="1" spans="1:25">
      <c r="A95" s="4" t="s">
        <v>484</v>
      </c>
      <c r="B95" s="4" t="s">
        <v>26</v>
      </c>
      <c r="C95" s="4" t="s">
        <v>27</v>
      </c>
      <c r="D95" s="4" t="s">
        <v>485</v>
      </c>
      <c r="E95" s="4" t="s">
        <v>486</v>
      </c>
      <c r="F95" s="6">
        <v>44911</v>
      </c>
      <c r="G95" s="6">
        <v>44912</v>
      </c>
      <c r="H95" s="4">
        <v>1</v>
      </c>
      <c r="I95" s="4">
        <v>1</v>
      </c>
      <c r="J95" s="4">
        <v>1</v>
      </c>
      <c r="K95" s="4" t="s">
        <v>30</v>
      </c>
      <c r="L95" s="4">
        <v>1135</v>
      </c>
      <c r="M95" s="4">
        <v>1135</v>
      </c>
      <c r="N95" s="4" t="s">
        <v>487</v>
      </c>
      <c r="O95" s="4" t="s">
        <v>32</v>
      </c>
      <c r="P95" s="4" t="s">
        <v>33</v>
      </c>
      <c r="Q95" s="4">
        <v>0</v>
      </c>
      <c r="R95" s="7">
        <v>44910</v>
      </c>
      <c r="S95" s="6">
        <v>44915</v>
      </c>
      <c r="T95" s="4" t="s">
        <v>34</v>
      </c>
      <c r="U95" s="4">
        <v>1135</v>
      </c>
      <c r="V95" s="4">
        <v>0</v>
      </c>
      <c r="W95" s="4">
        <v>0</v>
      </c>
      <c r="X95" s="4" t="s">
        <v>488</v>
      </c>
      <c r="Y95" s="4" t="s">
        <v>35</v>
      </c>
    </row>
    <row r="96" s="4" customFormat="1" spans="1:25">
      <c r="A96" s="4" t="s">
        <v>489</v>
      </c>
      <c r="B96" s="4" t="s">
        <v>26</v>
      </c>
      <c r="C96" s="4" t="s">
        <v>27</v>
      </c>
      <c r="D96" s="4" t="s">
        <v>490</v>
      </c>
      <c r="E96" s="4" t="s">
        <v>491</v>
      </c>
      <c r="F96" s="6">
        <v>44910</v>
      </c>
      <c r="G96" s="6">
        <v>44912</v>
      </c>
      <c r="H96" s="4">
        <v>1</v>
      </c>
      <c r="I96" s="4">
        <v>2</v>
      </c>
      <c r="J96" s="4">
        <v>2</v>
      </c>
      <c r="K96" s="4" t="s">
        <v>30</v>
      </c>
      <c r="L96" s="4">
        <v>4046</v>
      </c>
      <c r="M96" s="4">
        <v>4046</v>
      </c>
      <c r="N96" s="4" t="s">
        <v>492</v>
      </c>
      <c r="O96" s="4" t="s">
        <v>32</v>
      </c>
      <c r="P96" s="4" t="s">
        <v>33</v>
      </c>
      <c r="Q96" s="4">
        <v>0</v>
      </c>
      <c r="R96" s="7">
        <v>44910</v>
      </c>
      <c r="S96" s="6">
        <v>44915</v>
      </c>
      <c r="T96" s="4" t="s">
        <v>34</v>
      </c>
      <c r="U96" s="4">
        <v>4046</v>
      </c>
      <c r="V96" s="4">
        <v>0</v>
      </c>
      <c r="W96" s="4">
        <v>0</v>
      </c>
      <c r="X96" s="4" t="s">
        <v>493</v>
      </c>
      <c r="Y96" s="4" t="s">
        <v>494</v>
      </c>
    </row>
    <row r="97" s="4" customFormat="1" spans="1:25">
      <c r="A97" s="4" t="s">
        <v>495</v>
      </c>
      <c r="B97" s="4" t="s">
        <v>26</v>
      </c>
      <c r="C97" s="4" t="s">
        <v>27</v>
      </c>
      <c r="D97" s="4" t="s">
        <v>496</v>
      </c>
      <c r="E97" s="4" t="s">
        <v>337</v>
      </c>
      <c r="F97" s="6">
        <v>44911</v>
      </c>
      <c r="G97" s="6">
        <v>44912</v>
      </c>
      <c r="H97" s="4">
        <v>1</v>
      </c>
      <c r="I97" s="4">
        <v>1</v>
      </c>
      <c r="J97" s="4">
        <v>1</v>
      </c>
      <c r="K97" s="4" t="s">
        <v>30</v>
      </c>
      <c r="L97" s="4">
        <v>479</v>
      </c>
      <c r="M97" s="4">
        <v>479</v>
      </c>
      <c r="N97" s="4" t="s">
        <v>497</v>
      </c>
      <c r="O97" s="4" t="s">
        <v>32</v>
      </c>
      <c r="P97" s="4" t="s">
        <v>33</v>
      </c>
      <c r="Q97" s="4">
        <v>0</v>
      </c>
      <c r="R97" s="7">
        <v>44910</v>
      </c>
      <c r="S97" s="6">
        <v>44915</v>
      </c>
      <c r="T97" s="4" t="s">
        <v>34</v>
      </c>
      <c r="U97" s="4">
        <v>479</v>
      </c>
      <c r="V97" s="4">
        <v>0</v>
      </c>
      <c r="W97" s="4">
        <v>0</v>
      </c>
      <c r="X97" s="4" t="s">
        <v>498</v>
      </c>
      <c r="Y97" s="4" t="s">
        <v>499</v>
      </c>
    </row>
    <row r="98" s="4" customFormat="1" spans="1:25">
      <c r="A98" s="4" t="s">
        <v>500</v>
      </c>
      <c r="B98" s="4" t="s">
        <v>26</v>
      </c>
      <c r="C98" s="4" t="s">
        <v>27</v>
      </c>
      <c r="D98" s="4" t="s">
        <v>501</v>
      </c>
      <c r="E98" s="4" t="s">
        <v>502</v>
      </c>
      <c r="F98" s="6">
        <v>44911</v>
      </c>
      <c r="G98" s="6">
        <v>44912</v>
      </c>
      <c r="H98" s="4">
        <v>1</v>
      </c>
      <c r="I98" s="4">
        <v>1</v>
      </c>
      <c r="J98" s="4">
        <v>1</v>
      </c>
      <c r="K98" s="4" t="s">
        <v>30</v>
      </c>
      <c r="L98" s="4">
        <v>663</v>
      </c>
      <c r="M98" s="4">
        <v>663</v>
      </c>
      <c r="N98" s="4" t="s">
        <v>503</v>
      </c>
      <c r="O98" s="4" t="s">
        <v>32</v>
      </c>
      <c r="P98" s="4" t="s">
        <v>33</v>
      </c>
      <c r="Q98" s="4">
        <v>0</v>
      </c>
      <c r="R98" s="7">
        <v>44910</v>
      </c>
      <c r="S98" s="6">
        <v>44915</v>
      </c>
      <c r="T98" s="4" t="s">
        <v>34</v>
      </c>
      <c r="U98" s="4">
        <v>663</v>
      </c>
      <c r="V98" s="4">
        <v>0</v>
      </c>
      <c r="W98" s="4">
        <v>0</v>
      </c>
      <c r="X98" s="4" t="s">
        <v>504</v>
      </c>
      <c r="Y98" s="4" t="s">
        <v>505</v>
      </c>
    </row>
    <row r="99" s="4" customFormat="1" spans="1:25">
      <c r="A99" s="4" t="s">
        <v>506</v>
      </c>
      <c r="B99" s="4" t="s">
        <v>26</v>
      </c>
      <c r="C99" s="4" t="s">
        <v>27</v>
      </c>
      <c r="D99" s="4" t="s">
        <v>507</v>
      </c>
      <c r="E99" s="4" t="s">
        <v>508</v>
      </c>
      <c r="F99" s="6">
        <v>44910</v>
      </c>
      <c r="G99" s="6">
        <v>44912</v>
      </c>
      <c r="H99" s="4">
        <v>1</v>
      </c>
      <c r="I99" s="4">
        <v>2</v>
      </c>
      <c r="J99" s="4">
        <v>2</v>
      </c>
      <c r="K99" s="4" t="s">
        <v>30</v>
      </c>
      <c r="L99" s="4">
        <v>5010</v>
      </c>
      <c r="M99" s="4">
        <v>5010</v>
      </c>
      <c r="N99" s="4" t="s">
        <v>509</v>
      </c>
      <c r="O99" s="4" t="s">
        <v>32</v>
      </c>
      <c r="P99" s="4" t="s">
        <v>33</v>
      </c>
      <c r="Q99" s="4">
        <v>0</v>
      </c>
      <c r="R99" s="7">
        <v>44910</v>
      </c>
      <c r="S99" s="6">
        <v>44915</v>
      </c>
      <c r="T99" s="4" t="s">
        <v>34</v>
      </c>
      <c r="U99" s="4">
        <v>5010</v>
      </c>
      <c r="V99" s="4">
        <v>0</v>
      </c>
      <c r="W99" s="4">
        <v>0</v>
      </c>
      <c r="X99" s="4" t="s">
        <v>510</v>
      </c>
      <c r="Y99" s="4" t="s">
        <v>511</v>
      </c>
    </row>
    <row r="100" s="4" customFormat="1" spans="1:25">
      <c r="A100" s="4" t="s">
        <v>512</v>
      </c>
      <c r="B100" s="4" t="s">
        <v>26</v>
      </c>
      <c r="C100" s="4" t="s">
        <v>27</v>
      </c>
      <c r="D100" s="4" t="s">
        <v>513</v>
      </c>
      <c r="E100" s="4" t="s">
        <v>514</v>
      </c>
      <c r="F100" s="6">
        <v>44910</v>
      </c>
      <c r="G100" s="6">
        <v>44912</v>
      </c>
      <c r="H100" s="4">
        <v>1</v>
      </c>
      <c r="I100" s="4">
        <v>2</v>
      </c>
      <c r="J100" s="4">
        <v>2</v>
      </c>
      <c r="K100" s="4" t="s">
        <v>30</v>
      </c>
      <c r="L100" s="4">
        <v>1108</v>
      </c>
      <c r="M100" s="4">
        <v>1108</v>
      </c>
      <c r="N100" s="4" t="s">
        <v>515</v>
      </c>
      <c r="O100" s="4" t="s">
        <v>32</v>
      </c>
      <c r="P100" s="4" t="s">
        <v>33</v>
      </c>
      <c r="Q100" s="4">
        <v>0</v>
      </c>
      <c r="R100" s="7">
        <v>44910</v>
      </c>
      <c r="S100" s="6">
        <v>44915</v>
      </c>
      <c r="T100" s="4" t="s">
        <v>34</v>
      </c>
      <c r="U100" s="4">
        <v>1108</v>
      </c>
      <c r="V100" s="4">
        <v>0</v>
      </c>
      <c r="W100" s="4">
        <v>0</v>
      </c>
      <c r="X100" s="4" t="s">
        <v>516</v>
      </c>
      <c r="Y100" s="4" t="s">
        <v>517</v>
      </c>
    </row>
    <row r="101" s="4" customFormat="1" spans="1:25">
      <c r="A101" s="4" t="s">
        <v>518</v>
      </c>
      <c r="B101" s="4" t="s">
        <v>26</v>
      </c>
      <c r="C101" s="4" t="s">
        <v>27</v>
      </c>
      <c r="D101" s="4" t="s">
        <v>519</v>
      </c>
      <c r="E101" s="4" t="s">
        <v>520</v>
      </c>
      <c r="F101" s="6">
        <v>44911</v>
      </c>
      <c r="G101" s="6">
        <v>44912</v>
      </c>
      <c r="H101" s="4">
        <v>1</v>
      </c>
      <c r="I101" s="4">
        <v>1</v>
      </c>
      <c r="J101" s="4">
        <v>1</v>
      </c>
      <c r="K101" s="4" t="s">
        <v>30</v>
      </c>
      <c r="L101" s="4">
        <v>166</v>
      </c>
      <c r="M101" s="4">
        <v>166</v>
      </c>
      <c r="N101" s="4" t="s">
        <v>521</v>
      </c>
      <c r="O101" s="4" t="s">
        <v>32</v>
      </c>
      <c r="P101" s="4" t="s">
        <v>33</v>
      </c>
      <c r="Q101" s="4">
        <v>0</v>
      </c>
      <c r="R101" s="7">
        <v>44910</v>
      </c>
      <c r="S101" s="6">
        <v>44915</v>
      </c>
      <c r="T101" s="4" t="s">
        <v>34</v>
      </c>
      <c r="U101" s="4">
        <v>166</v>
      </c>
      <c r="V101" s="4">
        <v>0</v>
      </c>
      <c r="W101" s="4">
        <v>0</v>
      </c>
      <c r="X101" s="4" t="s">
        <v>522</v>
      </c>
      <c r="Y101" s="4" t="s">
        <v>35</v>
      </c>
    </row>
    <row r="102" s="4" customFormat="1" spans="1:25">
      <c r="A102" s="4" t="s">
        <v>523</v>
      </c>
      <c r="B102" s="4" t="s">
        <v>26</v>
      </c>
      <c r="C102" s="4" t="s">
        <v>27</v>
      </c>
      <c r="D102" s="4" t="s">
        <v>524</v>
      </c>
      <c r="E102" s="4" t="s">
        <v>142</v>
      </c>
      <c r="F102" s="6">
        <v>44910</v>
      </c>
      <c r="G102" s="6">
        <v>44912</v>
      </c>
      <c r="H102" s="4">
        <v>2</v>
      </c>
      <c r="I102" s="4">
        <v>2</v>
      </c>
      <c r="J102" s="4">
        <v>4</v>
      </c>
      <c r="K102" s="4" t="s">
        <v>30</v>
      </c>
      <c r="L102" s="4">
        <v>1464</v>
      </c>
      <c r="M102" s="4">
        <v>1464</v>
      </c>
      <c r="N102" s="4" t="s">
        <v>525</v>
      </c>
      <c r="O102" s="4" t="s">
        <v>32</v>
      </c>
      <c r="P102" s="4" t="s">
        <v>33</v>
      </c>
      <c r="Q102" s="4">
        <v>0</v>
      </c>
      <c r="R102" s="7">
        <v>44910</v>
      </c>
      <c r="S102" s="6">
        <v>44915</v>
      </c>
      <c r="T102" s="4" t="s">
        <v>34</v>
      </c>
      <c r="U102" s="4">
        <v>1464</v>
      </c>
      <c r="V102" s="4">
        <v>0</v>
      </c>
      <c r="W102" s="4">
        <v>0</v>
      </c>
      <c r="X102" s="4" t="s">
        <v>526</v>
      </c>
      <c r="Y102" s="4" t="s">
        <v>35</v>
      </c>
    </row>
    <row r="103" s="4" customFormat="1" spans="1:25">
      <c r="A103" s="4" t="s">
        <v>527</v>
      </c>
      <c r="B103" s="4" t="s">
        <v>26</v>
      </c>
      <c r="C103" s="4" t="s">
        <v>27</v>
      </c>
      <c r="D103" s="4" t="s">
        <v>528</v>
      </c>
      <c r="E103" s="4" t="s">
        <v>529</v>
      </c>
      <c r="F103" s="6">
        <v>44911</v>
      </c>
      <c r="G103" s="6">
        <v>44912</v>
      </c>
      <c r="H103" s="4">
        <v>1</v>
      </c>
      <c r="I103" s="4">
        <v>1</v>
      </c>
      <c r="J103" s="4">
        <v>1</v>
      </c>
      <c r="K103" s="4" t="s">
        <v>30</v>
      </c>
      <c r="L103" s="4">
        <v>995</v>
      </c>
      <c r="M103" s="4">
        <v>995</v>
      </c>
      <c r="N103" s="4" t="s">
        <v>530</v>
      </c>
      <c r="O103" s="4" t="s">
        <v>32</v>
      </c>
      <c r="P103" s="4" t="s">
        <v>33</v>
      </c>
      <c r="Q103" s="4">
        <v>0</v>
      </c>
      <c r="R103" s="7">
        <v>44910</v>
      </c>
      <c r="S103" s="6">
        <v>44915</v>
      </c>
      <c r="T103" s="4" t="s">
        <v>34</v>
      </c>
      <c r="U103" s="4">
        <v>995</v>
      </c>
      <c r="V103" s="4">
        <v>0</v>
      </c>
      <c r="W103" s="4">
        <v>0</v>
      </c>
      <c r="X103" s="4" t="s">
        <v>531</v>
      </c>
      <c r="Y103" s="4" t="s">
        <v>532</v>
      </c>
    </row>
    <row r="104" s="4" customFormat="1" spans="1:25">
      <c r="A104" s="4" t="s">
        <v>533</v>
      </c>
      <c r="B104" s="4" t="s">
        <v>26</v>
      </c>
      <c r="C104" s="4" t="s">
        <v>27</v>
      </c>
      <c r="D104" s="4" t="s">
        <v>534</v>
      </c>
      <c r="E104" s="4" t="s">
        <v>535</v>
      </c>
      <c r="F104" s="6">
        <v>44911</v>
      </c>
      <c r="G104" s="6">
        <v>44912</v>
      </c>
      <c r="H104" s="4">
        <v>1</v>
      </c>
      <c r="I104" s="4">
        <v>1</v>
      </c>
      <c r="J104" s="4">
        <v>1</v>
      </c>
      <c r="K104" s="4" t="s">
        <v>30</v>
      </c>
      <c r="L104" s="4">
        <v>979</v>
      </c>
      <c r="M104" s="4">
        <v>979</v>
      </c>
      <c r="N104" s="4" t="s">
        <v>536</v>
      </c>
      <c r="O104" s="4" t="s">
        <v>32</v>
      </c>
      <c r="P104" s="4" t="s">
        <v>33</v>
      </c>
      <c r="Q104" s="4">
        <v>0</v>
      </c>
      <c r="R104" s="7">
        <v>44910</v>
      </c>
      <c r="S104" s="6">
        <v>44915</v>
      </c>
      <c r="T104" s="4" t="s">
        <v>34</v>
      </c>
      <c r="U104" s="4">
        <v>979</v>
      </c>
      <c r="V104" s="4">
        <v>0</v>
      </c>
      <c r="W104" s="4">
        <v>0</v>
      </c>
      <c r="X104" s="4" t="s">
        <v>537</v>
      </c>
      <c r="Y104" s="4" t="s">
        <v>538</v>
      </c>
    </row>
    <row r="105" s="4" customFormat="1" spans="1:25">
      <c r="A105" s="4" t="s">
        <v>539</v>
      </c>
      <c r="B105" s="4" t="s">
        <v>26</v>
      </c>
      <c r="C105" s="4" t="s">
        <v>27</v>
      </c>
      <c r="D105" s="4" t="s">
        <v>540</v>
      </c>
      <c r="E105" s="4" t="s">
        <v>541</v>
      </c>
      <c r="F105" s="6">
        <v>44910</v>
      </c>
      <c r="G105" s="6">
        <v>44912</v>
      </c>
      <c r="H105" s="4">
        <v>1</v>
      </c>
      <c r="I105" s="4">
        <v>2</v>
      </c>
      <c r="J105" s="4">
        <v>2</v>
      </c>
      <c r="K105" s="4" t="s">
        <v>30</v>
      </c>
      <c r="L105" s="4">
        <v>1278</v>
      </c>
      <c r="M105" s="4">
        <v>1278</v>
      </c>
      <c r="N105" s="4" t="s">
        <v>542</v>
      </c>
      <c r="O105" s="4" t="s">
        <v>32</v>
      </c>
      <c r="P105" s="4" t="s">
        <v>33</v>
      </c>
      <c r="Q105" s="4">
        <v>0</v>
      </c>
      <c r="R105" s="7">
        <v>44910</v>
      </c>
      <c r="S105" s="6">
        <v>44915</v>
      </c>
      <c r="T105" s="4" t="s">
        <v>34</v>
      </c>
      <c r="U105" s="4">
        <v>1278</v>
      </c>
      <c r="V105" s="4">
        <v>0</v>
      </c>
      <c r="W105" s="4">
        <v>0</v>
      </c>
      <c r="X105" s="4" t="s">
        <v>543</v>
      </c>
      <c r="Y105" s="4" t="s">
        <v>544</v>
      </c>
    </row>
    <row r="106" s="4" customFormat="1" spans="1:25">
      <c r="A106" s="4" t="s">
        <v>545</v>
      </c>
      <c r="B106" s="4" t="s">
        <v>26</v>
      </c>
      <c r="C106" s="4" t="s">
        <v>27</v>
      </c>
      <c r="D106" s="4" t="s">
        <v>76</v>
      </c>
      <c r="E106" s="4" t="s">
        <v>546</v>
      </c>
      <c r="F106" s="6">
        <v>44910</v>
      </c>
      <c r="G106" s="6">
        <v>44912</v>
      </c>
      <c r="H106" s="4">
        <v>1</v>
      </c>
      <c r="I106" s="4">
        <v>2</v>
      </c>
      <c r="J106" s="4">
        <v>2</v>
      </c>
      <c r="K106" s="4" t="s">
        <v>30</v>
      </c>
      <c r="L106" s="4">
        <v>2816</v>
      </c>
      <c r="M106" s="4">
        <v>2816</v>
      </c>
      <c r="N106" s="4" t="s">
        <v>547</v>
      </c>
      <c r="O106" s="4" t="s">
        <v>32</v>
      </c>
      <c r="P106" s="4" t="s">
        <v>33</v>
      </c>
      <c r="Q106" s="4">
        <v>0</v>
      </c>
      <c r="R106" s="7">
        <v>44910</v>
      </c>
      <c r="S106" s="6">
        <v>44915</v>
      </c>
      <c r="T106" s="4" t="s">
        <v>34</v>
      </c>
      <c r="U106" s="4">
        <v>2816</v>
      </c>
      <c r="V106" s="4">
        <v>0</v>
      </c>
      <c r="W106" s="4">
        <v>0</v>
      </c>
      <c r="X106" s="4" t="s">
        <v>548</v>
      </c>
      <c r="Y106" s="4" t="s">
        <v>35</v>
      </c>
    </row>
    <row r="107" s="4" customFormat="1" spans="1:25">
      <c r="A107" s="4" t="s">
        <v>549</v>
      </c>
      <c r="B107" s="4" t="s">
        <v>26</v>
      </c>
      <c r="C107" s="4" t="s">
        <v>27</v>
      </c>
      <c r="D107" s="4" t="s">
        <v>76</v>
      </c>
      <c r="E107" s="4" t="s">
        <v>550</v>
      </c>
      <c r="F107" s="6">
        <v>44910</v>
      </c>
      <c r="G107" s="6">
        <v>44912</v>
      </c>
      <c r="H107" s="4">
        <v>1</v>
      </c>
      <c r="I107" s="4">
        <v>2</v>
      </c>
      <c r="J107" s="4">
        <v>2</v>
      </c>
      <c r="K107" s="4" t="s">
        <v>30</v>
      </c>
      <c r="L107" s="4">
        <v>2816</v>
      </c>
      <c r="M107" s="4">
        <v>2816</v>
      </c>
      <c r="N107" s="4" t="s">
        <v>551</v>
      </c>
      <c r="O107" s="4" t="s">
        <v>32</v>
      </c>
      <c r="P107" s="4" t="s">
        <v>33</v>
      </c>
      <c r="Q107" s="4">
        <v>0</v>
      </c>
      <c r="R107" s="7">
        <v>44910</v>
      </c>
      <c r="S107" s="6">
        <v>44915</v>
      </c>
      <c r="T107" s="4" t="s">
        <v>34</v>
      </c>
      <c r="U107" s="4">
        <v>2816</v>
      </c>
      <c r="V107" s="4">
        <v>0</v>
      </c>
      <c r="W107" s="4">
        <v>0</v>
      </c>
      <c r="X107" s="4" t="s">
        <v>552</v>
      </c>
      <c r="Y107" s="4" t="s">
        <v>35</v>
      </c>
    </row>
    <row r="108" s="4" customFormat="1" spans="1:25">
      <c r="A108" s="4" t="s">
        <v>553</v>
      </c>
      <c r="B108" s="4" t="s">
        <v>26</v>
      </c>
      <c r="C108" s="4" t="s">
        <v>27</v>
      </c>
      <c r="D108" s="4" t="s">
        <v>554</v>
      </c>
      <c r="E108" s="4" t="s">
        <v>555</v>
      </c>
      <c r="F108" s="6">
        <v>44911</v>
      </c>
      <c r="G108" s="6">
        <v>44912</v>
      </c>
      <c r="H108" s="4">
        <v>1</v>
      </c>
      <c r="I108" s="4">
        <v>1</v>
      </c>
      <c r="J108" s="4">
        <v>1</v>
      </c>
      <c r="K108" s="4" t="s">
        <v>30</v>
      </c>
      <c r="L108" s="4">
        <v>494</v>
      </c>
      <c r="M108" s="4">
        <v>494</v>
      </c>
      <c r="N108" s="4" t="s">
        <v>556</v>
      </c>
      <c r="O108" s="4" t="s">
        <v>32</v>
      </c>
      <c r="P108" s="4" t="s">
        <v>33</v>
      </c>
      <c r="Q108" s="4">
        <v>0</v>
      </c>
      <c r="R108" s="7">
        <v>44910</v>
      </c>
      <c r="S108" s="6">
        <v>44915</v>
      </c>
      <c r="T108" s="4" t="s">
        <v>34</v>
      </c>
      <c r="U108" s="4">
        <v>494</v>
      </c>
      <c r="V108" s="4">
        <v>0</v>
      </c>
      <c r="W108" s="4">
        <v>0</v>
      </c>
      <c r="X108" s="4" t="s">
        <v>557</v>
      </c>
      <c r="Y108" s="4" t="s">
        <v>35</v>
      </c>
    </row>
    <row r="109" s="4" customFormat="1" spans="1:25">
      <c r="A109" s="4" t="s">
        <v>558</v>
      </c>
      <c r="B109" s="4" t="s">
        <v>26</v>
      </c>
      <c r="C109" s="4" t="s">
        <v>27</v>
      </c>
      <c r="D109" s="4" t="s">
        <v>559</v>
      </c>
      <c r="E109" s="4" t="s">
        <v>560</v>
      </c>
      <c r="F109" s="6">
        <v>44911</v>
      </c>
      <c r="G109" s="6">
        <v>44912</v>
      </c>
      <c r="H109" s="4">
        <v>1</v>
      </c>
      <c r="I109" s="4">
        <v>1</v>
      </c>
      <c r="J109" s="4">
        <v>1</v>
      </c>
      <c r="K109" s="4" t="s">
        <v>30</v>
      </c>
      <c r="L109" s="4">
        <v>616</v>
      </c>
      <c r="M109" s="4">
        <v>616</v>
      </c>
      <c r="N109" s="4" t="s">
        <v>561</v>
      </c>
      <c r="O109" s="4" t="s">
        <v>32</v>
      </c>
      <c r="P109" s="4" t="s">
        <v>33</v>
      </c>
      <c r="Q109" s="4">
        <v>0</v>
      </c>
      <c r="R109" s="7">
        <v>44910</v>
      </c>
      <c r="S109" s="6">
        <v>44915</v>
      </c>
      <c r="T109" s="4" t="s">
        <v>34</v>
      </c>
      <c r="U109" s="4">
        <v>616</v>
      </c>
      <c r="V109" s="4">
        <v>0</v>
      </c>
      <c r="W109" s="4">
        <v>0</v>
      </c>
      <c r="X109" s="4" t="s">
        <v>562</v>
      </c>
      <c r="Y109" s="4" t="s">
        <v>563</v>
      </c>
    </row>
    <row r="110" s="4" customFormat="1" spans="1:25">
      <c r="A110" s="4" t="s">
        <v>564</v>
      </c>
      <c r="B110" s="4" t="s">
        <v>26</v>
      </c>
      <c r="C110" s="4" t="s">
        <v>27</v>
      </c>
      <c r="D110" s="4" t="s">
        <v>565</v>
      </c>
      <c r="E110" s="4" t="s">
        <v>566</v>
      </c>
      <c r="F110" s="6">
        <v>44911</v>
      </c>
      <c r="G110" s="6">
        <v>44912</v>
      </c>
      <c r="H110" s="4">
        <v>1</v>
      </c>
      <c r="I110" s="4">
        <v>1</v>
      </c>
      <c r="J110" s="4">
        <v>1</v>
      </c>
      <c r="K110" s="4" t="s">
        <v>30</v>
      </c>
      <c r="L110" s="4">
        <v>2904</v>
      </c>
      <c r="M110" s="4">
        <v>2904</v>
      </c>
      <c r="N110" s="4" t="s">
        <v>567</v>
      </c>
      <c r="O110" s="4" t="s">
        <v>32</v>
      </c>
      <c r="P110" s="4" t="s">
        <v>33</v>
      </c>
      <c r="Q110" s="4">
        <v>0</v>
      </c>
      <c r="R110" s="7">
        <v>44910</v>
      </c>
      <c r="S110" s="6">
        <v>44915</v>
      </c>
      <c r="T110" s="4" t="s">
        <v>34</v>
      </c>
      <c r="U110" s="4">
        <v>2904</v>
      </c>
      <c r="V110" s="4">
        <v>0</v>
      </c>
      <c r="W110" s="4">
        <v>0</v>
      </c>
      <c r="X110" s="4" t="s">
        <v>568</v>
      </c>
      <c r="Y110" s="4" t="s">
        <v>569</v>
      </c>
    </row>
    <row r="111" s="4" customFormat="1" spans="1:25">
      <c r="A111" s="4" t="s">
        <v>570</v>
      </c>
      <c r="B111" s="4" t="s">
        <v>26</v>
      </c>
      <c r="C111" s="4" t="s">
        <v>27</v>
      </c>
      <c r="D111" s="4" t="s">
        <v>571</v>
      </c>
      <c r="E111" s="4" t="s">
        <v>572</v>
      </c>
      <c r="F111" s="6">
        <v>44911</v>
      </c>
      <c r="G111" s="6">
        <v>44912</v>
      </c>
      <c r="H111" s="4">
        <v>1</v>
      </c>
      <c r="I111" s="4">
        <v>1</v>
      </c>
      <c r="J111" s="4">
        <v>1</v>
      </c>
      <c r="K111" s="4" t="s">
        <v>30</v>
      </c>
      <c r="L111" s="4">
        <v>985</v>
      </c>
      <c r="M111" s="4">
        <v>985</v>
      </c>
      <c r="N111" s="4" t="s">
        <v>573</v>
      </c>
      <c r="O111" s="4" t="s">
        <v>32</v>
      </c>
      <c r="P111" s="4" t="s">
        <v>33</v>
      </c>
      <c r="Q111" s="4">
        <v>0</v>
      </c>
      <c r="R111" s="7">
        <v>44911</v>
      </c>
      <c r="S111" s="6">
        <v>44915</v>
      </c>
      <c r="T111" s="4" t="s">
        <v>34</v>
      </c>
      <c r="U111" s="4">
        <v>985</v>
      </c>
      <c r="V111" s="4">
        <v>0</v>
      </c>
      <c r="W111" s="4">
        <v>0</v>
      </c>
      <c r="X111" s="4" t="s">
        <v>574</v>
      </c>
      <c r="Y111" s="4" t="s">
        <v>575</v>
      </c>
    </row>
    <row r="112" s="4" customFormat="1" spans="1:25">
      <c r="A112" s="4" t="s">
        <v>576</v>
      </c>
      <c r="B112" s="4" t="s">
        <v>26</v>
      </c>
      <c r="C112" s="4" t="s">
        <v>27</v>
      </c>
      <c r="D112" s="4" t="s">
        <v>577</v>
      </c>
      <c r="E112" s="4" t="s">
        <v>153</v>
      </c>
      <c r="F112" s="6">
        <v>44911</v>
      </c>
      <c r="G112" s="6">
        <v>44912</v>
      </c>
      <c r="H112" s="4">
        <v>2</v>
      </c>
      <c r="I112" s="4">
        <v>1</v>
      </c>
      <c r="J112" s="4">
        <v>2</v>
      </c>
      <c r="K112" s="4" t="s">
        <v>30</v>
      </c>
      <c r="L112" s="4">
        <v>424</v>
      </c>
      <c r="M112" s="4">
        <v>424</v>
      </c>
      <c r="N112" s="4" t="s">
        <v>578</v>
      </c>
      <c r="O112" s="4" t="s">
        <v>32</v>
      </c>
      <c r="P112" s="4" t="s">
        <v>33</v>
      </c>
      <c r="Q112" s="4">
        <v>0</v>
      </c>
      <c r="R112" s="7">
        <v>44911</v>
      </c>
      <c r="S112" s="6">
        <v>44915</v>
      </c>
      <c r="T112" s="4" t="s">
        <v>34</v>
      </c>
      <c r="U112" s="4">
        <v>424</v>
      </c>
      <c r="V112" s="4">
        <v>0</v>
      </c>
      <c r="W112" s="4">
        <v>0</v>
      </c>
      <c r="X112" s="4" t="s">
        <v>579</v>
      </c>
      <c r="Y112" s="4" t="s">
        <v>35</v>
      </c>
    </row>
    <row r="113" s="4" customFormat="1" spans="1:25">
      <c r="A113" s="4" t="s">
        <v>580</v>
      </c>
      <c r="B113" s="4" t="s">
        <v>26</v>
      </c>
      <c r="C113" s="4" t="s">
        <v>27</v>
      </c>
      <c r="D113" s="4" t="s">
        <v>581</v>
      </c>
      <c r="E113" s="4" t="s">
        <v>322</v>
      </c>
      <c r="F113" s="6">
        <v>44911</v>
      </c>
      <c r="G113" s="6">
        <v>44912</v>
      </c>
      <c r="H113" s="4">
        <v>1</v>
      </c>
      <c r="I113" s="4">
        <v>1</v>
      </c>
      <c r="J113" s="4">
        <v>1</v>
      </c>
      <c r="K113" s="4" t="s">
        <v>30</v>
      </c>
      <c r="L113" s="4">
        <v>559</v>
      </c>
      <c r="M113" s="4">
        <v>559</v>
      </c>
      <c r="N113" s="4" t="s">
        <v>582</v>
      </c>
      <c r="O113" s="4" t="s">
        <v>32</v>
      </c>
      <c r="P113" s="4" t="s">
        <v>33</v>
      </c>
      <c r="Q113" s="4">
        <v>0</v>
      </c>
      <c r="R113" s="7">
        <v>44911</v>
      </c>
      <c r="S113" s="6">
        <v>44915</v>
      </c>
      <c r="T113" s="4" t="s">
        <v>34</v>
      </c>
      <c r="U113" s="4">
        <v>559</v>
      </c>
      <c r="V113" s="4">
        <v>0</v>
      </c>
      <c r="W113" s="4">
        <v>0</v>
      </c>
      <c r="X113" s="4" t="s">
        <v>583</v>
      </c>
      <c r="Y113" s="4" t="s">
        <v>584</v>
      </c>
    </row>
    <row r="114" s="4" customFormat="1" spans="1:25">
      <c r="A114" s="4" t="s">
        <v>585</v>
      </c>
      <c r="B114" s="4" t="s">
        <v>26</v>
      </c>
      <c r="C114" s="4" t="s">
        <v>27</v>
      </c>
      <c r="D114" s="4" t="s">
        <v>586</v>
      </c>
      <c r="E114" s="4"/>
      <c r="F114" s="6">
        <v>44911</v>
      </c>
      <c r="G114" s="6">
        <v>44912</v>
      </c>
      <c r="H114" s="4">
        <v>0</v>
      </c>
      <c r="I114" s="4">
        <v>1</v>
      </c>
      <c r="J114" s="4">
        <v>0</v>
      </c>
      <c r="K114" s="4" t="s">
        <v>30</v>
      </c>
      <c r="L114" s="4">
        <v>438</v>
      </c>
      <c r="M114" s="4">
        <v>438</v>
      </c>
      <c r="N114" s="4"/>
      <c r="O114" s="4" t="s">
        <v>32</v>
      </c>
      <c r="P114" s="4" t="s">
        <v>33</v>
      </c>
      <c r="Q114" s="4">
        <v>0</v>
      </c>
      <c r="R114" s="7">
        <v>44911</v>
      </c>
      <c r="S114" s="6">
        <v>44915</v>
      </c>
      <c r="T114" s="4" t="s">
        <v>34</v>
      </c>
      <c r="U114" s="4">
        <v>438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spans="1:25">
      <c r="A115" s="4" t="s">
        <v>587</v>
      </c>
      <c r="B115" s="4" t="s">
        <v>26</v>
      </c>
      <c r="C115" s="4" t="s">
        <v>27</v>
      </c>
      <c r="D115" s="4" t="s">
        <v>588</v>
      </c>
      <c r="E115" s="4" t="s">
        <v>589</v>
      </c>
      <c r="F115" s="6">
        <v>44911</v>
      </c>
      <c r="G115" s="6">
        <v>44912</v>
      </c>
      <c r="H115" s="4">
        <v>1</v>
      </c>
      <c r="I115" s="4">
        <v>1</v>
      </c>
      <c r="J115" s="4">
        <v>1</v>
      </c>
      <c r="K115" s="4" t="s">
        <v>30</v>
      </c>
      <c r="L115" s="4">
        <v>1125</v>
      </c>
      <c r="M115" s="4">
        <v>1125</v>
      </c>
      <c r="N115" s="4" t="s">
        <v>590</v>
      </c>
      <c r="O115" s="4" t="s">
        <v>32</v>
      </c>
      <c r="P115" s="4" t="s">
        <v>33</v>
      </c>
      <c r="Q115" s="4">
        <v>0</v>
      </c>
      <c r="R115" s="7">
        <v>44911</v>
      </c>
      <c r="S115" s="6">
        <v>44915</v>
      </c>
      <c r="T115" s="4" t="s">
        <v>34</v>
      </c>
      <c r="U115" s="4">
        <v>1125</v>
      </c>
      <c r="V115" s="4">
        <v>0</v>
      </c>
      <c r="W115" s="4">
        <v>0</v>
      </c>
      <c r="X115" s="4" t="s">
        <v>591</v>
      </c>
      <c r="Y115" s="4" t="s">
        <v>35</v>
      </c>
    </row>
    <row r="116" s="4" customFormat="1" spans="1:25">
      <c r="A116" s="4" t="s">
        <v>592</v>
      </c>
      <c r="B116" s="4" t="s">
        <v>26</v>
      </c>
      <c r="C116" s="4" t="s">
        <v>27</v>
      </c>
      <c r="D116" s="4" t="s">
        <v>593</v>
      </c>
      <c r="E116" s="4" t="s">
        <v>337</v>
      </c>
      <c r="F116" s="6">
        <v>44911</v>
      </c>
      <c r="G116" s="6">
        <v>44912</v>
      </c>
      <c r="H116" s="4">
        <v>1</v>
      </c>
      <c r="I116" s="4">
        <v>1</v>
      </c>
      <c r="J116" s="4">
        <v>1</v>
      </c>
      <c r="K116" s="4" t="s">
        <v>30</v>
      </c>
      <c r="L116" s="4">
        <v>1539</v>
      </c>
      <c r="M116" s="4">
        <v>1539</v>
      </c>
      <c r="N116" s="4" t="s">
        <v>594</v>
      </c>
      <c r="O116" s="4" t="s">
        <v>32</v>
      </c>
      <c r="P116" s="4" t="s">
        <v>33</v>
      </c>
      <c r="Q116" s="4">
        <v>0</v>
      </c>
      <c r="R116" s="7">
        <v>44911</v>
      </c>
      <c r="S116" s="6">
        <v>44915</v>
      </c>
      <c r="T116" s="4" t="s">
        <v>34</v>
      </c>
      <c r="U116" s="4">
        <v>1539</v>
      </c>
      <c r="V116" s="4">
        <v>0</v>
      </c>
      <c r="W116" s="4">
        <v>0</v>
      </c>
      <c r="X116" s="4" t="s">
        <v>595</v>
      </c>
      <c r="Y116" s="4" t="s">
        <v>35</v>
      </c>
    </row>
    <row r="117" s="4" customFormat="1" spans="1:25">
      <c r="A117" s="4" t="s">
        <v>596</v>
      </c>
      <c r="B117" s="4" t="s">
        <v>26</v>
      </c>
      <c r="C117" s="4" t="s">
        <v>27</v>
      </c>
      <c r="D117" s="4" t="s">
        <v>597</v>
      </c>
      <c r="E117" s="4" t="s">
        <v>311</v>
      </c>
      <c r="F117" s="6">
        <v>44911</v>
      </c>
      <c r="G117" s="6">
        <v>44912</v>
      </c>
      <c r="H117" s="4">
        <v>1</v>
      </c>
      <c r="I117" s="4">
        <v>1</v>
      </c>
      <c r="J117" s="4">
        <v>1</v>
      </c>
      <c r="K117" s="4" t="s">
        <v>30</v>
      </c>
      <c r="L117" s="4">
        <v>236</v>
      </c>
      <c r="M117" s="4">
        <v>236</v>
      </c>
      <c r="N117" s="4" t="s">
        <v>598</v>
      </c>
      <c r="O117" s="4" t="s">
        <v>32</v>
      </c>
      <c r="P117" s="4" t="s">
        <v>33</v>
      </c>
      <c r="Q117" s="4">
        <v>0</v>
      </c>
      <c r="R117" s="7">
        <v>44911</v>
      </c>
      <c r="S117" s="6">
        <v>44915</v>
      </c>
      <c r="T117" s="4" t="s">
        <v>34</v>
      </c>
      <c r="U117" s="4">
        <v>236</v>
      </c>
      <c r="V117" s="4">
        <v>0</v>
      </c>
      <c r="W117" s="4">
        <v>0</v>
      </c>
      <c r="X117" s="4" t="s">
        <v>599</v>
      </c>
      <c r="Y117" s="4" t="s">
        <v>600</v>
      </c>
    </row>
    <row r="118" s="4" customFormat="1" spans="1:25">
      <c r="A118" s="4" t="s">
        <v>601</v>
      </c>
      <c r="B118" s="4" t="s">
        <v>26</v>
      </c>
      <c r="C118" s="4" t="s">
        <v>27</v>
      </c>
      <c r="D118" s="4" t="s">
        <v>602</v>
      </c>
      <c r="E118" s="4" t="s">
        <v>572</v>
      </c>
      <c r="F118" s="6">
        <v>44911</v>
      </c>
      <c r="G118" s="6">
        <v>44912</v>
      </c>
      <c r="H118" s="4">
        <v>1</v>
      </c>
      <c r="I118" s="4">
        <v>1</v>
      </c>
      <c r="J118" s="4">
        <v>1</v>
      </c>
      <c r="K118" s="4" t="s">
        <v>30</v>
      </c>
      <c r="L118" s="4">
        <v>679</v>
      </c>
      <c r="M118" s="4">
        <v>679</v>
      </c>
      <c r="N118" s="4" t="s">
        <v>603</v>
      </c>
      <c r="O118" s="4" t="s">
        <v>32</v>
      </c>
      <c r="P118" s="4" t="s">
        <v>33</v>
      </c>
      <c r="Q118" s="4">
        <v>0</v>
      </c>
      <c r="R118" s="7">
        <v>44911</v>
      </c>
      <c r="S118" s="6">
        <v>44915</v>
      </c>
      <c r="T118" s="4" t="s">
        <v>34</v>
      </c>
      <c r="U118" s="4">
        <v>679</v>
      </c>
      <c r="V118" s="4">
        <v>0</v>
      </c>
      <c r="W118" s="4">
        <v>0</v>
      </c>
      <c r="X118" s="4" t="s">
        <v>604</v>
      </c>
      <c r="Y118" s="4" t="s">
        <v>605</v>
      </c>
    </row>
    <row r="119" s="4" customFormat="1" spans="1:25">
      <c r="A119" s="4" t="s">
        <v>606</v>
      </c>
      <c r="B119" s="4" t="s">
        <v>26</v>
      </c>
      <c r="C119" s="4" t="s">
        <v>27</v>
      </c>
      <c r="D119" s="4" t="s">
        <v>607</v>
      </c>
      <c r="E119" s="4" t="s">
        <v>608</v>
      </c>
      <c r="F119" s="6">
        <v>44911</v>
      </c>
      <c r="G119" s="6">
        <v>44912</v>
      </c>
      <c r="H119" s="4">
        <v>1</v>
      </c>
      <c r="I119" s="4">
        <v>1</v>
      </c>
      <c r="J119" s="4">
        <v>1</v>
      </c>
      <c r="K119" s="4" t="s">
        <v>30</v>
      </c>
      <c r="L119" s="4">
        <v>636</v>
      </c>
      <c r="M119" s="4">
        <v>636</v>
      </c>
      <c r="N119" s="4" t="s">
        <v>609</v>
      </c>
      <c r="O119" s="4" t="s">
        <v>32</v>
      </c>
      <c r="P119" s="4" t="s">
        <v>33</v>
      </c>
      <c r="Q119" s="4">
        <v>0</v>
      </c>
      <c r="R119" s="7">
        <v>44911</v>
      </c>
      <c r="S119" s="6">
        <v>44915</v>
      </c>
      <c r="T119" s="4" t="s">
        <v>34</v>
      </c>
      <c r="U119" s="4">
        <v>636</v>
      </c>
      <c r="V119" s="4">
        <v>0</v>
      </c>
      <c r="W119" s="4">
        <v>0</v>
      </c>
      <c r="X119" s="4" t="s">
        <v>610</v>
      </c>
      <c r="Y119" s="4" t="s">
        <v>35</v>
      </c>
    </row>
    <row r="120" s="4" customFormat="1" spans="1:25">
      <c r="A120" s="4" t="s">
        <v>611</v>
      </c>
      <c r="B120" s="4" t="s">
        <v>26</v>
      </c>
      <c r="C120" s="4" t="s">
        <v>27</v>
      </c>
      <c r="D120" s="4" t="s">
        <v>612</v>
      </c>
      <c r="E120" s="4" t="s">
        <v>88</v>
      </c>
      <c r="F120" s="6">
        <v>44911</v>
      </c>
      <c r="G120" s="6">
        <v>44912</v>
      </c>
      <c r="H120" s="4">
        <v>1</v>
      </c>
      <c r="I120" s="4">
        <v>1</v>
      </c>
      <c r="J120" s="4">
        <v>1</v>
      </c>
      <c r="K120" s="4" t="s">
        <v>30</v>
      </c>
      <c r="L120" s="4">
        <v>182</v>
      </c>
      <c r="M120" s="4">
        <v>182</v>
      </c>
      <c r="N120" s="4" t="s">
        <v>613</v>
      </c>
      <c r="O120" s="4" t="s">
        <v>32</v>
      </c>
      <c r="P120" s="4" t="s">
        <v>33</v>
      </c>
      <c r="Q120" s="4">
        <v>0</v>
      </c>
      <c r="R120" s="7">
        <v>44911</v>
      </c>
      <c r="S120" s="6">
        <v>44915</v>
      </c>
      <c r="T120" s="4" t="s">
        <v>34</v>
      </c>
      <c r="U120" s="4">
        <v>182</v>
      </c>
      <c r="V120" s="4">
        <v>0</v>
      </c>
      <c r="W120" s="4">
        <v>0</v>
      </c>
      <c r="X120" s="4" t="s">
        <v>614</v>
      </c>
      <c r="Y120" s="4" t="s">
        <v>35</v>
      </c>
    </row>
    <row r="121" s="4" customFormat="1" spans="1:25">
      <c r="A121" s="4" t="s">
        <v>615</v>
      </c>
      <c r="B121" s="4" t="s">
        <v>26</v>
      </c>
      <c r="C121" s="4" t="s">
        <v>27</v>
      </c>
      <c r="D121" s="4" t="s">
        <v>480</v>
      </c>
      <c r="E121" s="4" t="s">
        <v>616</v>
      </c>
      <c r="F121" s="6">
        <v>44911</v>
      </c>
      <c r="G121" s="6">
        <v>44912</v>
      </c>
      <c r="H121" s="4">
        <v>1</v>
      </c>
      <c r="I121" s="4">
        <v>1</v>
      </c>
      <c r="J121" s="4">
        <v>1</v>
      </c>
      <c r="K121" s="4" t="s">
        <v>30</v>
      </c>
      <c r="L121" s="4">
        <v>740</v>
      </c>
      <c r="M121" s="4">
        <v>740</v>
      </c>
      <c r="N121" s="4" t="s">
        <v>617</v>
      </c>
      <c r="O121" s="4" t="s">
        <v>32</v>
      </c>
      <c r="P121" s="4" t="s">
        <v>33</v>
      </c>
      <c r="Q121" s="4">
        <v>0</v>
      </c>
      <c r="R121" s="7">
        <v>44911</v>
      </c>
      <c r="S121" s="6">
        <v>44915</v>
      </c>
      <c r="T121" s="4" t="s">
        <v>34</v>
      </c>
      <c r="U121" s="4">
        <v>740</v>
      </c>
      <c r="V121" s="4">
        <v>0</v>
      </c>
      <c r="W121" s="4">
        <v>0</v>
      </c>
      <c r="X121" s="4" t="s">
        <v>618</v>
      </c>
      <c r="Y121" s="4" t="s">
        <v>35</v>
      </c>
    </row>
    <row r="122" s="4" customFormat="1" spans="1:25">
      <c r="A122" s="4" t="s">
        <v>619</v>
      </c>
      <c r="B122" s="4" t="s">
        <v>26</v>
      </c>
      <c r="C122" s="4" t="s">
        <v>27</v>
      </c>
      <c r="D122" s="4" t="s">
        <v>430</v>
      </c>
      <c r="E122" s="4" t="s">
        <v>426</v>
      </c>
      <c r="F122" s="6">
        <v>44911</v>
      </c>
      <c r="G122" s="6">
        <v>44912</v>
      </c>
      <c r="H122" s="4">
        <v>1</v>
      </c>
      <c r="I122" s="4">
        <v>1</v>
      </c>
      <c r="J122" s="4">
        <v>1</v>
      </c>
      <c r="K122" s="4" t="s">
        <v>30</v>
      </c>
      <c r="L122" s="4">
        <v>144</v>
      </c>
      <c r="M122" s="4">
        <v>144</v>
      </c>
      <c r="N122" s="4" t="s">
        <v>620</v>
      </c>
      <c r="O122" s="4" t="s">
        <v>32</v>
      </c>
      <c r="P122" s="4" t="s">
        <v>33</v>
      </c>
      <c r="Q122" s="4">
        <v>0</v>
      </c>
      <c r="R122" s="7">
        <v>44911</v>
      </c>
      <c r="S122" s="6">
        <v>44915</v>
      </c>
      <c r="T122" s="4" t="s">
        <v>34</v>
      </c>
      <c r="U122" s="4">
        <v>144</v>
      </c>
      <c r="V122" s="4">
        <v>0</v>
      </c>
      <c r="W122" s="4">
        <v>0</v>
      </c>
      <c r="X122" s="4" t="s">
        <v>621</v>
      </c>
      <c r="Y122" s="4" t="s">
        <v>35</v>
      </c>
    </row>
    <row r="123" s="4" customFormat="1" spans="1:25">
      <c r="A123" s="4" t="s">
        <v>622</v>
      </c>
      <c r="B123" s="4" t="s">
        <v>26</v>
      </c>
      <c r="C123" s="4" t="s">
        <v>27</v>
      </c>
      <c r="D123" s="4" t="s">
        <v>623</v>
      </c>
      <c r="E123" s="4" t="s">
        <v>624</v>
      </c>
      <c r="F123" s="6">
        <v>44911</v>
      </c>
      <c r="G123" s="6">
        <v>44912</v>
      </c>
      <c r="H123" s="4">
        <v>1</v>
      </c>
      <c r="I123" s="4">
        <v>1</v>
      </c>
      <c r="J123" s="4">
        <v>1</v>
      </c>
      <c r="K123" s="4" t="s">
        <v>30</v>
      </c>
      <c r="L123" s="4">
        <v>704</v>
      </c>
      <c r="M123" s="4">
        <v>704</v>
      </c>
      <c r="N123" s="4" t="s">
        <v>625</v>
      </c>
      <c r="O123" s="4" t="s">
        <v>32</v>
      </c>
      <c r="P123" s="4" t="s">
        <v>33</v>
      </c>
      <c r="Q123" s="4">
        <v>0</v>
      </c>
      <c r="R123" s="7">
        <v>44911</v>
      </c>
      <c r="S123" s="6">
        <v>44915</v>
      </c>
      <c r="T123" s="4" t="s">
        <v>34</v>
      </c>
      <c r="U123" s="4">
        <v>704</v>
      </c>
      <c r="V123" s="4">
        <v>0</v>
      </c>
      <c r="W123" s="4">
        <v>0</v>
      </c>
      <c r="X123" s="4" t="s">
        <v>626</v>
      </c>
      <c r="Y123" s="4" t="s">
        <v>627</v>
      </c>
    </row>
    <row r="124" s="4" customFormat="1" spans="1:25">
      <c r="A124" s="4" t="s">
        <v>233</v>
      </c>
      <c r="B124" s="4" t="s">
        <v>26</v>
      </c>
      <c r="C124" s="4" t="s">
        <v>220</v>
      </c>
      <c r="D124" s="4" t="s">
        <v>234</v>
      </c>
      <c r="E124" s="4" t="s">
        <v>235</v>
      </c>
      <c r="F124" s="6">
        <v>44911</v>
      </c>
      <c r="G124" s="6">
        <v>44912</v>
      </c>
      <c r="H124" s="4">
        <v>1</v>
      </c>
      <c r="I124" s="4">
        <v>1</v>
      </c>
      <c r="J124" s="4">
        <v>1</v>
      </c>
      <c r="K124" s="4" t="s">
        <v>30</v>
      </c>
      <c r="L124" s="4">
        <v>-1746</v>
      </c>
      <c r="M124" s="4">
        <v>-1746</v>
      </c>
      <c r="N124" s="4" t="s">
        <v>236</v>
      </c>
      <c r="O124" s="4" t="s">
        <v>32</v>
      </c>
      <c r="P124" s="4" t="s">
        <v>33</v>
      </c>
      <c r="Q124" s="4">
        <v>0</v>
      </c>
      <c r="R124" s="7">
        <v>44901</v>
      </c>
      <c r="S124" s="6">
        <v>44915</v>
      </c>
      <c r="T124" s="4" t="s">
        <v>34</v>
      </c>
      <c r="U124" s="4">
        <v>-1746</v>
      </c>
      <c r="V124" s="4">
        <v>0</v>
      </c>
      <c r="W124" s="4">
        <v>0</v>
      </c>
      <c r="X124" s="4" t="s">
        <v>237</v>
      </c>
      <c r="Y124" s="4" t="s">
        <v>238</v>
      </c>
    </row>
    <row r="125" s="4" customFormat="1" spans="1:25">
      <c r="A125" s="4" t="s">
        <v>628</v>
      </c>
      <c r="B125" s="4" t="s">
        <v>26</v>
      </c>
      <c r="C125" s="4" t="s">
        <v>27</v>
      </c>
      <c r="D125" s="4" t="s">
        <v>629</v>
      </c>
      <c r="E125" s="4" t="s">
        <v>630</v>
      </c>
      <c r="F125" s="6">
        <v>44911</v>
      </c>
      <c r="G125" s="6">
        <v>44912</v>
      </c>
      <c r="H125" s="4">
        <v>1</v>
      </c>
      <c r="I125" s="4">
        <v>1</v>
      </c>
      <c r="J125" s="4">
        <v>1</v>
      </c>
      <c r="K125" s="4" t="s">
        <v>30</v>
      </c>
      <c r="L125" s="4">
        <v>498</v>
      </c>
      <c r="M125" s="4">
        <v>498</v>
      </c>
      <c r="N125" s="4" t="s">
        <v>631</v>
      </c>
      <c r="O125" s="4" t="s">
        <v>32</v>
      </c>
      <c r="P125" s="4" t="s">
        <v>33</v>
      </c>
      <c r="Q125" s="4">
        <v>0</v>
      </c>
      <c r="R125" s="7">
        <v>44911</v>
      </c>
      <c r="S125" s="6">
        <v>44915</v>
      </c>
      <c r="T125" s="4" t="s">
        <v>34</v>
      </c>
      <c r="U125" s="4">
        <v>498</v>
      </c>
      <c r="V125" s="4">
        <v>0</v>
      </c>
      <c r="W125" s="4">
        <v>0</v>
      </c>
      <c r="X125" s="4" t="s">
        <v>632</v>
      </c>
      <c r="Y125" s="4" t="s">
        <v>35</v>
      </c>
    </row>
    <row r="126" s="4" customFormat="1" spans="1:25">
      <c r="A126" s="4" t="s">
        <v>633</v>
      </c>
      <c r="B126" s="4" t="s">
        <v>26</v>
      </c>
      <c r="C126" s="4" t="s">
        <v>27</v>
      </c>
      <c r="D126" s="4" t="s">
        <v>634</v>
      </c>
      <c r="E126" s="4" t="s">
        <v>630</v>
      </c>
      <c r="F126" s="6">
        <v>44911</v>
      </c>
      <c r="G126" s="6">
        <v>44912</v>
      </c>
      <c r="H126" s="4">
        <v>1</v>
      </c>
      <c r="I126" s="4">
        <v>1</v>
      </c>
      <c r="J126" s="4">
        <v>1</v>
      </c>
      <c r="K126" s="4" t="s">
        <v>30</v>
      </c>
      <c r="L126" s="4">
        <v>642</v>
      </c>
      <c r="M126" s="4">
        <v>642</v>
      </c>
      <c r="N126" s="4" t="s">
        <v>635</v>
      </c>
      <c r="O126" s="4" t="s">
        <v>32</v>
      </c>
      <c r="P126" s="4" t="s">
        <v>33</v>
      </c>
      <c r="Q126" s="4">
        <v>0</v>
      </c>
      <c r="R126" s="7">
        <v>44911</v>
      </c>
      <c r="S126" s="6">
        <v>44915</v>
      </c>
      <c r="T126" s="4" t="s">
        <v>34</v>
      </c>
      <c r="U126" s="4">
        <v>642</v>
      </c>
      <c r="V126" s="4">
        <v>0</v>
      </c>
      <c r="W126" s="4">
        <v>0</v>
      </c>
      <c r="X126" s="4" t="s">
        <v>636</v>
      </c>
      <c r="Y126" s="4" t="s">
        <v>35</v>
      </c>
    </row>
    <row r="127" s="4" customFormat="1" spans="1:25">
      <c r="A127" s="4" t="s">
        <v>637</v>
      </c>
      <c r="B127" s="4" t="s">
        <v>26</v>
      </c>
      <c r="C127" s="4" t="s">
        <v>27</v>
      </c>
      <c r="D127" s="4" t="s">
        <v>638</v>
      </c>
      <c r="E127" s="4" t="s">
        <v>311</v>
      </c>
      <c r="F127" s="6">
        <v>44911</v>
      </c>
      <c r="G127" s="6">
        <v>44912</v>
      </c>
      <c r="H127" s="4">
        <v>1</v>
      </c>
      <c r="I127" s="4">
        <v>1</v>
      </c>
      <c r="J127" s="4">
        <v>1</v>
      </c>
      <c r="K127" s="4" t="s">
        <v>30</v>
      </c>
      <c r="L127" s="4">
        <v>533</v>
      </c>
      <c r="M127" s="4">
        <v>533</v>
      </c>
      <c r="N127" s="4" t="s">
        <v>639</v>
      </c>
      <c r="O127" s="4" t="s">
        <v>32</v>
      </c>
      <c r="P127" s="4" t="s">
        <v>33</v>
      </c>
      <c r="Q127" s="4">
        <v>0</v>
      </c>
      <c r="R127" s="7">
        <v>44911</v>
      </c>
      <c r="S127" s="6">
        <v>44915</v>
      </c>
      <c r="T127" s="4" t="s">
        <v>34</v>
      </c>
      <c r="U127" s="4">
        <v>533</v>
      </c>
      <c r="V127" s="4">
        <v>0</v>
      </c>
      <c r="W127" s="4">
        <v>0</v>
      </c>
      <c r="X127" s="4" t="s">
        <v>640</v>
      </c>
      <c r="Y127" s="4" t="s">
        <v>641</v>
      </c>
    </row>
    <row r="128" s="4" customFormat="1" spans="1:25">
      <c r="A128" s="4" t="s">
        <v>642</v>
      </c>
      <c r="B128" s="4" t="s">
        <v>26</v>
      </c>
      <c r="C128" s="4" t="s">
        <v>27</v>
      </c>
      <c r="D128" s="4" t="s">
        <v>643</v>
      </c>
      <c r="E128" s="4" t="s">
        <v>311</v>
      </c>
      <c r="F128" s="6">
        <v>44911</v>
      </c>
      <c r="G128" s="6">
        <v>44912</v>
      </c>
      <c r="H128" s="4">
        <v>1</v>
      </c>
      <c r="I128" s="4">
        <v>1</v>
      </c>
      <c r="J128" s="4">
        <v>1</v>
      </c>
      <c r="K128" s="4" t="s">
        <v>30</v>
      </c>
      <c r="L128" s="4">
        <v>406</v>
      </c>
      <c r="M128" s="4">
        <v>406</v>
      </c>
      <c r="N128" s="4" t="s">
        <v>644</v>
      </c>
      <c r="O128" s="4" t="s">
        <v>32</v>
      </c>
      <c r="P128" s="4" t="s">
        <v>33</v>
      </c>
      <c r="Q128" s="4">
        <v>0</v>
      </c>
      <c r="R128" s="7">
        <v>44911</v>
      </c>
      <c r="S128" s="6">
        <v>44915</v>
      </c>
      <c r="T128" s="4" t="s">
        <v>34</v>
      </c>
      <c r="U128" s="4">
        <v>406</v>
      </c>
      <c r="V128" s="4">
        <v>0</v>
      </c>
      <c r="W128" s="4">
        <v>0</v>
      </c>
      <c r="X128" s="4" t="s">
        <v>645</v>
      </c>
      <c r="Y128" s="4" t="s">
        <v>35</v>
      </c>
    </row>
    <row r="129" s="4" customFormat="1" spans="1:25">
      <c r="A129" s="4" t="s">
        <v>646</v>
      </c>
      <c r="B129" s="4" t="s">
        <v>26</v>
      </c>
      <c r="C129" s="4" t="s">
        <v>27</v>
      </c>
      <c r="D129" s="4" t="s">
        <v>647</v>
      </c>
      <c r="E129" s="4" t="s">
        <v>648</v>
      </c>
      <c r="F129" s="6">
        <v>44911</v>
      </c>
      <c r="G129" s="6">
        <v>44912</v>
      </c>
      <c r="H129" s="4">
        <v>1</v>
      </c>
      <c r="I129" s="4">
        <v>1</v>
      </c>
      <c r="J129" s="4">
        <v>1</v>
      </c>
      <c r="K129" s="4" t="s">
        <v>30</v>
      </c>
      <c r="L129" s="4">
        <v>138</v>
      </c>
      <c r="M129" s="4">
        <v>138</v>
      </c>
      <c r="N129" s="4" t="s">
        <v>649</v>
      </c>
      <c r="O129" s="4" t="s">
        <v>32</v>
      </c>
      <c r="P129" s="4" t="s">
        <v>33</v>
      </c>
      <c r="Q129" s="4">
        <v>0</v>
      </c>
      <c r="R129" s="7">
        <v>44911</v>
      </c>
      <c r="S129" s="6">
        <v>44915</v>
      </c>
      <c r="T129" s="4" t="s">
        <v>34</v>
      </c>
      <c r="U129" s="4">
        <v>138</v>
      </c>
      <c r="V129" s="4">
        <v>0</v>
      </c>
      <c r="W129" s="4">
        <v>0</v>
      </c>
      <c r="X129" s="4" t="s">
        <v>650</v>
      </c>
      <c r="Y129" s="4" t="s">
        <v>35</v>
      </c>
    </row>
    <row r="130" s="4" customFormat="1" spans="1:25">
      <c r="A130" s="4" t="s">
        <v>651</v>
      </c>
      <c r="B130" s="4" t="s">
        <v>26</v>
      </c>
      <c r="C130" s="4" t="s">
        <v>27</v>
      </c>
      <c r="D130" s="4" t="s">
        <v>652</v>
      </c>
      <c r="E130" s="4" t="s">
        <v>653</v>
      </c>
      <c r="F130" s="6">
        <v>44911</v>
      </c>
      <c r="G130" s="6">
        <v>44912</v>
      </c>
      <c r="H130" s="4">
        <v>1</v>
      </c>
      <c r="I130" s="4">
        <v>1</v>
      </c>
      <c r="J130" s="4">
        <v>1</v>
      </c>
      <c r="K130" s="4" t="s">
        <v>30</v>
      </c>
      <c r="L130" s="4">
        <v>1331</v>
      </c>
      <c r="M130" s="4">
        <v>1331</v>
      </c>
      <c r="N130" s="4" t="s">
        <v>654</v>
      </c>
      <c r="O130" s="4" t="s">
        <v>32</v>
      </c>
      <c r="P130" s="4" t="s">
        <v>33</v>
      </c>
      <c r="Q130" s="4">
        <v>0</v>
      </c>
      <c r="R130" s="7">
        <v>44911</v>
      </c>
      <c r="S130" s="6">
        <v>44915</v>
      </c>
      <c r="T130" s="4" t="s">
        <v>34</v>
      </c>
      <c r="U130" s="4">
        <v>1331</v>
      </c>
      <c r="V130" s="4">
        <v>0</v>
      </c>
      <c r="W130" s="4">
        <v>0</v>
      </c>
      <c r="X130" s="4" t="s">
        <v>655</v>
      </c>
      <c r="Y130" s="4" t="s">
        <v>656</v>
      </c>
    </row>
    <row r="131" s="4" customFormat="1" spans="1:25">
      <c r="A131" s="4" t="s">
        <v>657</v>
      </c>
      <c r="B131" s="4" t="s">
        <v>26</v>
      </c>
      <c r="C131" s="4" t="s">
        <v>27</v>
      </c>
      <c r="D131" s="4" t="s">
        <v>658</v>
      </c>
      <c r="E131" s="4" t="s">
        <v>247</v>
      </c>
      <c r="F131" s="6">
        <v>44911</v>
      </c>
      <c r="G131" s="6">
        <v>44912</v>
      </c>
      <c r="H131" s="4">
        <v>1</v>
      </c>
      <c r="I131" s="4">
        <v>1</v>
      </c>
      <c r="J131" s="4">
        <v>1</v>
      </c>
      <c r="K131" s="4" t="s">
        <v>30</v>
      </c>
      <c r="L131" s="4">
        <v>532</v>
      </c>
      <c r="M131" s="4">
        <v>532</v>
      </c>
      <c r="N131" s="4" t="s">
        <v>659</v>
      </c>
      <c r="O131" s="4" t="s">
        <v>32</v>
      </c>
      <c r="P131" s="4" t="s">
        <v>33</v>
      </c>
      <c r="Q131" s="4">
        <v>0</v>
      </c>
      <c r="R131" s="7">
        <v>44911</v>
      </c>
      <c r="S131" s="6">
        <v>44915</v>
      </c>
      <c r="T131" s="4" t="s">
        <v>34</v>
      </c>
      <c r="U131" s="4">
        <v>532</v>
      </c>
      <c r="V131" s="4">
        <v>0</v>
      </c>
      <c r="W131" s="4">
        <v>0</v>
      </c>
      <c r="X131" s="4" t="s">
        <v>660</v>
      </c>
      <c r="Y131" s="4" t="s">
        <v>35</v>
      </c>
    </row>
    <row r="132" s="4" customFormat="1" spans="1:25">
      <c r="A132" s="4" t="s">
        <v>661</v>
      </c>
      <c r="B132" s="4" t="s">
        <v>26</v>
      </c>
      <c r="C132" s="4" t="s">
        <v>27</v>
      </c>
      <c r="D132" s="4" t="s">
        <v>662</v>
      </c>
      <c r="E132" s="4" t="s">
        <v>663</v>
      </c>
      <c r="F132" s="6">
        <v>44911</v>
      </c>
      <c r="G132" s="6">
        <v>44912</v>
      </c>
      <c r="H132" s="4">
        <v>1</v>
      </c>
      <c r="I132" s="4">
        <v>1</v>
      </c>
      <c r="J132" s="4">
        <v>1</v>
      </c>
      <c r="K132" s="4" t="s">
        <v>30</v>
      </c>
      <c r="L132" s="4">
        <v>634</v>
      </c>
      <c r="M132" s="4">
        <v>634</v>
      </c>
      <c r="N132" s="4" t="s">
        <v>664</v>
      </c>
      <c r="O132" s="4" t="s">
        <v>32</v>
      </c>
      <c r="P132" s="4" t="s">
        <v>33</v>
      </c>
      <c r="Q132" s="4">
        <v>0</v>
      </c>
      <c r="R132" s="7">
        <v>44911</v>
      </c>
      <c r="S132" s="6">
        <v>44915</v>
      </c>
      <c r="T132" s="4" t="s">
        <v>34</v>
      </c>
      <c r="U132" s="4">
        <v>634</v>
      </c>
      <c r="V132" s="4">
        <v>0</v>
      </c>
      <c r="W132" s="4">
        <v>0</v>
      </c>
      <c r="X132" s="4" t="s">
        <v>665</v>
      </c>
      <c r="Y132" s="4" t="s">
        <v>666</v>
      </c>
    </row>
    <row r="133" s="4" customFormat="1" spans="1:25">
      <c r="A133" s="4" t="s">
        <v>667</v>
      </c>
      <c r="B133" s="4" t="s">
        <v>26</v>
      </c>
      <c r="C133" s="4" t="s">
        <v>27</v>
      </c>
      <c r="D133" s="4" t="s">
        <v>668</v>
      </c>
      <c r="E133" s="4" t="s">
        <v>416</v>
      </c>
      <c r="F133" s="6">
        <v>44911</v>
      </c>
      <c r="G133" s="6">
        <v>44912</v>
      </c>
      <c r="H133" s="4">
        <v>1</v>
      </c>
      <c r="I133" s="4">
        <v>1</v>
      </c>
      <c r="J133" s="4">
        <v>1</v>
      </c>
      <c r="K133" s="4" t="s">
        <v>30</v>
      </c>
      <c r="L133" s="4">
        <v>222</v>
      </c>
      <c r="M133" s="4">
        <v>222</v>
      </c>
      <c r="N133" s="4" t="s">
        <v>669</v>
      </c>
      <c r="O133" s="4" t="s">
        <v>32</v>
      </c>
      <c r="P133" s="4" t="s">
        <v>33</v>
      </c>
      <c r="Q133" s="4">
        <v>0</v>
      </c>
      <c r="R133" s="7">
        <v>44911</v>
      </c>
      <c r="S133" s="6">
        <v>44915</v>
      </c>
      <c r="T133" s="4" t="s">
        <v>34</v>
      </c>
      <c r="U133" s="4">
        <v>222</v>
      </c>
      <c r="V133" s="4">
        <v>0</v>
      </c>
      <c r="W133" s="4">
        <v>0</v>
      </c>
      <c r="X133" s="4" t="s">
        <v>670</v>
      </c>
      <c r="Y133" s="4" t="s">
        <v>35</v>
      </c>
    </row>
    <row r="134" s="4" customFormat="1" spans="1:25">
      <c r="A134" s="4" t="s">
        <v>671</v>
      </c>
      <c r="B134" s="4" t="s">
        <v>26</v>
      </c>
      <c r="C134" s="4" t="s">
        <v>27</v>
      </c>
      <c r="D134" s="4" t="s">
        <v>672</v>
      </c>
      <c r="E134" s="4" t="s">
        <v>673</v>
      </c>
      <c r="F134" s="6">
        <v>44911</v>
      </c>
      <c r="G134" s="6">
        <v>44912</v>
      </c>
      <c r="H134" s="4">
        <v>1</v>
      </c>
      <c r="I134" s="4">
        <v>1</v>
      </c>
      <c r="J134" s="4">
        <v>1</v>
      </c>
      <c r="K134" s="4" t="s">
        <v>30</v>
      </c>
      <c r="L134" s="4">
        <v>606</v>
      </c>
      <c r="M134" s="4">
        <v>606</v>
      </c>
      <c r="N134" s="4" t="s">
        <v>674</v>
      </c>
      <c r="O134" s="4" t="s">
        <v>32</v>
      </c>
      <c r="P134" s="4" t="s">
        <v>33</v>
      </c>
      <c r="Q134" s="4">
        <v>0</v>
      </c>
      <c r="R134" s="7">
        <v>44911</v>
      </c>
      <c r="S134" s="6">
        <v>44915</v>
      </c>
      <c r="T134" s="4" t="s">
        <v>34</v>
      </c>
      <c r="U134" s="4">
        <v>606</v>
      </c>
      <c r="V134" s="4">
        <v>0</v>
      </c>
      <c r="W134" s="4">
        <v>0</v>
      </c>
      <c r="X134" s="4" t="s">
        <v>675</v>
      </c>
      <c r="Y134" s="4" t="s">
        <v>35</v>
      </c>
    </row>
    <row r="135" s="4" customFormat="1" spans="1:25">
      <c r="A135" s="4" t="s">
        <v>676</v>
      </c>
      <c r="B135" s="4" t="s">
        <v>26</v>
      </c>
      <c r="C135" s="4" t="s">
        <v>27</v>
      </c>
      <c r="D135" s="4" t="s">
        <v>677</v>
      </c>
      <c r="E135" s="4" t="s">
        <v>678</v>
      </c>
      <c r="F135" s="6">
        <v>44911</v>
      </c>
      <c r="G135" s="6">
        <v>44912</v>
      </c>
      <c r="H135" s="4">
        <v>1</v>
      </c>
      <c r="I135" s="4">
        <v>1</v>
      </c>
      <c r="J135" s="4">
        <v>1</v>
      </c>
      <c r="K135" s="4" t="s">
        <v>30</v>
      </c>
      <c r="L135" s="4">
        <v>1181</v>
      </c>
      <c r="M135" s="4">
        <v>1181</v>
      </c>
      <c r="N135" s="4" t="s">
        <v>679</v>
      </c>
      <c r="O135" s="4" t="s">
        <v>32</v>
      </c>
      <c r="P135" s="4" t="s">
        <v>33</v>
      </c>
      <c r="Q135" s="4">
        <v>0</v>
      </c>
      <c r="R135" s="7">
        <v>44911</v>
      </c>
      <c r="S135" s="6">
        <v>44915</v>
      </c>
      <c r="T135" s="4" t="s">
        <v>34</v>
      </c>
      <c r="U135" s="4">
        <v>1181</v>
      </c>
      <c r="V135" s="4">
        <v>0</v>
      </c>
      <c r="W135" s="4">
        <v>0</v>
      </c>
      <c r="X135" s="4" t="s">
        <v>680</v>
      </c>
      <c r="Y135" s="4" t="s">
        <v>681</v>
      </c>
    </row>
    <row r="136" s="4" customFormat="1" spans="1:25">
      <c r="A136" s="4" t="s">
        <v>682</v>
      </c>
      <c r="B136" s="4" t="s">
        <v>26</v>
      </c>
      <c r="C136" s="4" t="s">
        <v>27</v>
      </c>
      <c r="D136" s="4" t="s">
        <v>683</v>
      </c>
      <c r="E136" s="4" t="s">
        <v>684</v>
      </c>
      <c r="F136" s="6">
        <v>44911</v>
      </c>
      <c r="G136" s="6">
        <v>44912</v>
      </c>
      <c r="H136" s="4">
        <v>1</v>
      </c>
      <c r="I136" s="4">
        <v>1</v>
      </c>
      <c r="J136" s="4">
        <v>1</v>
      </c>
      <c r="K136" s="4" t="s">
        <v>30</v>
      </c>
      <c r="L136" s="4">
        <v>154</v>
      </c>
      <c r="M136" s="4">
        <v>154</v>
      </c>
      <c r="N136" s="4" t="s">
        <v>685</v>
      </c>
      <c r="O136" s="4" t="s">
        <v>32</v>
      </c>
      <c r="P136" s="4" t="s">
        <v>33</v>
      </c>
      <c r="Q136" s="4">
        <v>0</v>
      </c>
      <c r="R136" s="7">
        <v>44911</v>
      </c>
      <c r="S136" s="6">
        <v>44915</v>
      </c>
      <c r="T136" s="4" t="s">
        <v>34</v>
      </c>
      <c r="U136" s="4">
        <v>154</v>
      </c>
      <c r="V136" s="4">
        <v>0</v>
      </c>
      <c r="W136" s="4">
        <v>0</v>
      </c>
      <c r="X136" s="4" t="s">
        <v>686</v>
      </c>
      <c r="Y136" s="4" t="s">
        <v>250</v>
      </c>
    </row>
    <row r="137" s="4" customFormat="1" spans="1:25">
      <c r="A137" s="4" t="s">
        <v>687</v>
      </c>
      <c r="B137" s="4" t="s">
        <v>26</v>
      </c>
      <c r="C137" s="4" t="s">
        <v>27</v>
      </c>
      <c r="D137" s="4" t="s">
        <v>688</v>
      </c>
      <c r="E137" s="4" t="s">
        <v>689</v>
      </c>
      <c r="F137" s="6">
        <v>44911</v>
      </c>
      <c r="G137" s="6">
        <v>44912</v>
      </c>
      <c r="H137" s="4">
        <v>1</v>
      </c>
      <c r="I137" s="4">
        <v>1</v>
      </c>
      <c r="J137" s="4">
        <v>1</v>
      </c>
      <c r="K137" s="4" t="s">
        <v>30</v>
      </c>
      <c r="L137" s="4">
        <v>672</v>
      </c>
      <c r="M137" s="4">
        <v>672</v>
      </c>
      <c r="N137" s="4" t="s">
        <v>690</v>
      </c>
      <c r="O137" s="4" t="s">
        <v>32</v>
      </c>
      <c r="P137" s="4" t="s">
        <v>33</v>
      </c>
      <c r="Q137" s="4">
        <v>0</v>
      </c>
      <c r="R137" s="7">
        <v>44911</v>
      </c>
      <c r="S137" s="6">
        <v>44915</v>
      </c>
      <c r="T137" s="4" t="s">
        <v>34</v>
      </c>
      <c r="U137" s="4">
        <v>672</v>
      </c>
      <c r="V137" s="4">
        <v>0</v>
      </c>
      <c r="W137" s="4">
        <v>0</v>
      </c>
      <c r="X137" s="4" t="s">
        <v>691</v>
      </c>
      <c r="Y137" s="4" t="s">
        <v>35</v>
      </c>
    </row>
    <row r="138" s="4" customFormat="1" spans="1:25">
      <c r="A138" s="4" t="s">
        <v>692</v>
      </c>
      <c r="B138" s="4" t="s">
        <v>26</v>
      </c>
      <c r="C138" s="4" t="s">
        <v>27</v>
      </c>
      <c r="D138" s="4" t="s">
        <v>76</v>
      </c>
      <c r="E138" s="4" t="s">
        <v>693</v>
      </c>
      <c r="F138" s="6">
        <v>44911</v>
      </c>
      <c r="G138" s="6">
        <v>44912</v>
      </c>
      <c r="H138" s="4">
        <v>1</v>
      </c>
      <c r="I138" s="4">
        <v>1</v>
      </c>
      <c r="J138" s="4">
        <v>1</v>
      </c>
      <c r="K138" s="4" t="s">
        <v>30</v>
      </c>
      <c r="L138" s="4">
        <v>1022</v>
      </c>
      <c r="M138" s="4">
        <v>1022</v>
      </c>
      <c r="N138" s="4" t="s">
        <v>694</v>
      </c>
      <c r="O138" s="4" t="s">
        <v>32</v>
      </c>
      <c r="P138" s="4" t="s">
        <v>33</v>
      </c>
      <c r="Q138" s="4">
        <v>0</v>
      </c>
      <c r="R138" s="7">
        <v>44911</v>
      </c>
      <c r="S138" s="6">
        <v>44915</v>
      </c>
      <c r="T138" s="4" t="s">
        <v>34</v>
      </c>
      <c r="U138" s="4">
        <v>1022</v>
      </c>
      <c r="V138" s="4">
        <v>0</v>
      </c>
      <c r="W138" s="4">
        <v>0</v>
      </c>
      <c r="X138" s="4" t="s">
        <v>695</v>
      </c>
      <c r="Y138" s="4" t="s">
        <v>35</v>
      </c>
    </row>
    <row r="139" s="4" customFormat="1" spans="1:25">
      <c r="A139" s="4" t="s">
        <v>696</v>
      </c>
      <c r="B139" s="4" t="s">
        <v>26</v>
      </c>
      <c r="C139" s="4" t="s">
        <v>27</v>
      </c>
      <c r="D139" s="4" t="s">
        <v>697</v>
      </c>
      <c r="E139" s="4" t="s">
        <v>698</v>
      </c>
      <c r="F139" s="6">
        <v>44911</v>
      </c>
      <c r="G139" s="6">
        <v>44912</v>
      </c>
      <c r="H139" s="4">
        <v>2</v>
      </c>
      <c r="I139" s="4">
        <v>1</v>
      </c>
      <c r="J139" s="4">
        <v>2</v>
      </c>
      <c r="K139" s="4" t="s">
        <v>30</v>
      </c>
      <c r="L139" s="4">
        <v>332</v>
      </c>
      <c r="M139" s="4">
        <v>332</v>
      </c>
      <c r="N139" s="4" t="s">
        <v>699</v>
      </c>
      <c r="O139" s="4" t="s">
        <v>32</v>
      </c>
      <c r="P139" s="4" t="s">
        <v>33</v>
      </c>
      <c r="Q139" s="4">
        <v>0</v>
      </c>
      <c r="R139" s="7">
        <v>44911</v>
      </c>
      <c r="S139" s="6">
        <v>44915</v>
      </c>
      <c r="T139" s="4" t="s">
        <v>34</v>
      </c>
      <c r="U139" s="4">
        <v>332</v>
      </c>
      <c r="V139" s="4">
        <v>0</v>
      </c>
      <c r="W139" s="4">
        <v>0</v>
      </c>
      <c r="X139" s="4" t="s">
        <v>700</v>
      </c>
      <c r="Y139" s="4" t="s">
        <v>35</v>
      </c>
    </row>
    <row r="140" s="4" customFormat="1" spans="1:25">
      <c r="A140" s="4" t="s">
        <v>701</v>
      </c>
      <c r="B140" s="4" t="s">
        <v>26</v>
      </c>
      <c r="C140" s="4" t="s">
        <v>27</v>
      </c>
      <c r="D140" s="4" t="s">
        <v>702</v>
      </c>
      <c r="E140" s="4" t="s">
        <v>703</v>
      </c>
      <c r="F140" s="6">
        <v>44911</v>
      </c>
      <c r="G140" s="6">
        <v>44912</v>
      </c>
      <c r="H140" s="4">
        <v>1</v>
      </c>
      <c r="I140" s="4">
        <v>1</v>
      </c>
      <c r="J140" s="4">
        <v>1</v>
      </c>
      <c r="K140" s="4" t="s">
        <v>30</v>
      </c>
      <c r="L140" s="4">
        <v>484</v>
      </c>
      <c r="M140" s="4">
        <v>484</v>
      </c>
      <c r="N140" s="4" t="s">
        <v>704</v>
      </c>
      <c r="O140" s="4" t="s">
        <v>32</v>
      </c>
      <c r="P140" s="4" t="s">
        <v>33</v>
      </c>
      <c r="Q140" s="4">
        <v>0</v>
      </c>
      <c r="R140" s="7">
        <v>44911</v>
      </c>
      <c r="S140" s="6">
        <v>44915</v>
      </c>
      <c r="T140" s="4" t="s">
        <v>34</v>
      </c>
      <c r="U140" s="4">
        <v>484</v>
      </c>
      <c r="V140" s="4">
        <v>0</v>
      </c>
      <c r="W140" s="4">
        <v>0</v>
      </c>
      <c r="X140" s="4" t="s">
        <v>705</v>
      </c>
      <c r="Y140" s="4" t="s">
        <v>35</v>
      </c>
    </row>
    <row r="141" s="4" customFormat="1" spans="1:25">
      <c r="A141" s="4" t="s">
        <v>706</v>
      </c>
      <c r="B141" s="4" t="s">
        <v>26</v>
      </c>
      <c r="C141" s="4" t="s">
        <v>27</v>
      </c>
      <c r="D141" s="4" t="s">
        <v>707</v>
      </c>
      <c r="E141" s="4" t="s">
        <v>708</v>
      </c>
      <c r="F141" s="6">
        <v>44911</v>
      </c>
      <c r="G141" s="6">
        <v>44912</v>
      </c>
      <c r="H141" s="4">
        <v>1</v>
      </c>
      <c r="I141" s="4">
        <v>1</v>
      </c>
      <c r="J141" s="4">
        <v>1</v>
      </c>
      <c r="K141" s="4" t="s">
        <v>30</v>
      </c>
      <c r="L141" s="4">
        <v>760</v>
      </c>
      <c r="M141" s="4">
        <v>760</v>
      </c>
      <c r="N141" s="4" t="s">
        <v>709</v>
      </c>
      <c r="O141" s="4" t="s">
        <v>32</v>
      </c>
      <c r="P141" s="4" t="s">
        <v>33</v>
      </c>
      <c r="Q141" s="4">
        <v>0</v>
      </c>
      <c r="R141" s="7">
        <v>44911</v>
      </c>
      <c r="S141" s="6">
        <v>44915</v>
      </c>
      <c r="T141" s="4" t="s">
        <v>34</v>
      </c>
      <c r="U141" s="4">
        <v>760</v>
      </c>
      <c r="V141" s="4">
        <v>0</v>
      </c>
      <c r="W141" s="4">
        <v>0</v>
      </c>
      <c r="X141" s="4" t="s">
        <v>710</v>
      </c>
      <c r="Y141" s="4" t="s">
        <v>35</v>
      </c>
    </row>
    <row r="142" s="4" customFormat="1" spans="1:25">
      <c r="A142" s="4" t="s">
        <v>711</v>
      </c>
      <c r="B142" s="4" t="s">
        <v>26</v>
      </c>
      <c r="C142" s="4" t="s">
        <v>27</v>
      </c>
      <c r="D142" s="4" t="s">
        <v>712</v>
      </c>
      <c r="E142" s="4" t="s">
        <v>713</v>
      </c>
      <c r="F142" s="6">
        <v>44911</v>
      </c>
      <c r="G142" s="6">
        <v>44912</v>
      </c>
      <c r="H142" s="4">
        <v>3</v>
      </c>
      <c r="I142" s="4">
        <v>1</v>
      </c>
      <c r="J142" s="4">
        <v>3</v>
      </c>
      <c r="K142" s="4" t="s">
        <v>30</v>
      </c>
      <c r="L142" s="4">
        <v>366</v>
      </c>
      <c r="M142" s="4">
        <v>366</v>
      </c>
      <c r="N142" s="4" t="s">
        <v>714</v>
      </c>
      <c r="O142" s="4" t="s">
        <v>32</v>
      </c>
      <c r="P142" s="4" t="s">
        <v>33</v>
      </c>
      <c r="Q142" s="4">
        <v>0</v>
      </c>
      <c r="R142" s="7">
        <v>44911</v>
      </c>
      <c r="S142" s="6">
        <v>44915</v>
      </c>
      <c r="T142" s="4" t="s">
        <v>34</v>
      </c>
      <c r="U142" s="4">
        <v>366</v>
      </c>
      <c r="V142" s="4">
        <v>0</v>
      </c>
      <c r="W142" s="4">
        <v>0</v>
      </c>
      <c r="X142" s="4" t="s">
        <v>715</v>
      </c>
      <c r="Y142" s="4" t="s">
        <v>35</v>
      </c>
    </row>
    <row r="143" s="4" customFormat="1" spans="1:25">
      <c r="A143" s="4" t="s">
        <v>716</v>
      </c>
      <c r="B143" s="4" t="s">
        <v>26</v>
      </c>
      <c r="C143" s="4" t="s">
        <v>27</v>
      </c>
      <c r="D143" s="4" t="s">
        <v>717</v>
      </c>
      <c r="E143" s="4"/>
      <c r="F143" s="6">
        <v>44911</v>
      </c>
      <c r="G143" s="6">
        <v>44912</v>
      </c>
      <c r="H143" s="4">
        <v>0</v>
      </c>
      <c r="I143" s="4">
        <v>1</v>
      </c>
      <c r="J143" s="4">
        <v>0</v>
      </c>
      <c r="K143" s="4" t="s">
        <v>30</v>
      </c>
      <c r="L143" s="4">
        <v>1083</v>
      </c>
      <c r="M143" s="4">
        <v>1083</v>
      </c>
      <c r="N143" s="4"/>
      <c r="O143" s="4" t="s">
        <v>32</v>
      </c>
      <c r="P143" s="4" t="s">
        <v>33</v>
      </c>
      <c r="Q143" s="4">
        <v>0</v>
      </c>
      <c r="R143" s="7">
        <v>44911</v>
      </c>
      <c r="S143" s="6">
        <v>44915</v>
      </c>
      <c r="T143" s="4" t="s">
        <v>34</v>
      </c>
      <c r="U143" s="4">
        <v>1083</v>
      </c>
      <c r="V143" s="4">
        <v>0</v>
      </c>
      <c r="W143" s="4">
        <v>0</v>
      </c>
      <c r="X143" s="4" t="s">
        <v>35</v>
      </c>
      <c r="Y143" s="4" t="s">
        <v>35</v>
      </c>
    </row>
    <row r="144" s="4" customFormat="1" spans="1:25">
      <c r="A144" s="4" t="s">
        <v>718</v>
      </c>
      <c r="B144" s="4" t="s">
        <v>26</v>
      </c>
      <c r="C144" s="4" t="s">
        <v>27</v>
      </c>
      <c r="D144" s="4" t="s">
        <v>719</v>
      </c>
      <c r="E144" s="4" t="s">
        <v>59</v>
      </c>
      <c r="F144" s="6">
        <v>44911</v>
      </c>
      <c r="G144" s="6">
        <v>44912</v>
      </c>
      <c r="H144" s="4">
        <v>1</v>
      </c>
      <c r="I144" s="4">
        <v>1</v>
      </c>
      <c r="J144" s="4">
        <v>1</v>
      </c>
      <c r="K144" s="4" t="s">
        <v>30</v>
      </c>
      <c r="L144" s="4">
        <v>239</v>
      </c>
      <c r="M144" s="4">
        <v>239</v>
      </c>
      <c r="N144" s="4" t="s">
        <v>720</v>
      </c>
      <c r="O144" s="4" t="s">
        <v>32</v>
      </c>
      <c r="P144" s="4" t="s">
        <v>33</v>
      </c>
      <c r="Q144" s="4">
        <v>0</v>
      </c>
      <c r="R144" s="7">
        <v>44911</v>
      </c>
      <c r="S144" s="6">
        <v>44915</v>
      </c>
      <c r="T144" s="4" t="s">
        <v>34</v>
      </c>
      <c r="U144" s="4">
        <v>239</v>
      </c>
      <c r="V144" s="4">
        <v>0</v>
      </c>
      <c r="W144" s="4">
        <v>0</v>
      </c>
      <c r="X144" s="4" t="s">
        <v>721</v>
      </c>
      <c r="Y144" s="4" t="s">
        <v>35</v>
      </c>
    </row>
    <row r="145" s="4" customFormat="1" spans="1:25">
      <c r="A145" s="4" t="s">
        <v>722</v>
      </c>
      <c r="B145" s="4" t="s">
        <v>26</v>
      </c>
      <c r="C145" s="4" t="s">
        <v>27</v>
      </c>
      <c r="D145" s="4" t="s">
        <v>723</v>
      </c>
      <c r="E145" s="4" t="s">
        <v>71</v>
      </c>
      <c r="F145" s="6">
        <v>44911</v>
      </c>
      <c r="G145" s="6">
        <v>44912</v>
      </c>
      <c r="H145" s="4">
        <v>1</v>
      </c>
      <c r="I145" s="4">
        <v>1</v>
      </c>
      <c r="J145" s="4">
        <v>1</v>
      </c>
      <c r="K145" s="4" t="s">
        <v>30</v>
      </c>
      <c r="L145" s="4">
        <v>117</v>
      </c>
      <c r="M145" s="4">
        <v>117</v>
      </c>
      <c r="N145" s="4" t="s">
        <v>724</v>
      </c>
      <c r="O145" s="4" t="s">
        <v>32</v>
      </c>
      <c r="P145" s="4" t="s">
        <v>33</v>
      </c>
      <c r="Q145" s="4">
        <v>0</v>
      </c>
      <c r="R145" s="7">
        <v>44911</v>
      </c>
      <c r="S145" s="6">
        <v>44915</v>
      </c>
      <c r="T145" s="4" t="s">
        <v>34</v>
      </c>
      <c r="U145" s="4">
        <v>117</v>
      </c>
      <c r="V145" s="4">
        <v>0</v>
      </c>
      <c r="W145" s="4">
        <v>0</v>
      </c>
      <c r="X145" s="4" t="s">
        <v>725</v>
      </c>
      <c r="Y145" s="4" t="s">
        <v>35</v>
      </c>
    </row>
    <row r="146" s="4" customFormat="1" spans="1:25">
      <c r="A146" s="4" t="s">
        <v>726</v>
      </c>
      <c r="B146" s="4" t="s">
        <v>26</v>
      </c>
      <c r="C146" s="4" t="s">
        <v>27</v>
      </c>
      <c r="D146" s="4" t="s">
        <v>727</v>
      </c>
      <c r="E146" s="4" t="s">
        <v>728</v>
      </c>
      <c r="F146" s="6">
        <v>44911</v>
      </c>
      <c r="G146" s="6">
        <v>44912</v>
      </c>
      <c r="H146" s="4">
        <v>1</v>
      </c>
      <c r="I146" s="4">
        <v>1</v>
      </c>
      <c r="J146" s="4">
        <v>1</v>
      </c>
      <c r="K146" s="4" t="s">
        <v>30</v>
      </c>
      <c r="L146" s="4">
        <v>956</v>
      </c>
      <c r="M146" s="4">
        <v>956</v>
      </c>
      <c r="N146" s="4" t="s">
        <v>729</v>
      </c>
      <c r="O146" s="4" t="s">
        <v>32</v>
      </c>
      <c r="P146" s="4" t="s">
        <v>33</v>
      </c>
      <c r="Q146" s="4">
        <v>0</v>
      </c>
      <c r="R146" s="7">
        <v>44911</v>
      </c>
      <c r="S146" s="6">
        <v>44915</v>
      </c>
      <c r="T146" s="4" t="s">
        <v>34</v>
      </c>
      <c r="U146" s="4">
        <v>956</v>
      </c>
      <c r="V146" s="4">
        <v>0</v>
      </c>
      <c r="W146" s="4">
        <v>0</v>
      </c>
      <c r="X146" s="4" t="s">
        <v>730</v>
      </c>
      <c r="Y146" s="4" t="s">
        <v>35</v>
      </c>
    </row>
    <row r="147" s="4" customFormat="1" spans="1:25">
      <c r="A147" s="4" t="s">
        <v>731</v>
      </c>
      <c r="B147" s="4" t="s">
        <v>26</v>
      </c>
      <c r="C147" s="4" t="s">
        <v>27</v>
      </c>
      <c r="D147" s="4" t="s">
        <v>480</v>
      </c>
      <c r="E147" s="4" t="s">
        <v>616</v>
      </c>
      <c r="F147" s="6">
        <v>44911</v>
      </c>
      <c r="G147" s="6">
        <v>44912</v>
      </c>
      <c r="H147" s="4">
        <v>1</v>
      </c>
      <c r="I147" s="4">
        <v>1</v>
      </c>
      <c r="J147" s="4">
        <v>1</v>
      </c>
      <c r="K147" s="4" t="s">
        <v>30</v>
      </c>
      <c r="L147" s="4">
        <v>740</v>
      </c>
      <c r="M147" s="4">
        <v>740</v>
      </c>
      <c r="N147" s="4" t="s">
        <v>732</v>
      </c>
      <c r="O147" s="4" t="s">
        <v>32</v>
      </c>
      <c r="P147" s="4" t="s">
        <v>33</v>
      </c>
      <c r="Q147" s="4">
        <v>0</v>
      </c>
      <c r="R147" s="7">
        <v>44911</v>
      </c>
      <c r="S147" s="6">
        <v>44915</v>
      </c>
      <c r="T147" s="4" t="s">
        <v>34</v>
      </c>
      <c r="U147" s="4">
        <v>740</v>
      </c>
      <c r="V147" s="4">
        <v>0</v>
      </c>
      <c r="W147" s="4">
        <v>0</v>
      </c>
      <c r="X147" s="4" t="s">
        <v>733</v>
      </c>
      <c r="Y14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7"/>
  <sheetViews>
    <sheetView tabSelected="1" topLeftCell="A139" workbookViewId="0">
      <selection activeCell="A145" sqref="A145:C147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734</v>
      </c>
    </row>
    <row r="2" s="4" customFormat="1" hidden="1" spans="1:9">
      <c r="A2" s="5">
        <v>18958112780</v>
      </c>
      <c r="B2" s="6">
        <v>44911</v>
      </c>
      <c r="C2" s="6">
        <v>44912</v>
      </c>
      <c r="D2" s="4">
        <v>887</v>
      </c>
      <c r="E2" s="4" t="str">
        <f>VLOOKUP(A2,HOP!A:L,12,0)</f>
        <v>887.00</v>
      </c>
      <c r="F2" s="4" t="str">
        <f>VLOOKUP(A2,HOP!A:C,3,0)</f>
        <v>2691026</v>
      </c>
      <c r="G2" s="4">
        <f>D2-E2</f>
        <v>0</v>
      </c>
      <c r="H2" s="4" t="str">
        <f>$H$1&amp;F2</f>
        <v>，2691026</v>
      </c>
      <c r="I2" s="4" t="str">
        <f>VLOOKUP(A2,HOP!A:U,21,0)</f>
        <v>直连</v>
      </c>
    </row>
    <row r="3" s="4" customFormat="1" hidden="1" spans="1:9">
      <c r="A3" s="5">
        <v>21116206776</v>
      </c>
      <c r="B3" s="6">
        <v>44911</v>
      </c>
      <c r="C3" s="6">
        <v>44912</v>
      </c>
      <c r="D3" s="4">
        <v>606</v>
      </c>
      <c r="E3" s="4" t="str">
        <f>VLOOKUP(A3,HOP!A:L,12,0)</f>
        <v>606.00</v>
      </c>
      <c r="F3" s="4" t="str">
        <f>VLOOKUP(A3,HOP!A:C,3,0)</f>
        <v>2702813</v>
      </c>
      <c r="G3" s="4">
        <f t="shared" ref="G3:G34" si="0">D3-E3</f>
        <v>0</v>
      </c>
      <c r="H3" s="4" t="str">
        <f t="shared" ref="H3:H34" si="1">$H$1&amp;F3</f>
        <v>，2702813</v>
      </c>
      <c r="I3" s="4" t="str">
        <f>VLOOKUP(A3,HOP!A:U,21,0)</f>
        <v>直连</v>
      </c>
    </row>
    <row r="4" s="4" customFormat="1" hidden="1" spans="1:9">
      <c r="A4" s="5">
        <v>21580450042</v>
      </c>
      <c r="B4" s="6">
        <v>44905</v>
      </c>
      <c r="C4" s="6">
        <v>44912</v>
      </c>
      <c r="D4" s="4">
        <v>4669</v>
      </c>
      <c r="E4" s="4" t="str">
        <f>VLOOKUP(A4,HOP!A:L,12,0)</f>
        <v>4669.00</v>
      </c>
      <c r="F4" s="4" t="str">
        <f>VLOOKUP(A4,HOP!A:C,3,0)</f>
        <v>2759776</v>
      </c>
      <c r="G4" s="4">
        <f t="shared" si="0"/>
        <v>0</v>
      </c>
      <c r="H4" s="4" t="str">
        <f t="shared" si="1"/>
        <v>，2759776</v>
      </c>
      <c r="I4" s="4" t="str">
        <f>VLOOKUP(A4,HOP!A:U,21,0)</f>
        <v>直连</v>
      </c>
    </row>
    <row r="5" s="4" customFormat="1" hidden="1" spans="1:9">
      <c r="A5" s="5">
        <v>21705604776</v>
      </c>
      <c r="B5" s="6">
        <v>44910</v>
      </c>
      <c r="C5" s="6">
        <v>44912</v>
      </c>
      <c r="D5" s="4">
        <v>770</v>
      </c>
      <c r="E5" s="4" t="str">
        <f>VLOOKUP(A5,HOP!A:L,12,0)</f>
        <v>770.00</v>
      </c>
      <c r="F5" s="4" t="str">
        <f>VLOOKUP(A5,HOP!A:C,3,0)</f>
        <v>2774646</v>
      </c>
      <c r="G5" s="4">
        <f t="shared" si="0"/>
        <v>0</v>
      </c>
      <c r="H5" s="4" t="str">
        <f t="shared" si="1"/>
        <v>，2774646</v>
      </c>
      <c r="I5" s="4" t="str">
        <f>VLOOKUP(A5,HOP!A:U,21,0)</f>
        <v>直连</v>
      </c>
    </row>
    <row r="6" s="4" customFormat="1" hidden="1" spans="1:9">
      <c r="A6" s="5">
        <v>21714955005</v>
      </c>
      <c r="B6" s="6">
        <v>44908</v>
      </c>
      <c r="C6" s="6">
        <v>44912</v>
      </c>
      <c r="D6" s="4">
        <v>1588</v>
      </c>
      <c r="E6" s="4" t="str">
        <f>VLOOKUP(A6,HOP!A:L,12,0)</f>
        <v>1588.00</v>
      </c>
      <c r="F6" s="4" t="str">
        <f>VLOOKUP(A6,HOP!A:C,3,0)</f>
        <v>2776829</v>
      </c>
      <c r="G6" s="4">
        <f t="shared" si="0"/>
        <v>0</v>
      </c>
      <c r="H6" s="4" t="str">
        <f t="shared" si="1"/>
        <v>，2776829</v>
      </c>
      <c r="I6" s="4" t="str">
        <f>VLOOKUP(A6,HOP!A:U,21,0)</f>
        <v>直采</v>
      </c>
    </row>
    <row r="7" s="4" customFormat="1" hidden="1" spans="1:9">
      <c r="A7" s="5">
        <v>21772624099</v>
      </c>
      <c r="B7" s="6">
        <v>44910</v>
      </c>
      <c r="C7" s="6">
        <v>44912</v>
      </c>
      <c r="D7" s="4">
        <v>1445</v>
      </c>
      <c r="E7" s="4" t="str">
        <f>VLOOKUP(A7,HOP!A:L,12,0)</f>
        <v>1445.00</v>
      </c>
      <c r="F7" s="4" t="str">
        <f>VLOOKUP(A7,HOP!A:C,3,0)</f>
        <v>2789702</v>
      </c>
      <c r="G7" s="4">
        <f t="shared" si="0"/>
        <v>0</v>
      </c>
      <c r="H7" s="4" t="str">
        <f t="shared" si="1"/>
        <v>，2789702</v>
      </c>
      <c r="I7" s="4" t="str">
        <f>VLOOKUP(A7,HOP!A:U,21,0)</f>
        <v>直连</v>
      </c>
    </row>
    <row r="8" s="4" customFormat="1" hidden="1" spans="1:9">
      <c r="A8" s="5">
        <v>21825313777</v>
      </c>
      <c r="B8" s="6">
        <v>44911</v>
      </c>
      <c r="C8" s="6">
        <v>44912</v>
      </c>
      <c r="D8" s="4">
        <v>509</v>
      </c>
      <c r="E8" s="4" t="str">
        <f>VLOOKUP(A8,HOP!A:L,12,0)</f>
        <v>509.00</v>
      </c>
      <c r="F8" s="4" t="str">
        <f>VLOOKUP(A8,HOP!A:C,3,0)</f>
        <v>2809574</v>
      </c>
      <c r="G8" s="4">
        <f t="shared" si="0"/>
        <v>0</v>
      </c>
      <c r="H8" s="4" t="str">
        <f t="shared" si="1"/>
        <v>，2809574</v>
      </c>
      <c r="I8" s="4" t="str">
        <f>VLOOKUP(A8,HOP!A:U,21,0)</f>
        <v>直连</v>
      </c>
    </row>
    <row r="9" s="4" customFormat="1" hidden="1" spans="1:9">
      <c r="A9" s="5">
        <v>21826736805</v>
      </c>
      <c r="B9" s="6">
        <v>44911</v>
      </c>
      <c r="C9" s="6">
        <v>44912</v>
      </c>
      <c r="D9" s="4">
        <v>529</v>
      </c>
      <c r="E9" s="4" t="str">
        <f>VLOOKUP(A9,HOP!A:L,12,0)</f>
        <v>529.00</v>
      </c>
      <c r="F9" s="4" t="str">
        <f>VLOOKUP(A9,HOP!A:C,3,0)</f>
        <v>2811466</v>
      </c>
      <c r="G9" s="4">
        <f t="shared" si="0"/>
        <v>0</v>
      </c>
      <c r="H9" s="4" t="str">
        <f t="shared" si="1"/>
        <v>，2811466</v>
      </c>
      <c r="I9" s="4" t="str">
        <f>VLOOKUP(A9,HOP!A:U,21,0)</f>
        <v>直连</v>
      </c>
    </row>
    <row r="10" s="4" customFormat="1" hidden="1" spans="1:9">
      <c r="A10" s="5">
        <v>21828226564</v>
      </c>
      <c r="B10" s="6">
        <v>44907</v>
      </c>
      <c r="C10" s="6">
        <v>44912</v>
      </c>
      <c r="D10" s="4">
        <v>4260</v>
      </c>
      <c r="E10" s="4" t="str">
        <f>VLOOKUP(A10,HOP!A:L,12,0)</f>
        <v>4260.00</v>
      </c>
      <c r="F10" s="4" t="str">
        <f>VLOOKUP(A10,HOP!A:C,3,0)</f>
        <v>2813612</v>
      </c>
      <c r="G10" s="4">
        <f t="shared" si="0"/>
        <v>0</v>
      </c>
      <c r="H10" s="4" t="str">
        <f t="shared" si="1"/>
        <v>，2813612</v>
      </c>
      <c r="I10" s="4" t="str">
        <f>VLOOKUP(A10,HOP!A:U,21,0)</f>
        <v>直采</v>
      </c>
    </row>
    <row r="11" s="4" customFormat="1" hidden="1" spans="1:9">
      <c r="A11" s="5">
        <v>21829320251</v>
      </c>
      <c r="B11" s="6">
        <v>44906</v>
      </c>
      <c r="C11" s="6">
        <v>44912</v>
      </c>
      <c r="D11" s="4">
        <v>5609</v>
      </c>
      <c r="E11" s="4" t="str">
        <f>VLOOKUP(A11,HOP!A:L,12,0)</f>
        <v>5609.00</v>
      </c>
      <c r="F11" s="4" t="str">
        <f>VLOOKUP(A11,HOP!A:C,3,0)</f>
        <v>2814989</v>
      </c>
      <c r="G11" s="4">
        <f t="shared" si="0"/>
        <v>0</v>
      </c>
      <c r="H11" s="4" t="str">
        <f t="shared" si="1"/>
        <v>，2814989</v>
      </c>
      <c r="I11" s="4" t="str">
        <f>VLOOKUP(A11,HOP!A:U,21,0)</f>
        <v>直连</v>
      </c>
    </row>
    <row r="12" s="4" customFormat="1" hidden="1" spans="1:9">
      <c r="A12" s="5">
        <v>999221838732101</v>
      </c>
      <c r="B12" s="6">
        <v>44910</v>
      </c>
      <c r="C12" s="6">
        <v>44912</v>
      </c>
      <c r="D12" s="4">
        <v>4358</v>
      </c>
      <c r="E12" s="4" t="str">
        <f>VLOOKUP(A12,HOP!A:L,12,0)</f>
        <v>4358.00</v>
      </c>
      <c r="F12" s="4" t="str">
        <f>VLOOKUP(A12,HOP!A:C,3,0)</f>
        <v>2821944</v>
      </c>
      <c r="G12" s="4">
        <f t="shared" si="0"/>
        <v>0</v>
      </c>
      <c r="H12" s="4" t="str">
        <f t="shared" si="1"/>
        <v>，2821944</v>
      </c>
      <c r="I12" s="4" t="str">
        <f>VLOOKUP(A12,HOP!A:U,21,0)</f>
        <v>直连</v>
      </c>
    </row>
    <row r="13" s="4" customFormat="1" hidden="1" spans="1:9">
      <c r="A13" s="5">
        <v>21842602766</v>
      </c>
      <c r="B13" s="6">
        <v>44911</v>
      </c>
      <c r="C13" s="6">
        <v>44912</v>
      </c>
      <c r="D13" s="4">
        <v>1573</v>
      </c>
      <c r="E13" s="4" t="str">
        <f>VLOOKUP(A13,HOP!A:L,12,0)</f>
        <v>1573.00</v>
      </c>
      <c r="F13" s="4" t="str">
        <f>VLOOKUP(A13,HOP!A:C,3,0)</f>
        <v>2826523</v>
      </c>
      <c r="G13" s="4">
        <f t="shared" si="0"/>
        <v>0</v>
      </c>
      <c r="H13" s="4" t="str">
        <f t="shared" si="1"/>
        <v>，2826523</v>
      </c>
      <c r="I13" s="4" t="str">
        <f>VLOOKUP(A13,HOP!A:U,21,0)</f>
        <v>直连</v>
      </c>
    </row>
    <row r="14" s="4" customFormat="1" hidden="1" spans="1:9">
      <c r="A14" s="5">
        <v>999221844822563</v>
      </c>
      <c r="B14" s="6">
        <v>44909</v>
      </c>
      <c r="C14" s="6">
        <v>44912</v>
      </c>
      <c r="D14" s="4">
        <v>2964</v>
      </c>
      <c r="E14" s="4" t="str">
        <f>VLOOKUP(A14,HOP!A:L,12,0)</f>
        <v>2964.00</v>
      </c>
      <c r="F14" s="4" t="str">
        <f>VLOOKUP(A14,HOP!A:C,3,0)</f>
        <v>2830069</v>
      </c>
      <c r="G14" s="4">
        <f t="shared" si="0"/>
        <v>0</v>
      </c>
      <c r="H14" s="4" t="str">
        <f t="shared" si="1"/>
        <v>，2830069</v>
      </c>
      <c r="I14" s="4" t="str">
        <f>VLOOKUP(A14,HOP!A:U,21,0)</f>
        <v>直连</v>
      </c>
    </row>
    <row r="15" s="4" customFormat="1" spans="1:10">
      <c r="A15" s="5">
        <v>999221845267968</v>
      </c>
      <c r="B15" s="6">
        <v>44907</v>
      </c>
      <c r="C15" s="6">
        <v>44912</v>
      </c>
      <c r="D15" s="4">
        <v>11430</v>
      </c>
      <c r="E15" s="4" t="str">
        <f>VLOOKUP(A15,HOP!A:L,12,0)</f>
        <v>14212.00</v>
      </c>
      <c r="F15" s="4" t="str">
        <f>VLOOKUP(A15,HOP!A:C,3,0)</f>
        <v>2830832</v>
      </c>
      <c r="G15" s="4">
        <f t="shared" si="0"/>
        <v>-2782</v>
      </c>
      <c r="H15" s="4" t="str">
        <f t="shared" si="1"/>
        <v>，2830832</v>
      </c>
      <c r="I15" s="4" t="str">
        <f>VLOOKUP(A15,HOP!A:U,21,0)</f>
        <v>直连</v>
      </c>
      <c r="J15" s="4" t="s">
        <v>735</v>
      </c>
    </row>
    <row r="16" s="4" customFormat="1" hidden="1" spans="1:9">
      <c r="A16" s="5">
        <v>21845466396</v>
      </c>
      <c r="B16" s="6">
        <v>44907</v>
      </c>
      <c r="C16" s="6">
        <v>44912</v>
      </c>
      <c r="D16" s="4">
        <v>3315</v>
      </c>
      <c r="E16" s="4" t="str">
        <f>VLOOKUP(A16,HOP!A:L,12,0)</f>
        <v>3315.00</v>
      </c>
      <c r="F16" s="4" t="str">
        <f>VLOOKUP(A16,HOP!A:C,3,0)</f>
        <v>2831150</v>
      </c>
      <c r="G16" s="4">
        <f t="shared" si="0"/>
        <v>0</v>
      </c>
      <c r="H16" s="4" t="str">
        <f t="shared" si="1"/>
        <v>，2831150</v>
      </c>
      <c r="I16" s="4" t="str">
        <f>VLOOKUP(A16,HOP!A:U,21,0)</f>
        <v>直连</v>
      </c>
    </row>
    <row r="17" s="4" customFormat="1" hidden="1" spans="1:9">
      <c r="A17" s="5">
        <v>21845719024</v>
      </c>
      <c r="B17" s="6">
        <v>44911</v>
      </c>
      <c r="C17" s="6">
        <v>44912</v>
      </c>
      <c r="D17" s="4">
        <v>610</v>
      </c>
      <c r="E17" s="4" t="str">
        <f>VLOOKUP(A17,HOP!A:L,12,0)</f>
        <v>610.00</v>
      </c>
      <c r="F17" s="4" t="str">
        <f>VLOOKUP(A17,HOP!A:C,3,0)</f>
        <v>2831658</v>
      </c>
      <c r="G17" s="4">
        <f t="shared" si="0"/>
        <v>0</v>
      </c>
      <c r="H17" s="4" t="str">
        <f t="shared" si="1"/>
        <v>，2831658</v>
      </c>
      <c r="I17" s="4" t="str">
        <f>VLOOKUP(A17,HOP!A:U,21,0)</f>
        <v>直连</v>
      </c>
    </row>
    <row r="18" s="4" customFormat="1" hidden="1" spans="1:9">
      <c r="A18" s="5">
        <v>21845887192</v>
      </c>
      <c r="B18" s="6">
        <v>44911</v>
      </c>
      <c r="C18" s="6">
        <v>44912</v>
      </c>
      <c r="D18" s="4">
        <v>295</v>
      </c>
      <c r="E18" s="4" t="str">
        <f>VLOOKUP(A18,HOP!A:L,12,0)</f>
        <v>295.00</v>
      </c>
      <c r="F18" s="4" t="str">
        <f>VLOOKUP(A18,HOP!A:C,3,0)</f>
        <v>2831954</v>
      </c>
      <c r="G18" s="4">
        <f t="shared" si="0"/>
        <v>0</v>
      </c>
      <c r="H18" s="4" t="str">
        <f t="shared" si="1"/>
        <v>，2831954</v>
      </c>
      <c r="I18" s="4" t="str">
        <f>VLOOKUP(A18,HOP!A:U,21,0)</f>
        <v>直连</v>
      </c>
    </row>
    <row r="19" s="4" customFormat="1" hidden="1" spans="1:9">
      <c r="A19" s="5">
        <v>21846039188</v>
      </c>
      <c r="B19" s="6">
        <v>44908</v>
      </c>
      <c r="C19" s="6">
        <v>44912</v>
      </c>
      <c r="D19" s="4">
        <v>1592</v>
      </c>
      <c r="E19" s="4" t="str">
        <f>VLOOKUP(A19,HOP!A:L,12,0)</f>
        <v>1592.00</v>
      </c>
      <c r="F19" s="4" t="str">
        <f>VLOOKUP(A19,HOP!A:C,3,0)</f>
        <v>2832254</v>
      </c>
      <c r="G19" s="4">
        <f t="shared" si="0"/>
        <v>0</v>
      </c>
      <c r="H19" s="4" t="str">
        <f t="shared" si="1"/>
        <v>，2832254</v>
      </c>
      <c r="I19" s="4" t="str">
        <f>VLOOKUP(A19,HOP!A:U,21,0)</f>
        <v>直采</v>
      </c>
    </row>
    <row r="20" s="4" customFormat="1" hidden="1" spans="1:9">
      <c r="A20" s="5">
        <v>999221846236525</v>
      </c>
      <c r="B20" s="6">
        <v>44911</v>
      </c>
      <c r="C20" s="6">
        <v>44912</v>
      </c>
      <c r="D20" s="4">
        <v>590</v>
      </c>
      <c r="E20" s="4" t="str">
        <f>VLOOKUP(A20,HOP!A:L,12,0)</f>
        <v>590.00</v>
      </c>
      <c r="F20" s="4" t="str">
        <f>VLOOKUP(A20,HOP!A:C,3,0)</f>
        <v>2832641</v>
      </c>
      <c r="G20" s="4">
        <f t="shared" si="0"/>
        <v>0</v>
      </c>
      <c r="H20" s="4" t="str">
        <f t="shared" si="1"/>
        <v>，2832641</v>
      </c>
      <c r="I20" s="4" t="str">
        <f>VLOOKUP(A20,HOP!A:U,21,0)</f>
        <v>直连</v>
      </c>
    </row>
    <row r="21" s="4" customFormat="1" hidden="1" spans="1:9">
      <c r="A21" s="5">
        <v>21846695815</v>
      </c>
      <c r="B21" s="6">
        <v>44908</v>
      </c>
      <c r="C21" s="6">
        <v>44912</v>
      </c>
      <c r="D21" s="4">
        <v>1844</v>
      </c>
      <c r="E21" s="4" t="str">
        <f>VLOOKUP(A21,HOP!A:L,12,0)</f>
        <v>1844.00</v>
      </c>
      <c r="F21" s="4" t="str">
        <f>VLOOKUP(A21,HOP!A:C,3,0)</f>
        <v>2833385</v>
      </c>
      <c r="G21" s="4">
        <f t="shared" si="0"/>
        <v>0</v>
      </c>
      <c r="H21" s="4" t="str">
        <f t="shared" si="1"/>
        <v>，2833385</v>
      </c>
      <c r="I21" s="4" t="str">
        <f>VLOOKUP(A21,HOP!A:U,21,0)</f>
        <v>直连</v>
      </c>
    </row>
    <row r="22" s="4" customFormat="1" hidden="1" spans="1:9">
      <c r="A22" s="5">
        <v>21847014101</v>
      </c>
      <c r="B22" s="6">
        <v>44911</v>
      </c>
      <c r="C22" s="6">
        <v>44912</v>
      </c>
      <c r="D22" s="4">
        <v>785</v>
      </c>
      <c r="E22" s="4" t="str">
        <f>VLOOKUP(A22,HOP!A:L,12,0)</f>
        <v>785.00</v>
      </c>
      <c r="F22" s="4" t="str">
        <f>VLOOKUP(A22,HOP!A:C,3,0)</f>
        <v>2833926</v>
      </c>
      <c r="G22" s="4">
        <f t="shared" si="0"/>
        <v>0</v>
      </c>
      <c r="H22" s="4" t="str">
        <f t="shared" si="1"/>
        <v>，2833926</v>
      </c>
      <c r="I22" s="4" t="str">
        <f>VLOOKUP(A22,HOP!A:U,21,0)</f>
        <v>直连</v>
      </c>
    </row>
    <row r="23" s="4" customFormat="1" hidden="1" spans="1:9">
      <c r="A23" s="5">
        <v>21848050670</v>
      </c>
      <c r="B23" s="6">
        <v>44911</v>
      </c>
      <c r="C23" s="6">
        <v>44912</v>
      </c>
      <c r="D23" s="4">
        <v>975</v>
      </c>
      <c r="E23" s="4" t="str">
        <f>VLOOKUP(A23,HOP!A:L,12,0)</f>
        <v>975.00</v>
      </c>
      <c r="F23" s="4" t="str">
        <f>VLOOKUP(A23,HOP!A:C,3,0)</f>
        <v>2835940</v>
      </c>
      <c r="G23" s="4">
        <f t="shared" si="0"/>
        <v>0</v>
      </c>
      <c r="H23" s="4" t="str">
        <f t="shared" si="1"/>
        <v>，2835940</v>
      </c>
      <c r="I23" s="4" t="str">
        <f>VLOOKUP(A23,HOP!A:U,21,0)</f>
        <v>直连</v>
      </c>
    </row>
    <row r="24" s="4" customFormat="1" hidden="1" spans="1:9">
      <c r="A24" s="5">
        <v>21849254736</v>
      </c>
      <c r="B24" s="6">
        <v>44910</v>
      </c>
      <c r="C24" s="6">
        <v>44912</v>
      </c>
      <c r="D24" s="4">
        <v>808</v>
      </c>
      <c r="E24" s="4" t="str">
        <f>VLOOKUP(A24,HOP!A:L,12,0)</f>
        <v>808.00</v>
      </c>
      <c r="F24" s="4" t="str">
        <f>VLOOKUP(A24,HOP!A:C,3,0)</f>
        <v>2838234</v>
      </c>
      <c r="G24" s="4">
        <f t="shared" si="0"/>
        <v>0</v>
      </c>
      <c r="H24" s="4" t="str">
        <f t="shared" si="1"/>
        <v>，2838234</v>
      </c>
      <c r="I24" s="4" t="str">
        <f>VLOOKUP(A24,HOP!A:U,21,0)</f>
        <v>直连</v>
      </c>
    </row>
    <row r="25" s="4" customFormat="1" hidden="1" spans="1:9">
      <c r="A25" s="5">
        <v>21849493432</v>
      </c>
      <c r="B25" s="6">
        <v>44910</v>
      </c>
      <c r="C25" s="6">
        <v>44912</v>
      </c>
      <c r="D25" s="4">
        <v>2231</v>
      </c>
      <c r="E25" s="4" t="str">
        <f>VLOOKUP(A25,HOP!A:L,12,0)</f>
        <v>2231.00</v>
      </c>
      <c r="F25" s="4" t="str">
        <f>VLOOKUP(A25,HOP!A:C,3,0)</f>
        <v>2838612</v>
      </c>
      <c r="G25" s="4">
        <f t="shared" si="0"/>
        <v>0</v>
      </c>
      <c r="H25" s="4" t="str">
        <f t="shared" si="1"/>
        <v>，2838612</v>
      </c>
      <c r="I25" s="4" t="str">
        <f>VLOOKUP(A25,HOP!A:U,21,0)</f>
        <v>直连</v>
      </c>
    </row>
    <row r="26" s="4" customFormat="1" hidden="1" spans="1:9">
      <c r="A26" s="5">
        <v>21849576393</v>
      </c>
      <c r="B26" s="6">
        <v>44910</v>
      </c>
      <c r="C26" s="6">
        <v>44912</v>
      </c>
      <c r="D26" s="4">
        <v>914</v>
      </c>
      <c r="E26" s="4" t="str">
        <f>VLOOKUP(A26,HOP!A:L,12,0)</f>
        <v>914.00</v>
      </c>
      <c r="F26" s="4" t="str">
        <f>VLOOKUP(A26,HOP!A:C,3,0)</f>
        <v>2838769</v>
      </c>
      <c r="G26" s="4">
        <f t="shared" si="0"/>
        <v>0</v>
      </c>
      <c r="H26" s="4" t="str">
        <f t="shared" si="1"/>
        <v>，2838769</v>
      </c>
      <c r="I26" s="4" t="str">
        <f>VLOOKUP(A26,HOP!A:U,21,0)</f>
        <v>直连</v>
      </c>
    </row>
    <row r="27" s="4" customFormat="1" hidden="1" spans="1:9">
      <c r="A27" s="5">
        <v>21849644068</v>
      </c>
      <c r="B27" s="6">
        <v>44911</v>
      </c>
      <c r="C27" s="6">
        <v>44912</v>
      </c>
      <c r="D27" s="4">
        <v>748</v>
      </c>
      <c r="E27" s="4" t="str">
        <f>VLOOKUP(A27,HOP!A:L,12,0)</f>
        <v>748.00</v>
      </c>
      <c r="F27" s="4" t="str">
        <f>VLOOKUP(A27,HOP!A:C,3,0)</f>
        <v>2838897</v>
      </c>
      <c r="G27" s="4">
        <f t="shared" si="0"/>
        <v>0</v>
      </c>
      <c r="H27" s="4" t="str">
        <f t="shared" si="1"/>
        <v>，2838897</v>
      </c>
      <c r="I27" s="4" t="str">
        <f>VLOOKUP(A27,HOP!A:U,21,0)</f>
        <v>直采</v>
      </c>
    </row>
    <row r="28" s="4" customFormat="1" hidden="1" spans="1:9">
      <c r="A28" s="5">
        <v>999221849696783</v>
      </c>
      <c r="B28" s="6">
        <v>44910</v>
      </c>
      <c r="C28" s="6">
        <v>44912</v>
      </c>
      <c r="D28" s="4">
        <v>1737</v>
      </c>
      <c r="E28" s="4" t="str">
        <f>VLOOKUP(A28,HOP!A:L,12,0)</f>
        <v>1737.00</v>
      </c>
      <c r="F28" s="4" t="str">
        <f>VLOOKUP(A28,HOP!A:C,3,0)</f>
        <v>2838984</v>
      </c>
      <c r="G28" s="4">
        <f t="shared" si="0"/>
        <v>0</v>
      </c>
      <c r="H28" s="4" t="str">
        <f t="shared" si="1"/>
        <v>，2838984</v>
      </c>
      <c r="I28" s="4" t="str">
        <f>VLOOKUP(A28,HOP!A:U,21,0)</f>
        <v>直连</v>
      </c>
    </row>
    <row r="29" s="4" customFormat="1" hidden="1" spans="1:9">
      <c r="A29" s="5">
        <v>999221851253368</v>
      </c>
      <c r="B29" s="6">
        <v>44910</v>
      </c>
      <c r="C29" s="6">
        <v>44912</v>
      </c>
      <c r="D29" s="4">
        <v>970</v>
      </c>
      <c r="E29" s="4" t="str">
        <f>VLOOKUP(A29,HOP!A:L,12,0)</f>
        <v>970.00</v>
      </c>
      <c r="F29" s="4" t="str">
        <f>VLOOKUP(A29,HOP!A:C,3,0)</f>
        <v>2841990</v>
      </c>
      <c r="G29" s="4">
        <f t="shared" si="0"/>
        <v>0</v>
      </c>
      <c r="H29" s="4" t="str">
        <f t="shared" si="1"/>
        <v>，2841990</v>
      </c>
      <c r="I29" s="4" t="str">
        <f>VLOOKUP(A29,HOP!A:U,21,0)</f>
        <v>直连</v>
      </c>
    </row>
    <row r="30" s="4" customFormat="1" hidden="1" spans="1:9">
      <c r="A30" s="5">
        <v>999221852092959</v>
      </c>
      <c r="B30" s="6">
        <v>44910</v>
      </c>
      <c r="C30" s="6">
        <v>44912</v>
      </c>
      <c r="D30" s="4">
        <v>1662</v>
      </c>
      <c r="E30" s="4" t="str">
        <f>VLOOKUP(A30,HOP!A:L,12,0)</f>
        <v>1662.00</v>
      </c>
      <c r="F30" s="4" t="str">
        <f>VLOOKUP(A30,HOP!A:C,3,0)</f>
        <v>2843672</v>
      </c>
      <c r="G30" s="4">
        <f t="shared" si="0"/>
        <v>0</v>
      </c>
      <c r="H30" s="4" t="str">
        <f t="shared" si="1"/>
        <v>，2843672</v>
      </c>
      <c r="I30" s="4" t="str">
        <f>VLOOKUP(A30,HOP!A:U,21,0)</f>
        <v>直连</v>
      </c>
    </row>
    <row r="31" s="4" customFormat="1" hidden="1" spans="1:9">
      <c r="A31" s="5">
        <v>999221853366787</v>
      </c>
      <c r="B31" s="6">
        <v>44911</v>
      </c>
      <c r="C31" s="6">
        <v>44912</v>
      </c>
      <c r="D31" s="4">
        <v>744</v>
      </c>
      <c r="E31" s="4" t="str">
        <f>VLOOKUP(A31,HOP!A:L,12,0)</f>
        <v>744.00</v>
      </c>
      <c r="F31" s="4" t="str">
        <f>VLOOKUP(A31,HOP!A:C,3,0)</f>
        <v>2845491</v>
      </c>
      <c r="G31" s="4">
        <f t="shared" si="0"/>
        <v>0</v>
      </c>
      <c r="H31" s="4" t="str">
        <f t="shared" si="1"/>
        <v>，2845491</v>
      </c>
      <c r="I31" s="4" t="str">
        <f>VLOOKUP(A31,HOP!A:U,21,0)</f>
        <v>直连</v>
      </c>
    </row>
    <row r="32" s="4" customFormat="1" hidden="1" spans="1:9">
      <c r="A32" s="5">
        <v>999221853727456</v>
      </c>
      <c r="B32" s="6">
        <v>44911</v>
      </c>
      <c r="C32" s="6">
        <v>44912</v>
      </c>
      <c r="D32" s="4">
        <v>0</v>
      </c>
      <c r="E32" s="4" t="str">
        <f>VLOOKUP(A32,HOP!A:L,12,0)</f>
        <v>0.00</v>
      </c>
      <c r="F32" s="4" t="str">
        <f>VLOOKUP(A32,HOP!A:C,3,0)</f>
        <v>2846087</v>
      </c>
      <c r="G32" s="4">
        <f t="shared" si="0"/>
        <v>0</v>
      </c>
      <c r="H32" s="4" t="str">
        <f t="shared" si="1"/>
        <v>，2846087</v>
      </c>
      <c r="I32" s="4" t="str">
        <f>VLOOKUP(A32,HOP!A:U,21,0)</f>
        <v>直连</v>
      </c>
    </row>
    <row r="33" s="4" customFormat="1" hidden="1" spans="1:9">
      <c r="A33" s="5">
        <v>999221854132791</v>
      </c>
      <c r="B33" s="6">
        <v>44911</v>
      </c>
      <c r="C33" s="6">
        <v>44912</v>
      </c>
      <c r="D33" s="4">
        <v>0</v>
      </c>
      <c r="E33" s="4" t="str">
        <f>VLOOKUP(A33,HOP!A:L,12,0)</f>
        <v>500.00</v>
      </c>
      <c r="F33" s="4" t="str">
        <f>VLOOKUP(A33,HOP!A:C,3,0)</f>
        <v>2846811</v>
      </c>
      <c r="G33" s="4">
        <f t="shared" si="0"/>
        <v>-500</v>
      </c>
      <c r="H33" s="4" t="str">
        <f t="shared" si="1"/>
        <v>，2846811</v>
      </c>
      <c r="I33" s="4" t="str">
        <f>VLOOKUP(A33,HOP!A:U,21,0)</f>
        <v>直连</v>
      </c>
    </row>
    <row r="34" s="4" customFormat="1" hidden="1" spans="1:9">
      <c r="A34" s="5">
        <v>999221854289557</v>
      </c>
      <c r="B34" s="6">
        <v>44910</v>
      </c>
      <c r="C34" s="6">
        <v>44912</v>
      </c>
      <c r="D34" s="4">
        <v>3527</v>
      </c>
      <c r="E34" s="4" t="str">
        <f>VLOOKUP(A34,HOP!A:L,12,0)</f>
        <v>3527.00</v>
      </c>
      <c r="F34" s="4" t="str">
        <f>VLOOKUP(A34,HOP!A:C,3,0)</f>
        <v>2847095</v>
      </c>
      <c r="G34" s="4">
        <f t="shared" si="0"/>
        <v>0</v>
      </c>
      <c r="H34" s="4" t="str">
        <f t="shared" si="1"/>
        <v>，2847095</v>
      </c>
      <c r="I34" s="4" t="str">
        <f>VLOOKUP(A34,HOP!A:U,21,0)</f>
        <v>直连</v>
      </c>
    </row>
    <row r="35" s="4" customFormat="1" hidden="1" spans="1:9">
      <c r="A35" s="5">
        <v>21854456817</v>
      </c>
      <c r="B35" s="6">
        <v>44910</v>
      </c>
      <c r="C35" s="6">
        <v>44912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hidden="1" spans="1:9">
      <c r="A36" s="5">
        <v>999221855824920</v>
      </c>
      <c r="B36" s="6">
        <v>44911</v>
      </c>
      <c r="C36" s="6">
        <v>44912</v>
      </c>
      <c r="D36" s="4">
        <v>1372</v>
      </c>
      <c r="E36" s="4" t="str">
        <f>VLOOKUP(A36,HOP!A:L,12,0)</f>
        <v>1372.00</v>
      </c>
      <c r="F36" s="4" t="str">
        <f>VLOOKUP(A36,HOP!A:C,3,0)</f>
        <v>2849965</v>
      </c>
      <c r="G36" s="4">
        <f t="shared" si="2"/>
        <v>0</v>
      </c>
      <c r="H36" s="4" t="str">
        <f t="shared" si="3"/>
        <v>，2849965</v>
      </c>
      <c r="I36" s="4" t="str">
        <f>VLOOKUP(A36,HOP!A:U,21,0)</f>
        <v>直连</v>
      </c>
    </row>
    <row r="37" s="4" customFormat="1" hidden="1" spans="1:9">
      <c r="A37" s="5">
        <v>21856169473</v>
      </c>
      <c r="B37" s="6">
        <v>44911</v>
      </c>
      <c r="C37" s="6">
        <v>44912</v>
      </c>
      <c r="D37" s="4">
        <v>631</v>
      </c>
      <c r="E37" s="4" t="str">
        <f>VLOOKUP(A37,HOP!A:L,12,0)</f>
        <v>631.00</v>
      </c>
      <c r="F37" s="4" t="str">
        <f>VLOOKUP(A37,HOP!A:C,3,0)</f>
        <v>2850588</v>
      </c>
      <c r="G37" s="4">
        <f t="shared" si="2"/>
        <v>0</v>
      </c>
      <c r="H37" s="4" t="str">
        <f t="shared" si="3"/>
        <v>，2850588</v>
      </c>
      <c r="I37" s="4" t="str">
        <f>VLOOKUP(A37,HOP!A:U,21,0)</f>
        <v>直连</v>
      </c>
    </row>
    <row r="38" s="4" customFormat="1" hidden="1" spans="1:9">
      <c r="A38" s="5">
        <v>999221857255259</v>
      </c>
      <c r="B38" s="6">
        <v>44911</v>
      </c>
      <c r="C38" s="6">
        <v>44912</v>
      </c>
      <c r="D38" s="4">
        <v>0</v>
      </c>
      <c r="E38" s="4" t="str">
        <f>VLOOKUP(A38,HOP!A:L,12,0)</f>
        <v>1746.00</v>
      </c>
      <c r="F38" s="4" t="str">
        <f>VLOOKUP(A38,HOP!A:C,3,0)</f>
        <v>2852307</v>
      </c>
      <c r="G38" s="4">
        <f t="shared" si="2"/>
        <v>-1746</v>
      </c>
      <c r="H38" s="4" t="str">
        <f t="shared" si="3"/>
        <v>，2852307</v>
      </c>
      <c r="I38" s="4" t="str">
        <f>VLOOKUP(A38,HOP!A:U,21,0)</f>
        <v>直连</v>
      </c>
    </row>
    <row r="39" s="4" customFormat="1" hidden="1" spans="1:9">
      <c r="A39" s="5">
        <v>999221857408074</v>
      </c>
      <c r="B39" s="6">
        <v>44904</v>
      </c>
      <c r="C39" s="6">
        <v>44912</v>
      </c>
      <c r="D39" s="4">
        <v>6440</v>
      </c>
      <c r="E39" s="4" t="str">
        <f>VLOOKUP(A39,HOP!A:L,12,0)</f>
        <v>6440.00</v>
      </c>
      <c r="F39" s="4" t="str">
        <f>VLOOKUP(A39,HOP!A:C,3,0)</f>
        <v>2852526</v>
      </c>
      <c r="G39" s="4">
        <f t="shared" si="2"/>
        <v>0</v>
      </c>
      <c r="H39" s="4" t="str">
        <f t="shared" si="3"/>
        <v>，2852526</v>
      </c>
      <c r="I39" s="4" t="str">
        <f>VLOOKUP(A39,HOP!A:U,21,0)</f>
        <v>直连</v>
      </c>
    </row>
    <row r="40" s="4" customFormat="1" hidden="1" spans="1:9">
      <c r="A40" s="5">
        <v>999221857502838</v>
      </c>
      <c r="B40" s="6">
        <v>44911</v>
      </c>
      <c r="C40" s="6">
        <v>44912</v>
      </c>
      <c r="D40" s="4">
        <v>717</v>
      </c>
      <c r="E40" s="4" t="str">
        <f>VLOOKUP(A40,HOP!A:L,12,0)</f>
        <v>717.00</v>
      </c>
      <c r="F40" s="4" t="str">
        <f>VLOOKUP(A40,HOP!A:C,3,0)</f>
        <v>2852695</v>
      </c>
      <c r="G40" s="4">
        <f t="shared" si="2"/>
        <v>0</v>
      </c>
      <c r="H40" s="4" t="str">
        <f t="shared" si="3"/>
        <v>，2852695</v>
      </c>
      <c r="I40" s="4" t="str">
        <f>VLOOKUP(A40,HOP!A:U,21,0)</f>
        <v>直连</v>
      </c>
    </row>
    <row r="41" s="4" customFormat="1" hidden="1" spans="1:9">
      <c r="A41" s="5">
        <v>21859443083</v>
      </c>
      <c r="B41" s="6">
        <v>44911</v>
      </c>
      <c r="C41" s="6">
        <v>44912</v>
      </c>
      <c r="D41" s="4">
        <v>318</v>
      </c>
      <c r="E41" s="4" t="str">
        <f>VLOOKUP(A41,HOP!A:L,12,0)</f>
        <v>318.00</v>
      </c>
      <c r="F41" s="4" t="str">
        <f>VLOOKUP(A41,HOP!A:C,3,0)</f>
        <v>2855690</v>
      </c>
      <c r="G41" s="4">
        <f t="shared" si="2"/>
        <v>0</v>
      </c>
      <c r="H41" s="4" t="str">
        <f t="shared" si="3"/>
        <v>，2855690</v>
      </c>
      <c r="I41" s="4" t="str">
        <f>VLOOKUP(A41,HOP!A:U,21,0)</f>
        <v>直连</v>
      </c>
    </row>
    <row r="42" s="4" customFormat="1" hidden="1" spans="1:9">
      <c r="A42" s="5">
        <v>999221862085067</v>
      </c>
      <c r="B42" s="6">
        <v>44911</v>
      </c>
      <c r="C42" s="6">
        <v>44912</v>
      </c>
      <c r="D42" s="4">
        <v>1009</v>
      </c>
      <c r="E42" s="4" t="str">
        <f>VLOOKUP(A42,HOP!A:L,12,0)</f>
        <v>1009.00</v>
      </c>
      <c r="F42" s="4" t="str">
        <f>VLOOKUP(A42,HOP!A:C,3,0)</f>
        <v>2856643</v>
      </c>
      <c r="G42" s="4">
        <f t="shared" si="2"/>
        <v>0</v>
      </c>
      <c r="H42" s="4" t="str">
        <f t="shared" si="3"/>
        <v>，2856643</v>
      </c>
      <c r="I42" s="4" t="str">
        <f>VLOOKUP(A42,HOP!A:U,21,0)</f>
        <v>直连</v>
      </c>
    </row>
    <row r="43" s="4" customFormat="1" hidden="1" spans="1:9">
      <c r="A43" s="5">
        <v>999221862455985</v>
      </c>
      <c r="B43" s="6">
        <v>44910</v>
      </c>
      <c r="C43" s="6">
        <v>44912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21863305629</v>
      </c>
      <c r="B44" s="6">
        <v>44910</v>
      </c>
      <c r="C44" s="6">
        <v>44912</v>
      </c>
      <c r="D44" s="4">
        <v>4640</v>
      </c>
      <c r="E44" s="4" t="str">
        <f>VLOOKUP(A44,HOP!A:L,12,0)</f>
        <v>4640.00</v>
      </c>
      <c r="F44" s="4" t="str">
        <f>VLOOKUP(A44,HOP!A:C,3,0)</f>
        <v>2857038</v>
      </c>
      <c r="G44" s="4">
        <f t="shared" si="2"/>
        <v>0</v>
      </c>
      <c r="H44" s="4" t="str">
        <f t="shared" si="3"/>
        <v>，2857038</v>
      </c>
      <c r="I44" s="4" t="str">
        <f>VLOOKUP(A44,HOP!A:U,21,0)</f>
        <v>直采</v>
      </c>
    </row>
    <row r="45" s="4" customFormat="1" hidden="1" spans="1:9">
      <c r="A45" s="5">
        <v>999221863585348</v>
      </c>
      <c r="B45" s="6">
        <v>44910</v>
      </c>
      <c r="C45" s="6">
        <v>44912</v>
      </c>
      <c r="D45" s="4">
        <v>866</v>
      </c>
      <c r="E45" s="4" t="str">
        <f>VLOOKUP(A45,HOP!A:L,12,0)</f>
        <v>866.00</v>
      </c>
      <c r="F45" s="4" t="str">
        <f>VLOOKUP(A45,HOP!A:C,3,0)</f>
        <v>2857125</v>
      </c>
      <c r="G45" s="4">
        <f t="shared" si="2"/>
        <v>0</v>
      </c>
      <c r="H45" s="4" t="str">
        <f t="shared" si="3"/>
        <v>，2857125</v>
      </c>
      <c r="I45" s="4" t="str">
        <f>VLOOKUP(A45,HOP!A:U,21,0)</f>
        <v>直连</v>
      </c>
    </row>
    <row r="46" s="4" customFormat="1" hidden="1" spans="1:9">
      <c r="A46" s="5">
        <v>999221869794095</v>
      </c>
      <c r="B46" s="6">
        <v>44911</v>
      </c>
      <c r="C46" s="6">
        <v>44912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999221873906253</v>
      </c>
      <c r="B47" s="6">
        <v>44911</v>
      </c>
      <c r="C47" s="6">
        <v>44912</v>
      </c>
      <c r="D47" s="4">
        <v>880</v>
      </c>
      <c r="E47" s="4" t="str">
        <f>VLOOKUP(A47,HOP!A:L,12,0)</f>
        <v>880.00</v>
      </c>
      <c r="F47" s="4" t="str">
        <f>VLOOKUP(A47,HOP!A:C,3,0)</f>
        <v>2860483</v>
      </c>
      <c r="G47" s="4">
        <f t="shared" si="2"/>
        <v>0</v>
      </c>
      <c r="H47" s="4" t="str">
        <f t="shared" si="3"/>
        <v>，2860483</v>
      </c>
      <c r="I47" s="4" t="str">
        <f>VLOOKUP(A47,HOP!A:U,21,0)</f>
        <v>直连</v>
      </c>
    </row>
    <row r="48" s="4" customFormat="1" hidden="1" spans="1:9">
      <c r="A48" s="5">
        <v>999221875290731</v>
      </c>
      <c r="B48" s="6">
        <v>44909</v>
      </c>
      <c r="C48" s="6">
        <v>44912</v>
      </c>
      <c r="D48" s="4">
        <v>2790</v>
      </c>
      <c r="E48" s="4" t="str">
        <f>VLOOKUP(A48,HOP!A:L,12,0)</f>
        <v>2790.00</v>
      </c>
      <c r="F48" s="4" t="str">
        <f>VLOOKUP(A48,HOP!A:C,3,0)</f>
        <v>2861033</v>
      </c>
      <c r="G48" s="4">
        <f t="shared" si="2"/>
        <v>0</v>
      </c>
      <c r="H48" s="4" t="str">
        <f t="shared" si="3"/>
        <v>，2861033</v>
      </c>
      <c r="I48" s="4" t="str">
        <f>VLOOKUP(A48,HOP!A:U,21,0)</f>
        <v>直连</v>
      </c>
    </row>
    <row r="49" s="4" customFormat="1" hidden="1" spans="1:9">
      <c r="A49" s="5">
        <v>999221875941720</v>
      </c>
      <c r="B49" s="6">
        <v>44909</v>
      </c>
      <c r="C49" s="6">
        <v>44912</v>
      </c>
      <c r="D49" s="4">
        <v>1974</v>
      </c>
      <c r="E49" s="4" t="str">
        <f>VLOOKUP(A49,HOP!A:L,12,0)</f>
        <v>1974.00</v>
      </c>
      <c r="F49" s="4" t="str">
        <f>VLOOKUP(A49,HOP!A:C,3,0)</f>
        <v>2861423</v>
      </c>
      <c r="G49" s="4">
        <f t="shared" si="2"/>
        <v>0</v>
      </c>
      <c r="H49" s="4" t="str">
        <f t="shared" si="3"/>
        <v>，2861423</v>
      </c>
      <c r="I49" s="4" t="str">
        <f>VLOOKUP(A49,HOP!A:U,21,0)</f>
        <v>直连</v>
      </c>
    </row>
    <row r="50" s="4" customFormat="1" hidden="1" spans="1:9">
      <c r="A50" s="5">
        <v>999221876739987</v>
      </c>
      <c r="B50" s="6">
        <v>44911</v>
      </c>
      <c r="C50" s="6">
        <v>44912</v>
      </c>
      <c r="D50" s="4">
        <v>706</v>
      </c>
      <c r="E50" s="4" t="str">
        <f>VLOOKUP(A50,HOP!A:L,12,0)</f>
        <v>706.00</v>
      </c>
      <c r="F50" s="4" t="str">
        <f>VLOOKUP(A50,HOP!A:C,3,0)</f>
        <v>2861963</v>
      </c>
      <c r="G50" s="4">
        <f t="shared" si="2"/>
        <v>0</v>
      </c>
      <c r="H50" s="4" t="str">
        <f t="shared" si="3"/>
        <v>，2861963</v>
      </c>
      <c r="I50" s="4" t="str">
        <f>VLOOKUP(A50,HOP!A:U,21,0)</f>
        <v>直连</v>
      </c>
    </row>
    <row r="51" s="4" customFormat="1" hidden="1" spans="1:9">
      <c r="A51" s="5">
        <v>999221881951606</v>
      </c>
      <c r="B51" s="6">
        <v>44910</v>
      </c>
      <c r="C51" s="6">
        <v>44912</v>
      </c>
      <c r="D51" s="4">
        <v>1565</v>
      </c>
      <c r="E51" s="4" t="str">
        <f>VLOOKUP(A51,HOP!A:L,12,0)</f>
        <v>1565.00</v>
      </c>
      <c r="F51" s="4" t="str">
        <f>VLOOKUP(A51,HOP!A:C,3,0)</f>
        <v>2863433</v>
      </c>
      <c r="G51" s="4">
        <f t="shared" si="2"/>
        <v>0</v>
      </c>
      <c r="H51" s="4" t="str">
        <f t="shared" si="3"/>
        <v>，2863433</v>
      </c>
      <c r="I51" s="4" t="str">
        <f>VLOOKUP(A51,HOP!A:U,21,0)</f>
        <v>直连</v>
      </c>
    </row>
    <row r="52" s="4" customFormat="1" hidden="1" spans="1:9">
      <c r="A52" s="5">
        <v>999221884560431</v>
      </c>
      <c r="B52" s="6">
        <v>44911</v>
      </c>
      <c r="C52" s="6">
        <v>44912</v>
      </c>
      <c r="D52" s="4">
        <v>987</v>
      </c>
      <c r="E52" s="4" t="str">
        <f>VLOOKUP(A52,HOP!A:L,12,0)</f>
        <v>987.00</v>
      </c>
      <c r="F52" s="4" t="str">
        <f>VLOOKUP(A52,HOP!A:C,3,0)</f>
        <v>2864033</v>
      </c>
      <c r="G52" s="4">
        <f t="shared" si="2"/>
        <v>0</v>
      </c>
      <c r="H52" s="4" t="str">
        <f t="shared" si="3"/>
        <v>，2864033</v>
      </c>
      <c r="I52" s="4" t="str">
        <f>VLOOKUP(A52,HOP!A:U,21,0)</f>
        <v>直连</v>
      </c>
    </row>
    <row r="53" s="4" customFormat="1" hidden="1" spans="1:9">
      <c r="A53" s="5">
        <v>21885421810</v>
      </c>
      <c r="B53" s="6">
        <v>44911</v>
      </c>
      <c r="C53" s="6">
        <v>44912</v>
      </c>
      <c r="D53" s="4">
        <v>405</v>
      </c>
      <c r="E53" s="4" t="str">
        <f>VLOOKUP(A53,HOP!A:L,12,0)</f>
        <v>405.00</v>
      </c>
      <c r="F53" s="4" t="str">
        <f>VLOOKUP(A53,HOP!A:C,3,0)</f>
        <v>2864253</v>
      </c>
      <c r="G53" s="4">
        <f t="shared" si="2"/>
        <v>0</v>
      </c>
      <c r="H53" s="4" t="str">
        <f t="shared" si="3"/>
        <v>，2864253</v>
      </c>
      <c r="I53" s="4" t="str">
        <f>VLOOKUP(A53,HOP!A:U,21,0)</f>
        <v>直连</v>
      </c>
    </row>
    <row r="54" s="4" customFormat="1" hidden="1" spans="1:9">
      <c r="A54" s="5">
        <v>999221886489513</v>
      </c>
      <c r="B54" s="6">
        <v>44906</v>
      </c>
      <c r="C54" s="6">
        <v>44912</v>
      </c>
      <c r="D54" s="4">
        <v>3444</v>
      </c>
      <c r="E54" s="4" t="str">
        <f>VLOOKUP(A54,HOP!A:L,12,0)</f>
        <v>3444.00</v>
      </c>
      <c r="F54" s="4" t="str">
        <f>VLOOKUP(A54,HOP!A:C,3,0)</f>
        <v>2864514</v>
      </c>
      <c r="G54" s="4">
        <f t="shared" si="2"/>
        <v>0</v>
      </c>
      <c r="H54" s="4" t="str">
        <f t="shared" si="3"/>
        <v>，2864514</v>
      </c>
      <c r="I54" s="4" t="str">
        <f>VLOOKUP(A54,HOP!A:U,21,0)</f>
        <v>直连</v>
      </c>
    </row>
    <row r="55" s="4" customFormat="1" hidden="1" spans="1:9">
      <c r="A55" s="5">
        <v>999221887018213</v>
      </c>
      <c r="B55" s="6">
        <v>44911</v>
      </c>
      <c r="C55" s="6">
        <v>44912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hidden="1" spans="1:9">
      <c r="A56" s="5">
        <v>21887761969</v>
      </c>
      <c r="B56" s="6">
        <v>44911</v>
      </c>
      <c r="C56" s="6">
        <v>44912</v>
      </c>
      <c r="D56" s="4">
        <v>620</v>
      </c>
      <c r="E56" s="4" t="str">
        <f>VLOOKUP(A56,HOP!A:L,12,0)</f>
        <v>620.00</v>
      </c>
      <c r="F56" s="4" t="str">
        <f>VLOOKUP(A56,HOP!A:C,3,0)</f>
        <v>2865242</v>
      </c>
      <c r="G56" s="4">
        <f t="shared" si="2"/>
        <v>0</v>
      </c>
      <c r="H56" s="4" t="str">
        <f t="shared" si="3"/>
        <v>，2865242</v>
      </c>
      <c r="I56" s="4" t="str">
        <f>VLOOKUP(A56,HOP!A:U,21,0)</f>
        <v>直连</v>
      </c>
    </row>
    <row r="57" s="4" customFormat="1" hidden="1" spans="1:9">
      <c r="A57" s="5">
        <v>999221888096452</v>
      </c>
      <c r="B57" s="6">
        <v>44911</v>
      </c>
      <c r="C57" s="6">
        <v>44912</v>
      </c>
      <c r="D57" s="4">
        <v>205</v>
      </c>
      <c r="E57" s="4" t="str">
        <f>VLOOKUP(A57,HOP!A:L,12,0)</f>
        <v>205.00</v>
      </c>
      <c r="F57" s="4" t="str">
        <f>VLOOKUP(A57,HOP!A:C,3,0)</f>
        <v>2865445</v>
      </c>
      <c r="G57" s="4">
        <f t="shared" si="2"/>
        <v>0</v>
      </c>
      <c r="H57" s="4" t="str">
        <f t="shared" si="3"/>
        <v>，2865445</v>
      </c>
      <c r="I57" s="4" t="str">
        <f>VLOOKUP(A57,HOP!A:U,21,0)</f>
        <v>直连</v>
      </c>
    </row>
    <row r="58" s="4" customFormat="1" hidden="1" spans="1:9">
      <c r="A58" s="5">
        <v>999221890117010</v>
      </c>
      <c r="B58" s="6">
        <v>44911</v>
      </c>
      <c r="C58" s="6">
        <v>44912</v>
      </c>
      <c r="D58" s="4">
        <v>1773</v>
      </c>
      <c r="E58" s="4" t="str">
        <f>VLOOKUP(A58,HOP!A:L,12,0)</f>
        <v>1773.00</v>
      </c>
      <c r="F58" s="4" t="str">
        <f>VLOOKUP(A58,HOP!A:C,3,0)</f>
        <v>2865764</v>
      </c>
      <c r="G58" s="4">
        <f t="shared" si="2"/>
        <v>0</v>
      </c>
      <c r="H58" s="4" t="str">
        <f t="shared" si="3"/>
        <v>，2865764</v>
      </c>
      <c r="I58" s="4" t="str">
        <f>VLOOKUP(A58,HOP!A:U,21,0)</f>
        <v>直连</v>
      </c>
    </row>
    <row r="59" s="4" customFormat="1" hidden="1" spans="1:9">
      <c r="A59" s="5">
        <v>999221890389234</v>
      </c>
      <c r="B59" s="6">
        <v>44911</v>
      </c>
      <c r="C59" s="6">
        <v>44912</v>
      </c>
      <c r="D59" s="4">
        <v>1379</v>
      </c>
      <c r="E59" s="4" t="str">
        <f>VLOOKUP(A59,HOP!A:L,12,0)</f>
        <v>1379.00</v>
      </c>
      <c r="F59" s="4" t="str">
        <f>VLOOKUP(A59,HOP!A:C,3,0)</f>
        <v>2865834</v>
      </c>
      <c r="G59" s="4">
        <f t="shared" si="2"/>
        <v>0</v>
      </c>
      <c r="H59" s="4" t="str">
        <f t="shared" si="3"/>
        <v>，2865834</v>
      </c>
      <c r="I59" s="4" t="str">
        <f>VLOOKUP(A59,HOP!A:U,21,0)</f>
        <v>直连</v>
      </c>
    </row>
    <row r="60" s="4" customFormat="1" hidden="1" spans="1:9">
      <c r="A60" s="5">
        <v>21891121191</v>
      </c>
      <c r="B60" s="6">
        <v>44909</v>
      </c>
      <c r="C60" s="6">
        <v>44912</v>
      </c>
      <c r="D60" s="4">
        <v>1194</v>
      </c>
      <c r="E60" s="4" t="str">
        <f>VLOOKUP(A60,HOP!A:L,12,0)</f>
        <v>1194.00</v>
      </c>
      <c r="F60" s="4" t="str">
        <f>VLOOKUP(A60,HOP!A:C,3,0)</f>
        <v>2866066</v>
      </c>
      <c r="G60" s="4">
        <f t="shared" si="2"/>
        <v>0</v>
      </c>
      <c r="H60" s="4" t="str">
        <f t="shared" si="3"/>
        <v>，2866066</v>
      </c>
      <c r="I60" s="4" t="str">
        <f>VLOOKUP(A60,HOP!A:U,21,0)</f>
        <v>直连</v>
      </c>
    </row>
    <row r="61" s="4" customFormat="1" hidden="1" spans="1:9">
      <c r="A61" s="5">
        <v>999221893312631</v>
      </c>
      <c r="B61" s="6">
        <v>44911</v>
      </c>
      <c r="C61" s="6">
        <v>44912</v>
      </c>
      <c r="D61" s="4">
        <v>1042</v>
      </c>
      <c r="E61" s="4" t="str">
        <f>VLOOKUP(A61,HOP!A:L,12,0)</f>
        <v>1042.00</v>
      </c>
      <c r="F61" s="4" t="str">
        <f>VLOOKUP(A61,HOP!A:C,3,0)</f>
        <v>2866655</v>
      </c>
      <c r="G61" s="4">
        <f t="shared" si="2"/>
        <v>0</v>
      </c>
      <c r="H61" s="4" t="str">
        <f t="shared" si="3"/>
        <v>，2866655</v>
      </c>
      <c r="I61" s="4" t="str">
        <f>VLOOKUP(A61,HOP!A:U,21,0)</f>
        <v>直连</v>
      </c>
    </row>
    <row r="62" s="4" customFormat="1" hidden="1" spans="1:9">
      <c r="A62" s="5">
        <v>999221893910568</v>
      </c>
      <c r="B62" s="6">
        <v>44911</v>
      </c>
      <c r="C62" s="6">
        <v>44912</v>
      </c>
      <c r="D62" s="4">
        <v>205</v>
      </c>
      <c r="E62" s="4" t="str">
        <f>VLOOKUP(A62,HOP!A:L,12,0)</f>
        <v>205.00</v>
      </c>
      <c r="F62" s="4" t="str">
        <f>VLOOKUP(A62,HOP!A:C,3,0)</f>
        <v>2866924</v>
      </c>
      <c r="G62" s="4">
        <f t="shared" si="2"/>
        <v>0</v>
      </c>
      <c r="H62" s="4" t="str">
        <f t="shared" si="3"/>
        <v>，2866924</v>
      </c>
      <c r="I62" s="4" t="str">
        <f>VLOOKUP(A62,HOP!A:U,21,0)</f>
        <v>直连</v>
      </c>
    </row>
    <row r="63" s="4" customFormat="1" hidden="1" spans="1:9">
      <c r="A63" s="5">
        <v>999221894293096</v>
      </c>
      <c r="B63" s="6">
        <v>44911</v>
      </c>
      <c r="C63" s="6">
        <v>44912</v>
      </c>
      <c r="D63" s="4">
        <v>2416</v>
      </c>
      <c r="E63" s="4" t="str">
        <f>VLOOKUP(A63,HOP!A:L,12,0)</f>
        <v>2416.00</v>
      </c>
      <c r="F63" s="4" t="str">
        <f>VLOOKUP(A63,HOP!A:C,3,0)</f>
        <v>2867126</v>
      </c>
      <c r="G63" s="4">
        <f t="shared" si="2"/>
        <v>0</v>
      </c>
      <c r="H63" s="4" t="str">
        <f t="shared" si="3"/>
        <v>，2867126</v>
      </c>
      <c r="I63" s="4" t="str">
        <f>VLOOKUP(A63,HOP!A:U,21,0)</f>
        <v>直连</v>
      </c>
    </row>
    <row r="64" s="4" customFormat="1" hidden="1" spans="1:9">
      <c r="A64" s="5">
        <v>999221901135882</v>
      </c>
      <c r="B64" s="6">
        <v>44911</v>
      </c>
      <c r="C64" s="6">
        <v>44912</v>
      </c>
      <c r="D64" s="4">
        <v>395</v>
      </c>
      <c r="E64" s="4" t="str">
        <f>VLOOKUP(A64,HOP!A:L,12,0)</f>
        <v>395.00</v>
      </c>
      <c r="F64" s="4" t="str">
        <f>VLOOKUP(A64,HOP!A:C,3,0)</f>
        <v>2868623</v>
      </c>
      <c r="G64" s="4">
        <f t="shared" si="2"/>
        <v>0</v>
      </c>
      <c r="H64" s="4" t="str">
        <f t="shared" si="3"/>
        <v>，2868623</v>
      </c>
      <c r="I64" s="4" t="str">
        <f>VLOOKUP(A64,HOP!A:U,21,0)</f>
        <v>直连</v>
      </c>
    </row>
    <row r="65" s="4" customFormat="1" hidden="1" spans="1:9">
      <c r="A65" s="5">
        <v>21904494437</v>
      </c>
      <c r="B65" s="6">
        <v>44909</v>
      </c>
      <c r="C65" s="6">
        <v>44912</v>
      </c>
      <c r="D65" s="4">
        <v>990</v>
      </c>
      <c r="E65" s="4" t="str">
        <f>VLOOKUP(A65,HOP!A:L,12,0)</f>
        <v>990.00</v>
      </c>
      <c r="F65" s="4" t="str">
        <f>VLOOKUP(A65,HOP!A:C,3,0)</f>
        <v>2869415</v>
      </c>
      <c r="G65" s="4">
        <f t="shared" si="2"/>
        <v>0</v>
      </c>
      <c r="H65" s="4" t="str">
        <f t="shared" si="3"/>
        <v>，2869415</v>
      </c>
      <c r="I65" s="4" t="str">
        <f>VLOOKUP(A65,HOP!A:U,21,0)</f>
        <v>直采</v>
      </c>
    </row>
    <row r="66" s="4" customFormat="1" hidden="1" spans="1:9">
      <c r="A66" s="5">
        <v>999221906638459</v>
      </c>
      <c r="B66" s="6">
        <v>44908</v>
      </c>
      <c r="C66" s="6">
        <v>44912</v>
      </c>
      <c r="D66" s="4">
        <v>2416</v>
      </c>
      <c r="E66" s="4" t="str">
        <f>VLOOKUP(A66,HOP!A:L,12,0)</f>
        <v>2416.00</v>
      </c>
      <c r="F66" s="4" t="str">
        <f>VLOOKUP(A66,HOP!A:C,3,0)</f>
        <v>2870080</v>
      </c>
      <c r="G66" s="4">
        <f t="shared" si="2"/>
        <v>0</v>
      </c>
      <c r="H66" s="4" t="str">
        <f t="shared" si="3"/>
        <v>，2870080</v>
      </c>
      <c r="I66" s="4" t="str">
        <f>VLOOKUP(A66,HOP!A:U,21,0)</f>
        <v>直连</v>
      </c>
    </row>
    <row r="67" s="4" customFormat="1" hidden="1" spans="1:9">
      <c r="A67" s="5">
        <v>999221909742716</v>
      </c>
      <c r="B67" s="6">
        <v>44911</v>
      </c>
      <c r="C67" s="6">
        <v>44912</v>
      </c>
      <c r="D67" s="4">
        <v>484</v>
      </c>
      <c r="E67" s="4" t="str">
        <f>VLOOKUP(A67,HOP!A:L,12,0)</f>
        <v>484.00</v>
      </c>
      <c r="F67" s="4" t="str">
        <f>VLOOKUP(A67,HOP!A:C,3,0)</f>
        <v>2870936</v>
      </c>
      <c r="G67" s="4">
        <f t="shared" ref="G67:G98" si="4">D67-E67</f>
        <v>0</v>
      </c>
      <c r="H67" s="4" t="str">
        <f t="shared" ref="H67:H98" si="5">$H$1&amp;F67</f>
        <v>，2870936</v>
      </c>
      <c r="I67" s="4" t="str">
        <f>VLOOKUP(A67,HOP!A:U,21,0)</f>
        <v>直连</v>
      </c>
    </row>
    <row r="68" s="4" customFormat="1" hidden="1" spans="1:9">
      <c r="A68" s="5">
        <v>999221910160442</v>
      </c>
      <c r="B68" s="6">
        <v>44911</v>
      </c>
      <c r="C68" s="6">
        <v>44912</v>
      </c>
      <c r="D68" s="4">
        <v>249</v>
      </c>
      <c r="E68" s="4" t="str">
        <f>VLOOKUP(A68,HOP!A:L,12,0)</f>
        <v>249.00</v>
      </c>
      <c r="F68" s="4" t="str">
        <f>VLOOKUP(A68,HOP!A:C,3,0)</f>
        <v>2871045</v>
      </c>
      <c r="G68" s="4">
        <f t="shared" si="4"/>
        <v>0</v>
      </c>
      <c r="H68" s="4" t="str">
        <f t="shared" si="5"/>
        <v>，2871045</v>
      </c>
      <c r="I68" s="4" t="str">
        <f>VLOOKUP(A68,HOP!A:U,21,0)</f>
        <v>直连</v>
      </c>
    </row>
    <row r="69" s="4" customFormat="1" hidden="1" spans="1:9">
      <c r="A69" s="5">
        <v>999221911923310</v>
      </c>
      <c r="B69" s="6">
        <v>44910</v>
      </c>
      <c r="C69" s="6">
        <v>44912</v>
      </c>
      <c r="D69" s="4">
        <v>2226</v>
      </c>
      <c r="E69" s="4" t="str">
        <f>VLOOKUP(A69,HOP!A:L,12,0)</f>
        <v>2226.00</v>
      </c>
      <c r="F69" s="4" t="str">
        <f>VLOOKUP(A69,HOP!A:C,3,0)</f>
        <v>2871808</v>
      </c>
      <c r="G69" s="4">
        <f t="shared" si="4"/>
        <v>0</v>
      </c>
      <c r="H69" s="4" t="str">
        <f t="shared" si="5"/>
        <v>，2871808</v>
      </c>
      <c r="I69" s="4" t="str">
        <f>VLOOKUP(A69,HOP!A:U,21,0)</f>
        <v>直连</v>
      </c>
    </row>
    <row r="70" s="4" customFormat="1" hidden="1" spans="1:9">
      <c r="A70" s="5">
        <v>999221911926735</v>
      </c>
      <c r="B70" s="6">
        <v>44909</v>
      </c>
      <c r="C70" s="6">
        <v>44912</v>
      </c>
      <c r="D70" s="4">
        <v>4149</v>
      </c>
      <c r="E70" s="4" t="str">
        <f>VLOOKUP(A70,HOP!A:L,12,0)</f>
        <v>4149.00</v>
      </c>
      <c r="F70" s="4" t="str">
        <f>VLOOKUP(A70,HOP!A:C,3,0)</f>
        <v>2871811</v>
      </c>
      <c r="G70" s="4">
        <f t="shared" si="4"/>
        <v>0</v>
      </c>
      <c r="H70" s="4" t="str">
        <f t="shared" si="5"/>
        <v>，2871811</v>
      </c>
      <c r="I70" s="4" t="str">
        <f>VLOOKUP(A70,HOP!A:U,21,0)</f>
        <v>直连</v>
      </c>
    </row>
    <row r="71" s="4" customFormat="1" hidden="1" spans="1:9">
      <c r="A71" s="5">
        <v>999221911952871</v>
      </c>
      <c r="B71" s="6">
        <v>44911</v>
      </c>
      <c r="C71" s="6">
        <v>44912</v>
      </c>
      <c r="D71" s="4">
        <v>317</v>
      </c>
      <c r="E71" s="4" t="str">
        <f>VLOOKUP(A71,HOP!A:L,12,0)</f>
        <v>317.00</v>
      </c>
      <c r="F71" s="4" t="str">
        <f>VLOOKUP(A71,HOP!A:C,3,0)</f>
        <v>2871842</v>
      </c>
      <c r="G71" s="4">
        <f t="shared" si="4"/>
        <v>0</v>
      </c>
      <c r="H71" s="4" t="str">
        <f t="shared" si="5"/>
        <v>，2871842</v>
      </c>
      <c r="I71" s="4" t="str">
        <f>VLOOKUP(A71,HOP!A:U,21,0)</f>
        <v>直连</v>
      </c>
    </row>
    <row r="72" s="4" customFormat="1" hidden="1" spans="1:9">
      <c r="A72" s="5">
        <v>999221911955165</v>
      </c>
      <c r="B72" s="6">
        <v>44911</v>
      </c>
      <c r="C72" s="6">
        <v>44912</v>
      </c>
      <c r="D72" s="4">
        <v>333</v>
      </c>
      <c r="E72" s="4" t="str">
        <f>VLOOKUP(A72,HOP!A:L,12,0)</f>
        <v>333.00</v>
      </c>
      <c r="F72" s="4" t="str">
        <f>VLOOKUP(A72,HOP!A:C,3,0)</f>
        <v>2871848</v>
      </c>
      <c r="G72" s="4">
        <f t="shared" si="4"/>
        <v>0</v>
      </c>
      <c r="H72" s="4" t="str">
        <f t="shared" si="5"/>
        <v>，2871848</v>
      </c>
      <c r="I72" s="4" t="str">
        <f>VLOOKUP(A72,HOP!A:U,21,0)</f>
        <v>直连</v>
      </c>
    </row>
    <row r="73" s="4" customFormat="1" hidden="1" spans="1:9">
      <c r="A73" s="5">
        <v>999221911999916</v>
      </c>
      <c r="B73" s="6">
        <v>44909</v>
      </c>
      <c r="C73" s="6">
        <v>44912</v>
      </c>
      <c r="D73" s="4">
        <v>0</v>
      </c>
      <c r="E73" s="4" t="str">
        <f>VLOOKUP(A73,HOP!A:L,12,0)</f>
        <v>-0.01</v>
      </c>
      <c r="F73" s="4" t="str">
        <f>VLOOKUP(A73,HOP!A:C,3,0)</f>
        <v>2871903</v>
      </c>
      <c r="G73" s="4">
        <f t="shared" si="4"/>
        <v>0.01</v>
      </c>
      <c r="H73" s="4" t="str">
        <f t="shared" si="5"/>
        <v>，2871903</v>
      </c>
      <c r="I73" s="4" t="str">
        <f>VLOOKUP(A73,HOP!A:U,21,0)</f>
        <v>直连</v>
      </c>
    </row>
    <row r="74" s="4" customFormat="1" hidden="1" spans="1:9">
      <c r="A74" s="5">
        <v>999221914655808</v>
      </c>
      <c r="B74" s="6">
        <v>44910</v>
      </c>
      <c r="C74" s="6">
        <v>44912</v>
      </c>
      <c r="D74" s="4">
        <v>604</v>
      </c>
      <c r="E74" s="4" t="str">
        <f>VLOOKUP(A74,HOP!A:L,12,0)</f>
        <v>604.00</v>
      </c>
      <c r="F74" s="4" t="str">
        <f>VLOOKUP(A74,HOP!A:C,3,0)</f>
        <v>2872308</v>
      </c>
      <c r="G74" s="4">
        <f t="shared" si="4"/>
        <v>0</v>
      </c>
      <c r="H74" s="4" t="str">
        <f t="shared" si="5"/>
        <v>，2872308</v>
      </c>
      <c r="I74" s="4" t="str">
        <f>VLOOKUP(A74,HOP!A:U,21,0)</f>
        <v>直连</v>
      </c>
    </row>
    <row r="75" s="4" customFormat="1" hidden="1" spans="1:9">
      <c r="A75" s="5">
        <v>999221915336431</v>
      </c>
      <c r="B75" s="6">
        <v>44911</v>
      </c>
      <c r="C75" s="6">
        <v>44912</v>
      </c>
      <c r="D75" s="4">
        <v>174</v>
      </c>
      <c r="E75" s="4" t="str">
        <f>VLOOKUP(A75,HOP!A:L,12,0)</f>
        <v>174.00</v>
      </c>
      <c r="F75" s="4" t="str">
        <f>VLOOKUP(A75,HOP!A:C,3,0)</f>
        <v>2872482</v>
      </c>
      <c r="G75" s="4">
        <f t="shared" si="4"/>
        <v>0</v>
      </c>
      <c r="H75" s="4" t="str">
        <f t="shared" si="5"/>
        <v>，2872482</v>
      </c>
      <c r="I75" s="4" t="str">
        <f>VLOOKUP(A75,HOP!A:U,21,0)</f>
        <v>直连</v>
      </c>
    </row>
    <row r="76" s="4" customFormat="1" hidden="1" spans="1:9">
      <c r="A76" s="5">
        <v>999221916052858</v>
      </c>
      <c r="B76" s="6">
        <v>44911</v>
      </c>
      <c r="C76" s="6">
        <v>44912</v>
      </c>
      <c r="D76" s="4">
        <v>144</v>
      </c>
      <c r="E76" s="4" t="str">
        <f>VLOOKUP(A76,HOP!A:L,12,0)</f>
        <v>144.00</v>
      </c>
      <c r="F76" s="4" t="str">
        <f>VLOOKUP(A76,HOP!A:C,3,0)</f>
        <v>2872761</v>
      </c>
      <c r="G76" s="4">
        <f t="shared" si="4"/>
        <v>0</v>
      </c>
      <c r="H76" s="4" t="str">
        <f t="shared" si="5"/>
        <v>，2872761</v>
      </c>
      <c r="I76" s="4" t="str">
        <f>VLOOKUP(A76,HOP!A:U,21,0)</f>
        <v>直连</v>
      </c>
    </row>
    <row r="77" s="4" customFormat="1" hidden="1" spans="1:9">
      <c r="A77" s="5">
        <v>21920503228</v>
      </c>
      <c r="B77" s="6">
        <v>44911</v>
      </c>
      <c r="C77" s="6">
        <v>44912</v>
      </c>
      <c r="D77" s="4">
        <v>187</v>
      </c>
      <c r="E77" s="4" t="str">
        <f>VLOOKUP(A77,HOP!A:L,12,0)</f>
        <v>187.00</v>
      </c>
      <c r="F77" s="4" t="str">
        <f>VLOOKUP(A77,HOP!A:C,3,0)</f>
        <v>2873207</v>
      </c>
      <c r="G77" s="4">
        <f t="shared" si="4"/>
        <v>0</v>
      </c>
      <c r="H77" s="4" t="str">
        <f t="shared" si="5"/>
        <v>，2873207</v>
      </c>
      <c r="I77" s="4" t="str">
        <f>VLOOKUP(A77,HOP!A:U,21,0)</f>
        <v>直连</v>
      </c>
    </row>
    <row r="78" s="4" customFormat="1" hidden="1" spans="1:9">
      <c r="A78" s="5">
        <v>999221920820731</v>
      </c>
      <c r="B78" s="6">
        <v>44910</v>
      </c>
      <c r="C78" s="6">
        <v>44912</v>
      </c>
      <c r="D78" s="4">
        <v>892</v>
      </c>
      <c r="E78" s="4" t="str">
        <f>VLOOKUP(A78,HOP!A:L,12,0)</f>
        <v>892.00</v>
      </c>
      <c r="F78" s="4" t="str">
        <f>VLOOKUP(A78,HOP!A:C,3,0)</f>
        <v>2873239</v>
      </c>
      <c r="G78" s="4">
        <f t="shared" si="4"/>
        <v>0</v>
      </c>
      <c r="H78" s="4" t="str">
        <f t="shared" si="5"/>
        <v>，2873239</v>
      </c>
      <c r="I78" s="4" t="str">
        <f>VLOOKUP(A78,HOP!A:U,21,0)</f>
        <v>直连</v>
      </c>
    </row>
    <row r="79" s="4" customFormat="1" hidden="1" spans="1:9">
      <c r="A79" s="5">
        <v>999221921099413</v>
      </c>
      <c r="B79" s="6">
        <v>44910</v>
      </c>
      <c r="C79" s="6">
        <v>44912</v>
      </c>
      <c r="D79" s="4">
        <v>1270</v>
      </c>
      <c r="E79" s="4">
        <v>1270</v>
      </c>
      <c r="F79" s="4" t="str">
        <f>VLOOKUP(A79,HOP!A:C,3,0)</f>
        <v>2873269</v>
      </c>
      <c r="G79" s="4">
        <f t="shared" si="4"/>
        <v>0</v>
      </c>
      <c r="H79" s="4" t="str">
        <f t="shared" si="5"/>
        <v>，2873269</v>
      </c>
      <c r="I79" s="4" t="str">
        <f>VLOOKUP(A79,HOP!A:U,21,0)</f>
        <v>直连</v>
      </c>
    </row>
    <row r="80" s="4" customFormat="1" hidden="1" spans="1:9">
      <c r="A80" s="5">
        <v>999221921887527</v>
      </c>
      <c r="B80" s="6">
        <v>44910</v>
      </c>
      <c r="C80" s="6">
        <v>44912</v>
      </c>
      <c r="D80" s="4">
        <v>1632</v>
      </c>
      <c r="E80" s="4" t="str">
        <f>VLOOKUP(A80,HOP!A:L,12,0)</f>
        <v>1632.00</v>
      </c>
      <c r="F80" s="4" t="str">
        <f>VLOOKUP(A80,HOP!A:C,3,0)</f>
        <v>2873487</v>
      </c>
      <c r="G80" s="4">
        <f t="shared" si="4"/>
        <v>0</v>
      </c>
      <c r="H80" s="4" t="str">
        <f t="shared" si="5"/>
        <v>，2873487</v>
      </c>
      <c r="I80" s="4" t="str">
        <f>VLOOKUP(A80,HOP!A:U,21,0)</f>
        <v>直连</v>
      </c>
    </row>
    <row r="81" s="4" customFormat="1" hidden="1" spans="1:9">
      <c r="A81" s="5">
        <v>999221922875302</v>
      </c>
      <c r="B81" s="6">
        <v>44910</v>
      </c>
      <c r="C81" s="6">
        <v>44912</v>
      </c>
      <c r="D81" s="4">
        <v>3840</v>
      </c>
      <c r="E81" s="4" t="str">
        <f>VLOOKUP(A81,HOP!A:L,12,0)</f>
        <v>3840.00</v>
      </c>
      <c r="F81" s="4" t="str">
        <f>VLOOKUP(A81,HOP!A:C,3,0)</f>
        <v>2874004</v>
      </c>
      <c r="G81" s="4">
        <f t="shared" si="4"/>
        <v>0</v>
      </c>
      <c r="H81" s="4" t="str">
        <f t="shared" si="5"/>
        <v>，2874004</v>
      </c>
      <c r="I81" s="4" t="str">
        <f>VLOOKUP(A81,HOP!A:U,21,0)</f>
        <v>直连</v>
      </c>
    </row>
    <row r="82" s="4" customFormat="1" hidden="1" spans="1:9">
      <c r="A82" s="5">
        <v>999221922991798</v>
      </c>
      <c r="B82" s="6">
        <v>44910</v>
      </c>
      <c r="C82" s="6">
        <v>44912</v>
      </c>
      <c r="D82" s="4">
        <v>1754</v>
      </c>
      <c r="E82" s="4" t="str">
        <f>VLOOKUP(A82,HOP!A:L,12,0)</f>
        <v>1754.00</v>
      </c>
      <c r="F82" s="4" t="str">
        <f>VLOOKUP(A82,HOP!A:C,3,0)</f>
        <v>2874083</v>
      </c>
      <c r="G82" s="4">
        <f t="shared" si="4"/>
        <v>0</v>
      </c>
      <c r="H82" s="4" t="str">
        <f t="shared" si="5"/>
        <v>，2874083</v>
      </c>
      <c r="I82" s="4" t="str">
        <f>VLOOKUP(A82,HOP!A:U,21,0)</f>
        <v>直连</v>
      </c>
    </row>
    <row r="83" s="4" customFormat="1" hidden="1" spans="1:9">
      <c r="A83" s="5">
        <v>999221926068296</v>
      </c>
      <c r="B83" s="6">
        <v>44911</v>
      </c>
      <c r="C83" s="6">
        <v>44912</v>
      </c>
      <c r="D83" s="4">
        <v>488</v>
      </c>
      <c r="E83" s="4" t="str">
        <f>VLOOKUP(A83,HOP!A:L,12,0)</f>
        <v>488.00</v>
      </c>
      <c r="F83" s="4" t="str">
        <f>VLOOKUP(A83,HOP!A:C,3,0)</f>
        <v>2874505</v>
      </c>
      <c r="G83" s="4">
        <f t="shared" si="4"/>
        <v>0</v>
      </c>
      <c r="H83" s="4" t="str">
        <f t="shared" si="5"/>
        <v>，2874505</v>
      </c>
      <c r="I83" s="4" t="str">
        <f>VLOOKUP(A83,HOP!A:U,21,0)</f>
        <v>直连</v>
      </c>
    </row>
    <row r="84" s="4" customFormat="1" hidden="1" spans="1:9">
      <c r="A84" s="5">
        <v>999221926129621</v>
      </c>
      <c r="B84" s="6">
        <v>44911</v>
      </c>
      <c r="C84" s="6">
        <v>44912</v>
      </c>
      <c r="D84" s="4">
        <v>679</v>
      </c>
      <c r="E84" s="4" t="str">
        <f>VLOOKUP(A84,HOP!A:L,12,0)</f>
        <v>679.00</v>
      </c>
      <c r="F84" s="4" t="str">
        <f>VLOOKUP(A84,HOP!A:C,3,0)</f>
        <v>2874549</v>
      </c>
      <c r="G84" s="4">
        <f t="shared" si="4"/>
        <v>0</v>
      </c>
      <c r="H84" s="4" t="str">
        <f t="shared" si="5"/>
        <v>，2874549</v>
      </c>
      <c r="I84" s="4" t="str">
        <f>VLOOKUP(A84,HOP!A:U,21,0)</f>
        <v>直连</v>
      </c>
    </row>
    <row r="85" s="4" customFormat="1" hidden="1" spans="1:9">
      <c r="A85" s="5">
        <v>999221926207363</v>
      </c>
      <c r="B85" s="6">
        <v>44910</v>
      </c>
      <c r="C85" s="6">
        <v>44912</v>
      </c>
      <c r="D85" s="4">
        <v>4070</v>
      </c>
      <c r="E85" s="4" t="str">
        <f>VLOOKUP(A85,HOP!A:L,12,0)</f>
        <v>4070.00</v>
      </c>
      <c r="F85" s="4" t="str">
        <f>VLOOKUP(A85,HOP!A:C,3,0)</f>
        <v>2874617</v>
      </c>
      <c r="G85" s="4">
        <f t="shared" si="4"/>
        <v>0</v>
      </c>
      <c r="H85" s="4" t="str">
        <f t="shared" si="5"/>
        <v>，2874617</v>
      </c>
      <c r="I85" s="4" t="str">
        <f>VLOOKUP(A85,HOP!A:U,21,0)</f>
        <v>直连</v>
      </c>
    </row>
    <row r="86" s="4" customFormat="1" hidden="1" spans="1:9">
      <c r="A86" s="5">
        <v>999221926226730</v>
      </c>
      <c r="B86" s="6">
        <v>44911</v>
      </c>
      <c r="C86" s="6">
        <v>44912</v>
      </c>
      <c r="D86" s="4">
        <v>857</v>
      </c>
      <c r="E86" s="4" t="str">
        <f>VLOOKUP(A86,HOP!A:L,12,0)</f>
        <v>857.00</v>
      </c>
      <c r="F86" s="4" t="str">
        <f>VLOOKUP(A86,HOP!A:C,3,0)</f>
        <v>2874630</v>
      </c>
      <c r="G86" s="4">
        <f t="shared" si="4"/>
        <v>0</v>
      </c>
      <c r="H86" s="4" t="str">
        <f t="shared" si="5"/>
        <v>，2874630</v>
      </c>
      <c r="I86" s="4" t="str">
        <f>VLOOKUP(A86,HOP!A:U,21,0)</f>
        <v>直连</v>
      </c>
    </row>
    <row r="87" s="4" customFormat="1" hidden="1" spans="1:9">
      <c r="A87" s="5">
        <v>999221926311766</v>
      </c>
      <c r="B87" s="6">
        <v>44911</v>
      </c>
      <c r="C87" s="6">
        <v>44912</v>
      </c>
      <c r="D87" s="4">
        <v>1135</v>
      </c>
      <c r="E87" s="4" t="str">
        <f>VLOOKUP(A87,HOP!A:L,12,0)</f>
        <v>1135.00</v>
      </c>
      <c r="F87" s="4" t="str">
        <f>VLOOKUP(A87,HOP!A:C,3,0)</f>
        <v>2874678</v>
      </c>
      <c r="G87" s="4">
        <f t="shared" si="4"/>
        <v>0</v>
      </c>
      <c r="H87" s="4" t="str">
        <f t="shared" si="5"/>
        <v>，2874678</v>
      </c>
      <c r="I87" s="4" t="str">
        <f>VLOOKUP(A87,HOP!A:U,21,0)</f>
        <v>直连</v>
      </c>
    </row>
    <row r="88" s="4" customFormat="1" hidden="1" spans="1:9">
      <c r="A88" s="5">
        <v>999221926409028</v>
      </c>
      <c r="B88" s="6">
        <v>44910</v>
      </c>
      <c r="C88" s="6">
        <v>44912</v>
      </c>
      <c r="D88" s="4">
        <v>4046</v>
      </c>
      <c r="E88" s="4" t="str">
        <f>VLOOKUP(A88,HOP!A:L,12,0)</f>
        <v>4046.00</v>
      </c>
      <c r="F88" s="4" t="str">
        <f>VLOOKUP(A88,HOP!A:C,3,0)</f>
        <v>2874703</v>
      </c>
      <c r="G88" s="4">
        <f t="shared" si="4"/>
        <v>0</v>
      </c>
      <c r="H88" s="4" t="str">
        <f t="shared" si="5"/>
        <v>，2874703</v>
      </c>
      <c r="I88" s="4" t="str">
        <f>VLOOKUP(A88,HOP!A:U,21,0)</f>
        <v>直连</v>
      </c>
    </row>
    <row r="89" s="4" customFormat="1" hidden="1" spans="1:9">
      <c r="A89" s="5">
        <v>999221926875658</v>
      </c>
      <c r="B89" s="6">
        <v>44911</v>
      </c>
      <c r="C89" s="6">
        <v>44912</v>
      </c>
      <c r="D89" s="4">
        <v>479</v>
      </c>
      <c r="E89" s="4" t="str">
        <f>VLOOKUP(A89,HOP!A:L,12,0)</f>
        <v>479.00</v>
      </c>
      <c r="F89" s="4" t="str">
        <f>VLOOKUP(A89,HOP!A:C,3,0)</f>
        <v>2874781</v>
      </c>
      <c r="G89" s="4">
        <f t="shared" si="4"/>
        <v>0</v>
      </c>
      <c r="H89" s="4" t="str">
        <f t="shared" si="5"/>
        <v>，2874781</v>
      </c>
      <c r="I89" s="4" t="str">
        <f>VLOOKUP(A89,HOP!A:U,21,0)</f>
        <v>直连</v>
      </c>
    </row>
    <row r="90" s="4" customFormat="1" hidden="1" spans="1:9">
      <c r="A90" s="5">
        <v>999221926951280</v>
      </c>
      <c r="B90" s="6">
        <v>44911</v>
      </c>
      <c r="C90" s="6">
        <v>44912</v>
      </c>
      <c r="D90" s="4">
        <v>663</v>
      </c>
      <c r="E90" s="4" t="str">
        <f>VLOOKUP(A90,HOP!A:L,12,0)</f>
        <v>663.00</v>
      </c>
      <c r="F90" s="4" t="str">
        <f>VLOOKUP(A90,HOP!A:C,3,0)</f>
        <v>2874821</v>
      </c>
      <c r="G90" s="4">
        <f t="shared" si="4"/>
        <v>0</v>
      </c>
      <c r="H90" s="4" t="str">
        <f t="shared" si="5"/>
        <v>，2874821</v>
      </c>
      <c r="I90" s="4" t="str">
        <f>VLOOKUP(A90,HOP!A:U,21,0)</f>
        <v>直连</v>
      </c>
    </row>
    <row r="91" s="4" customFormat="1" hidden="1" spans="1:9">
      <c r="A91" s="5">
        <v>999221928462226</v>
      </c>
      <c r="B91" s="6">
        <v>44910</v>
      </c>
      <c r="C91" s="6">
        <v>44912</v>
      </c>
      <c r="D91" s="4">
        <v>5010</v>
      </c>
      <c r="E91" s="4" t="str">
        <f>VLOOKUP(A91,HOP!A:L,12,0)</f>
        <v>5010.00</v>
      </c>
      <c r="F91" s="4" t="str">
        <f>VLOOKUP(A91,HOP!A:C,3,0)</f>
        <v>2875669</v>
      </c>
      <c r="G91" s="4">
        <f t="shared" si="4"/>
        <v>0</v>
      </c>
      <c r="H91" s="4" t="str">
        <f t="shared" si="5"/>
        <v>，2875669</v>
      </c>
      <c r="I91" s="4" t="str">
        <f>VLOOKUP(A91,HOP!A:U,21,0)</f>
        <v>直连</v>
      </c>
    </row>
    <row r="92" s="4" customFormat="1" hidden="1" spans="1:9">
      <c r="A92" s="5">
        <v>999221928464482</v>
      </c>
      <c r="B92" s="6">
        <v>44910</v>
      </c>
      <c r="C92" s="6">
        <v>44912</v>
      </c>
      <c r="D92" s="4">
        <v>1108</v>
      </c>
      <c r="E92" s="4" t="str">
        <f>VLOOKUP(A92,HOP!A:L,12,0)</f>
        <v>1108.00</v>
      </c>
      <c r="F92" s="4" t="str">
        <f>VLOOKUP(A92,HOP!A:C,3,0)</f>
        <v>2875673</v>
      </c>
      <c r="G92" s="4">
        <f t="shared" si="4"/>
        <v>0</v>
      </c>
      <c r="H92" s="4" t="str">
        <f t="shared" si="5"/>
        <v>，2875673</v>
      </c>
      <c r="I92" s="4" t="str">
        <f>VLOOKUP(A92,HOP!A:U,21,0)</f>
        <v>直连</v>
      </c>
    </row>
    <row r="93" s="4" customFormat="1" hidden="1" spans="1:9">
      <c r="A93" s="5">
        <v>999221928526628</v>
      </c>
      <c r="B93" s="6">
        <v>44911</v>
      </c>
      <c r="C93" s="6">
        <v>44912</v>
      </c>
      <c r="D93" s="4">
        <v>166</v>
      </c>
      <c r="E93" s="4" t="str">
        <f>VLOOKUP(A93,HOP!A:L,12,0)</f>
        <v>166.00</v>
      </c>
      <c r="F93" s="4" t="str">
        <f>VLOOKUP(A93,HOP!A:C,3,0)</f>
        <v>2875718</v>
      </c>
      <c r="G93" s="4">
        <f t="shared" si="4"/>
        <v>0</v>
      </c>
      <c r="H93" s="4" t="str">
        <f t="shared" si="5"/>
        <v>，2875718</v>
      </c>
      <c r="I93" s="4" t="str">
        <f>VLOOKUP(A93,HOP!A:U,21,0)</f>
        <v>直连</v>
      </c>
    </row>
    <row r="94" s="4" customFormat="1" hidden="1" spans="1:9">
      <c r="A94" s="5">
        <v>21929072712</v>
      </c>
      <c r="B94" s="6">
        <v>44910</v>
      </c>
      <c r="C94" s="6">
        <v>44912</v>
      </c>
      <c r="D94" s="4">
        <v>1464</v>
      </c>
      <c r="E94" s="4">
        <v>1464</v>
      </c>
      <c r="F94" s="4" t="str">
        <f>VLOOKUP(A94,HOP!A:C,3,0)</f>
        <v>2876048</v>
      </c>
      <c r="G94" s="4">
        <f t="shared" si="4"/>
        <v>0</v>
      </c>
      <c r="H94" s="4" t="str">
        <f t="shared" si="5"/>
        <v>，2876048</v>
      </c>
      <c r="I94" s="4" t="str">
        <f>VLOOKUP(A94,HOP!A:U,21,0)</f>
        <v>直连</v>
      </c>
    </row>
    <row r="95" s="4" customFormat="1" hidden="1" spans="1:9">
      <c r="A95" s="5">
        <v>999221930633941</v>
      </c>
      <c r="B95" s="6">
        <v>44911</v>
      </c>
      <c r="C95" s="6">
        <v>44912</v>
      </c>
      <c r="D95" s="4">
        <v>995</v>
      </c>
      <c r="E95" s="4" t="str">
        <f>VLOOKUP(A95,HOP!A:L,12,0)</f>
        <v>995.00</v>
      </c>
      <c r="F95" s="4" t="str">
        <f>VLOOKUP(A95,HOP!A:C,3,0)</f>
        <v>2876163</v>
      </c>
      <c r="G95" s="4">
        <f t="shared" si="4"/>
        <v>0</v>
      </c>
      <c r="H95" s="4" t="str">
        <f t="shared" si="5"/>
        <v>，2876163</v>
      </c>
      <c r="I95" s="4" t="str">
        <f>VLOOKUP(A95,HOP!A:U,21,0)</f>
        <v>直连</v>
      </c>
    </row>
    <row r="96" s="4" customFormat="1" hidden="1" spans="1:9">
      <c r="A96" s="5">
        <v>999221930932046</v>
      </c>
      <c r="B96" s="6">
        <v>44911</v>
      </c>
      <c r="C96" s="6">
        <v>44912</v>
      </c>
      <c r="D96" s="4">
        <v>979</v>
      </c>
      <c r="E96" s="4" t="str">
        <f>VLOOKUP(A96,HOP!A:L,12,0)</f>
        <v>979.00</v>
      </c>
      <c r="F96" s="4" t="str">
        <f>VLOOKUP(A96,HOP!A:C,3,0)</f>
        <v>2876245</v>
      </c>
      <c r="G96" s="4">
        <f t="shared" si="4"/>
        <v>0</v>
      </c>
      <c r="H96" s="4" t="str">
        <f t="shared" si="5"/>
        <v>，2876245</v>
      </c>
      <c r="I96" s="4" t="str">
        <f>VLOOKUP(A96,HOP!A:U,21,0)</f>
        <v>直连</v>
      </c>
    </row>
    <row r="97" s="4" customFormat="1" hidden="1" spans="1:9">
      <c r="A97" s="5">
        <v>999221931178390</v>
      </c>
      <c r="B97" s="6">
        <v>44910</v>
      </c>
      <c r="C97" s="6">
        <v>44912</v>
      </c>
      <c r="D97" s="4">
        <v>1278</v>
      </c>
      <c r="E97" s="4" t="str">
        <f>VLOOKUP(A97,HOP!A:L,12,0)</f>
        <v>1278.00</v>
      </c>
      <c r="F97" s="4" t="str">
        <f>VLOOKUP(A97,HOP!A:C,3,0)</f>
        <v>2876314</v>
      </c>
      <c r="G97" s="4">
        <f t="shared" si="4"/>
        <v>0</v>
      </c>
      <c r="H97" s="4" t="str">
        <f t="shared" si="5"/>
        <v>，2876314</v>
      </c>
      <c r="I97" s="4" t="str">
        <f>VLOOKUP(A97,HOP!A:U,21,0)</f>
        <v>直连</v>
      </c>
    </row>
    <row r="98" s="4" customFormat="1" hidden="1" spans="1:9">
      <c r="A98" s="5">
        <v>999221932134611</v>
      </c>
      <c r="B98" s="6">
        <v>44910</v>
      </c>
      <c r="C98" s="6">
        <v>44912</v>
      </c>
      <c r="D98" s="4">
        <v>2816</v>
      </c>
      <c r="E98" s="4" t="str">
        <f>VLOOKUP(A98,HOP!A:L,12,0)</f>
        <v>2816.00</v>
      </c>
      <c r="F98" s="4" t="str">
        <f>VLOOKUP(A98,HOP!A:C,3,0)</f>
        <v>2876553</v>
      </c>
      <c r="G98" s="4">
        <f t="shared" si="4"/>
        <v>0</v>
      </c>
      <c r="H98" s="4" t="str">
        <f t="shared" si="5"/>
        <v>，2876553</v>
      </c>
      <c r="I98" s="4" t="str">
        <f>VLOOKUP(A98,HOP!A:U,21,0)</f>
        <v>直连</v>
      </c>
    </row>
    <row r="99" s="4" customFormat="1" hidden="1" spans="1:9">
      <c r="A99" s="5">
        <v>999221932212079</v>
      </c>
      <c r="B99" s="6">
        <v>44910</v>
      </c>
      <c r="C99" s="6">
        <v>44912</v>
      </c>
      <c r="D99" s="4">
        <v>2816</v>
      </c>
      <c r="E99" s="4" t="str">
        <f>VLOOKUP(A99,HOP!A:L,12,0)</f>
        <v>2816.00</v>
      </c>
      <c r="F99" s="4" t="str">
        <f>VLOOKUP(A99,HOP!A:C,3,0)</f>
        <v>2876583</v>
      </c>
      <c r="G99" s="4">
        <f t="shared" ref="G99:G130" si="6">D99-E99</f>
        <v>0</v>
      </c>
      <c r="H99" s="4" t="str">
        <f t="shared" ref="H99:H130" si="7">$H$1&amp;F99</f>
        <v>，2876583</v>
      </c>
      <c r="I99" s="4" t="str">
        <f>VLOOKUP(A99,HOP!A:U,21,0)</f>
        <v>直连</v>
      </c>
    </row>
    <row r="100" s="4" customFormat="1" hidden="1" spans="1:9">
      <c r="A100" s="5">
        <v>999221933390682</v>
      </c>
      <c r="B100" s="6">
        <v>44911</v>
      </c>
      <c r="C100" s="6">
        <v>44912</v>
      </c>
      <c r="D100" s="4">
        <v>494</v>
      </c>
      <c r="E100" s="4" t="str">
        <f>VLOOKUP(A100,HOP!A:L,12,0)</f>
        <v>494.00</v>
      </c>
      <c r="F100" s="4" t="str">
        <f>VLOOKUP(A100,HOP!A:C,3,0)</f>
        <v>2877080</v>
      </c>
      <c r="G100" s="4">
        <f t="shared" si="6"/>
        <v>0</v>
      </c>
      <c r="H100" s="4" t="str">
        <f t="shared" si="7"/>
        <v>，2877080</v>
      </c>
      <c r="I100" s="4" t="str">
        <f>VLOOKUP(A100,HOP!A:U,21,0)</f>
        <v>直连</v>
      </c>
    </row>
    <row r="101" s="4" customFormat="1" hidden="1" spans="1:9">
      <c r="A101" s="5">
        <v>999221933558634</v>
      </c>
      <c r="B101" s="6">
        <v>44911</v>
      </c>
      <c r="C101" s="6">
        <v>44912</v>
      </c>
      <c r="D101" s="4">
        <v>616</v>
      </c>
      <c r="E101" s="4" t="str">
        <f>VLOOKUP(A101,HOP!A:L,12,0)</f>
        <v>616.00</v>
      </c>
      <c r="F101" s="4" t="str">
        <f>VLOOKUP(A101,HOP!A:C,3,0)</f>
        <v>2877203</v>
      </c>
      <c r="G101" s="4">
        <f t="shared" si="6"/>
        <v>0</v>
      </c>
      <c r="H101" s="4" t="str">
        <f t="shared" si="7"/>
        <v>，2877203</v>
      </c>
      <c r="I101" s="4" t="str">
        <f>VLOOKUP(A101,HOP!A:U,21,0)</f>
        <v>直连</v>
      </c>
    </row>
    <row r="102" s="4" customFormat="1" hidden="1" spans="1:9">
      <c r="A102" s="5">
        <v>999221933611819</v>
      </c>
      <c r="B102" s="6">
        <v>44911</v>
      </c>
      <c r="C102" s="6">
        <v>44912</v>
      </c>
      <c r="D102" s="4">
        <v>2904</v>
      </c>
      <c r="E102" s="4" t="str">
        <f>VLOOKUP(A102,HOP!A:L,12,0)</f>
        <v>2904.00</v>
      </c>
      <c r="F102" s="4" t="str">
        <f>VLOOKUP(A102,HOP!A:C,3,0)</f>
        <v>2877247</v>
      </c>
      <c r="G102" s="4">
        <f t="shared" si="6"/>
        <v>0</v>
      </c>
      <c r="H102" s="4" t="str">
        <f t="shared" si="7"/>
        <v>，2877247</v>
      </c>
      <c r="I102" s="4" t="str">
        <f>VLOOKUP(A102,HOP!A:U,21,0)</f>
        <v>直连</v>
      </c>
    </row>
    <row r="103" s="4" customFormat="1" hidden="1" spans="1:9">
      <c r="A103" s="5">
        <v>999221933733013</v>
      </c>
      <c r="B103" s="6">
        <v>44911</v>
      </c>
      <c r="C103" s="6">
        <v>44912</v>
      </c>
      <c r="D103" s="4">
        <v>985</v>
      </c>
      <c r="E103" s="4" t="str">
        <f>VLOOKUP(A103,HOP!A:L,12,0)</f>
        <v>985.00</v>
      </c>
      <c r="F103" s="4" t="str">
        <f>VLOOKUP(A103,HOP!A:C,3,0)</f>
        <v>2877321</v>
      </c>
      <c r="G103" s="4">
        <f t="shared" si="6"/>
        <v>0</v>
      </c>
      <c r="H103" s="4" t="str">
        <f t="shared" si="7"/>
        <v>，2877321</v>
      </c>
      <c r="I103" s="4" t="str">
        <f>VLOOKUP(A103,HOP!A:U,21,0)</f>
        <v>直连</v>
      </c>
    </row>
    <row r="104" s="4" customFormat="1" hidden="1" spans="1:9">
      <c r="A104" s="5">
        <v>999221933882703</v>
      </c>
      <c r="B104" s="6">
        <v>44911</v>
      </c>
      <c r="C104" s="6">
        <v>44912</v>
      </c>
      <c r="D104" s="4">
        <v>424</v>
      </c>
      <c r="E104" s="4" t="str">
        <f>VLOOKUP(A104,HOP!A:L,12,0)</f>
        <v>424.00</v>
      </c>
      <c r="F104" s="4" t="str">
        <f>VLOOKUP(A104,HOP!A:C,3,0)</f>
        <v>2877456</v>
      </c>
      <c r="G104" s="4">
        <f t="shared" si="6"/>
        <v>0</v>
      </c>
      <c r="H104" s="4" t="str">
        <f t="shared" si="7"/>
        <v>，2877456</v>
      </c>
      <c r="I104" s="4" t="str">
        <f>VLOOKUP(A104,HOP!A:U,21,0)</f>
        <v>直连</v>
      </c>
    </row>
    <row r="105" s="4" customFormat="1" hidden="1" spans="1:9">
      <c r="A105" s="5">
        <v>999221934032491</v>
      </c>
      <c r="B105" s="6">
        <v>44911</v>
      </c>
      <c r="C105" s="6">
        <v>44912</v>
      </c>
      <c r="D105" s="4">
        <v>559</v>
      </c>
      <c r="E105" s="4" t="str">
        <f>VLOOKUP(A105,HOP!A:L,12,0)</f>
        <v>559.00</v>
      </c>
      <c r="F105" s="4" t="str">
        <f>VLOOKUP(A105,HOP!A:C,3,0)</f>
        <v>2877529</v>
      </c>
      <c r="G105" s="4">
        <f t="shared" si="6"/>
        <v>0</v>
      </c>
      <c r="H105" s="4" t="str">
        <f t="shared" si="7"/>
        <v>，2877529</v>
      </c>
      <c r="I105" s="4" t="str">
        <f>VLOOKUP(A105,HOP!A:U,21,0)</f>
        <v>直连</v>
      </c>
    </row>
    <row r="106" s="4" customFormat="1" hidden="1" spans="1:9">
      <c r="A106" s="5">
        <v>999221934027972</v>
      </c>
      <c r="B106" s="6">
        <v>44911</v>
      </c>
      <c r="C106" s="6">
        <v>44912</v>
      </c>
      <c r="D106" s="4">
        <v>438</v>
      </c>
      <c r="E106" s="4" t="str">
        <f>VLOOKUP(A106,HOP!A:L,12,0)</f>
        <v>438.00</v>
      </c>
      <c r="F106" s="4" t="str">
        <f>VLOOKUP(A106,HOP!A:C,3,0)</f>
        <v>2877523</v>
      </c>
      <c r="G106" s="4">
        <f t="shared" si="6"/>
        <v>0</v>
      </c>
      <c r="H106" s="4" t="str">
        <f t="shared" si="7"/>
        <v>，2877523</v>
      </c>
      <c r="I106" s="4" t="str">
        <f>VLOOKUP(A106,HOP!A:U,21,0)</f>
        <v>直连</v>
      </c>
    </row>
    <row r="107" s="4" customFormat="1" hidden="1" spans="1:9">
      <c r="A107" s="5">
        <v>999221934073431</v>
      </c>
      <c r="B107" s="6">
        <v>44911</v>
      </c>
      <c r="C107" s="6">
        <v>44912</v>
      </c>
      <c r="D107" s="4">
        <v>1125</v>
      </c>
      <c r="E107" s="4" t="str">
        <f>VLOOKUP(A107,HOP!A:L,12,0)</f>
        <v>1125.00</v>
      </c>
      <c r="F107" s="4" t="str">
        <f>VLOOKUP(A107,HOP!A:C,3,0)</f>
        <v>2877605</v>
      </c>
      <c r="G107" s="4">
        <f t="shared" si="6"/>
        <v>0</v>
      </c>
      <c r="H107" s="4" t="str">
        <f t="shared" si="7"/>
        <v>，2877605</v>
      </c>
      <c r="I107" s="4" t="str">
        <f>VLOOKUP(A107,HOP!A:U,21,0)</f>
        <v>直连</v>
      </c>
    </row>
    <row r="108" s="4" customFormat="1" hidden="1" spans="1:9">
      <c r="A108" s="5">
        <v>999221934081573</v>
      </c>
      <c r="B108" s="6">
        <v>44911</v>
      </c>
      <c r="C108" s="6">
        <v>44912</v>
      </c>
      <c r="D108" s="4">
        <v>1539</v>
      </c>
      <c r="E108" s="4" t="str">
        <f>VLOOKUP(A108,HOP!A:L,12,0)</f>
        <v>1539.00</v>
      </c>
      <c r="F108" s="4" t="str">
        <f>VLOOKUP(A108,HOP!A:C,3,0)</f>
        <v>2877616</v>
      </c>
      <c r="G108" s="4">
        <f t="shared" si="6"/>
        <v>0</v>
      </c>
      <c r="H108" s="4" t="str">
        <f t="shared" si="7"/>
        <v>，2877616</v>
      </c>
      <c r="I108" s="4" t="str">
        <f>VLOOKUP(A108,HOP!A:U,21,0)</f>
        <v>直连</v>
      </c>
    </row>
    <row r="109" s="4" customFormat="1" hidden="1" spans="1:9">
      <c r="A109" s="5">
        <v>999221934115640</v>
      </c>
      <c r="B109" s="6">
        <v>44911</v>
      </c>
      <c r="C109" s="6">
        <v>44912</v>
      </c>
      <c r="D109" s="4">
        <v>236</v>
      </c>
      <c r="E109" s="4" t="str">
        <f>VLOOKUP(A109,HOP!A:L,12,0)</f>
        <v>236.00</v>
      </c>
      <c r="F109" s="4" t="str">
        <f>VLOOKUP(A109,HOP!A:C,3,0)</f>
        <v>2877681</v>
      </c>
      <c r="G109" s="4">
        <f t="shared" si="6"/>
        <v>0</v>
      </c>
      <c r="H109" s="4" t="str">
        <f t="shared" si="7"/>
        <v>，2877681</v>
      </c>
      <c r="I109" s="4" t="str">
        <f>VLOOKUP(A109,HOP!A:U,21,0)</f>
        <v>直连</v>
      </c>
    </row>
    <row r="110" s="4" customFormat="1" hidden="1" spans="1:9">
      <c r="A110" s="5">
        <v>999221934116291</v>
      </c>
      <c r="B110" s="6">
        <v>44911</v>
      </c>
      <c r="C110" s="6">
        <v>44912</v>
      </c>
      <c r="D110" s="4">
        <v>679</v>
      </c>
      <c r="E110" s="4" t="str">
        <f>VLOOKUP(A110,HOP!A:L,12,0)</f>
        <v>679.00</v>
      </c>
      <c r="F110" s="4" t="str">
        <f>VLOOKUP(A110,HOP!A:C,3,0)</f>
        <v>2877683</v>
      </c>
      <c r="G110" s="4">
        <f t="shared" si="6"/>
        <v>0</v>
      </c>
      <c r="H110" s="4" t="str">
        <f t="shared" si="7"/>
        <v>，2877683</v>
      </c>
      <c r="I110" s="4" t="str">
        <f>VLOOKUP(A110,HOP!A:U,21,0)</f>
        <v>直连</v>
      </c>
    </row>
    <row r="111" s="4" customFormat="1" hidden="1" spans="1:9">
      <c r="A111" s="5">
        <v>999221934266169</v>
      </c>
      <c r="B111" s="6">
        <v>44911</v>
      </c>
      <c r="C111" s="6">
        <v>44912</v>
      </c>
      <c r="D111" s="4">
        <v>636</v>
      </c>
      <c r="E111" s="4" t="str">
        <f>VLOOKUP(A111,HOP!A:L,12,0)</f>
        <v>636.00</v>
      </c>
      <c r="F111" s="4" t="str">
        <f>VLOOKUP(A111,HOP!A:C,3,0)</f>
        <v>2877763</v>
      </c>
      <c r="G111" s="4">
        <f t="shared" si="6"/>
        <v>0</v>
      </c>
      <c r="H111" s="4" t="str">
        <f t="shared" si="7"/>
        <v>，2877763</v>
      </c>
      <c r="I111" s="4" t="str">
        <f>VLOOKUP(A111,HOP!A:U,21,0)</f>
        <v>直连</v>
      </c>
    </row>
    <row r="112" s="4" customFormat="1" hidden="1" spans="1:9">
      <c r="A112" s="5">
        <v>999221934344699</v>
      </c>
      <c r="B112" s="6">
        <v>44911</v>
      </c>
      <c r="C112" s="6">
        <v>44912</v>
      </c>
      <c r="D112" s="4">
        <v>182</v>
      </c>
      <c r="E112" s="4" t="str">
        <f>VLOOKUP(A112,HOP!A:L,12,0)</f>
        <v>182.00</v>
      </c>
      <c r="F112" s="4" t="str">
        <f>VLOOKUP(A112,HOP!A:C,3,0)</f>
        <v>2877797</v>
      </c>
      <c r="G112" s="4">
        <f t="shared" si="6"/>
        <v>0</v>
      </c>
      <c r="H112" s="4" t="str">
        <f t="shared" si="7"/>
        <v>，2877797</v>
      </c>
      <c r="I112" s="4" t="str">
        <f>VLOOKUP(A112,HOP!A:U,21,0)</f>
        <v>直连</v>
      </c>
    </row>
    <row r="113" s="4" customFormat="1" hidden="1" spans="1:9">
      <c r="A113" s="5">
        <v>999221934544335</v>
      </c>
      <c r="B113" s="6">
        <v>44911</v>
      </c>
      <c r="C113" s="6">
        <v>44912</v>
      </c>
      <c r="D113" s="4">
        <v>740</v>
      </c>
      <c r="E113" s="4" t="str">
        <f>VLOOKUP(A113,HOP!A:L,12,0)</f>
        <v>740.00</v>
      </c>
      <c r="F113" s="4" t="str">
        <f>VLOOKUP(A113,HOP!A:C,3,0)</f>
        <v>2877932</v>
      </c>
      <c r="G113" s="4">
        <f t="shared" si="6"/>
        <v>0</v>
      </c>
      <c r="H113" s="4" t="str">
        <f t="shared" si="7"/>
        <v>，2877932</v>
      </c>
      <c r="I113" s="4" t="str">
        <f>VLOOKUP(A113,HOP!A:U,21,0)</f>
        <v>直连</v>
      </c>
    </row>
    <row r="114" s="4" customFormat="1" hidden="1" spans="1:9">
      <c r="A114" s="5">
        <v>999221934591234</v>
      </c>
      <c r="B114" s="6">
        <v>44911</v>
      </c>
      <c r="C114" s="6">
        <v>44912</v>
      </c>
      <c r="D114" s="4">
        <v>144</v>
      </c>
      <c r="E114" s="4" t="str">
        <f>VLOOKUP(A114,HOP!A:L,12,0)</f>
        <v>144.00</v>
      </c>
      <c r="F114" s="4" t="str">
        <f>VLOOKUP(A114,HOP!A:C,3,0)</f>
        <v>2877969</v>
      </c>
      <c r="G114" s="4">
        <f t="shared" si="6"/>
        <v>0</v>
      </c>
      <c r="H114" s="4" t="str">
        <f t="shared" si="7"/>
        <v>，2877969</v>
      </c>
      <c r="I114" s="4" t="str">
        <f>VLOOKUP(A114,HOP!A:U,21,0)</f>
        <v>直连</v>
      </c>
    </row>
    <row r="115" s="4" customFormat="1" hidden="1" spans="1:9">
      <c r="A115" s="5">
        <v>999221934805696</v>
      </c>
      <c r="B115" s="6">
        <v>44911</v>
      </c>
      <c r="C115" s="6">
        <v>44912</v>
      </c>
      <c r="D115" s="4">
        <v>704</v>
      </c>
      <c r="E115" s="4" t="str">
        <f>VLOOKUP(A115,HOP!A:L,12,0)</f>
        <v>704.00</v>
      </c>
      <c r="F115" s="4" t="str">
        <f>VLOOKUP(A115,HOP!A:C,3,0)</f>
        <v>2878114</v>
      </c>
      <c r="G115" s="4">
        <f t="shared" si="6"/>
        <v>0</v>
      </c>
      <c r="H115" s="4" t="str">
        <f t="shared" si="7"/>
        <v>，2878114</v>
      </c>
      <c r="I115" s="4" t="str">
        <f>VLOOKUP(A115,HOP!A:U,21,0)</f>
        <v>直连</v>
      </c>
    </row>
    <row r="116" s="4" customFormat="1" hidden="1" spans="1:9">
      <c r="A116" s="5">
        <v>999221936378010</v>
      </c>
      <c r="B116" s="6">
        <v>44911</v>
      </c>
      <c r="C116" s="6">
        <v>44912</v>
      </c>
      <c r="D116" s="4">
        <v>498</v>
      </c>
      <c r="E116" s="4" t="str">
        <f>VLOOKUP(A116,HOP!A:L,12,0)</f>
        <v>498.00</v>
      </c>
      <c r="F116" s="4" t="str">
        <f>VLOOKUP(A116,HOP!A:C,3,0)</f>
        <v>2878298</v>
      </c>
      <c r="G116" s="4">
        <f t="shared" si="6"/>
        <v>0</v>
      </c>
      <c r="H116" s="4" t="str">
        <f t="shared" si="7"/>
        <v>，2878298</v>
      </c>
      <c r="I116" s="4" t="str">
        <f>VLOOKUP(A116,HOP!A:U,21,0)</f>
        <v>直连</v>
      </c>
    </row>
    <row r="117" s="4" customFormat="1" hidden="1" spans="1:9">
      <c r="A117" s="5">
        <v>999221937177874</v>
      </c>
      <c r="B117" s="6">
        <v>44911</v>
      </c>
      <c r="C117" s="6">
        <v>44912</v>
      </c>
      <c r="D117" s="4">
        <v>642</v>
      </c>
      <c r="E117" s="4" t="str">
        <f>VLOOKUP(A117,HOP!A:L,12,0)</f>
        <v>642.00</v>
      </c>
      <c r="F117" s="4" t="str">
        <f>VLOOKUP(A117,HOP!A:C,3,0)</f>
        <v>2878486</v>
      </c>
      <c r="G117" s="4">
        <f t="shared" si="6"/>
        <v>0</v>
      </c>
      <c r="H117" s="4" t="str">
        <f t="shared" si="7"/>
        <v>，2878486</v>
      </c>
      <c r="I117" s="4" t="str">
        <f>VLOOKUP(A117,HOP!A:U,21,0)</f>
        <v>直连</v>
      </c>
    </row>
    <row r="118" s="4" customFormat="1" hidden="1" spans="1:9">
      <c r="A118" s="5">
        <v>999221937389843</v>
      </c>
      <c r="B118" s="6">
        <v>44911</v>
      </c>
      <c r="C118" s="6">
        <v>44912</v>
      </c>
      <c r="D118" s="4">
        <v>533</v>
      </c>
      <c r="E118" s="4" t="str">
        <f>VLOOKUP(A118,HOP!A:L,12,0)</f>
        <v>533.00</v>
      </c>
      <c r="F118" s="4" t="str">
        <f>VLOOKUP(A118,HOP!A:C,3,0)</f>
        <v>2878554</v>
      </c>
      <c r="G118" s="4">
        <f t="shared" si="6"/>
        <v>0</v>
      </c>
      <c r="H118" s="4" t="str">
        <f t="shared" si="7"/>
        <v>，2878554</v>
      </c>
      <c r="I118" s="4" t="str">
        <f>VLOOKUP(A118,HOP!A:U,21,0)</f>
        <v>直连</v>
      </c>
    </row>
    <row r="119" s="4" customFormat="1" hidden="1" spans="1:9">
      <c r="A119" s="5">
        <v>999221937859210</v>
      </c>
      <c r="B119" s="6">
        <v>44911</v>
      </c>
      <c r="C119" s="6">
        <v>44912</v>
      </c>
      <c r="D119" s="4">
        <v>406</v>
      </c>
      <c r="E119" s="4" t="str">
        <f>VLOOKUP(A119,HOP!A:L,12,0)</f>
        <v>406.00</v>
      </c>
      <c r="F119" s="4" t="str">
        <f>VLOOKUP(A119,HOP!A:C,3,0)</f>
        <v>2878705</v>
      </c>
      <c r="G119" s="4">
        <f t="shared" si="6"/>
        <v>0</v>
      </c>
      <c r="H119" s="4" t="str">
        <f t="shared" si="7"/>
        <v>，2878705</v>
      </c>
      <c r="I119" s="4" t="str">
        <f>VLOOKUP(A119,HOP!A:U,21,0)</f>
        <v>直连</v>
      </c>
    </row>
    <row r="120" s="4" customFormat="1" hidden="1" spans="1:9">
      <c r="A120" s="5">
        <v>999221938430239</v>
      </c>
      <c r="B120" s="6">
        <v>44911</v>
      </c>
      <c r="C120" s="6">
        <v>44912</v>
      </c>
      <c r="D120" s="4">
        <v>138</v>
      </c>
      <c r="E120" s="4" t="str">
        <f>VLOOKUP(A120,HOP!A:L,12,0)</f>
        <v>138.00</v>
      </c>
      <c r="F120" s="4" t="str">
        <f>VLOOKUP(A120,HOP!A:C,3,0)</f>
        <v>2878839</v>
      </c>
      <c r="G120" s="4">
        <f t="shared" si="6"/>
        <v>0</v>
      </c>
      <c r="H120" s="4" t="str">
        <f t="shared" si="7"/>
        <v>，2878839</v>
      </c>
      <c r="I120" s="4" t="str">
        <f>VLOOKUP(A120,HOP!A:U,21,0)</f>
        <v>直连</v>
      </c>
    </row>
    <row r="121" s="4" customFormat="1" hidden="1" spans="1:9">
      <c r="A121" s="5">
        <v>999221938717632</v>
      </c>
      <c r="B121" s="6">
        <v>44911</v>
      </c>
      <c r="C121" s="6">
        <v>44912</v>
      </c>
      <c r="D121" s="4">
        <v>1331</v>
      </c>
      <c r="E121" s="4" t="str">
        <f>VLOOKUP(A121,HOP!A:L,12,0)</f>
        <v>1331.00</v>
      </c>
      <c r="F121" s="4" t="str">
        <f>VLOOKUP(A121,HOP!A:C,3,0)</f>
        <v>2878935</v>
      </c>
      <c r="G121" s="4">
        <f t="shared" si="6"/>
        <v>0</v>
      </c>
      <c r="H121" s="4" t="str">
        <f t="shared" si="7"/>
        <v>，2878935</v>
      </c>
      <c r="I121" s="4" t="str">
        <f>VLOOKUP(A121,HOP!A:U,21,0)</f>
        <v>直连</v>
      </c>
    </row>
    <row r="122" s="4" customFormat="1" hidden="1" spans="1:9">
      <c r="A122" s="5">
        <v>999221939141144</v>
      </c>
      <c r="B122" s="6">
        <v>44911</v>
      </c>
      <c r="C122" s="6">
        <v>44912</v>
      </c>
      <c r="D122" s="4">
        <v>532</v>
      </c>
      <c r="E122" s="4" t="str">
        <f>VLOOKUP(A122,HOP!A:L,12,0)</f>
        <v>532.00</v>
      </c>
      <c r="F122" s="4" t="str">
        <f>VLOOKUP(A122,HOP!A:C,3,0)</f>
        <v>2879110</v>
      </c>
      <c r="G122" s="4">
        <f t="shared" si="6"/>
        <v>0</v>
      </c>
      <c r="H122" s="4" t="str">
        <f t="shared" si="7"/>
        <v>，2879110</v>
      </c>
      <c r="I122" s="4" t="str">
        <f>VLOOKUP(A122,HOP!A:U,21,0)</f>
        <v>直连</v>
      </c>
    </row>
    <row r="123" s="4" customFormat="1" hidden="1" spans="1:9">
      <c r="A123" s="5">
        <v>999221939405410</v>
      </c>
      <c r="B123" s="6">
        <v>44911</v>
      </c>
      <c r="C123" s="6">
        <v>44912</v>
      </c>
      <c r="D123" s="4">
        <v>634</v>
      </c>
      <c r="E123" s="4" t="str">
        <f>VLOOKUP(A123,HOP!A:L,12,0)</f>
        <v>634.00</v>
      </c>
      <c r="F123" s="4" t="str">
        <f>VLOOKUP(A123,HOP!A:C,3,0)</f>
        <v>2879228</v>
      </c>
      <c r="G123" s="4">
        <f t="shared" si="6"/>
        <v>0</v>
      </c>
      <c r="H123" s="4" t="str">
        <f t="shared" si="7"/>
        <v>，2879228</v>
      </c>
      <c r="I123" s="4" t="str">
        <f>VLOOKUP(A123,HOP!A:U,21,0)</f>
        <v>直连</v>
      </c>
    </row>
    <row r="124" s="4" customFormat="1" hidden="1" spans="1:9">
      <c r="A124" s="5">
        <v>999221939675873</v>
      </c>
      <c r="B124" s="6">
        <v>44911</v>
      </c>
      <c r="C124" s="6">
        <v>44912</v>
      </c>
      <c r="D124" s="4">
        <v>222</v>
      </c>
      <c r="E124" s="4" t="str">
        <f>VLOOKUP(A124,HOP!A:L,12,0)</f>
        <v>222.00</v>
      </c>
      <c r="F124" s="4" t="str">
        <f>VLOOKUP(A124,HOP!A:C,3,0)</f>
        <v>2879400</v>
      </c>
      <c r="G124" s="4">
        <f t="shared" si="6"/>
        <v>0</v>
      </c>
      <c r="H124" s="4" t="str">
        <f t="shared" si="7"/>
        <v>，2879400</v>
      </c>
      <c r="I124" s="4" t="str">
        <f>VLOOKUP(A124,HOP!A:U,21,0)</f>
        <v>直连</v>
      </c>
    </row>
    <row r="125" s="4" customFormat="1" hidden="1" spans="1:9">
      <c r="A125" s="5">
        <v>999221940049573</v>
      </c>
      <c r="B125" s="6">
        <v>44911</v>
      </c>
      <c r="C125" s="6">
        <v>44912</v>
      </c>
      <c r="D125" s="4">
        <v>606</v>
      </c>
      <c r="E125" s="4" t="str">
        <f>VLOOKUP(A125,HOP!A:L,12,0)</f>
        <v>606.00</v>
      </c>
      <c r="F125" s="4" t="str">
        <f>VLOOKUP(A125,HOP!A:C,3,0)</f>
        <v>2879632</v>
      </c>
      <c r="G125" s="4">
        <f t="shared" si="6"/>
        <v>0</v>
      </c>
      <c r="H125" s="4" t="str">
        <f t="shared" si="7"/>
        <v>，2879632</v>
      </c>
      <c r="I125" s="4" t="str">
        <f>VLOOKUP(A125,HOP!A:U,21,0)</f>
        <v>直连</v>
      </c>
    </row>
    <row r="126" s="4" customFormat="1" hidden="1" spans="1:9">
      <c r="A126" s="5">
        <v>999221940189907</v>
      </c>
      <c r="B126" s="6">
        <v>44911</v>
      </c>
      <c r="C126" s="6">
        <v>44912</v>
      </c>
      <c r="D126" s="4">
        <v>1181</v>
      </c>
      <c r="E126" s="4" t="str">
        <f>VLOOKUP(A126,HOP!A:L,12,0)</f>
        <v>1181.00</v>
      </c>
      <c r="F126" s="4" t="str">
        <f>VLOOKUP(A126,HOP!A:C,3,0)</f>
        <v>2879721</v>
      </c>
      <c r="G126" s="4">
        <f t="shared" si="6"/>
        <v>0</v>
      </c>
      <c r="H126" s="4" t="str">
        <f t="shared" si="7"/>
        <v>，2879721</v>
      </c>
      <c r="I126" s="4" t="str">
        <f>VLOOKUP(A126,HOP!A:U,21,0)</f>
        <v>直连</v>
      </c>
    </row>
    <row r="127" s="4" customFormat="1" hidden="1" spans="1:9">
      <c r="A127" s="5">
        <v>999221940304620</v>
      </c>
      <c r="B127" s="6">
        <v>44911</v>
      </c>
      <c r="C127" s="6">
        <v>44912</v>
      </c>
      <c r="D127" s="4">
        <v>154</v>
      </c>
      <c r="E127" s="4" t="str">
        <f>VLOOKUP(A127,HOP!A:L,12,0)</f>
        <v>154.00</v>
      </c>
      <c r="F127" s="4" t="str">
        <f>VLOOKUP(A127,HOP!A:C,3,0)</f>
        <v>2879785</v>
      </c>
      <c r="G127" s="4">
        <f t="shared" si="6"/>
        <v>0</v>
      </c>
      <c r="H127" s="4" t="str">
        <f t="shared" si="7"/>
        <v>，2879785</v>
      </c>
      <c r="I127" s="4" t="str">
        <f>VLOOKUP(A127,HOP!A:U,21,0)</f>
        <v>直连</v>
      </c>
    </row>
    <row r="128" s="4" customFormat="1" hidden="1" spans="1:9">
      <c r="A128" s="5">
        <v>999221940386812</v>
      </c>
      <c r="B128" s="6">
        <v>44911</v>
      </c>
      <c r="C128" s="6">
        <v>44912</v>
      </c>
      <c r="D128" s="4">
        <v>672</v>
      </c>
      <c r="E128" s="4" t="str">
        <f>VLOOKUP(A128,HOP!A:L,12,0)</f>
        <v>672.00</v>
      </c>
      <c r="F128" s="4" t="str">
        <f>VLOOKUP(A128,HOP!A:C,3,0)</f>
        <v>2879830</v>
      </c>
      <c r="G128" s="4">
        <f t="shared" si="6"/>
        <v>0</v>
      </c>
      <c r="H128" s="4" t="str">
        <f t="shared" si="7"/>
        <v>，2879830</v>
      </c>
      <c r="I128" s="4" t="str">
        <f>VLOOKUP(A128,HOP!A:U,21,0)</f>
        <v>直连</v>
      </c>
    </row>
    <row r="129" s="4" customFormat="1" hidden="1" spans="1:9">
      <c r="A129" s="5">
        <v>999221940390074</v>
      </c>
      <c r="B129" s="6">
        <v>44911</v>
      </c>
      <c r="C129" s="6">
        <v>44912</v>
      </c>
      <c r="D129" s="4">
        <v>1022</v>
      </c>
      <c r="E129" s="4" t="str">
        <f>VLOOKUP(A129,HOP!A:L,12,0)</f>
        <v>1022.00</v>
      </c>
      <c r="F129" s="4" t="str">
        <f>VLOOKUP(A129,HOP!A:C,3,0)</f>
        <v>2879834</v>
      </c>
      <c r="G129" s="4">
        <f t="shared" si="6"/>
        <v>0</v>
      </c>
      <c r="H129" s="4" t="str">
        <f t="shared" si="7"/>
        <v>，2879834</v>
      </c>
      <c r="I129" s="4" t="str">
        <f>VLOOKUP(A129,HOP!A:U,21,0)</f>
        <v>直连</v>
      </c>
    </row>
    <row r="130" s="4" customFormat="1" hidden="1" spans="1:9">
      <c r="A130" s="5">
        <v>999221940581988</v>
      </c>
      <c r="B130" s="6">
        <v>44911</v>
      </c>
      <c r="C130" s="6">
        <v>44912</v>
      </c>
      <c r="D130" s="4">
        <v>332</v>
      </c>
      <c r="E130" s="4" t="str">
        <f>VLOOKUP(A130,HOP!A:L,12,0)</f>
        <v>332.00</v>
      </c>
      <c r="F130" s="4" t="str">
        <f>VLOOKUP(A130,HOP!A:C,3,0)</f>
        <v>2879940</v>
      </c>
      <c r="G130" s="4">
        <f t="shared" si="6"/>
        <v>0</v>
      </c>
      <c r="H130" s="4" t="str">
        <f t="shared" si="7"/>
        <v>，2879940</v>
      </c>
      <c r="I130" s="4" t="str">
        <f>VLOOKUP(A130,HOP!A:U,21,0)</f>
        <v>直连</v>
      </c>
    </row>
    <row r="131" s="4" customFormat="1" hidden="1" spans="1:9">
      <c r="A131" s="5">
        <v>999221940666005</v>
      </c>
      <c r="B131" s="6">
        <v>44911</v>
      </c>
      <c r="C131" s="6">
        <v>44912</v>
      </c>
      <c r="D131" s="4">
        <v>484</v>
      </c>
      <c r="E131" s="4" t="str">
        <f>VLOOKUP(A131,HOP!A:L,12,0)</f>
        <v>484.00</v>
      </c>
      <c r="F131" s="4" t="str">
        <f>VLOOKUP(A131,HOP!A:C,3,0)</f>
        <v>2879995</v>
      </c>
      <c r="G131" s="4">
        <f>D131-E131</f>
        <v>0</v>
      </c>
      <c r="H131" s="4" t="str">
        <f>$H$1&amp;F131</f>
        <v>，2879995</v>
      </c>
      <c r="I131" s="4" t="str">
        <f>VLOOKUP(A131,HOP!A:U,21,0)</f>
        <v>直连</v>
      </c>
    </row>
    <row r="132" s="4" customFormat="1" hidden="1" spans="1:9">
      <c r="A132" s="5">
        <v>999221940708702</v>
      </c>
      <c r="B132" s="6">
        <v>44911</v>
      </c>
      <c r="C132" s="6">
        <v>44912</v>
      </c>
      <c r="D132" s="4">
        <v>760</v>
      </c>
      <c r="E132" s="4" t="str">
        <f>VLOOKUP(A132,HOP!A:L,12,0)</f>
        <v>760.00</v>
      </c>
      <c r="F132" s="4" t="str">
        <f>VLOOKUP(A132,HOP!A:C,3,0)</f>
        <v>2880034</v>
      </c>
      <c r="G132" s="4">
        <f>D132-E132</f>
        <v>0</v>
      </c>
      <c r="H132" s="4" t="str">
        <f>$H$1&amp;F132</f>
        <v>，2880034</v>
      </c>
      <c r="I132" s="4" t="str">
        <f>VLOOKUP(A132,HOP!A:U,21,0)</f>
        <v>直连</v>
      </c>
    </row>
    <row r="133" s="4" customFormat="1" hidden="1" spans="1:9">
      <c r="A133" s="5">
        <v>999221940698151</v>
      </c>
      <c r="B133" s="6">
        <v>44911</v>
      </c>
      <c r="C133" s="6">
        <v>44912</v>
      </c>
      <c r="D133" s="4">
        <v>366</v>
      </c>
      <c r="E133" s="4" t="str">
        <f>VLOOKUP(A133,HOP!A:L,12,0)</f>
        <v>366.00</v>
      </c>
      <c r="F133" s="4" t="str">
        <f>VLOOKUP(A133,HOP!A:C,3,0)</f>
        <v>2880025</v>
      </c>
      <c r="G133" s="4">
        <f>D133-E133</f>
        <v>0</v>
      </c>
      <c r="H133" s="4" t="str">
        <f>$H$1&amp;F133</f>
        <v>，2880025</v>
      </c>
      <c r="I133" s="4" t="str">
        <f>VLOOKUP(A133,HOP!A:U,21,0)</f>
        <v>直连</v>
      </c>
    </row>
    <row r="134" s="4" customFormat="1" hidden="1" spans="1:9">
      <c r="A134" s="5">
        <v>999221940727604</v>
      </c>
      <c r="B134" s="6">
        <v>44911</v>
      </c>
      <c r="C134" s="6">
        <v>44912</v>
      </c>
      <c r="D134" s="4">
        <v>1083</v>
      </c>
      <c r="E134" s="4" t="str">
        <f>VLOOKUP(A134,HOP!A:L,12,0)</f>
        <v>1083.00</v>
      </c>
      <c r="F134" s="4" t="str">
        <f>VLOOKUP(A134,HOP!A:C,3,0)</f>
        <v>2880052</v>
      </c>
      <c r="G134" s="4">
        <f>D134-E134</f>
        <v>0</v>
      </c>
      <c r="H134" s="4" t="str">
        <f>$H$1&amp;F134</f>
        <v>，2880052</v>
      </c>
      <c r="I134" s="4" t="str">
        <f>VLOOKUP(A134,HOP!A:U,21,0)</f>
        <v>直连</v>
      </c>
    </row>
    <row r="135" s="4" customFormat="1" hidden="1" spans="1:9">
      <c r="A135" s="5">
        <v>999221940738463</v>
      </c>
      <c r="B135" s="6">
        <v>44911</v>
      </c>
      <c r="C135" s="6">
        <v>44912</v>
      </c>
      <c r="D135" s="4">
        <v>239</v>
      </c>
      <c r="E135" s="4" t="str">
        <f>VLOOKUP(A135,HOP!A:L,12,0)</f>
        <v>239.00</v>
      </c>
      <c r="F135" s="4" t="str">
        <f>VLOOKUP(A135,HOP!A:C,3,0)</f>
        <v>2880073</v>
      </c>
      <c r="G135" s="4">
        <f>D135-E135</f>
        <v>0</v>
      </c>
      <c r="H135" s="4" t="str">
        <f>$H$1&amp;F135</f>
        <v>，2880073</v>
      </c>
      <c r="I135" s="4" t="str">
        <f>VLOOKUP(A135,HOP!A:U,21,0)</f>
        <v>直连</v>
      </c>
    </row>
    <row r="136" s="4" customFormat="1" hidden="1" spans="1:9">
      <c r="A136" s="5">
        <v>999221940739851</v>
      </c>
      <c r="B136" s="6">
        <v>44911</v>
      </c>
      <c r="C136" s="6">
        <v>44912</v>
      </c>
      <c r="D136" s="4">
        <v>117</v>
      </c>
      <c r="E136" s="4" t="str">
        <f>VLOOKUP(A136,HOP!A:L,12,0)</f>
        <v>117.00</v>
      </c>
      <c r="F136" s="4" t="str">
        <f>VLOOKUP(A136,HOP!A:C,3,0)</f>
        <v>2880066</v>
      </c>
      <c r="G136" s="4">
        <f>D136-E136</f>
        <v>0</v>
      </c>
      <c r="H136" s="4" t="str">
        <f>$H$1&amp;F136</f>
        <v>，2880066</v>
      </c>
      <c r="I136" s="4" t="str">
        <f>VLOOKUP(A136,HOP!A:U,21,0)</f>
        <v>直连</v>
      </c>
    </row>
    <row r="137" s="4" customFormat="1" hidden="1" spans="1:9">
      <c r="A137" s="5">
        <v>999221940853834</v>
      </c>
      <c r="B137" s="6">
        <v>44911</v>
      </c>
      <c r="C137" s="6">
        <v>44912</v>
      </c>
      <c r="D137" s="4">
        <v>956</v>
      </c>
      <c r="E137" s="4" t="str">
        <f>VLOOKUP(A137,HOP!A:L,12,0)</f>
        <v>956.00</v>
      </c>
      <c r="F137" s="4" t="str">
        <f>VLOOKUP(A137,HOP!A:C,3,0)</f>
        <v>2880166</v>
      </c>
      <c r="G137" s="4">
        <f>D137-E137</f>
        <v>0</v>
      </c>
      <c r="H137" s="4" t="str">
        <f>$H$1&amp;F137</f>
        <v>，2880166</v>
      </c>
      <c r="I137" s="4" t="str">
        <f>VLOOKUP(A137,HOP!A:U,21,0)</f>
        <v>直连</v>
      </c>
    </row>
    <row r="138" s="4" customFormat="1" hidden="1" spans="1:9">
      <c r="A138" s="5">
        <v>999221940909885</v>
      </c>
      <c r="B138" s="6">
        <v>44911</v>
      </c>
      <c r="C138" s="6">
        <v>44912</v>
      </c>
      <c r="D138" s="4">
        <v>740</v>
      </c>
      <c r="E138" s="4" t="str">
        <f>VLOOKUP(A138,HOP!A:L,12,0)</f>
        <v>740.00</v>
      </c>
      <c r="F138" s="4" t="str">
        <f>VLOOKUP(A138,HOP!A:C,3,0)</f>
        <v>2880211</v>
      </c>
      <c r="G138" s="4">
        <f>D138-E138</f>
        <v>0</v>
      </c>
      <c r="H138" s="4" t="str">
        <f>$H$1&amp;F138</f>
        <v>，2880211</v>
      </c>
      <c r="I138" s="4" t="str">
        <f>VLOOKUP(A138,HOP!A:U,21,0)</f>
        <v>直连</v>
      </c>
    </row>
    <row r="140" spans="4:4">
      <c r="D140" s="4">
        <f>SUM(D2:D139)</f>
        <v>179280</v>
      </c>
    </row>
    <row r="142" spans="4:4">
      <c r="D142" s="4" t="s">
        <v>736</v>
      </c>
    </row>
    <row r="145" spans="1:3">
      <c r="A145" s="4" t="s">
        <v>737</v>
      </c>
      <c r="C145" s="4">
        <v>13818</v>
      </c>
    </row>
    <row r="146" spans="1:3">
      <c r="A146" s="4" t="s">
        <v>738</v>
      </c>
      <c r="C146" s="4">
        <v>165462</v>
      </c>
    </row>
    <row r="147" spans="1:3">
      <c r="A147" s="4" t="s">
        <v>739</v>
      </c>
      <c r="C147" s="4">
        <f>SUBTOTAL(9,C145:C146)</f>
        <v>179280</v>
      </c>
    </row>
  </sheetData>
  <autoFilter ref="A1:X138">
    <filterColumn colId="3">
      <filters>
        <filter val="604"/>
        <filter val="704"/>
        <filter val="2904"/>
        <filter val="205"/>
        <filter val="405"/>
        <filter val="406"/>
        <filter val="606"/>
        <filter val="706"/>
        <filter val="808"/>
        <filter val="1108"/>
        <filter val="509"/>
        <filter val="1009"/>
        <filter val="5609"/>
        <filter val="610"/>
        <filter val="5010"/>
        <filter val="914"/>
        <filter val="3315"/>
        <filter val="616"/>
        <filter val="2416"/>
        <filter val="2816"/>
        <filter val="117"/>
        <filter val="317"/>
        <filter val="717"/>
        <filter val="318"/>
        <filter val="620"/>
        <filter val="222"/>
        <filter val="1022"/>
        <filter val="424"/>
        <filter val="1125"/>
        <filter val="2226"/>
        <filter val="3527"/>
        <filter val="529"/>
        <filter val="11430"/>
        <filter val="631"/>
        <filter val="1331"/>
        <filter val="2231"/>
        <filter val="332"/>
        <filter val="532"/>
        <filter val="1632"/>
        <filter val="333"/>
        <filter val="533"/>
        <filter val="634"/>
        <filter val="1135"/>
        <filter val="236"/>
        <filter val="636"/>
        <filter val="1737"/>
        <filter val="138"/>
        <filter val="438"/>
        <filter val="239"/>
        <filter val="1539"/>
        <filter val="740"/>
        <filter val="3840"/>
        <filter val="4640"/>
        <filter val="6440"/>
        <filter val="642"/>
        <filter val="1042"/>
        <filter val="144"/>
        <filter val="744"/>
        <filter val="1844"/>
        <filter val="3444"/>
        <filter val="1445"/>
        <filter val="4046"/>
        <filter val="748"/>
        <filter val="249"/>
        <filter val="4149"/>
        <filter val="154"/>
        <filter val="1754"/>
        <filter val="956"/>
        <filter val="857"/>
        <filter val="4358"/>
        <filter val="559"/>
        <filter val="760"/>
        <filter val="4260"/>
        <filter val="1662"/>
        <filter val="663"/>
        <filter val="1464"/>
        <filter val="2964"/>
        <filter val="1565"/>
        <filter val="166"/>
        <filter val="366"/>
        <filter val="866"/>
        <filter val="4669"/>
        <filter val="770"/>
        <filter val="970"/>
        <filter val="1270"/>
        <filter val="4070"/>
        <filter val="672"/>
        <filter val="1372"/>
        <filter val="1573"/>
        <filter val="1773"/>
        <filter val="174"/>
        <filter val="1974"/>
        <filter val="975"/>
        <filter val="1278"/>
        <filter val="479"/>
        <filter val="679"/>
        <filter val="979"/>
        <filter val="1379"/>
        <filter val="880"/>
        <filter val="1181"/>
        <filter val="182"/>
        <filter val="1083"/>
        <filter val="484"/>
        <filter val="785"/>
        <filter val="985"/>
        <filter val="187"/>
        <filter val="887"/>
        <filter val="987"/>
        <filter val="488"/>
        <filter val="1588"/>
        <filter val="590"/>
        <filter val="990"/>
        <filter val="2790"/>
        <filter val="892"/>
        <filter val="1592"/>
        <filter val="494"/>
        <filter val="1194"/>
        <filter val="295"/>
        <filter val="395"/>
        <filter val="995"/>
        <filter val="498"/>
      </filters>
    </filterColumn>
    <filterColumn colId="6">
      <filters>
        <filter val="-278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4"/>
  <sheetViews>
    <sheetView workbookViewId="0">
      <selection activeCell="A2" sqref="A2:A1048576"/>
    </sheetView>
  </sheetViews>
  <sheetFormatPr defaultColWidth="8" defaultRowHeight="13.5"/>
  <cols>
    <col min="1" max="1" width="11.125" style="1"/>
    <col min="2" max="16382" width="8" style="1"/>
  </cols>
  <sheetData>
    <row r="1" s="1" customFormat="1" ht="12.75" spans="1:22">
      <c r="A1" s="2" t="s">
        <v>740</v>
      </c>
      <c r="B1" s="2" t="s">
        <v>741</v>
      </c>
      <c r="C1" s="2" t="s">
        <v>742</v>
      </c>
      <c r="D1" s="2" t="s">
        <v>743</v>
      </c>
      <c r="E1" s="2" t="s">
        <v>13</v>
      </c>
      <c r="F1" s="2" t="s">
        <v>5</v>
      </c>
      <c r="G1" s="2" t="s">
        <v>6</v>
      </c>
      <c r="H1" s="2" t="s">
        <v>744</v>
      </c>
      <c r="I1" s="2" t="s">
        <v>745</v>
      </c>
      <c r="J1" s="2" t="s">
        <v>746</v>
      </c>
      <c r="K1" s="2" t="s">
        <v>747</v>
      </c>
      <c r="L1" s="2" t="s">
        <v>748</v>
      </c>
      <c r="M1" s="2" t="s">
        <v>749</v>
      </c>
      <c r="N1" s="2" t="s">
        <v>750</v>
      </c>
      <c r="O1" s="2" t="s">
        <v>751</v>
      </c>
      <c r="P1" s="2" t="s">
        <v>752</v>
      </c>
      <c r="Q1" s="2" t="s">
        <v>753</v>
      </c>
      <c r="R1" s="2" t="s">
        <v>754</v>
      </c>
      <c r="S1" s="2" t="s">
        <v>755</v>
      </c>
      <c r="T1" s="2" t="s">
        <v>756</v>
      </c>
      <c r="U1" s="2" t="s">
        <v>757</v>
      </c>
      <c r="V1" s="2" t="s">
        <v>758</v>
      </c>
    </row>
    <row r="2" s="1" customFormat="1" ht="12.75" spans="1:22">
      <c r="A2" s="3">
        <v>999221940909885</v>
      </c>
      <c r="B2" s="1" t="s">
        <v>759</v>
      </c>
      <c r="C2" s="1" t="s">
        <v>760</v>
      </c>
      <c r="D2" s="1" t="s">
        <v>761</v>
      </c>
      <c r="E2" s="1" t="s">
        <v>762</v>
      </c>
      <c r="F2" s="1" t="s">
        <v>759</v>
      </c>
      <c r="G2" s="1" t="s">
        <v>763</v>
      </c>
      <c r="H2" s="1" t="s">
        <v>764</v>
      </c>
      <c r="I2" s="1" t="s">
        <v>765</v>
      </c>
      <c r="J2" s="1" t="s">
        <v>30</v>
      </c>
      <c r="K2" s="1" t="s">
        <v>766</v>
      </c>
      <c r="L2" s="1" t="s">
        <v>766</v>
      </c>
      <c r="M2" s="1" t="s">
        <v>767</v>
      </c>
      <c r="N2" s="1" t="s">
        <v>767</v>
      </c>
      <c r="O2" s="1" t="s">
        <v>768</v>
      </c>
      <c r="P2" s="1" t="s">
        <v>769</v>
      </c>
      <c r="Q2" s="1" t="s">
        <v>770</v>
      </c>
      <c r="R2" s="1" t="s">
        <v>771</v>
      </c>
      <c r="S2" s="1" t="s">
        <v>772</v>
      </c>
      <c r="T2" s="1" t="s">
        <v>773</v>
      </c>
      <c r="U2" s="1" t="s">
        <v>774</v>
      </c>
      <c r="V2" s="1" t="s">
        <v>775</v>
      </c>
    </row>
    <row r="3" s="1" customFormat="1" ht="12.75" spans="1:22">
      <c r="A3" s="3">
        <v>999221940853834</v>
      </c>
      <c r="B3" s="1" t="s">
        <v>759</v>
      </c>
      <c r="C3" s="1" t="s">
        <v>776</v>
      </c>
      <c r="D3" s="1" t="s">
        <v>777</v>
      </c>
      <c r="E3" s="1" t="s">
        <v>778</v>
      </c>
      <c r="F3" s="1" t="s">
        <v>759</v>
      </c>
      <c r="G3" s="1" t="s">
        <v>763</v>
      </c>
      <c r="H3" s="1" t="s">
        <v>764</v>
      </c>
      <c r="I3" s="1" t="s">
        <v>779</v>
      </c>
      <c r="J3" s="1" t="s">
        <v>30</v>
      </c>
      <c r="K3" s="1" t="s">
        <v>780</v>
      </c>
      <c r="L3" s="1" t="s">
        <v>780</v>
      </c>
      <c r="M3" s="1" t="s">
        <v>767</v>
      </c>
      <c r="N3" s="1" t="s">
        <v>767</v>
      </c>
      <c r="O3" s="1" t="s">
        <v>768</v>
      </c>
      <c r="P3" s="1" t="s">
        <v>769</v>
      </c>
      <c r="Q3" s="1" t="s">
        <v>770</v>
      </c>
      <c r="R3" s="1" t="s">
        <v>781</v>
      </c>
      <c r="S3" s="1" t="s">
        <v>772</v>
      </c>
      <c r="T3" s="1" t="s">
        <v>773</v>
      </c>
      <c r="U3" s="1" t="s">
        <v>774</v>
      </c>
      <c r="V3" s="1" t="s">
        <v>775</v>
      </c>
    </row>
    <row r="4" s="1" customFormat="1" ht="12.75" spans="1:22">
      <c r="A4" s="3">
        <v>999221940738463</v>
      </c>
      <c r="B4" s="1" t="s">
        <v>759</v>
      </c>
      <c r="C4" s="1" t="s">
        <v>782</v>
      </c>
      <c r="D4" s="1" t="s">
        <v>783</v>
      </c>
      <c r="E4" s="1" t="s">
        <v>784</v>
      </c>
      <c r="F4" s="1" t="s">
        <v>759</v>
      </c>
      <c r="G4" s="1" t="s">
        <v>763</v>
      </c>
      <c r="H4" s="1" t="s">
        <v>764</v>
      </c>
      <c r="I4" s="1" t="s">
        <v>785</v>
      </c>
      <c r="J4" s="1" t="s">
        <v>30</v>
      </c>
      <c r="K4" s="1" t="s">
        <v>786</v>
      </c>
      <c r="L4" s="1" t="s">
        <v>786</v>
      </c>
      <c r="M4" s="1" t="s">
        <v>767</v>
      </c>
      <c r="N4" s="1" t="s">
        <v>767</v>
      </c>
      <c r="O4" s="1" t="s">
        <v>768</v>
      </c>
      <c r="P4" s="1" t="s">
        <v>769</v>
      </c>
      <c r="Q4" s="1" t="s">
        <v>770</v>
      </c>
      <c r="R4" s="1" t="s">
        <v>787</v>
      </c>
      <c r="S4" s="1" t="s">
        <v>772</v>
      </c>
      <c r="T4" s="1" t="s">
        <v>773</v>
      </c>
      <c r="U4" s="1" t="s">
        <v>774</v>
      </c>
      <c r="V4" s="1" t="s">
        <v>788</v>
      </c>
    </row>
    <row r="5" s="1" customFormat="1" ht="12.75" spans="1:22">
      <c r="A5" s="3">
        <v>999221940739851</v>
      </c>
      <c r="B5" s="1" t="s">
        <v>759</v>
      </c>
      <c r="C5" s="1" t="s">
        <v>789</v>
      </c>
      <c r="D5" s="1" t="s">
        <v>790</v>
      </c>
      <c r="E5" s="1" t="s">
        <v>791</v>
      </c>
      <c r="F5" s="1" t="s">
        <v>759</v>
      </c>
      <c r="G5" s="1" t="s">
        <v>763</v>
      </c>
      <c r="H5" s="1" t="s">
        <v>764</v>
      </c>
      <c r="I5" s="1" t="s">
        <v>792</v>
      </c>
      <c r="J5" s="1" t="s">
        <v>30</v>
      </c>
      <c r="K5" s="1" t="s">
        <v>793</v>
      </c>
      <c r="L5" s="1" t="s">
        <v>793</v>
      </c>
      <c r="M5" s="1" t="s">
        <v>767</v>
      </c>
      <c r="N5" s="1" t="s">
        <v>767</v>
      </c>
      <c r="O5" s="1" t="s">
        <v>768</v>
      </c>
      <c r="P5" s="1" t="s">
        <v>769</v>
      </c>
      <c r="Q5" s="1" t="s">
        <v>770</v>
      </c>
      <c r="R5" s="1" t="s">
        <v>794</v>
      </c>
      <c r="S5" s="1" t="s">
        <v>772</v>
      </c>
      <c r="T5" s="1" t="s">
        <v>773</v>
      </c>
      <c r="U5" s="1" t="s">
        <v>774</v>
      </c>
      <c r="V5" s="1" t="s">
        <v>795</v>
      </c>
    </row>
    <row r="6" s="1" customFormat="1" ht="12.75" spans="1:22">
      <c r="A6" s="3">
        <v>999221940727604</v>
      </c>
      <c r="B6" s="1" t="s">
        <v>759</v>
      </c>
      <c r="C6" s="1" t="s">
        <v>796</v>
      </c>
      <c r="D6" s="1" t="s">
        <v>797</v>
      </c>
      <c r="E6" s="1" t="s">
        <v>798</v>
      </c>
      <c r="F6" s="1" t="s">
        <v>759</v>
      </c>
      <c r="G6" s="1" t="s">
        <v>763</v>
      </c>
      <c r="H6" s="1" t="s">
        <v>764</v>
      </c>
      <c r="I6" s="1" t="s">
        <v>799</v>
      </c>
      <c r="J6" s="1" t="s">
        <v>30</v>
      </c>
      <c r="K6" s="1" t="s">
        <v>800</v>
      </c>
      <c r="L6" s="1" t="s">
        <v>800</v>
      </c>
      <c r="M6" s="1" t="s">
        <v>767</v>
      </c>
      <c r="N6" s="1" t="s">
        <v>767</v>
      </c>
      <c r="O6" s="1" t="s">
        <v>768</v>
      </c>
      <c r="P6" s="1" t="s">
        <v>769</v>
      </c>
      <c r="Q6" s="1" t="s">
        <v>770</v>
      </c>
      <c r="R6" s="1" t="s">
        <v>801</v>
      </c>
      <c r="S6" s="1" t="s">
        <v>772</v>
      </c>
      <c r="T6" s="1" t="s">
        <v>773</v>
      </c>
      <c r="U6" s="1" t="s">
        <v>774</v>
      </c>
      <c r="V6" s="1" t="s">
        <v>802</v>
      </c>
    </row>
    <row r="7" s="1" customFormat="1" ht="12.75" spans="1:22">
      <c r="A7" s="3">
        <v>999221940708702</v>
      </c>
      <c r="B7" s="1" t="s">
        <v>759</v>
      </c>
      <c r="C7" s="1" t="s">
        <v>803</v>
      </c>
      <c r="D7" s="1" t="s">
        <v>804</v>
      </c>
      <c r="E7" s="1" t="s">
        <v>805</v>
      </c>
      <c r="F7" s="1" t="s">
        <v>759</v>
      </c>
      <c r="G7" s="1" t="s">
        <v>763</v>
      </c>
      <c r="H7" s="1" t="s">
        <v>764</v>
      </c>
      <c r="I7" s="1" t="s">
        <v>806</v>
      </c>
      <c r="J7" s="1" t="s">
        <v>30</v>
      </c>
      <c r="K7" s="1" t="s">
        <v>807</v>
      </c>
      <c r="L7" s="1" t="s">
        <v>807</v>
      </c>
      <c r="M7" s="1" t="s">
        <v>767</v>
      </c>
      <c r="N7" s="1" t="s">
        <v>767</v>
      </c>
      <c r="O7" s="1" t="s">
        <v>768</v>
      </c>
      <c r="P7" s="1" t="s">
        <v>769</v>
      </c>
      <c r="Q7" s="1" t="s">
        <v>770</v>
      </c>
      <c r="R7" s="1" t="s">
        <v>808</v>
      </c>
      <c r="S7" s="1" t="s">
        <v>772</v>
      </c>
      <c r="T7" s="1" t="s">
        <v>773</v>
      </c>
      <c r="U7" s="1" t="s">
        <v>774</v>
      </c>
      <c r="V7" s="1" t="s">
        <v>809</v>
      </c>
    </row>
    <row r="8" s="1" customFormat="1" ht="12.75" spans="1:22">
      <c r="A8" s="3">
        <v>999221940698151</v>
      </c>
      <c r="B8" s="1" t="s">
        <v>759</v>
      </c>
      <c r="C8" s="1" t="s">
        <v>810</v>
      </c>
      <c r="D8" s="1" t="s">
        <v>811</v>
      </c>
      <c r="E8" s="1" t="s">
        <v>812</v>
      </c>
      <c r="F8" s="1" t="s">
        <v>759</v>
      </c>
      <c r="G8" s="1" t="s">
        <v>763</v>
      </c>
      <c r="H8" s="1" t="s">
        <v>764</v>
      </c>
      <c r="I8" s="1" t="s">
        <v>813</v>
      </c>
      <c r="J8" s="1" t="s">
        <v>30</v>
      </c>
      <c r="K8" s="1" t="s">
        <v>814</v>
      </c>
      <c r="L8" s="1" t="s">
        <v>814</v>
      </c>
      <c r="M8" s="1" t="s">
        <v>767</v>
      </c>
      <c r="N8" s="1" t="s">
        <v>767</v>
      </c>
      <c r="O8" s="1" t="s">
        <v>768</v>
      </c>
      <c r="P8" s="1" t="s">
        <v>769</v>
      </c>
      <c r="Q8" s="1" t="s">
        <v>770</v>
      </c>
      <c r="R8" s="1" t="s">
        <v>815</v>
      </c>
      <c r="S8" s="1" t="s">
        <v>772</v>
      </c>
      <c r="T8" s="1" t="s">
        <v>773</v>
      </c>
      <c r="U8" s="1" t="s">
        <v>774</v>
      </c>
      <c r="V8" s="1" t="s">
        <v>795</v>
      </c>
    </row>
    <row r="9" s="1" customFormat="1" ht="12.75" spans="1:22">
      <c r="A9" s="3">
        <v>999221940666005</v>
      </c>
      <c r="B9" s="1" t="s">
        <v>759</v>
      </c>
      <c r="C9" s="1" t="s">
        <v>816</v>
      </c>
      <c r="D9" s="1" t="s">
        <v>817</v>
      </c>
      <c r="E9" s="1" t="s">
        <v>818</v>
      </c>
      <c r="F9" s="1" t="s">
        <v>759</v>
      </c>
      <c r="G9" s="1" t="s">
        <v>763</v>
      </c>
      <c r="H9" s="1" t="s">
        <v>764</v>
      </c>
      <c r="I9" s="1" t="s">
        <v>819</v>
      </c>
      <c r="J9" s="1" t="s">
        <v>30</v>
      </c>
      <c r="K9" s="1" t="s">
        <v>820</v>
      </c>
      <c r="L9" s="1" t="s">
        <v>820</v>
      </c>
      <c r="M9" s="1" t="s">
        <v>767</v>
      </c>
      <c r="N9" s="1" t="s">
        <v>767</v>
      </c>
      <c r="O9" s="1" t="s">
        <v>768</v>
      </c>
      <c r="P9" s="1" t="s">
        <v>769</v>
      </c>
      <c r="Q9" s="1" t="s">
        <v>770</v>
      </c>
      <c r="R9" s="1" t="s">
        <v>821</v>
      </c>
      <c r="S9" s="1" t="s">
        <v>772</v>
      </c>
      <c r="T9" s="1" t="s">
        <v>773</v>
      </c>
      <c r="U9" s="1" t="s">
        <v>774</v>
      </c>
      <c r="V9" s="1" t="s">
        <v>822</v>
      </c>
    </row>
    <row r="10" s="1" customFormat="1" ht="12.75" spans="1:22">
      <c r="A10" s="3">
        <v>999221940581988</v>
      </c>
      <c r="B10" s="1" t="s">
        <v>759</v>
      </c>
      <c r="C10" s="1" t="s">
        <v>823</v>
      </c>
      <c r="D10" s="1" t="s">
        <v>824</v>
      </c>
      <c r="E10" s="1" t="s">
        <v>825</v>
      </c>
      <c r="F10" s="1" t="s">
        <v>759</v>
      </c>
      <c r="G10" s="1" t="s">
        <v>763</v>
      </c>
      <c r="H10" s="1" t="s">
        <v>764</v>
      </c>
      <c r="I10" s="1" t="s">
        <v>826</v>
      </c>
      <c r="J10" s="1" t="s">
        <v>30</v>
      </c>
      <c r="K10" s="1" t="s">
        <v>827</v>
      </c>
      <c r="L10" s="1" t="s">
        <v>827</v>
      </c>
      <c r="M10" s="1" t="s">
        <v>767</v>
      </c>
      <c r="N10" s="1" t="s">
        <v>767</v>
      </c>
      <c r="O10" s="1" t="s">
        <v>768</v>
      </c>
      <c r="P10" s="1" t="s">
        <v>769</v>
      </c>
      <c r="Q10" s="1" t="s">
        <v>770</v>
      </c>
      <c r="R10" s="1" t="s">
        <v>828</v>
      </c>
      <c r="S10" s="1" t="s">
        <v>772</v>
      </c>
      <c r="T10" s="1" t="s">
        <v>773</v>
      </c>
      <c r="U10" s="1" t="s">
        <v>774</v>
      </c>
      <c r="V10" s="1" t="s">
        <v>809</v>
      </c>
    </row>
    <row r="11" s="1" customFormat="1" ht="12.75" spans="1:22">
      <c r="A11" s="3">
        <v>999221940390074</v>
      </c>
      <c r="B11" s="1" t="s">
        <v>759</v>
      </c>
      <c r="C11" s="1" t="s">
        <v>829</v>
      </c>
      <c r="D11" s="1" t="s">
        <v>830</v>
      </c>
      <c r="E11" s="1" t="s">
        <v>831</v>
      </c>
      <c r="F11" s="1" t="s">
        <v>759</v>
      </c>
      <c r="G11" s="1" t="s">
        <v>763</v>
      </c>
      <c r="H11" s="1" t="s">
        <v>764</v>
      </c>
      <c r="I11" s="1" t="s">
        <v>832</v>
      </c>
      <c r="J11" s="1" t="s">
        <v>30</v>
      </c>
      <c r="K11" s="1" t="s">
        <v>833</v>
      </c>
      <c r="L11" s="1" t="s">
        <v>833</v>
      </c>
      <c r="M11" s="1" t="s">
        <v>767</v>
      </c>
      <c r="N11" s="1" t="s">
        <v>767</v>
      </c>
      <c r="O11" s="1" t="s">
        <v>768</v>
      </c>
      <c r="P11" s="1" t="s">
        <v>769</v>
      </c>
      <c r="Q11" s="1" t="s">
        <v>770</v>
      </c>
      <c r="R11" s="1" t="s">
        <v>834</v>
      </c>
      <c r="S11" s="1" t="s">
        <v>772</v>
      </c>
      <c r="T11" s="1" t="s">
        <v>773</v>
      </c>
      <c r="U11" s="1" t="s">
        <v>774</v>
      </c>
      <c r="V11" s="1" t="s">
        <v>795</v>
      </c>
    </row>
    <row r="12" s="1" customFormat="1" ht="12.75" spans="1:22">
      <c r="A12" s="3">
        <v>999221940386812</v>
      </c>
      <c r="B12" s="1" t="s">
        <v>759</v>
      </c>
      <c r="C12" s="1" t="s">
        <v>835</v>
      </c>
      <c r="D12" s="1" t="s">
        <v>836</v>
      </c>
      <c r="E12" s="1" t="s">
        <v>837</v>
      </c>
      <c r="F12" s="1" t="s">
        <v>759</v>
      </c>
      <c r="G12" s="1" t="s">
        <v>763</v>
      </c>
      <c r="H12" s="1" t="s">
        <v>764</v>
      </c>
      <c r="I12" s="1" t="s">
        <v>838</v>
      </c>
      <c r="J12" s="1" t="s">
        <v>30</v>
      </c>
      <c r="K12" s="1" t="s">
        <v>839</v>
      </c>
      <c r="L12" s="1" t="s">
        <v>839</v>
      </c>
      <c r="M12" s="1" t="s">
        <v>767</v>
      </c>
      <c r="N12" s="1" t="s">
        <v>767</v>
      </c>
      <c r="O12" s="1" t="s">
        <v>768</v>
      </c>
      <c r="P12" s="1" t="s">
        <v>769</v>
      </c>
      <c r="Q12" s="1" t="s">
        <v>770</v>
      </c>
      <c r="R12" s="1" t="s">
        <v>840</v>
      </c>
      <c r="S12" s="1" t="s">
        <v>772</v>
      </c>
      <c r="T12" s="1" t="s">
        <v>773</v>
      </c>
      <c r="U12" s="1" t="s">
        <v>774</v>
      </c>
      <c r="V12" s="1" t="s">
        <v>802</v>
      </c>
    </row>
    <row r="13" s="1" customFormat="1" ht="12.75" spans="1:22">
      <c r="A13" s="3">
        <v>999221940304620</v>
      </c>
      <c r="B13" s="1" t="s">
        <v>759</v>
      </c>
      <c r="C13" s="1" t="s">
        <v>841</v>
      </c>
      <c r="D13" s="1" t="s">
        <v>842</v>
      </c>
      <c r="E13" s="1" t="s">
        <v>843</v>
      </c>
      <c r="F13" s="1" t="s">
        <v>759</v>
      </c>
      <c r="G13" s="1" t="s">
        <v>763</v>
      </c>
      <c r="H13" s="1" t="s">
        <v>764</v>
      </c>
      <c r="I13" s="1" t="s">
        <v>844</v>
      </c>
      <c r="J13" s="1" t="s">
        <v>30</v>
      </c>
      <c r="K13" s="1" t="s">
        <v>845</v>
      </c>
      <c r="L13" s="1" t="s">
        <v>845</v>
      </c>
      <c r="M13" s="1" t="s">
        <v>767</v>
      </c>
      <c r="N13" s="1" t="s">
        <v>767</v>
      </c>
      <c r="O13" s="1" t="s">
        <v>768</v>
      </c>
      <c r="P13" s="1" t="s">
        <v>769</v>
      </c>
      <c r="Q13" s="1" t="s">
        <v>770</v>
      </c>
      <c r="R13" s="1" t="s">
        <v>846</v>
      </c>
      <c r="S13" s="1" t="s">
        <v>772</v>
      </c>
      <c r="T13" s="1" t="s">
        <v>773</v>
      </c>
      <c r="U13" s="1" t="s">
        <v>774</v>
      </c>
      <c r="V13" s="1" t="s">
        <v>795</v>
      </c>
    </row>
    <row r="14" s="1" customFormat="1" ht="12.75" spans="1:22">
      <c r="A14" s="3">
        <v>999221940189907</v>
      </c>
      <c r="B14" s="1" t="s">
        <v>759</v>
      </c>
      <c r="C14" s="1" t="s">
        <v>847</v>
      </c>
      <c r="D14" s="1" t="s">
        <v>848</v>
      </c>
      <c r="E14" s="1" t="s">
        <v>849</v>
      </c>
      <c r="F14" s="1" t="s">
        <v>759</v>
      </c>
      <c r="G14" s="1" t="s">
        <v>763</v>
      </c>
      <c r="H14" s="1" t="s">
        <v>764</v>
      </c>
      <c r="I14" s="1" t="s">
        <v>850</v>
      </c>
      <c r="J14" s="1" t="s">
        <v>30</v>
      </c>
      <c r="K14" s="1" t="s">
        <v>851</v>
      </c>
      <c r="L14" s="1" t="s">
        <v>851</v>
      </c>
      <c r="M14" s="1" t="s">
        <v>767</v>
      </c>
      <c r="N14" s="1" t="s">
        <v>767</v>
      </c>
      <c r="O14" s="1" t="s">
        <v>768</v>
      </c>
      <c r="P14" s="1" t="s">
        <v>769</v>
      </c>
      <c r="Q14" s="1" t="s">
        <v>770</v>
      </c>
      <c r="R14" s="1" t="s">
        <v>852</v>
      </c>
      <c r="S14" s="1" t="s">
        <v>772</v>
      </c>
      <c r="T14" s="1" t="s">
        <v>773</v>
      </c>
      <c r="U14" s="1" t="s">
        <v>774</v>
      </c>
      <c r="V14" s="1" t="s">
        <v>853</v>
      </c>
    </row>
    <row r="15" s="1" customFormat="1" ht="12.75" spans="1:22">
      <c r="A15" s="3">
        <v>999221940049573</v>
      </c>
      <c r="B15" s="1" t="s">
        <v>759</v>
      </c>
      <c r="C15" s="1" t="s">
        <v>854</v>
      </c>
      <c r="D15" s="1" t="s">
        <v>855</v>
      </c>
      <c r="E15" s="1" t="s">
        <v>856</v>
      </c>
      <c r="F15" s="1" t="s">
        <v>759</v>
      </c>
      <c r="G15" s="1" t="s">
        <v>763</v>
      </c>
      <c r="H15" s="1" t="s">
        <v>764</v>
      </c>
      <c r="I15" s="1" t="s">
        <v>857</v>
      </c>
      <c r="J15" s="1" t="s">
        <v>30</v>
      </c>
      <c r="K15" s="1" t="s">
        <v>858</v>
      </c>
      <c r="L15" s="1" t="s">
        <v>858</v>
      </c>
      <c r="M15" s="1" t="s">
        <v>767</v>
      </c>
      <c r="N15" s="1" t="s">
        <v>767</v>
      </c>
      <c r="O15" s="1" t="s">
        <v>768</v>
      </c>
      <c r="P15" s="1" t="s">
        <v>769</v>
      </c>
      <c r="Q15" s="1" t="s">
        <v>770</v>
      </c>
      <c r="R15" s="1" t="s">
        <v>859</v>
      </c>
      <c r="S15" s="1" t="s">
        <v>772</v>
      </c>
      <c r="T15" s="1" t="s">
        <v>773</v>
      </c>
      <c r="U15" s="1" t="s">
        <v>774</v>
      </c>
      <c r="V15" s="1" t="s">
        <v>860</v>
      </c>
    </row>
    <row r="16" s="1" customFormat="1" ht="12.75" spans="1:22">
      <c r="A16" s="3">
        <v>999221939675873</v>
      </c>
      <c r="B16" s="1" t="s">
        <v>759</v>
      </c>
      <c r="C16" s="1" t="s">
        <v>861</v>
      </c>
      <c r="D16" s="1" t="s">
        <v>862</v>
      </c>
      <c r="E16" s="1" t="s">
        <v>863</v>
      </c>
      <c r="F16" s="1" t="s">
        <v>759</v>
      </c>
      <c r="G16" s="1" t="s">
        <v>763</v>
      </c>
      <c r="H16" s="1" t="s">
        <v>764</v>
      </c>
      <c r="I16" s="1" t="s">
        <v>864</v>
      </c>
      <c r="J16" s="1" t="s">
        <v>30</v>
      </c>
      <c r="K16" s="1" t="s">
        <v>865</v>
      </c>
      <c r="L16" s="1" t="s">
        <v>865</v>
      </c>
      <c r="M16" s="1" t="s">
        <v>767</v>
      </c>
      <c r="N16" s="1" t="s">
        <v>767</v>
      </c>
      <c r="O16" s="1" t="s">
        <v>768</v>
      </c>
      <c r="P16" s="1" t="s">
        <v>769</v>
      </c>
      <c r="Q16" s="1" t="s">
        <v>770</v>
      </c>
      <c r="R16" s="1" t="s">
        <v>866</v>
      </c>
      <c r="S16" s="1" t="s">
        <v>772</v>
      </c>
      <c r="T16" s="1" t="s">
        <v>773</v>
      </c>
      <c r="U16" s="1" t="s">
        <v>774</v>
      </c>
      <c r="V16" s="1" t="s">
        <v>795</v>
      </c>
    </row>
    <row r="17" s="1" customFormat="1" ht="12.75" spans="1:22">
      <c r="A17" s="3">
        <v>999221939405410</v>
      </c>
      <c r="B17" s="1" t="s">
        <v>759</v>
      </c>
      <c r="C17" s="1" t="s">
        <v>867</v>
      </c>
      <c r="D17" s="1" t="s">
        <v>868</v>
      </c>
      <c r="E17" s="1" t="s">
        <v>869</v>
      </c>
      <c r="F17" s="1" t="s">
        <v>759</v>
      </c>
      <c r="G17" s="1" t="s">
        <v>763</v>
      </c>
      <c r="H17" s="1" t="s">
        <v>764</v>
      </c>
      <c r="I17" s="1" t="s">
        <v>870</v>
      </c>
      <c r="J17" s="1" t="s">
        <v>30</v>
      </c>
      <c r="K17" s="1" t="s">
        <v>871</v>
      </c>
      <c r="L17" s="1" t="s">
        <v>871</v>
      </c>
      <c r="M17" s="1" t="s">
        <v>767</v>
      </c>
      <c r="N17" s="1" t="s">
        <v>767</v>
      </c>
      <c r="O17" s="1" t="s">
        <v>768</v>
      </c>
      <c r="P17" s="1" t="s">
        <v>769</v>
      </c>
      <c r="Q17" s="1" t="s">
        <v>770</v>
      </c>
      <c r="R17" s="1" t="s">
        <v>872</v>
      </c>
      <c r="S17" s="1" t="s">
        <v>772</v>
      </c>
      <c r="T17" s="1" t="s">
        <v>773</v>
      </c>
      <c r="U17" s="1" t="s">
        <v>774</v>
      </c>
      <c r="V17" s="1" t="s">
        <v>873</v>
      </c>
    </row>
    <row r="18" s="1" customFormat="1" ht="12.75" spans="1:22">
      <c r="A18" s="3">
        <v>999221939141144</v>
      </c>
      <c r="B18" s="1" t="s">
        <v>759</v>
      </c>
      <c r="C18" s="1" t="s">
        <v>874</v>
      </c>
      <c r="D18" s="1" t="s">
        <v>875</v>
      </c>
      <c r="E18" s="1" t="s">
        <v>876</v>
      </c>
      <c r="F18" s="1" t="s">
        <v>759</v>
      </c>
      <c r="G18" s="1" t="s">
        <v>763</v>
      </c>
      <c r="H18" s="1" t="s">
        <v>764</v>
      </c>
      <c r="I18" s="1" t="s">
        <v>877</v>
      </c>
      <c r="J18" s="1" t="s">
        <v>30</v>
      </c>
      <c r="K18" s="1" t="s">
        <v>878</v>
      </c>
      <c r="L18" s="1" t="s">
        <v>878</v>
      </c>
      <c r="M18" s="1" t="s">
        <v>767</v>
      </c>
      <c r="N18" s="1" t="s">
        <v>767</v>
      </c>
      <c r="O18" s="1" t="s">
        <v>768</v>
      </c>
      <c r="P18" s="1" t="s">
        <v>769</v>
      </c>
      <c r="Q18" s="1" t="s">
        <v>770</v>
      </c>
      <c r="R18" s="1" t="s">
        <v>879</v>
      </c>
      <c r="S18" s="1" t="s">
        <v>772</v>
      </c>
      <c r="T18" s="1" t="s">
        <v>773</v>
      </c>
      <c r="U18" s="1" t="s">
        <v>774</v>
      </c>
      <c r="V18" s="1" t="s">
        <v>880</v>
      </c>
    </row>
    <row r="19" s="1" customFormat="1" ht="12.75" spans="1:22">
      <c r="A19" s="3">
        <v>999221938717632</v>
      </c>
      <c r="B19" s="1" t="s">
        <v>759</v>
      </c>
      <c r="C19" s="1" t="s">
        <v>881</v>
      </c>
      <c r="D19" s="1" t="s">
        <v>882</v>
      </c>
      <c r="E19" s="1" t="s">
        <v>883</v>
      </c>
      <c r="F19" s="1" t="s">
        <v>759</v>
      </c>
      <c r="G19" s="1" t="s">
        <v>763</v>
      </c>
      <c r="H19" s="1" t="s">
        <v>764</v>
      </c>
      <c r="I19" s="1" t="s">
        <v>884</v>
      </c>
      <c r="J19" s="1" t="s">
        <v>30</v>
      </c>
      <c r="K19" s="1" t="s">
        <v>885</v>
      </c>
      <c r="L19" s="1" t="s">
        <v>885</v>
      </c>
      <c r="M19" s="1" t="s">
        <v>767</v>
      </c>
      <c r="N19" s="1" t="s">
        <v>767</v>
      </c>
      <c r="O19" s="1" t="s">
        <v>768</v>
      </c>
      <c r="P19" s="1" t="s">
        <v>769</v>
      </c>
      <c r="Q19" s="1" t="s">
        <v>770</v>
      </c>
      <c r="R19" s="1" t="s">
        <v>886</v>
      </c>
      <c r="S19" s="1" t="s">
        <v>772</v>
      </c>
      <c r="T19" s="1" t="s">
        <v>773</v>
      </c>
      <c r="U19" s="1" t="s">
        <v>774</v>
      </c>
      <c r="V19" s="1" t="s">
        <v>809</v>
      </c>
    </row>
    <row r="20" s="1" customFormat="1" ht="12.75" spans="1:22">
      <c r="A20" s="3">
        <v>999221938430239</v>
      </c>
      <c r="B20" s="1" t="s">
        <v>759</v>
      </c>
      <c r="C20" s="1" t="s">
        <v>887</v>
      </c>
      <c r="D20" s="1" t="s">
        <v>888</v>
      </c>
      <c r="E20" s="1" t="s">
        <v>889</v>
      </c>
      <c r="F20" s="1" t="s">
        <v>759</v>
      </c>
      <c r="G20" s="1" t="s">
        <v>763</v>
      </c>
      <c r="H20" s="1" t="s">
        <v>764</v>
      </c>
      <c r="I20" s="1" t="s">
        <v>890</v>
      </c>
      <c r="J20" s="1" t="s">
        <v>30</v>
      </c>
      <c r="K20" s="1" t="s">
        <v>891</v>
      </c>
      <c r="L20" s="1" t="s">
        <v>891</v>
      </c>
      <c r="M20" s="1" t="s">
        <v>767</v>
      </c>
      <c r="N20" s="1" t="s">
        <v>767</v>
      </c>
      <c r="O20" s="1" t="s">
        <v>768</v>
      </c>
      <c r="P20" s="1" t="s">
        <v>769</v>
      </c>
      <c r="Q20" s="1" t="s">
        <v>770</v>
      </c>
      <c r="R20" s="1" t="s">
        <v>892</v>
      </c>
      <c r="S20" s="1" t="s">
        <v>772</v>
      </c>
      <c r="T20" s="1" t="s">
        <v>773</v>
      </c>
      <c r="U20" s="1" t="s">
        <v>774</v>
      </c>
      <c r="V20" s="1" t="s">
        <v>893</v>
      </c>
    </row>
    <row r="21" s="1" customFormat="1" ht="12.75" spans="1:22">
      <c r="A21" s="3">
        <v>999221937859210</v>
      </c>
      <c r="B21" s="1" t="s">
        <v>759</v>
      </c>
      <c r="C21" s="1" t="s">
        <v>894</v>
      </c>
      <c r="D21" s="1" t="s">
        <v>895</v>
      </c>
      <c r="E21" s="1" t="s">
        <v>896</v>
      </c>
      <c r="F21" s="1" t="s">
        <v>759</v>
      </c>
      <c r="G21" s="1" t="s">
        <v>763</v>
      </c>
      <c r="H21" s="1" t="s">
        <v>764</v>
      </c>
      <c r="I21" s="1" t="s">
        <v>897</v>
      </c>
      <c r="J21" s="1" t="s">
        <v>30</v>
      </c>
      <c r="K21" s="1" t="s">
        <v>898</v>
      </c>
      <c r="L21" s="1" t="s">
        <v>898</v>
      </c>
      <c r="M21" s="1" t="s">
        <v>767</v>
      </c>
      <c r="N21" s="1" t="s">
        <v>767</v>
      </c>
      <c r="O21" s="1" t="s">
        <v>768</v>
      </c>
      <c r="P21" s="1" t="s">
        <v>769</v>
      </c>
      <c r="Q21" s="1" t="s">
        <v>770</v>
      </c>
      <c r="R21" s="1" t="s">
        <v>899</v>
      </c>
      <c r="S21" s="1" t="s">
        <v>772</v>
      </c>
      <c r="T21" s="1" t="s">
        <v>773</v>
      </c>
      <c r="U21" s="1" t="s">
        <v>774</v>
      </c>
      <c r="V21" s="1" t="s">
        <v>795</v>
      </c>
    </row>
    <row r="22" s="1" customFormat="1" ht="12.75" spans="1:22">
      <c r="A22" s="3">
        <v>999221937389843</v>
      </c>
      <c r="B22" s="1" t="s">
        <v>759</v>
      </c>
      <c r="C22" s="1" t="s">
        <v>900</v>
      </c>
      <c r="D22" s="1" t="s">
        <v>901</v>
      </c>
      <c r="E22" s="1" t="s">
        <v>902</v>
      </c>
      <c r="F22" s="1" t="s">
        <v>759</v>
      </c>
      <c r="G22" s="1" t="s">
        <v>763</v>
      </c>
      <c r="H22" s="1" t="s">
        <v>764</v>
      </c>
      <c r="I22" s="1" t="s">
        <v>903</v>
      </c>
      <c r="J22" s="1" t="s">
        <v>30</v>
      </c>
      <c r="K22" s="1" t="s">
        <v>904</v>
      </c>
      <c r="L22" s="1" t="s">
        <v>904</v>
      </c>
      <c r="M22" s="1" t="s">
        <v>767</v>
      </c>
      <c r="N22" s="1" t="s">
        <v>767</v>
      </c>
      <c r="O22" s="1" t="s">
        <v>768</v>
      </c>
      <c r="P22" s="1" t="s">
        <v>769</v>
      </c>
      <c r="Q22" s="1" t="s">
        <v>770</v>
      </c>
      <c r="R22" s="1" t="s">
        <v>905</v>
      </c>
      <c r="S22" s="1" t="s">
        <v>772</v>
      </c>
      <c r="T22" s="1" t="s">
        <v>773</v>
      </c>
      <c r="U22" s="1" t="s">
        <v>774</v>
      </c>
      <c r="V22" s="1" t="s">
        <v>893</v>
      </c>
    </row>
    <row r="23" s="1" customFormat="1" ht="12.75" spans="1:22">
      <c r="A23" s="3">
        <v>999221937177874</v>
      </c>
      <c r="B23" s="1" t="s">
        <v>759</v>
      </c>
      <c r="C23" s="1" t="s">
        <v>906</v>
      </c>
      <c r="D23" s="1" t="s">
        <v>907</v>
      </c>
      <c r="E23" s="1" t="s">
        <v>908</v>
      </c>
      <c r="F23" s="1" t="s">
        <v>759</v>
      </c>
      <c r="G23" s="1" t="s">
        <v>763</v>
      </c>
      <c r="H23" s="1" t="s">
        <v>764</v>
      </c>
      <c r="I23" s="1" t="s">
        <v>909</v>
      </c>
      <c r="J23" s="1" t="s">
        <v>30</v>
      </c>
      <c r="K23" s="1" t="s">
        <v>910</v>
      </c>
      <c r="L23" s="1" t="s">
        <v>910</v>
      </c>
      <c r="M23" s="1" t="s">
        <v>767</v>
      </c>
      <c r="N23" s="1" t="s">
        <v>767</v>
      </c>
      <c r="O23" s="1" t="s">
        <v>768</v>
      </c>
      <c r="P23" s="1" t="s">
        <v>769</v>
      </c>
      <c r="Q23" s="1" t="s">
        <v>770</v>
      </c>
      <c r="R23" s="1" t="s">
        <v>911</v>
      </c>
      <c r="S23" s="1" t="s">
        <v>772</v>
      </c>
      <c r="T23" s="1" t="s">
        <v>773</v>
      </c>
      <c r="U23" s="1" t="s">
        <v>774</v>
      </c>
      <c r="V23" s="1" t="s">
        <v>912</v>
      </c>
    </row>
    <row r="24" s="1" customFormat="1" ht="12.75" spans="1:22">
      <c r="A24" s="3">
        <v>999221936378010</v>
      </c>
      <c r="B24" s="1" t="s">
        <v>759</v>
      </c>
      <c r="C24" s="1" t="s">
        <v>913</v>
      </c>
      <c r="D24" s="1" t="s">
        <v>914</v>
      </c>
      <c r="E24" s="1" t="s">
        <v>915</v>
      </c>
      <c r="F24" s="1" t="s">
        <v>759</v>
      </c>
      <c r="G24" s="1" t="s">
        <v>763</v>
      </c>
      <c r="H24" s="1" t="s">
        <v>764</v>
      </c>
      <c r="I24" s="1" t="s">
        <v>916</v>
      </c>
      <c r="J24" s="1" t="s">
        <v>30</v>
      </c>
      <c r="K24" s="1" t="s">
        <v>917</v>
      </c>
      <c r="L24" s="1" t="s">
        <v>917</v>
      </c>
      <c r="M24" s="1" t="s">
        <v>767</v>
      </c>
      <c r="N24" s="1" t="s">
        <v>767</v>
      </c>
      <c r="O24" s="1" t="s">
        <v>768</v>
      </c>
      <c r="P24" s="1" t="s">
        <v>769</v>
      </c>
      <c r="Q24" s="1" t="s">
        <v>770</v>
      </c>
      <c r="R24" s="1" t="s">
        <v>918</v>
      </c>
      <c r="S24" s="1" t="s">
        <v>772</v>
      </c>
      <c r="T24" s="1" t="s">
        <v>773</v>
      </c>
      <c r="U24" s="1" t="s">
        <v>774</v>
      </c>
      <c r="V24" s="1" t="s">
        <v>775</v>
      </c>
    </row>
    <row r="25" s="1" customFormat="1" ht="12.75" spans="1:22">
      <c r="A25" s="3">
        <v>999221934805696</v>
      </c>
      <c r="B25" s="1" t="s">
        <v>759</v>
      </c>
      <c r="C25" s="1" t="s">
        <v>919</v>
      </c>
      <c r="D25" s="1" t="s">
        <v>920</v>
      </c>
      <c r="E25" s="1" t="s">
        <v>921</v>
      </c>
      <c r="F25" s="1" t="s">
        <v>759</v>
      </c>
      <c r="G25" s="1" t="s">
        <v>763</v>
      </c>
      <c r="H25" s="1" t="s">
        <v>764</v>
      </c>
      <c r="I25" s="1" t="s">
        <v>922</v>
      </c>
      <c r="J25" s="1" t="s">
        <v>30</v>
      </c>
      <c r="K25" s="1" t="s">
        <v>923</v>
      </c>
      <c r="L25" s="1" t="s">
        <v>923</v>
      </c>
      <c r="M25" s="1" t="s">
        <v>767</v>
      </c>
      <c r="N25" s="1" t="s">
        <v>767</v>
      </c>
      <c r="O25" s="1" t="s">
        <v>768</v>
      </c>
      <c r="P25" s="1" t="s">
        <v>769</v>
      </c>
      <c r="Q25" s="1" t="s">
        <v>770</v>
      </c>
      <c r="R25" s="1" t="s">
        <v>924</v>
      </c>
      <c r="S25" s="1" t="s">
        <v>772</v>
      </c>
      <c r="T25" s="1" t="s">
        <v>773</v>
      </c>
      <c r="U25" s="1" t="s">
        <v>774</v>
      </c>
      <c r="V25" s="1" t="s">
        <v>809</v>
      </c>
    </row>
    <row r="26" s="1" customFormat="1" ht="12.75" spans="1:22">
      <c r="A26" s="3">
        <v>999221934591234</v>
      </c>
      <c r="B26" s="1" t="s">
        <v>759</v>
      </c>
      <c r="C26" s="1" t="s">
        <v>925</v>
      </c>
      <c r="D26" s="1" t="s">
        <v>926</v>
      </c>
      <c r="E26" s="1" t="s">
        <v>927</v>
      </c>
      <c r="F26" s="1" t="s">
        <v>759</v>
      </c>
      <c r="G26" s="1" t="s">
        <v>763</v>
      </c>
      <c r="H26" s="1" t="s">
        <v>764</v>
      </c>
      <c r="I26" s="1" t="s">
        <v>928</v>
      </c>
      <c r="J26" s="1" t="s">
        <v>30</v>
      </c>
      <c r="K26" s="1" t="s">
        <v>929</v>
      </c>
      <c r="L26" s="1" t="s">
        <v>929</v>
      </c>
      <c r="M26" s="1" t="s">
        <v>767</v>
      </c>
      <c r="N26" s="1" t="s">
        <v>767</v>
      </c>
      <c r="O26" s="1" t="s">
        <v>768</v>
      </c>
      <c r="P26" s="1" t="s">
        <v>769</v>
      </c>
      <c r="Q26" s="1" t="s">
        <v>770</v>
      </c>
      <c r="R26" s="1" t="s">
        <v>930</v>
      </c>
      <c r="S26" s="1" t="s">
        <v>772</v>
      </c>
      <c r="T26" s="1" t="s">
        <v>773</v>
      </c>
      <c r="U26" s="1" t="s">
        <v>774</v>
      </c>
      <c r="V26" s="1" t="s">
        <v>809</v>
      </c>
    </row>
    <row r="27" s="1" customFormat="1" ht="12.75" spans="1:22">
      <c r="A27" s="3">
        <v>999221934544335</v>
      </c>
      <c r="B27" s="1" t="s">
        <v>759</v>
      </c>
      <c r="C27" s="1" t="s">
        <v>931</v>
      </c>
      <c r="D27" s="1" t="s">
        <v>761</v>
      </c>
      <c r="E27" s="1" t="s">
        <v>932</v>
      </c>
      <c r="F27" s="1" t="s">
        <v>759</v>
      </c>
      <c r="G27" s="1" t="s">
        <v>763</v>
      </c>
      <c r="H27" s="1" t="s">
        <v>764</v>
      </c>
      <c r="I27" s="1" t="s">
        <v>765</v>
      </c>
      <c r="J27" s="1" t="s">
        <v>30</v>
      </c>
      <c r="K27" s="1" t="s">
        <v>766</v>
      </c>
      <c r="L27" s="1" t="s">
        <v>766</v>
      </c>
      <c r="M27" s="1" t="s">
        <v>767</v>
      </c>
      <c r="N27" s="1" t="s">
        <v>767</v>
      </c>
      <c r="O27" s="1" t="s">
        <v>768</v>
      </c>
      <c r="P27" s="1" t="s">
        <v>769</v>
      </c>
      <c r="Q27" s="1" t="s">
        <v>770</v>
      </c>
      <c r="R27" s="1" t="s">
        <v>933</v>
      </c>
      <c r="S27" s="1" t="s">
        <v>772</v>
      </c>
      <c r="T27" s="1" t="s">
        <v>773</v>
      </c>
      <c r="U27" s="1" t="s">
        <v>774</v>
      </c>
      <c r="V27" s="1" t="s">
        <v>775</v>
      </c>
    </row>
    <row r="28" s="1" customFormat="1" ht="12.75" spans="1:22">
      <c r="A28" s="3">
        <v>999221934344699</v>
      </c>
      <c r="B28" s="1" t="s">
        <v>759</v>
      </c>
      <c r="C28" s="1" t="s">
        <v>934</v>
      </c>
      <c r="D28" s="1" t="s">
        <v>935</v>
      </c>
      <c r="E28" s="1" t="s">
        <v>936</v>
      </c>
      <c r="F28" s="1" t="s">
        <v>759</v>
      </c>
      <c r="G28" s="1" t="s">
        <v>763</v>
      </c>
      <c r="H28" s="1" t="s">
        <v>764</v>
      </c>
      <c r="I28" s="1" t="s">
        <v>937</v>
      </c>
      <c r="J28" s="1" t="s">
        <v>30</v>
      </c>
      <c r="K28" s="1" t="s">
        <v>938</v>
      </c>
      <c r="L28" s="1" t="s">
        <v>938</v>
      </c>
      <c r="M28" s="1" t="s">
        <v>767</v>
      </c>
      <c r="N28" s="1" t="s">
        <v>767</v>
      </c>
      <c r="O28" s="1" t="s">
        <v>768</v>
      </c>
      <c r="P28" s="1" t="s">
        <v>769</v>
      </c>
      <c r="Q28" s="1" t="s">
        <v>770</v>
      </c>
      <c r="R28" s="1" t="s">
        <v>939</v>
      </c>
      <c r="S28" s="1" t="s">
        <v>772</v>
      </c>
      <c r="T28" s="1" t="s">
        <v>773</v>
      </c>
      <c r="U28" s="1" t="s">
        <v>774</v>
      </c>
      <c r="V28" s="1" t="s">
        <v>795</v>
      </c>
    </row>
    <row r="29" s="1" customFormat="1" ht="12.75" spans="1:22">
      <c r="A29" s="3">
        <v>999221934266169</v>
      </c>
      <c r="B29" s="1" t="s">
        <v>759</v>
      </c>
      <c r="C29" s="1" t="s">
        <v>940</v>
      </c>
      <c r="D29" s="1" t="s">
        <v>941</v>
      </c>
      <c r="E29" s="1" t="s">
        <v>942</v>
      </c>
      <c r="F29" s="1" t="s">
        <v>759</v>
      </c>
      <c r="G29" s="1" t="s">
        <v>763</v>
      </c>
      <c r="H29" s="1" t="s">
        <v>764</v>
      </c>
      <c r="I29" s="1" t="s">
        <v>943</v>
      </c>
      <c r="J29" s="1" t="s">
        <v>30</v>
      </c>
      <c r="K29" s="1" t="s">
        <v>944</v>
      </c>
      <c r="L29" s="1" t="s">
        <v>944</v>
      </c>
      <c r="M29" s="1" t="s">
        <v>767</v>
      </c>
      <c r="N29" s="1" t="s">
        <v>767</v>
      </c>
      <c r="O29" s="1" t="s">
        <v>768</v>
      </c>
      <c r="P29" s="1" t="s">
        <v>769</v>
      </c>
      <c r="Q29" s="1" t="s">
        <v>770</v>
      </c>
      <c r="R29" s="1" t="s">
        <v>945</v>
      </c>
      <c r="S29" s="1" t="s">
        <v>772</v>
      </c>
      <c r="T29" s="1" t="s">
        <v>773</v>
      </c>
      <c r="U29" s="1" t="s">
        <v>774</v>
      </c>
      <c r="V29" s="1" t="s">
        <v>775</v>
      </c>
    </row>
    <row r="30" s="1" customFormat="1" ht="12.75" spans="1:22">
      <c r="A30" s="3">
        <v>999221934116291</v>
      </c>
      <c r="B30" s="1" t="s">
        <v>759</v>
      </c>
      <c r="C30" s="1" t="s">
        <v>946</v>
      </c>
      <c r="D30" s="1" t="s">
        <v>947</v>
      </c>
      <c r="E30" s="1" t="s">
        <v>948</v>
      </c>
      <c r="F30" s="1" t="s">
        <v>759</v>
      </c>
      <c r="G30" s="1" t="s">
        <v>763</v>
      </c>
      <c r="H30" s="1" t="s">
        <v>764</v>
      </c>
      <c r="I30" s="1" t="s">
        <v>949</v>
      </c>
      <c r="J30" s="1" t="s">
        <v>30</v>
      </c>
      <c r="K30" s="1" t="s">
        <v>950</v>
      </c>
      <c r="L30" s="1" t="s">
        <v>950</v>
      </c>
      <c r="M30" s="1" t="s">
        <v>767</v>
      </c>
      <c r="N30" s="1" t="s">
        <v>767</v>
      </c>
      <c r="O30" s="1" t="s">
        <v>768</v>
      </c>
      <c r="P30" s="1" t="s">
        <v>769</v>
      </c>
      <c r="Q30" s="1" t="s">
        <v>770</v>
      </c>
      <c r="R30" s="1" t="s">
        <v>951</v>
      </c>
      <c r="S30" s="1" t="s">
        <v>772</v>
      </c>
      <c r="T30" s="1" t="s">
        <v>773</v>
      </c>
      <c r="U30" s="1" t="s">
        <v>774</v>
      </c>
      <c r="V30" s="1" t="s">
        <v>952</v>
      </c>
    </row>
    <row r="31" s="1" customFormat="1" ht="12.75" spans="1:22">
      <c r="A31" s="3">
        <v>999221934115640</v>
      </c>
      <c r="B31" s="1" t="s">
        <v>759</v>
      </c>
      <c r="C31" s="1" t="s">
        <v>953</v>
      </c>
      <c r="D31" s="1" t="s">
        <v>954</v>
      </c>
      <c r="E31" s="1" t="s">
        <v>955</v>
      </c>
      <c r="F31" s="1" t="s">
        <v>759</v>
      </c>
      <c r="G31" s="1" t="s">
        <v>763</v>
      </c>
      <c r="H31" s="1" t="s">
        <v>764</v>
      </c>
      <c r="I31" s="1" t="s">
        <v>956</v>
      </c>
      <c r="J31" s="1" t="s">
        <v>30</v>
      </c>
      <c r="K31" s="1" t="s">
        <v>957</v>
      </c>
      <c r="L31" s="1" t="s">
        <v>957</v>
      </c>
      <c r="M31" s="1" t="s">
        <v>767</v>
      </c>
      <c r="N31" s="1" t="s">
        <v>767</v>
      </c>
      <c r="O31" s="1" t="s">
        <v>768</v>
      </c>
      <c r="P31" s="1" t="s">
        <v>769</v>
      </c>
      <c r="Q31" s="1" t="s">
        <v>770</v>
      </c>
      <c r="R31" s="1" t="s">
        <v>958</v>
      </c>
      <c r="S31" s="1" t="s">
        <v>772</v>
      </c>
      <c r="T31" s="1" t="s">
        <v>773</v>
      </c>
      <c r="U31" s="1" t="s">
        <v>774</v>
      </c>
      <c r="V31" s="1" t="s">
        <v>809</v>
      </c>
    </row>
    <row r="32" s="1" customFormat="1" ht="12.75" spans="1:22">
      <c r="A32" s="3">
        <v>999221934081573</v>
      </c>
      <c r="B32" s="1" t="s">
        <v>759</v>
      </c>
      <c r="C32" s="1" t="s">
        <v>959</v>
      </c>
      <c r="D32" s="1" t="s">
        <v>960</v>
      </c>
      <c r="E32" s="1" t="s">
        <v>961</v>
      </c>
      <c r="F32" s="1" t="s">
        <v>759</v>
      </c>
      <c r="G32" s="1" t="s">
        <v>763</v>
      </c>
      <c r="H32" s="1" t="s">
        <v>764</v>
      </c>
      <c r="I32" s="1" t="s">
        <v>962</v>
      </c>
      <c r="J32" s="1" t="s">
        <v>30</v>
      </c>
      <c r="K32" s="1" t="s">
        <v>963</v>
      </c>
      <c r="L32" s="1" t="s">
        <v>963</v>
      </c>
      <c r="M32" s="1" t="s">
        <v>767</v>
      </c>
      <c r="N32" s="1" t="s">
        <v>767</v>
      </c>
      <c r="O32" s="1" t="s">
        <v>768</v>
      </c>
      <c r="P32" s="1" t="s">
        <v>769</v>
      </c>
      <c r="Q32" s="1" t="s">
        <v>770</v>
      </c>
      <c r="R32" s="1" t="s">
        <v>964</v>
      </c>
      <c r="S32" s="1" t="s">
        <v>772</v>
      </c>
      <c r="T32" s="1" t="s">
        <v>773</v>
      </c>
      <c r="U32" s="1" t="s">
        <v>774</v>
      </c>
      <c r="V32" s="1" t="s">
        <v>965</v>
      </c>
    </row>
    <row r="33" s="1" customFormat="1" ht="12.75" spans="1:22">
      <c r="A33" s="3">
        <v>999221934073431</v>
      </c>
      <c r="B33" s="1" t="s">
        <v>759</v>
      </c>
      <c r="C33" s="1" t="s">
        <v>966</v>
      </c>
      <c r="D33" s="1" t="s">
        <v>967</v>
      </c>
      <c r="E33" s="1" t="s">
        <v>968</v>
      </c>
      <c r="F33" s="1" t="s">
        <v>759</v>
      </c>
      <c r="G33" s="1" t="s">
        <v>763</v>
      </c>
      <c r="H33" s="1" t="s">
        <v>764</v>
      </c>
      <c r="I33" s="1" t="s">
        <v>969</v>
      </c>
      <c r="J33" s="1" t="s">
        <v>30</v>
      </c>
      <c r="K33" s="1" t="s">
        <v>970</v>
      </c>
      <c r="L33" s="1" t="s">
        <v>970</v>
      </c>
      <c r="M33" s="1" t="s">
        <v>767</v>
      </c>
      <c r="N33" s="1" t="s">
        <v>767</v>
      </c>
      <c r="O33" s="1" t="s">
        <v>768</v>
      </c>
      <c r="P33" s="1" t="s">
        <v>769</v>
      </c>
      <c r="Q33" s="1" t="s">
        <v>770</v>
      </c>
      <c r="R33" s="1" t="s">
        <v>971</v>
      </c>
      <c r="S33" s="1" t="s">
        <v>772</v>
      </c>
      <c r="T33" s="1" t="s">
        <v>773</v>
      </c>
      <c r="U33" s="1" t="s">
        <v>774</v>
      </c>
      <c r="V33" s="1" t="s">
        <v>802</v>
      </c>
    </row>
    <row r="34" s="1" customFormat="1" ht="12.75" spans="1:22">
      <c r="A34" s="3">
        <v>999221934032491</v>
      </c>
      <c r="B34" s="1" t="s">
        <v>759</v>
      </c>
      <c r="C34" s="1" t="s">
        <v>972</v>
      </c>
      <c r="D34" s="1" t="s">
        <v>973</v>
      </c>
      <c r="E34" s="1" t="s">
        <v>974</v>
      </c>
      <c r="F34" s="1" t="s">
        <v>759</v>
      </c>
      <c r="G34" s="1" t="s">
        <v>763</v>
      </c>
      <c r="H34" s="1" t="s">
        <v>764</v>
      </c>
      <c r="I34" s="1" t="s">
        <v>975</v>
      </c>
      <c r="J34" s="1" t="s">
        <v>30</v>
      </c>
      <c r="K34" s="1" t="s">
        <v>976</v>
      </c>
      <c r="L34" s="1" t="s">
        <v>976</v>
      </c>
      <c r="M34" s="1" t="s">
        <v>767</v>
      </c>
      <c r="N34" s="1" t="s">
        <v>767</v>
      </c>
      <c r="O34" s="1" t="s">
        <v>768</v>
      </c>
      <c r="P34" s="1" t="s">
        <v>769</v>
      </c>
      <c r="Q34" s="1" t="s">
        <v>770</v>
      </c>
      <c r="R34" s="1" t="s">
        <v>977</v>
      </c>
      <c r="S34" s="1" t="s">
        <v>772</v>
      </c>
      <c r="T34" s="1" t="s">
        <v>773</v>
      </c>
      <c r="U34" s="1" t="s">
        <v>774</v>
      </c>
      <c r="V34" s="1" t="s">
        <v>775</v>
      </c>
    </row>
    <row r="35" s="1" customFormat="1" ht="12.75" spans="1:22">
      <c r="A35" s="3">
        <v>999221934027972</v>
      </c>
      <c r="B35" s="1" t="s">
        <v>759</v>
      </c>
      <c r="C35" s="1" t="s">
        <v>978</v>
      </c>
      <c r="D35" s="1" t="s">
        <v>979</v>
      </c>
      <c r="E35" s="1" t="s">
        <v>980</v>
      </c>
      <c r="F35" s="1" t="s">
        <v>759</v>
      </c>
      <c r="G35" s="1" t="s">
        <v>763</v>
      </c>
      <c r="H35" s="1" t="s">
        <v>764</v>
      </c>
      <c r="I35" s="1" t="s">
        <v>981</v>
      </c>
      <c r="J35" s="1" t="s">
        <v>30</v>
      </c>
      <c r="K35" s="1" t="s">
        <v>982</v>
      </c>
      <c r="L35" s="1" t="s">
        <v>982</v>
      </c>
      <c r="M35" s="1" t="s">
        <v>767</v>
      </c>
      <c r="N35" s="1" t="s">
        <v>767</v>
      </c>
      <c r="O35" s="1" t="s">
        <v>768</v>
      </c>
      <c r="P35" s="1" t="s">
        <v>769</v>
      </c>
      <c r="Q35" s="1" t="s">
        <v>770</v>
      </c>
      <c r="R35" s="1" t="s">
        <v>983</v>
      </c>
      <c r="S35" s="1" t="s">
        <v>772</v>
      </c>
      <c r="T35" s="1" t="s">
        <v>773</v>
      </c>
      <c r="U35" s="1" t="s">
        <v>774</v>
      </c>
      <c r="V35" s="1" t="s">
        <v>984</v>
      </c>
    </row>
    <row r="36" s="1" customFormat="1" ht="12.75" spans="1:22">
      <c r="A36" s="3">
        <v>999221933882703</v>
      </c>
      <c r="B36" s="1" t="s">
        <v>759</v>
      </c>
      <c r="C36" s="1" t="s">
        <v>985</v>
      </c>
      <c r="D36" s="1" t="s">
        <v>986</v>
      </c>
      <c r="E36" s="1" t="s">
        <v>987</v>
      </c>
      <c r="F36" s="1" t="s">
        <v>759</v>
      </c>
      <c r="G36" s="1" t="s">
        <v>763</v>
      </c>
      <c r="H36" s="1" t="s">
        <v>764</v>
      </c>
      <c r="I36" s="1" t="s">
        <v>988</v>
      </c>
      <c r="J36" s="1" t="s">
        <v>30</v>
      </c>
      <c r="K36" s="1" t="s">
        <v>989</v>
      </c>
      <c r="L36" s="1" t="s">
        <v>989</v>
      </c>
      <c r="M36" s="1" t="s">
        <v>767</v>
      </c>
      <c r="N36" s="1" t="s">
        <v>767</v>
      </c>
      <c r="O36" s="1" t="s">
        <v>768</v>
      </c>
      <c r="P36" s="1" t="s">
        <v>769</v>
      </c>
      <c r="Q36" s="1" t="s">
        <v>770</v>
      </c>
      <c r="R36" s="1" t="s">
        <v>990</v>
      </c>
      <c r="S36" s="1" t="s">
        <v>772</v>
      </c>
      <c r="T36" s="1" t="s">
        <v>773</v>
      </c>
      <c r="U36" s="1" t="s">
        <v>774</v>
      </c>
      <c r="V36" s="1" t="s">
        <v>809</v>
      </c>
    </row>
    <row r="37" s="1" customFormat="1" ht="12.75" spans="1:22">
      <c r="A37" s="3">
        <v>999221933733013</v>
      </c>
      <c r="B37" s="1" t="s">
        <v>759</v>
      </c>
      <c r="C37" s="1" t="s">
        <v>991</v>
      </c>
      <c r="D37" s="1" t="s">
        <v>992</v>
      </c>
      <c r="E37" s="1" t="s">
        <v>993</v>
      </c>
      <c r="F37" s="1" t="s">
        <v>759</v>
      </c>
      <c r="G37" s="1" t="s">
        <v>763</v>
      </c>
      <c r="H37" s="1" t="s">
        <v>764</v>
      </c>
      <c r="I37" s="1" t="s">
        <v>994</v>
      </c>
      <c r="J37" s="1" t="s">
        <v>30</v>
      </c>
      <c r="K37" s="1" t="s">
        <v>995</v>
      </c>
      <c r="L37" s="1" t="s">
        <v>995</v>
      </c>
      <c r="M37" s="1" t="s">
        <v>767</v>
      </c>
      <c r="N37" s="1" t="s">
        <v>767</v>
      </c>
      <c r="O37" s="1" t="s">
        <v>768</v>
      </c>
      <c r="P37" s="1" t="s">
        <v>769</v>
      </c>
      <c r="Q37" s="1" t="s">
        <v>770</v>
      </c>
      <c r="R37" s="1" t="s">
        <v>996</v>
      </c>
      <c r="S37" s="1" t="s">
        <v>772</v>
      </c>
      <c r="T37" s="1" t="s">
        <v>773</v>
      </c>
      <c r="U37" s="1" t="s">
        <v>774</v>
      </c>
      <c r="V37" s="1" t="s">
        <v>822</v>
      </c>
    </row>
    <row r="38" s="1" customFormat="1" ht="12.75" spans="1:22">
      <c r="A38" s="3">
        <v>999221933611819</v>
      </c>
      <c r="B38" s="1" t="s">
        <v>997</v>
      </c>
      <c r="C38" s="1" t="s">
        <v>998</v>
      </c>
      <c r="D38" s="1" t="s">
        <v>999</v>
      </c>
      <c r="E38" s="1" t="s">
        <v>1000</v>
      </c>
      <c r="F38" s="1" t="s">
        <v>759</v>
      </c>
      <c r="G38" s="1" t="s">
        <v>763</v>
      </c>
      <c r="H38" s="1" t="s">
        <v>764</v>
      </c>
      <c r="I38" s="1" t="s">
        <v>1001</v>
      </c>
      <c r="J38" s="1" t="s">
        <v>30</v>
      </c>
      <c r="K38" s="1" t="s">
        <v>1002</v>
      </c>
      <c r="L38" s="1" t="s">
        <v>1002</v>
      </c>
      <c r="M38" s="1" t="s">
        <v>767</v>
      </c>
      <c r="N38" s="1" t="s">
        <v>767</v>
      </c>
      <c r="O38" s="1" t="s">
        <v>768</v>
      </c>
      <c r="P38" s="1" t="s">
        <v>769</v>
      </c>
      <c r="Q38" s="1" t="s">
        <v>770</v>
      </c>
      <c r="R38" s="1" t="s">
        <v>1003</v>
      </c>
      <c r="S38" s="1" t="s">
        <v>772</v>
      </c>
      <c r="T38" s="1" t="s">
        <v>773</v>
      </c>
      <c r="U38" s="1" t="s">
        <v>774</v>
      </c>
      <c r="V38" s="1" t="s">
        <v>802</v>
      </c>
    </row>
    <row r="39" s="1" customFormat="1" ht="12.75" spans="1:22">
      <c r="A39" s="3">
        <v>999221933558634</v>
      </c>
      <c r="B39" s="1" t="s">
        <v>997</v>
      </c>
      <c r="C39" s="1" t="s">
        <v>1004</v>
      </c>
      <c r="D39" s="1" t="s">
        <v>1005</v>
      </c>
      <c r="E39" s="1" t="s">
        <v>1006</v>
      </c>
      <c r="F39" s="1" t="s">
        <v>759</v>
      </c>
      <c r="G39" s="1" t="s">
        <v>763</v>
      </c>
      <c r="H39" s="1" t="s">
        <v>764</v>
      </c>
      <c r="I39" s="1" t="s">
        <v>1007</v>
      </c>
      <c r="J39" s="1" t="s">
        <v>30</v>
      </c>
      <c r="K39" s="1" t="s">
        <v>1008</v>
      </c>
      <c r="L39" s="1" t="s">
        <v>1008</v>
      </c>
      <c r="M39" s="1" t="s">
        <v>767</v>
      </c>
      <c r="N39" s="1" t="s">
        <v>767</v>
      </c>
      <c r="O39" s="1" t="s">
        <v>768</v>
      </c>
      <c r="P39" s="1" t="s">
        <v>769</v>
      </c>
      <c r="Q39" s="1" t="s">
        <v>770</v>
      </c>
      <c r="R39" s="1" t="s">
        <v>1009</v>
      </c>
      <c r="S39" s="1" t="s">
        <v>772</v>
      </c>
      <c r="T39" s="1" t="s">
        <v>773</v>
      </c>
      <c r="U39" s="1" t="s">
        <v>774</v>
      </c>
      <c r="V39" s="1" t="s">
        <v>795</v>
      </c>
    </row>
    <row r="40" s="1" customFormat="1" ht="12.75" spans="1:22">
      <c r="A40" s="3">
        <v>999221933390682</v>
      </c>
      <c r="B40" s="1" t="s">
        <v>997</v>
      </c>
      <c r="C40" s="1" t="s">
        <v>1010</v>
      </c>
      <c r="D40" s="1" t="s">
        <v>1011</v>
      </c>
      <c r="E40" s="1" t="s">
        <v>1012</v>
      </c>
      <c r="F40" s="1" t="s">
        <v>759</v>
      </c>
      <c r="G40" s="1" t="s">
        <v>763</v>
      </c>
      <c r="H40" s="1" t="s">
        <v>764</v>
      </c>
      <c r="I40" s="1" t="s">
        <v>1013</v>
      </c>
      <c r="J40" s="1" t="s">
        <v>30</v>
      </c>
      <c r="K40" s="1" t="s">
        <v>1014</v>
      </c>
      <c r="L40" s="1" t="s">
        <v>1014</v>
      </c>
      <c r="M40" s="1" t="s">
        <v>767</v>
      </c>
      <c r="N40" s="1" t="s">
        <v>767</v>
      </c>
      <c r="O40" s="1" t="s">
        <v>768</v>
      </c>
      <c r="P40" s="1" t="s">
        <v>769</v>
      </c>
      <c r="Q40" s="1" t="s">
        <v>770</v>
      </c>
      <c r="R40" s="1" t="s">
        <v>1015</v>
      </c>
      <c r="S40" s="1" t="s">
        <v>772</v>
      </c>
      <c r="T40" s="1" t="s">
        <v>773</v>
      </c>
      <c r="U40" s="1" t="s">
        <v>774</v>
      </c>
      <c r="V40" s="1" t="s">
        <v>775</v>
      </c>
    </row>
    <row r="41" s="1" customFormat="1" ht="12.75" spans="1:22">
      <c r="A41" s="3">
        <v>999221932212079</v>
      </c>
      <c r="B41" s="1" t="s">
        <v>997</v>
      </c>
      <c r="C41" s="1" t="s">
        <v>1016</v>
      </c>
      <c r="D41" s="1" t="s">
        <v>830</v>
      </c>
      <c r="E41" s="1" t="s">
        <v>1017</v>
      </c>
      <c r="F41" s="1" t="s">
        <v>997</v>
      </c>
      <c r="G41" s="1" t="s">
        <v>763</v>
      </c>
      <c r="H41" s="1" t="s">
        <v>764</v>
      </c>
      <c r="I41" s="1" t="s">
        <v>1018</v>
      </c>
      <c r="J41" s="1" t="s">
        <v>30</v>
      </c>
      <c r="K41" s="1" t="s">
        <v>1019</v>
      </c>
      <c r="L41" s="1" t="s">
        <v>1019</v>
      </c>
      <c r="M41" s="1" t="s">
        <v>767</v>
      </c>
      <c r="N41" s="1" t="s">
        <v>767</v>
      </c>
      <c r="O41" s="1" t="s">
        <v>768</v>
      </c>
      <c r="P41" s="1" t="s">
        <v>769</v>
      </c>
      <c r="Q41" s="1" t="s">
        <v>770</v>
      </c>
      <c r="R41" s="1" t="s">
        <v>1020</v>
      </c>
      <c r="S41" s="1" t="s">
        <v>772</v>
      </c>
      <c r="T41" s="1" t="s">
        <v>773</v>
      </c>
      <c r="U41" s="1" t="s">
        <v>774</v>
      </c>
      <c r="V41" s="1" t="s">
        <v>795</v>
      </c>
    </row>
    <row r="42" s="1" customFormat="1" ht="12.75" spans="1:22">
      <c r="A42" s="3">
        <v>999221932134611</v>
      </c>
      <c r="B42" s="1" t="s">
        <v>997</v>
      </c>
      <c r="C42" s="1" t="s">
        <v>1021</v>
      </c>
      <c r="D42" s="1" t="s">
        <v>830</v>
      </c>
      <c r="E42" s="1" t="s">
        <v>1022</v>
      </c>
      <c r="F42" s="1" t="s">
        <v>997</v>
      </c>
      <c r="G42" s="1" t="s">
        <v>763</v>
      </c>
      <c r="H42" s="1" t="s">
        <v>764</v>
      </c>
      <c r="I42" s="1" t="s">
        <v>1018</v>
      </c>
      <c r="J42" s="1" t="s">
        <v>30</v>
      </c>
      <c r="K42" s="1" t="s">
        <v>1019</v>
      </c>
      <c r="L42" s="1" t="s">
        <v>1019</v>
      </c>
      <c r="M42" s="1" t="s">
        <v>767</v>
      </c>
      <c r="N42" s="1" t="s">
        <v>767</v>
      </c>
      <c r="O42" s="1" t="s">
        <v>768</v>
      </c>
      <c r="P42" s="1" t="s">
        <v>769</v>
      </c>
      <c r="Q42" s="1" t="s">
        <v>770</v>
      </c>
      <c r="R42" s="1" t="s">
        <v>1023</v>
      </c>
      <c r="S42" s="1" t="s">
        <v>772</v>
      </c>
      <c r="T42" s="1" t="s">
        <v>773</v>
      </c>
      <c r="U42" s="1" t="s">
        <v>774</v>
      </c>
      <c r="V42" s="1" t="s">
        <v>795</v>
      </c>
    </row>
    <row r="43" s="1" customFormat="1" ht="12.75" spans="1:22">
      <c r="A43" s="3">
        <v>999221931178390</v>
      </c>
      <c r="B43" s="1" t="s">
        <v>997</v>
      </c>
      <c r="C43" s="1" t="s">
        <v>1024</v>
      </c>
      <c r="D43" s="1" t="s">
        <v>1025</v>
      </c>
      <c r="E43" s="1" t="s">
        <v>1026</v>
      </c>
      <c r="F43" s="1" t="s">
        <v>997</v>
      </c>
      <c r="G43" s="1" t="s">
        <v>763</v>
      </c>
      <c r="H43" s="1" t="s">
        <v>764</v>
      </c>
      <c r="I43" s="1" t="s">
        <v>1027</v>
      </c>
      <c r="J43" s="1" t="s">
        <v>30</v>
      </c>
      <c r="K43" s="1" t="s">
        <v>1028</v>
      </c>
      <c r="L43" s="1" t="s">
        <v>1028</v>
      </c>
      <c r="M43" s="1" t="s">
        <v>767</v>
      </c>
      <c r="N43" s="1" t="s">
        <v>767</v>
      </c>
      <c r="O43" s="1" t="s">
        <v>768</v>
      </c>
      <c r="P43" s="1" t="s">
        <v>769</v>
      </c>
      <c r="Q43" s="1" t="s">
        <v>770</v>
      </c>
      <c r="R43" s="1" t="s">
        <v>1029</v>
      </c>
      <c r="S43" s="1" t="s">
        <v>772</v>
      </c>
      <c r="T43" s="1" t="s">
        <v>773</v>
      </c>
      <c r="U43" s="1" t="s">
        <v>774</v>
      </c>
      <c r="V43" s="1" t="s">
        <v>775</v>
      </c>
    </row>
    <row r="44" s="1" customFormat="1" ht="12.75" spans="1:22">
      <c r="A44" s="3">
        <v>999221930932046</v>
      </c>
      <c r="B44" s="1" t="s">
        <v>997</v>
      </c>
      <c r="C44" s="1" t="s">
        <v>1030</v>
      </c>
      <c r="D44" s="1" t="s">
        <v>1031</v>
      </c>
      <c r="E44" s="1" t="s">
        <v>1032</v>
      </c>
      <c r="F44" s="1" t="s">
        <v>759</v>
      </c>
      <c r="G44" s="1" t="s">
        <v>763</v>
      </c>
      <c r="H44" s="1" t="s">
        <v>764</v>
      </c>
      <c r="I44" s="1" t="s">
        <v>1033</v>
      </c>
      <c r="J44" s="1" t="s">
        <v>30</v>
      </c>
      <c r="K44" s="1" t="s">
        <v>1034</v>
      </c>
      <c r="L44" s="1" t="s">
        <v>1034</v>
      </c>
      <c r="M44" s="1" t="s">
        <v>767</v>
      </c>
      <c r="N44" s="1" t="s">
        <v>767</v>
      </c>
      <c r="O44" s="1" t="s">
        <v>768</v>
      </c>
      <c r="P44" s="1" t="s">
        <v>769</v>
      </c>
      <c r="Q44" s="1" t="s">
        <v>770</v>
      </c>
      <c r="R44" s="1" t="s">
        <v>1035</v>
      </c>
      <c r="S44" s="1" t="s">
        <v>772</v>
      </c>
      <c r="T44" s="1" t="s">
        <v>773</v>
      </c>
      <c r="U44" s="1" t="s">
        <v>774</v>
      </c>
      <c r="V44" s="1" t="s">
        <v>1036</v>
      </c>
    </row>
    <row r="45" s="1" customFormat="1" ht="12.75" spans="1:22">
      <c r="A45" s="3">
        <v>999221930633941</v>
      </c>
      <c r="B45" s="1" t="s">
        <v>997</v>
      </c>
      <c r="C45" s="1" t="s">
        <v>1037</v>
      </c>
      <c r="D45" s="1" t="s">
        <v>1038</v>
      </c>
      <c r="E45" s="1" t="s">
        <v>1039</v>
      </c>
      <c r="F45" s="1" t="s">
        <v>759</v>
      </c>
      <c r="G45" s="1" t="s">
        <v>763</v>
      </c>
      <c r="H45" s="1" t="s">
        <v>764</v>
      </c>
      <c r="I45" s="1" t="s">
        <v>1040</v>
      </c>
      <c r="J45" s="1" t="s">
        <v>30</v>
      </c>
      <c r="K45" s="1" t="s">
        <v>1041</v>
      </c>
      <c r="L45" s="1" t="s">
        <v>1041</v>
      </c>
      <c r="M45" s="1" t="s">
        <v>767</v>
      </c>
      <c r="N45" s="1" t="s">
        <v>767</v>
      </c>
      <c r="O45" s="1" t="s">
        <v>768</v>
      </c>
      <c r="P45" s="1" t="s">
        <v>769</v>
      </c>
      <c r="Q45" s="1" t="s">
        <v>770</v>
      </c>
      <c r="R45" s="1" t="s">
        <v>1042</v>
      </c>
      <c r="S45" s="1" t="s">
        <v>772</v>
      </c>
      <c r="T45" s="1" t="s">
        <v>773</v>
      </c>
      <c r="U45" s="1" t="s">
        <v>774</v>
      </c>
      <c r="V45" s="1" t="s">
        <v>1043</v>
      </c>
    </row>
    <row r="46" s="1" customFormat="1" ht="12.75" spans="1:22">
      <c r="A46" s="3">
        <v>21929072712</v>
      </c>
      <c r="B46" s="1" t="s">
        <v>997</v>
      </c>
      <c r="C46" s="1" t="s">
        <v>1044</v>
      </c>
      <c r="D46" s="1" t="s">
        <v>1045</v>
      </c>
      <c r="E46" s="1" t="s">
        <v>1046</v>
      </c>
      <c r="F46" s="1" t="s">
        <v>997</v>
      </c>
      <c r="G46" s="1" t="s">
        <v>763</v>
      </c>
      <c r="H46" s="1" t="s">
        <v>764</v>
      </c>
      <c r="I46" s="1" t="s">
        <v>1047</v>
      </c>
      <c r="J46" s="1" t="s">
        <v>30</v>
      </c>
      <c r="K46" s="1" t="s">
        <v>1048</v>
      </c>
      <c r="L46" s="1" t="s">
        <v>1048</v>
      </c>
      <c r="M46" s="1" t="s">
        <v>767</v>
      </c>
      <c r="N46" s="1" t="s">
        <v>767</v>
      </c>
      <c r="O46" s="1" t="s">
        <v>768</v>
      </c>
      <c r="P46" s="1" t="s">
        <v>769</v>
      </c>
      <c r="Q46" s="1" t="s">
        <v>770</v>
      </c>
      <c r="R46" s="1" t="s">
        <v>1049</v>
      </c>
      <c r="S46" s="1" t="s">
        <v>772</v>
      </c>
      <c r="T46" s="1" t="s">
        <v>773</v>
      </c>
      <c r="U46" s="1" t="s">
        <v>774</v>
      </c>
      <c r="V46" s="1" t="s">
        <v>795</v>
      </c>
    </row>
    <row r="47" s="1" customFormat="1" ht="12.75" spans="1:22">
      <c r="A47" s="3">
        <v>999221928526628</v>
      </c>
      <c r="B47" s="1" t="s">
        <v>997</v>
      </c>
      <c r="C47" s="1" t="s">
        <v>1050</v>
      </c>
      <c r="D47" s="1" t="s">
        <v>1051</v>
      </c>
      <c r="E47" s="1" t="s">
        <v>1052</v>
      </c>
      <c r="F47" s="1" t="s">
        <v>759</v>
      </c>
      <c r="G47" s="1" t="s">
        <v>763</v>
      </c>
      <c r="H47" s="1" t="s">
        <v>764</v>
      </c>
      <c r="I47" s="1" t="s">
        <v>1053</v>
      </c>
      <c r="J47" s="1" t="s">
        <v>30</v>
      </c>
      <c r="K47" s="1" t="s">
        <v>1054</v>
      </c>
      <c r="L47" s="1" t="s">
        <v>1054</v>
      </c>
      <c r="M47" s="1" t="s">
        <v>767</v>
      </c>
      <c r="N47" s="1" t="s">
        <v>767</v>
      </c>
      <c r="O47" s="1" t="s">
        <v>768</v>
      </c>
      <c r="P47" s="1" t="s">
        <v>769</v>
      </c>
      <c r="Q47" s="1" t="s">
        <v>770</v>
      </c>
      <c r="R47" s="1" t="s">
        <v>1055</v>
      </c>
      <c r="S47" s="1" t="s">
        <v>772</v>
      </c>
      <c r="T47" s="1" t="s">
        <v>773</v>
      </c>
      <c r="U47" s="1" t="s">
        <v>774</v>
      </c>
      <c r="V47" s="1" t="s">
        <v>809</v>
      </c>
    </row>
    <row r="48" s="1" customFormat="1" ht="12.75" spans="1:22">
      <c r="A48" s="3">
        <v>999221928464482</v>
      </c>
      <c r="B48" s="1" t="s">
        <v>997</v>
      </c>
      <c r="C48" s="1" t="s">
        <v>1056</v>
      </c>
      <c r="D48" s="1" t="s">
        <v>1057</v>
      </c>
      <c r="E48" s="1" t="s">
        <v>1058</v>
      </c>
      <c r="F48" s="1" t="s">
        <v>997</v>
      </c>
      <c r="G48" s="1" t="s">
        <v>763</v>
      </c>
      <c r="H48" s="1" t="s">
        <v>764</v>
      </c>
      <c r="I48" s="1" t="s">
        <v>1059</v>
      </c>
      <c r="J48" s="1" t="s">
        <v>30</v>
      </c>
      <c r="K48" s="1" t="s">
        <v>1060</v>
      </c>
      <c r="L48" s="1" t="s">
        <v>1060</v>
      </c>
      <c r="M48" s="1" t="s">
        <v>767</v>
      </c>
      <c r="N48" s="1" t="s">
        <v>767</v>
      </c>
      <c r="O48" s="1" t="s">
        <v>768</v>
      </c>
      <c r="P48" s="1" t="s">
        <v>769</v>
      </c>
      <c r="Q48" s="1" t="s">
        <v>770</v>
      </c>
      <c r="R48" s="1" t="s">
        <v>1061</v>
      </c>
      <c r="S48" s="1" t="s">
        <v>772</v>
      </c>
      <c r="T48" s="1" t="s">
        <v>773</v>
      </c>
      <c r="U48" s="1" t="s">
        <v>774</v>
      </c>
      <c r="V48" s="1" t="s">
        <v>1062</v>
      </c>
    </row>
    <row r="49" s="1" customFormat="1" ht="12.75" spans="1:22">
      <c r="A49" s="3">
        <v>999221928462226</v>
      </c>
      <c r="B49" s="1" t="s">
        <v>997</v>
      </c>
      <c r="C49" s="1" t="s">
        <v>1063</v>
      </c>
      <c r="D49" s="1" t="s">
        <v>1064</v>
      </c>
      <c r="E49" s="1" t="s">
        <v>1065</v>
      </c>
      <c r="F49" s="1" t="s">
        <v>997</v>
      </c>
      <c r="G49" s="1" t="s">
        <v>763</v>
      </c>
      <c r="H49" s="1" t="s">
        <v>764</v>
      </c>
      <c r="I49" s="1" t="s">
        <v>1066</v>
      </c>
      <c r="J49" s="1" t="s">
        <v>30</v>
      </c>
      <c r="K49" s="1" t="s">
        <v>1067</v>
      </c>
      <c r="L49" s="1" t="s">
        <v>1067</v>
      </c>
      <c r="M49" s="1" t="s">
        <v>767</v>
      </c>
      <c r="N49" s="1" t="s">
        <v>767</v>
      </c>
      <c r="O49" s="1" t="s">
        <v>768</v>
      </c>
      <c r="P49" s="1" t="s">
        <v>769</v>
      </c>
      <c r="Q49" s="1" t="s">
        <v>770</v>
      </c>
      <c r="R49" s="1" t="s">
        <v>1068</v>
      </c>
      <c r="S49" s="1" t="s">
        <v>772</v>
      </c>
      <c r="T49" s="1" t="s">
        <v>773</v>
      </c>
      <c r="U49" s="1" t="s">
        <v>774</v>
      </c>
      <c r="V49" s="1" t="s">
        <v>775</v>
      </c>
    </row>
    <row r="50" s="1" customFormat="1" ht="12.75" spans="1:22">
      <c r="A50" s="3">
        <v>999221926951280</v>
      </c>
      <c r="B50" s="1" t="s">
        <v>997</v>
      </c>
      <c r="C50" s="1" t="s">
        <v>1069</v>
      </c>
      <c r="D50" s="1" t="s">
        <v>1070</v>
      </c>
      <c r="E50" s="1" t="s">
        <v>1071</v>
      </c>
      <c r="F50" s="1" t="s">
        <v>759</v>
      </c>
      <c r="G50" s="1" t="s">
        <v>763</v>
      </c>
      <c r="H50" s="1" t="s">
        <v>764</v>
      </c>
      <c r="I50" s="1" t="s">
        <v>1072</v>
      </c>
      <c r="J50" s="1" t="s">
        <v>30</v>
      </c>
      <c r="K50" s="1" t="s">
        <v>1073</v>
      </c>
      <c r="L50" s="1" t="s">
        <v>1073</v>
      </c>
      <c r="M50" s="1" t="s">
        <v>767</v>
      </c>
      <c r="N50" s="1" t="s">
        <v>767</v>
      </c>
      <c r="O50" s="1" t="s">
        <v>768</v>
      </c>
      <c r="P50" s="1" t="s">
        <v>769</v>
      </c>
      <c r="Q50" s="1" t="s">
        <v>770</v>
      </c>
      <c r="R50" s="1" t="s">
        <v>1074</v>
      </c>
      <c r="S50" s="1" t="s">
        <v>772</v>
      </c>
      <c r="T50" s="1" t="s">
        <v>773</v>
      </c>
      <c r="U50" s="1" t="s">
        <v>774</v>
      </c>
      <c r="V50" s="1" t="s">
        <v>795</v>
      </c>
    </row>
    <row r="51" s="1" customFormat="1" ht="12.75" spans="1:22">
      <c r="A51" s="3">
        <v>999221926875658</v>
      </c>
      <c r="B51" s="1" t="s">
        <v>997</v>
      </c>
      <c r="C51" s="1" t="s">
        <v>1075</v>
      </c>
      <c r="D51" s="1" t="s">
        <v>1076</v>
      </c>
      <c r="E51" s="1" t="s">
        <v>1077</v>
      </c>
      <c r="F51" s="1" t="s">
        <v>759</v>
      </c>
      <c r="G51" s="1" t="s">
        <v>763</v>
      </c>
      <c r="H51" s="1" t="s">
        <v>764</v>
      </c>
      <c r="I51" s="1" t="s">
        <v>1078</v>
      </c>
      <c r="J51" s="1" t="s">
        <v>30</v>
      </c>
      <c r="K51" s="1" t="s">
        <v>1079</v>
      </c>
      <c r="L51" s="1" t="s">
        <v>1079</v>
      </c>
      <c r="M51" s="1" t="s">
        <v>767</v>
      </c>
      <c r="N51" s="1" t="s">
        <v>767</v>
      </c>
      <c r="O51" s="1" t="s">
        <v>768</v>
      </c>
      <c r="P51" s="1" t="s">
        <v>769</v>
      </c>
      <c r="Q51" s="1" t="s">
        <v>770</v>
      </c>
      <c r="R51" s="1" t="s">
        <v>1080</v>
      </c>
      <c r="S51" s="1" t="s">
        <v>772</v>
      </c>
      <c r="T51" s="1" t="s">
        <v>773</v>
      </c>
      <c r="U51" s="1" t="s">
        <v>774</v>
      </c>
      <c r="V51" s="1" t="s">
        <v>853</v>
      </c>
    </row>
    <row r="52" s="1" customFormat="1" ht="12.75" spans="1:22">
      <c r="A52" s="3">
        <v>999221926409028</v>
      </c>
      <c r="B52" s="1" t="s">
        <v>997</v>
      </c>
      <c r="C52" s="1" t="s">
        <v>1081</v>
      </c>
      <c r="D52" s="1" t="s">
        <v>1082</v>
      </c>
      <c r="E52" s="1" t="s">
        <v>1083</v>
      </c>
      <c r="F52" s="1" t="s">
        <v>997</v>
      </c>
      <c r="G52" s="1" t="s">
        <v>763</v>
      </c>
      <c r="H52" s="1" t="s">
        <v>764</v>
      </c>
      <c r="I52" s="1" t="s">
        <v>1084</v>
      </c>
      <c r="J52" s="1" t="s">
        <v>30</v>
      </c>
      <c r="K52" s="1" t="s">
        <v>1085</v>
      </c>
      <c r="L52" s="1" t="s">
        <v>1085</v>
      </c>
      <c r="M52" s="1" t="s">
        <v>767</v>
      </c>
      <c r="N52" s="1" t="s">
        <v>767</v>
      </c>
      <c r="O52" s="1" t="s">
        <v>768</v>
      </c>
      <c r="P52" s="1" t="s">
        <v>769</v>
      </c>
      <c r="Q52" s="1" t="s">
        <v>770</v>
      </c>
      <c r="R52" s="1" t="s">
        <v>1086</v>
      </c>
      <c r="S52" s="1" t="s">
        <v>772</v>
      </c>
      <c r="T52" s="1" t="s">
        <v>773</v>
      </c>
      <c r="U52" s="1" t="s">
        <v>774</v>
      </c>
      <c r="V52" s="1" t="s">
        <v>1087</v>
      </c>
    </row>
    <row r="53" s="1" customFormat="1" ht="12.75" spans="1:22">
      <c r="A53" s="3">
        <v>999221926311766</v>
      </c>
      <c r="B53" s="1" t="s">
        <v>997</v>
      </c>
      <c r="C53" s="1" t="s">
        <v>1088</v>
      </c>
      <c r="D53" s="1" t="s">
        <v>1089</v>
      </c>
      <c r="E53" s="1" t="s">
        <v>1090</v>
      </c>
      <c r="F53" s="1" t="s">
        <v>759</v>
      </c>
      <c r="G53" s="1" t="s">
        <v>763</v>
      </c>
      <c r="H53" s="1" t="s">
        <v>764</v>
      </c>
      <c r="I53" s="1" t="s">
        <v>1091</v>
      </c>
      <c r="J53" s="1" t="s">
        <v>30</v>
      </c>
      <c r="K53" s="1" t="s">
        <v>1092</v>
      </c>
      <c r="L53" s="1" t="s">
        <v>1092</v>
      </c>
      <c r="M53" s="1" t="s">
        <v>767</v>
      </c>
      <c r="N53" s="1" t="s">
        <v>767</v>
      </c>
      <c r="O53" s="1" t="s">
        <v>768</v>
      </c>
      <c r="P53" s="1" t="s">
        <v>769</v>
      </c>
      <c r="Q53" s="1" t="s">
        <v>770</v>
      </c>
      <c r="R53" s="1" t="s">
        <v>1093</v>
      </c>
      <c r="S53" s="1" t="s">
        <v>772</v>
      </c>
      <c r="T53" s="1" t="s">
        <v>773</v>
      </c>
      <c r="U53" s="1" t="s">
        <v>774</v>
      </c>
      <c r="V53" s="1" t="s">
        <v>775</v>
      </c>
    </row>
    <row r="54" s="1" customFormat="1" ht="12.75" spans="1:22">
      <c r="A54" s="3">
        <v>999221926226730</v>
      </c>
      <c r="B54" s="1" t="s">
        <v>997</v>
      </c>
      <c r="C54" s="1" t="s">
        <v>1094</v>
      </c>
      <c r="D54" s="1" t="s">
        <v>761</v>
      </c>
      <c r="E54" s="1" t="s">
        <v>1095</v>
      </c>
      <c r="F54" s="1" t="s">
        <v>759</v>
      </c>
      <c r="G54" s="1" t="s">
        <v>763</v>
      </c>
      <c r="H54" s="1" t="s">
        <v>764</v>
      </c>
      <c r="I54" s="1" t="s">
        <v>1096</v>
      </c>
      <c r="J54" s="1" t="s">
        <v>30</v>
      </c>
      <c r="K54" s="1" t="s">
        <v>1097</v>
      </c>
      <c r="L54" s="1" t="s">
        <v>1097</v>
      </c>
      <c r="M54" s="1" t="s">
        <v>767</v>
      </c>
      <c r="N54" s="1" t="s">
        <v>767</v>
      </c>
      <c r="O54" s="1" t="s">
        <v>768</v>
      </c>
      <c r="P54" s="1" t="s">
        <v>769</v>
      </c>
      <c r="Q54" s="1" t="s">
        <v>770</v>
      </c>
      <c r="R54" s="1" t="s">
        <v>1098</v>
      </c>
      <c r="S54" s="1" t="s">
        <v>772</v>
      </c>
      <c r="T54" s="1" t="s">
        <v>773</v>
      </c>
      <c r="U54" s="1" t="s">
        <v>774</v>
      </c>
      <c r="V54" s="1" t="s">
        <v>775</v>
      </c>
    </row>
    <row r="55" s="1" customFormat="1" ht="12.75" spans="1:22">
      <c r="A55" s="3">
        <v>999221926207363</v>
      </c>
      <c r="B55" s="1" t="s">
        <v>997</v>
      </c>
      <c r="C55" s="1" t="s">
        <v>1099</v>
      </c>
      <c r="D55" s="1" t="s">
        <v>1100</v>
      </c>
      <c r="E55" s="1" t="s">
        <v>1101</v>
      </c>
      <c r="F55" s="1" t="s">
        <v>997</v>
      </c>
      <c r="G55" s="1" t="s">
        <v>763</v>
      </c>
      <c r="H55" s="1" t="s">
        <v>764</v>
      </c>
      <c r="I55" s="1" t="s">
        <v>1102</v>
      </c>
      <c r="J55" s="1" t="s">
        <v>30</v>
      </c>
      <c r="K55" s="1" t="s">
        <v>1103</v>
      </c>
      <c r="L55" s="1" t="s">
        <v>1103</v>
      </c>
      <c r="M55" s="1" t="s">
        <v>767</v>
      </c>
      <c r="N55" s="1" t="s">
        <v>767</v>
      </c>
      <c r="O55" s="1" t="s">
        <v>768</v>
      </c>
      <c r="P55" s="1" t="s">
        <v>769</v>
      </c>
      <c r="Q55" s="1" t="s">
        <v>770</v>
      </c>
      <c r="R55" s="1" t="s">
        <v>1104</v>
      </c>
      <c r="S55" s="1" t="s">
        <v>772</v>
      </c>
      <c r="T55" s="1" t="s">
        <v>773</v>
      </c>
      <c r="U55" s="1" t="s">
        <v>774</v>
      </c>
      <c r="V55" s="1" t="s">
        <v>775</v>
      </c>
    </row>
    <row r="56" s="1" customFormat="1" ht="12.75" spans="1:22">
      <c r="A56" s="3">
        <v>999221926129621</v>
      </c>
      <c r="B56" s="1" t="s">
        <v>997</v>
      </c>
      <c r="C56" s="1" t="s">
        <v>1105</v>
      </c>
      <c r="D56" s="1" t="s">
        <v>1106</v>
      </c>
      <c r="E56" s="1" t="s">
        <v>1107</v>
      </c>
      <c r="F56" s="1" t="s">
        <v>759</v>
      </c>
      <c r="G56" s="1" t="s">
        <v>763</v>
      </c>
      <c r="H56" s="1" t="s">
        <v>764</v>
      </c>
      <c r="I56" s="1" t="s">
        <v>1108</v>
      </c>
      <c r="J56" s="1" t="s">
        <v>30</v>
      </c>
      <c r="K56" s="1" t="s">
        <v>950</v>
      </c>
      <c r="L56" s="1" t="s">
        <v>950</v>
      </c>
      <c r="M56" s="1" t="s">
        <v>767</v>
      </c>
      <c r="N56" s="1" t="s">
        <v>767</v>
      </c>
      <c r="O56" s="1" t="s">
        <v>768</v>
      </c>
      <c r="P56" s="1" t="s">
        <v>769</v>
      </c>
      <c r="Q56" s="1" t="s">
        <v>770</v>
      </c>
      <c r="R56" s="1" t="s">
        <v>1109</v>
      </c>
      <c r="S56" s="1" t="s">
        <v>772</v>
      </c>
      <c r="T56" s="1" t="s">
        <v>773</v>
      </c>
      <c r="U56" s="1" t="s">
        <v>774</v>
      </c>
      <c r="V56" s="1" t="s">
        <v>775</v>
      </c>
    </row>
    <row r="57" s="1" customFormat="1" ht="12.75" spans="1:22">
      <c r="A57" s="3">
        <v>999221926068296</v>
      </c>
      <c r="B57" s="1" t="s">
        <v>997</v>
      </c>
      <c r="C57" s="1" t="s">
        <v>1110</v>
      </c>
      <c r="D57" s="1" t="s">
        <v>1111</v>
      </c>
      <c r="E57" s="1" t="s">
        <v>1112</v>
      </c>
      <c r="F57" s="1" t="s">
        <v>759</v>
      </c>
      <c r="G57" s="1" t="s">
        <v>763</v>
      </c>
      <c r="H57" s="1" t="s">
        <v>764</v>
      </c>
      <c r="I57" s="1" t="s">
        <v>1113</v>
      </c>
      <c r="J57" s="1" t="s">
        <v>30</v>
      </c>
      <c r="K57" s="1" t="s">
        <v>1114</v>
      </c>
      <c r="L57" s="1" t="s">
        <v>1114</v>
      </c>
      <c r="M57" s="1" t="s">
        <v>767</v>
      </c>
      <c r="N57" s="1" t="s">
        <v>767</v>
      </c>
      <c r="O57" s="1" t="s">
        <v>768</v>
      </c>
      <c r="P57" s="1" t="s">
        <v>769</v>
      </c>
      <c r="Q57" s="1" t="s">
        <v>770</v>
      </c>
      <c r="R57" s="1" t="s">
        <v>1115</v>
      </c>
      <c r="S57" s="1" t="s">
        <v>772</v>
      </c>
      <c r="T57" s="1" t="s">
        <v>773</v>
      </c>
      <c r="U57" s="1" t="s">
        <v>774</v>
      </c>
      <c r="V57" s="1" t="s">
        <v>984</v>
      </c>
    </row>
    <row r="58" s="1" customFormat="1" ht="12.75" spans="1:22">
      <c r="A58" s="3">
        <v>999221922991798</v>
      </c>
      <c r="B58" s="1" t="s">
        <v>1116</v>
      </c>
      <c r="C58" s="1" t="s">
        <v>1117</v>
      </c>
      <c r="D58" s="1" t="s">
        <v>1118</v>
      </c>
      <c r="E58" s="1" t="s">
        <v>1119</v>
      </c>
      <c r="F58" s="1" t="s">
        <v>997</v>
      </c>
      <c r="G58" s="1" t="s">
        <v>763</v>
      </c>
      <c r="H58" s="1" t="s">
        <v>764</v>
      </c>
      <c r="I58" s="1" t="s">
        <v>1120</v>
      </c>
      <c r="J58" s="1" t="s">
        <v>30</v>
      </c>
      <c r="K58" s="1" t="s">
        <v>1121</v>
      </c>
      <c r="L58" s="1" t="s">
        <v>1121</v>
      </c>
      <c r="M58" s="1" t="s">
        <v>767</v>
      </c>
      <c r="N58" s="1" t="s">
        <v>767</v>
      </c>
      <c r="O58" s="1" t="s">
        <v>768</v>
      </c>
      <c r="P58" s="1" t="s">
        <v>769</v>
      </c>
      <c r="Q58" s="1" t="s">
        <v>770</v>
      </c>
      <c r="R58" s="1" t="s">
        <v>1122</v>
      </c>
      <c r="S58" s="1" t="s">
        <v>772</v>
      </c>
      <c r="T58" s="1" t="s">
        <v>773</v>
      </c>
      <c r="U58" s="1" t="s">
        <v>774</v>
      </c>
      <c r="V58" s="1" t="s">
        <v>1123</v>
      </c>
    </row>
    <row r="59" s="1" customFormat="1" ht="12.75" spans="1:22">
      <c r="A59" s="3">
        <v>999221922875302</v>
      </c>
      <c r="B59" s="1" t="s">
        <v>1116</v>
      </c>
      <c r="C59" s="1" t="s">
        <v>1124</v>
      </c>
      <c r="D59" s="1" t="s">
        <v>1125</v>
      </c>
      <c r="E59" s="1" t="s">
        <v>1126</v>
      </c>
      <c r="F59" s="1" t="s">
        <v>997</v>
      </c>
      <c r="G59" s="1" t="s">
        <v>763</v>
      </c>
      <c r="H59" s="1" t="s">
        <v>764</v>
      </c>
      <c r="I59" s="1" t="s">
        <v>1127</v>
      </c>
      <c r="J59" s="1" t="s">
        <v>30</v>
      </c>
      <c r="K59" s="1" t="s">
        <v>1128</v>
      </c>
      <c r="L59" s="1" t="s">
        <v>1128</v>
      </c>
      <c r="M59" s="1" t="s">
        <v>767</v>
      </c>
      <c r="N59" s="1" t="s">
        <v>767</v>
      </c>
      <c r="O59" s="1" t="s">
        <v>768</v>
      </c>
      <c r="P59" s="1" t="s">
        <v>769</v>
      </c>
      <c r="Q59" s="1" t="s">
        <v>770</v>
      </c>
      <c r="R59" s="1" t="s">
        <v>1129</v>
      </c>
      <c r="S59" s="1" t="s">
        <v>772</v>
      </c>
      <c r="T59" s="1" t="s">
        <v>773</v>
      </c>
      <c r="U59" s="1" t="s">
        <v>774</v>
      </c>
      <c r="V59" s="1" t="s">
        <v>880</v>
      </c>
    </row>
    <row r="60" s="1" customFormat="1" ht="12.75" spans="1:22">
      <c r="A60" s="3">
        <v>999221921887527</v>
      </c>
      <c r="B60" s="1" t="s">
        <v>1116</v>
      </c>
      <c r="C60" s="1" t="s">
        <v>1130</v>
      </c>
      <c r="D60" s="1" t="s">
        <v>1131</v>
      </c>
      <c r="E60" s="1" t="s">
        <v>1132</v>
      </c>
      <c r="F60" s="1" t="s">
        <v>997</v>
      </c>
      <c r="G60" s="1" t="s">
        <v>763</v>
      </c>
      <c r="H60" s="1" t="s">
        <v>764</v>
      </c>
      <c r="I60" s="1" t="s">
        <v>1133</v>
      </c>
      <c r="J60" s="1" t="s">
        <v>30</v>
      </c>
      <c r="K60" s="1" t="s">
        <v>1134</v>
      </c>
      <c r="L60" s="1" t="s">
        <v>1134</v>
      </c>
      <c r="M60" s="1" t="s">
        <v>767</v>
      </c>
      <c r="N60" s="1" t="s">
        <v>767</v>
      </c>
      <c r="O60" s="1" t="s">
        <v>768</v>
      </c>
      <c r="P60" s="1" t="s">
        <v>769</v>
      </c>
      <c r="Q60" s="1" t="s">
        <v>770</v>
      </c>
      <c r="R60" s="1" t="s">
        <v>1135</v>
      </c>
      <c r="S60" s="1" t="s">
        <v>772</v>
      </c>
      <c r="T60" s="1" t="s">
        <v>773</v>
      </c>
      <c r="U60" s="1" t="s">
        <v>774</v>
      </c>
      <c r="V60" s="1" t="s">
        <v>1136</v>
      </c>
    </row>
    <row r="61" s="1" customFormat="1" ht="12.75" spans="1:22">
      <c r="A61" s="3">
        <v>999221921099413</v>
      </c>
      <c r="B61" s="1" t="s">
        <v>1116</v>
      </c>
      <c r="C61" s="1" t="s">
        <v>1137</v>
      </c>
      <c r="D61" s="1" t="s">
        <v>1138</v>
      </c>
      <c r="E61" s="1" t="s">
        <v>1139</v>
      </c>
      <c r="F61" s="1" t="s">
        <v>997</v>
      </c>
      <c r="G61" s="1" t="s">
        <v>763</v>
      </c>
      <c r="H61" s="1" t="s">
        <v>764</v>
      </c>
      <c r="I61" s="1" t="s">
        <v>1140</v>
      </c>
      <c r="J61" s="1" t="s">
        <v>30</v>
      </c>
      <c r="K61" s="1" t="s">
        <v>1141</v>
      </c>
      <c r="L61" s="1" t="s">
        <v>1141</v>
      </c>
      <c r="M61" s="1" t="s">
        <v>767</v>
      </c>
      <c r="N61" s="1" t="s">
        <v>767</v>
      </c>
      <c r="O61" s="1" t="s">
        <v>768</v>
      </c>
      <c r="P61" s="1" t="s">
        <v>769</v>
      </c>
      <c r="Q61" s="1" t="s">
        <v>770</v>
      </c>
      <c r="R61" s="1" t="s">
        <v>1142</v>
      </c>
      <c r="S61" s="1" t="s">
        <v>772</v>
      </c>
      <c r="T61" s="1" t="s">
        <v>773</v>
      </c>
      <c r="U61" s="1" t="s">
        <v>774</v>
      </c>
      <c r="V61" s="1" t="s">
        <v>775</v>
      </c>
    </row>
    <row r="62" s="1" customFormat="1" ht="12.75" spans="1:22">
      <c r="A62" s="3">
        <v>999221920820731</v>
      </c>
      <c r="B62" s="1" t="s">
        <v>1116</v>
      </c>
      <c r="C62" s="1" t="s">
        <v>1143</v>
      </c>
      <c r="D62" s="1" t="s">
        <v>1144</v>
      </c>
      <c r="E62" s="1" t="s">
        <v>1145</v>
      </c>
      <c r="F62" s="1" t="s">
        <v>997</v>
      </c>
      <c r="G62" s="1" t="s">
        <v>763</v>
      </c>
      <c r="H62" s="1" t="s">
        <v>764</v>
      </c>
      <c r="I62" s="1" t="s">
        <v>1146</v>
      </c>
      <c r="J62" s="1" t="s">
        <v>30</v>
      </c>
      <c r="K62" s="1" t="s">
        <v>1147</v>
      </c>
      <c r="L62" s="1" t="s">
        <v>1147</v>
      </c>
      <c r="M62" s="1" t="s">
        <v>767</v>
      </c>
      <c r="N62" s="1" t="s">
        <v>767</v>
      </c>
      <c r="O62" s="1" t="s">
        <v>768</v>
      </c>
      <c r="P62" s="1" t="s">
        <v>769</v>
      </c>
      <c r="Q62" s="1" t="s">
        <v>770</v>
      </c>
      <c r="R62" s="1" t="s">
        <v>1148</v>
      </c>
      <c r="S62" s="1" t="s">
        <v>772</v>
      </c>
      <c r="T62" s="1" t="s">
        <v>773</v>
      </c>
      <c r="U62" s="1" t="s">
        <v>774</v>
      </c>
      <c r="V62" s="1" t="s">
        <v>809</v>
      </c>
    </row>
    <row r="63" s="1" customFormat="1" ht="12.75" spans="1:22">
      <c r="A63" s="3">
        <v>21920503228</v>
      </c>
      <c r="B63" s="1" t="s">
        <v>1116</v>
      </c>
      <c r="C63" s="1" t="s">
        <v>1149</v>
      </c>
      <c r="D63" s="1" t="s">
        <v>1150</v>
      </c>
      <c r="E63" s="1" t="s">
        <v>1151</v>
      </c>
      <c r="F63" s="1" t="s">
        <v>759</v>
      </c>
      <c r="G63" s="1" t="s">
        <v>763</v>
      </c>
      <c r="H63" s="1" t="s">
        <v>764</v>
      </c>
      <c r="I63" s="1" t="s">
        <v>1152</v>
      </c>
      <c r="J63" s="1" t="s">
        <v>30</v>
      </c>
      <c r="K63" s="1" t="s">
        <v>1153</v>
      </c>
      <c r="L63" s="1" t="s">
        <v>1153</v>
      </c>
      <c r="M63" s="1" t="s">
        <v>767</v>
      </c>
      <c r="N63" s="1" t="s">
        <v>767</v>
      </c>
      <c r="O63" s="1" t="s">
        <v>768</v>
      </c>
      <c r="P63" s="1" t="s">
        <v>769</v>
      </c>
      <c r="Q63" s="1" t="s">
        <v>770</v>
      </c>
      <c r="R63" s="1" t="s">
        <v>1154</v>
      </c>
      <c r="S63" s="1" t="s">
        <v>772</v>
      </c>
      <c r="T63" s="1" t="s">
        <v>773</v>
      </c>
      <c r="U63" s="1" t="s">
        <v>774</v>
      </c>
      <c r="V63" s="1" t="s">
        <v>893</v>
      </c>
    </row>
    <row r="64" s="1" customFormat="1" ht="12.75" spans="1:22">
      <c r="A64" s="3">
        <v>999221916052858</v>
      </c>
      <c r="B64" s="1" t="s">
        <v>1116</v>
      </c>
      <c r="C64" s="1" t="s">
        <v>1155</v>
      </c>
      <c r="D64" s="1" t="s">
        <v>926</v>
      </c>
      <c r="E64" s="1" t="s">
        <v>1156</v>
      </c>
      <c r="F64" s="1" t="s">
        <v>759</v>
      </c>
      <c r="G64" s="1" t="s">
        <v>763</v>
      </c>
      <c r="H64" s="1" t="s">
        <v>764</v>
      </c>
      <c r="I64" s="1" t="s">
        <v>1157</v>
      </c>
      <c r="J64" s="1" t="s">
        <v>30</v>
      </c>
      <c r="K64" s="1" t="s">
        <v>929</v>
      </c>
      <c r="L64" s="1" t="s">
        <v>929</v>
      </c>
      <c r="M64" s="1" t="s">
        <v>767</v>
      </c>
      <c r="N64" s="1" t="s">
        <v>767</v>
      </c>
      <c r="O64" s="1" t="s">
        <v>768</v>
      </c>
      <c r="P64" s="1" t="s">
        <v>769</v>
      </c>
      <c r="Q64" s="1" t="s">
        <v>770</v>
      </c>
      <c r="R64" s="1" t="s">
        <v>1158</v>
      </c>
      <c r="S64" s="1" t="s">
        <v>772</v>
      </c>
      <c r="T64" s="1" t="s">
        <v>773</v>
      </c>
      <c r="U64" s="1" t="s">
        <v>774</v>
      </c>
      <c r="V64" s="1" t="s">
        <v>809</v>
      </c>
    </row>
    <row r="65" s="1" customFormat="1" ht="12.75" spans="1:22">
      <c r="A65" s="3">
        <v>999221915336431</v>
      </c>
      <c r="B65" s="1" t="s">
        <v>1116</v>
      </c>
      <c r="C65" s="1" t="s">
        <v>1159</v>
      </c>
      <c r="D65" s="1" t="s">
        <v>1160</v>
      </c>
      <c r="E65" s="1" t="s">
        <v>1161</v>
      </c>
      <c r="F65" s="1" t="s">
        <v>759</v>
      </c>
      <c r="G65" s="1" t="s">
        <v>763</v>
      </c>
      <c r="H65" s="1" t="s">
        <v>764</v>
      </c>
      <c r="I65" s="1" t="s">
        <v>1162</v>
      </c>
      <c r="J65" s="1" t="s">
        <v>30</v>
      </c>
      <c r="K65" s="1" t="s">
        <v>1163</v>
      </c>
      <c r="L65" s="1" t="s">
        <v>1163</v>
      </c>
      <c r="M65" s="1" t="s">
        <v>767</v>
      </c>
      <c r="N65" s="1" t="s">
        <v>767</v>
      </c>
      <c r="O65" s="1" t="s">
        <v>768</v>
      </c>
      <c r="P65" s="1" t="s">
        <v>769</v>
      </c>
      <c r="Q65" s="1" t="s">
        <v>770</v>
      </c>
      <c r="R65" s="1" t="s">
        <v>1164</v>
      </c>
      <c r="S65" s="1" t="s">
        <v>772</v>
      </c>
      <c r="T65" s="1" t="s">
        <v>773</v>
      </c>
      <c r="U65" s="1" t="s">
        <v>774</v>
      </c>
      <c r="V65" s="1" t="s">
        <v>809</v>
      </c>
    </row>
    <row r="66" s="1" customFormat="1" ht="12.75" spans="1:22">
      <c r="A66" s="3">
        <v>999221914655808</v>
      </c>
      <c r="B66" s="1" t="s">
        <v>1116</v>
      </c>
      <c r="C66" s="1" t="s">
        <v>1165</v>
      </c>
      <c r="D66" s="1" t="s">
        <v>1166</v>
      </c>
      <c r="E66" s="1" t="s">
        <v>1167</v>
      </c>
      <c r="F66" s="1" t="s">
        <v>997</v>
      </c>
      <c r="G66" s="1" t="s">
        <v>763</v>
      </c>
      <c r="H66" s="1" t="s">
        <v>764</v>
      </c>
      <c r="I66" s="1" t="s">
        <v>1168</v>
      </c>
      <c r="J66" s="1" t="s">
        <v>30</v>
      </c>
      <c r="K66" s="1" t="s">
        <v>1169</v>
      </c>
      <c r="L66" s="1" t="s">
        <v>1169</v>
      </c>
      <c r="M66" s="1" t="s">
        <v>767</v>
      </c>
      <c r="N66" s="1" t="s">
        <v>767</v>
      </c>
      <c r="O66" s="1" t="s">
        <v>768</v>
      </c>
      <c r="P66" s="1" t="s">
        <v>769</v>
      </c>
      <c r="Q66" s="1" t="s">
        <v>770</v>
      </c>
      <c r="R66" s="1" t="s">
        <v>1170</v>
      </c>
      <c r="S66" s="1" t="s">
        <v>772</v>
      </c>
      <c r="T66" s="1" t="s">
        <v>773</v>
      </c>
      <c r="U66" s="1" t="s">
        <v>774</v>
      </c>
      <c r="V66" s="1" t="s">
        <v>795</v>
      </c>
    </row>
    <row r="67" s="1" customFormat="1" ht="12.75" spans="1:22">
      <c r="A67" s="3">
        <v>999221911999916</v>
      </c>
      <c r="B67" s="1" t="s">
        <v>1116</v>
      </c>
      <c r="C67" s="1" t="s">
        <v>1171</v>
      </c>
      <c r="D67" s="1" t="s">
        <v>1172</v>
      </c>
      <c r="E67" s="1" t="s">
        <v>1173</v>
      </c>
      <c r="F67" s="1" t="s">
        <v>1116</v>
      </c>
      <c r="G67" s="1" t="s">
        <v>763</v>
      </c>
      <c r="H67" s="1" t="s">
        <v>764</v>
      </c>
      <c r="I67" s="1" t="s">
        <v>1174</v>
      </c>
      <c r="J67" s="1" t="s">
        <v>30</v>
      </c>
      <c r="K67" s="1" t="s">
        <v>1175</v>
      </c>
      <c r="L67" s="1" t="s">
        <v>1176</v>
      </c>
      <c r="M67" s="1" t="s">
        <v>1177</v>
      </c>
      <c r="N67" s="1" t="s">
        <v>1178</v>
      </c>
      <c r="O67" s="1" t="s">
        <v>768</v>
      </c>
      <c r="P67" s="1" t="s">
        <v>769</v>
      </c>
      <c r="Q67" s="1" t="s">
        <v>770</v>
      </c>
      <c r="R67" s="1" t="s">
        <v>1179</v>
      </c>
      <c r="S67" s="1" t="s">
        <v>772</v>
      </c>
      <c r="T67" s="1" t="s">
        <v>773</v>
      </c>
      <c r="U67" s="1" t="s">
        <v>774</v>
      </c>
      <c r="V67" s="1" t="s">
        <v>984</v>
      </c>
    </row>
    <row r="68" s="1" customFormat="1" ht="12.75" spans="1:22">
      <c r="A68" s="3">
        <v>999221911955165</v>
      </c>
      <c r="B68" s="1" t="s">
        <v>1116</v>
      </c>
      <c r="C68" s="1" t="s">
        <v>1180</v>
      </c>
      <c r="D68" s="1" t="s">
        <v>1181</v>
      </c>
      <c r="E68" s="1" t="s">
        <v>1182</v>
      </c>
      <c r="F68" s="1" t="s">
        <v>759</v>
      </c>
      <c r="G68" s="1" t="s">
        <v>763</v>
      </c>
      <c r="H68" s="1" t="s">
        <v>764</v>
      </c>
      <c r="I68" s="1" t="s">
        <v>1183</v>
      </c>
      <c r="J68" s="1" t="s">
        <v>30</v>
      </c>
      <c r="K68" s="1" t="s">
        <v>1184</v>
      </c>
      <c r="L68" s="1" t="s">
        <v>1184</v>
      </c>
      <c r="M68" s="1" t="s">
        <v>767</v>
      </c>
      <c r="N68" s="1" t="s">
        <v>767</v>
      </c>
      <c r="O68" s="1" t="s">
        <v>768</v>
      </c>
      <c r="P68" s="1" t="s">
        <v>769</v>
      </c>
      <c r="Q68" s="1" t="s">
        <v>770</v>
      </c>
      <c r="R68" s="1" t="s">
        <v>1185</v>
      </c>
      <c r="S68" s="1" t="s">
        <v>772</v>
      </c>
      <c r="T68" s="1" t="s">
        <v>773</v>
      </c>
      <c r="U68" s="1" t="s">
        <v>774</v>
      </c>
      <c r="V68" s="1" t="s">
        <v>788</v>
      </c>
    </row>
    <row r="69" s="1" customFormat="1" ht="12.75" spans="1:22">
      <c r="A69" s="3">
        <v>999221911952871</v>
      </c>
      <c r="B69" s="1" t="s">
        <v>1116</v>
      </c>
      <c r="C69" s="1" t="s">
        <v>1186</v>
      </c>
      <c r="D69" s="1" t="s">
        <v>1181</v>
      </c>
      <c r="E69" s="1" t="s">
        <v>1182</v>
      </c>
      <c r="F69" s="1" t="s">
        <v>759</v>
      </c>
      <c r="G69" s="1" t="s">
        <v>763</v>
      </c>
      <c r="H69" s="1" t="s">
        <v>764</v>
      </c>
      <c r="I69" s="1" t="s">
        <v>1187</v>
      </c>
      <c r="J69" s="1" t="s">
        <v>30</v>
      </c>
      <c r="K69" s="1" t="s">
        <v>1188</v>
      </c>
      <c r="L69" s="1" t="s">
        <v>1188</v>
      </c>
      <c r="M69" s="1" t="s">
        <v>767</v>
      </c>
      <c r="N69" s="1" t="s">
        <v>767</v>
      </c>
      <c r="O69" s="1" t="s">
        <v>768</v>
      </c>
      <c r="P69" s="1" t="s">
        <v>769</v>
      </c>
      <c r="Q69" s="1" t="s">
        <v>770</v>
      </c>
      <c r="R69" s="1" t="s">
        <v>1189</v>
      </c>
      <c r="S69" s="1" t="s">
        <v>772</v>
      </c>
      <c r="T69" s="1" t="s">
        <v>773</v>
      </c>
      <c r="U69" s="1" t="s">
        <v>774</v>
      </c>
      <c r="V69" s="1" t="s">
        <v>788</v>
      </c>
    </row>
    <row r="70" s="1" customFormat="1" ht="12.75" spans="1:22">
      <c r="A70" s="3">
        <v>999221911926735</v>
      </c>
      <c r="B70" s="1" t="s">
        <v>1116</v>
      </c>
      <c r="C70" s="1" t="s">
        <v>1190</v>
      </c>
      <c r="D70" s="1" t="s">
        <v>1191</v>
      </c>
      <c r="E70" s="1" t="s">
        <v>1192</v>
      </c>
      <c r="F70" s="1" t="s">
        <v>1116</v>
      </c>
      <c r="G70" s="1" t="s">
        <v>763</v>
      </c>
      <c r="H70" s="1" t="s">
        <v>764</v>
      </c>
      <c r="I70" s="1" t="s">
        <v>1193</v>
      </c>
      <c r="J70" s="1" t="s">
        <v>30</v>
      </c>
      <c r="K70" s="1" t="s">
        <v>1194</v>
      </c>
      <c r="L70" s="1" t="s">
        <v>1194</v>
      </c>
      <c r="M70" s="1" t="s">
        <v>767</v>
      </c>
      <c r="N70" s="1" t="s">
        <v>767</v>
      </c>
      <c r="O70" s="1" t="s">
        <v>768</v>
      </c>
      <c r="P70" s="1" t="s">
        <v>769</v>
      </c>
      <c r="Q70" s="1" t="s">
        <v>770</v>
      </c>
      <c r="R70" s="1" t="s">
        <v>1195</v>
      </c>
      <c r="S70" s="1" t="s">
        <v>772</v>
      </c>
      <c r="T70" s="1" t="s">
        <v>773</v>
      </c>
      <c r="U70" s="1" t="s">
        <v>774</v>
      </c>
      <c r="V70" s="1" t="s">
        <v>1196</v>
      </c>
    </row>
    <row r="71" s="1" customFormat="1" ht="12.75" spans="1:22">
      <c r="A71" s="3">
        <v>999221911923310</v>
      </c>
      <c r="B71" s="1" t="s">
        <v>1116</v>
      </c>
      <c r="C71" s="1" t="s">
        <v>1197</v>
      </c>
      <c r="D71" s="1" t="s">
        <v>1198</v>
      </c>
      <c r="E71" s="1" t="s">
        <v>1199</v>
      </c>
      <c r="F71" s="1" t="s">
        <v>997</v>
      </c>
      <c r="G71" s="1" t="s">
        <v>763</v>
      </c>
      <c r="H71" s="1" t="s">
        <v>764</v>
      </c>
      <c r="I71" s="1" t="s">
        <v>1200</v>
      </c>
      <c r="J71" s="1" t="s">
        <v>30</v>
      </c>
      <c r="K71" s="1" t="s">
        <v>1201</v>
      </c>
      <c r="L71" s="1" t="s">
        <v>1201</v>
      </c>
      <c r="M71" s="1" t="s">
        <v>767</v>
      </c>
      <c r="N71" s="1" t="s">
        <v>767</v>
      </c>
      <c r="O71" s="1" t="s">
        <v>768</v>
      </c>
      <c r="P71" s="1" t="s">
        <v>769</v>
      </c>
      <c r="Q71" s="1" t="s">
        <v>770</v>
      </c>
      <c r="R71" s="1" t="s">
        <v>1202</v>
      </c>
      <c r="S71" s="1" t="s">
        <v>772</v>
      </c>
      <c r="T71" s="1" t="s">
        <v>773</v>
      </c>
      <c r="U71" s="1" t="s">
        <v>774</v>
      </c>
      <c r="V71" s="1" t="s">
        <v>1203</v>
      </c>
    </row>
    <row r="72" s="1" customFormat="1" ht="12.75" spans="1:22">
      <c r="A72" s="3">
        <v>999221910160442</v>
      </c>
      <c r="B72" s="1" t="s">
        <v>1204</v>
      </c>
      <c r="C72" s="1" t="s">
        <v>1205</v>
      </c>
      <c r="D72" s="1" t="s">
        <v>1206</v>
      </c>
      <c r="E72" s="1" t="s">
        <v>1207</v>
      </c>
      <c r="F72" s="1" t="s">
        <v>759</v>
      </c>
      <c r="G72" s="1" t="s">
        <v>763</v>
      </c>
      <c r="H72" s="1" t="s">
        <v>764</v>
      </c>
      <c r="I72" s="1" t="s">
        <v>1208</v>
      </c>
      <c r="J72" s="1" t="s">
        <v>30</v>
      </c>
      <c r="K72" s="1" t="s">
        <v>1209</v>
      </c>
      <c r="L72" s="1" t="s">
        <v>1209</v>
      </c>
      <c r="M72" s="1" t="s">
        <v>767</v>
      </c>
      <c r="N72" s="1" t="s">
        <v>767</v>
      </c>
      <c r="O72" s="1" t="s">
        <v>768</v>
      </c>
      <c r="P72" s="1" t="s">
        <v>769</v>
      </c>
      <c r="Q72" s="1" t="s">
        <v>770</v>
      </c>
      <c r="R72" s="1" t="s">
        <v>1210</v>
      </c>
      <c r="S72" s="1" t="s">
        <v>772</v>
      </c>
      <c r="T72" s="1" t="s">
        <v>773</v>
      </c>
      <c r="U72" s="1" t="s">
        <v>774</v>
      </c>
      <c r="V72" s="1" t="s">
        <v>809</v>
      </c>
    </row>
    <row r="73" s="1" customFormat="1" ht="12.75" spans="1:22">
      <c r="A73" s="3">
        <v>999221909742716</v>
      </c>
      <c r="B73" s="1" t="s">
        <v>1204</v>
      </c>
      <c r="C73" s="1" t="s">
        <v>1211</v>
      </c>
      <c r="D73" s="1" t="s">
        <v>1212</v>
      </c>
      <c r="E73" s="1" t="s">
        <v>1213</v>
      </c>
      <c r="F73" s="1" t="s">
        <v>759</v>
      </c>
      <c r="G73" s="1" t="s">
        <v>763</v>
      </c>
      <c r="H73" s="1" t="s">
        <v>764</v>
      </c>
      <c r="I73" s="1" t="s">
        <v>1214</v>
      </c>
      <c r="J73" s="1" t="s">
        <v>30</v>
      </c>
      <c r="K73" s="1" t="s">
        <v>820</v>
      </c>
      <c r="L73" s="1" t="s">
        <v>820</v>
      </c>
      <c r="M73" s="1" t="s">
        <v>767</v>
      </c>
      <c r="N73" s="1" t="s">
        <v>767</v>
      </c>
      <c r="O73" s="1" t="s">
        <v>768</v>
      </c>
      <c r="P73" s="1" t="s">
        <v>769</v>
      </c>
      <c r="Q73" s="1" t="s">
        <v>770</v>
      </c>
      <c r="R73" s="1" t="s">
        <v>1215</v>
      </c>
      <c r="S73" s="1" t="s">
        <v>772</v>
      </c>
      <c r="T73" s="1" t="s">
        <v>773</v>
      </c>
      <c r="U73" s="1" t="s">
        <v>774</v>
      </c>
      <c r="V73" s="1" t="s">
        <v>860</v>
      </c>
    </row>
    <row r="74" s="1" customFormat="1" ht="12.75" spans="1:22">
      <c r="A74" s="3">
        <v>999221906638459</v>
      </c>
      <c r="B74" s="1" t="s">
        <v>1204</v>
      </c>
      <c r="C74" s="1" t="s">
        <v>1216</v>
      </c>
      <c r="D74" s="1" t="s">
        <v>1217</v>
      </c>
      <c r="E74" s="1" t="s">
        <v>1218</v>
      </c>
      <c r="F74" s="1" t="s">
        <v>1204</v>
      </c>
      <c r="G74" s="1" t="s">
        <v>763</v>
      </c>
      <c r="H74" s="1" t="s">
        <v>764</v>
      </c>
      <c r="I74" s="1" t="s">
        <v>1219</v>
      </c>
      <c r="J74" s="1" t="s">
        <v>30</v>
      </c>
      <c r="K74" s="1" t="s">
        <v>1220</v>
      </c>
      <c r="L74" s="1" t="s">
        <v>1220</v>
      </c>
      <c r="M74" s="1" t="s">
        <v>767</v>
      </c>
      <c r="N74" s="1" t="s">
        <v>767</v>
      </c>
      <c r="O74" s="1" t="s">
        <v>768</v>
      </c>
      <c r="P74" s="1" t="s">
        <v>769</v>
      </c>
      <c r="Q74" s="1" t="s">
        <v>770</v>
      </c>
      <c r="R74" s="1" t="s">
        <v>1221</v>
      </c>
      <c r="S74" s="1" t="s">
        <v>772</v>
      </c>
      <c r="T74" s="1" t="s">
        <v>773</v>
      </c>
      <c r="U74" s="1" t="s">
        <v>774</v>
      </c>
      <c r="V74" s="1" t="s">
        <v>775</v>
      </c>
    </row>
    <row r="75" s="1" customFormat="1" ht="12.75" spans="1:22">
      <c r="A75" s="3">
        <v>21904494437</v>
      </c>
      <c r="B75" s="1" t="s">
        <v>1204</v>
      </c>
      <c r="C75" s="1" t="s">
        <v>1222</v>
      </c>
      <c r="D75" s="1" t="s">
        <v>1223</v>
      </c>
      <c r="E75" s="1" t="s">
        <v>1224</v>
      </c>
      <c r="F75" s="1" t="s">
        <v>1116</v>
      </c>
      <c r="G75" s="1" t="s">
        <v>763</v>
      </c>
      <c r="H75" s="1" t="s">
        <v>764</v>
      </c>
      <c r="I75" s="1" t="s">
        <v>1225</v>
      </c>
      <c r="J75" s="1" t="s">
        <v>30</v>
      </c>
      <c r="K75" s="1" t="s">
        <v>1226</v>
      </c>
      <c r="L75" s="1" t="s">
        <v>1226</v>
      </c>
      <c r="M75" s="1" t="s">
        <v>767</v>
      </c>
      <c r="N75" s="1" t="s">
        <v>767</v>
      </c>
      <c r="O75" s="1" t="s">
        <v>768</v>
      </c>
      <c r="P75" s="1" t="s">
        <v>769</v>
      </c>
      <c r="Q75" s="1" t="s">
        <v>770</v>
      </c>
      <c r="R75" s="1" t="s">
        <v>1227</v>
      </c>
      <c r="S75" s="1" t="s">
        <v>772</v>
      </c>
      <c r="T75" s="1" t="s">
        <v>773</v>
      </c>
      <c r="U75" s="1" t="s">
        <v>1228</v>
      </c>
      <c r="V75" s="1" t="s">
        <v>795</v>
      </c>
    </row>
    <row r="76" s="1" customFormat="1" ht="12.75" spans="1:22">
      <c r="A76" s="3">
        <v>999221901135882</v>
      </c>
      <c r="B76" s="1" t="s">
        <v>1229</v>
      </c>
      <c r="C76" s="1" t="s">
        <v>1230</v>
      </c>
      <c r="D76" s="1" t="s">
        <v>1231</v>
      </c>
      <c r="E76" s="1" t="s">
        <v>1232</v>
      </c>
      <c r="F76" s="1" t="s">
        <v>759</v>
      </c>
      <c r="G76" s="1" t="s">
        <v>763</v>
      </c>
      <c r="H76" s="1" t="s">
        <v>764</v>
      </c>
      <c r="I76" s="1" t="s">
        <v>1233</v>
      </c>
      <c r="J76" s="1" t="s">
        <v>30</v>
      </c>
      <c r="K76" s="1" t="s">
        <v>1234</v>
      </c>
      <c r="L76" s="1" t="s">
        <v>1234</v>
      </c>
      <c r="M76" s="1" t="s">
        <v>767</v>
      </c>
      <c r="N76" s="1" t="s">
        <v>767</v>
      </c>
      <c r="O76" s="1" t="s">
        <v>768</v>
      </c>
      <c r="P76" s="1" t="s">
        <v>769</v>
      </c>
      <c r="Q76" s="1" t="s">
        <v>770</v>
      </c>
      <c r="R76" s="1" t="s">
        <v>1235</v>
      </c>
      <c r="S76" s="1" t="s">
        <v>772</v>
      </c>
      <c r="T76" s="1" t="s">
        <v>773</v>
      </c>
      <c r="U76" s="1" t="s">
        <v>774</v>
      </c>
      <c r="V76" s="1" t="s">
        <v>984</v>
      </c>
    </row>
    <row r="77" s="1" customFormat="1" ht="12.75" spans="1:22">
      <c r="A77" s="3">
        <v>999221894293096</v>
      </c>
      <c r="B77" s="1" t="s">
        <v>1229</v>
      </c>
      <c r="C77" s="1" t="s">
        <v>1236</v>
      </c>
      <c r="D77" s="1" t="s">
        <v>1237</v>
      </c>
      <c r="E77" s="1" t="s">
        <v>1238</v>
      </c>
      <c r="F77" s="1" t="s">
        <v>759</v>
      </c>
      <c r="G77" s="1" t="s">
        <v>763</v>
      </c>
      <c r="H77" s="1" t="s">
        <v>764</v>
      </c>
      <c r="I77" s="1" t="s">
        <v>1239</v>
      </c>
      <c r="J77" s="1" t="s">
        <v>30</v>
      </c>
      <c r="K77" s="1" t="s">
        <v>1220</v>
      </c>
      <c r="L77" s="1" t="s">
        <v>1220</v>
      </c>
      <c r="M77" s="1" t="s">
        <v>767</v>
      </c>
      <c r="N77" s="1" t="s">
        <v>767</v>
      </c>
      <c r="O77" s="1" t="s">
        <v>768</v>
      </c>
      <c r="P77" s="1" t="s">
        <v>769</v>
      </c>
      <c r="Q77" s="1" t="s">
        <v>770</v>
      </c>
      <c r="R77" s="1" t="s">
        <v>1240</v>
      </c>
      <c r="S77" s="1" t="s">
        <v>772</v>
      </c>
      <c r="T77" s="1" t="s">
        <v>773</v>
      </c>
      <c r="U77" s="1" t="s">
        <v>774</v>
      </c>
      <c r="V77" s="1" t="s">
        <v>775</v>
      </c>
    </row>
    <row r="78" s="1" customFormat="1" ht="12.75" spans="1:22">
      <c r="A78" s="3">
        <v>999221893910568</v>
      </c>
      <c r="B78" s="1" t="s">
        <v>1229</v>
      </c>
      <c r="C78" s="1" t="s">
        <v>1241</v>
      </c>
      <c r="D78" s="1" t="s">
        <v>1242</v>
      </c>
      <c r="E78" s="1" t="s">
        <v>1243</v>
      </c>
      <c r="F78" s="1" t="s">
        <v>759</v>
      </c>
      <c r="G78" s="1" t="s">
        <v>763</v>
      </c>
      <c r="H78" s="1" t="s">
        <v>764</v>
      </c>
      <c r="I78" s="1" t="s">
        <v>1244</v>
      </c>
      <c r="J78" s="1" t="s">
        <v>30</v>
      </c>
      <c r="K78" s="1" t="s">
        <v>1245</v>
      </c>
      <c r="L78" s="1" t="s">
        <v>1245</v>
      </c>
      <c r="M78" s="1" t="s">
        <v>767</v>
      </c>
      <c r="N78" s="1" t="s">
        <v>767</v>
      </c>
      <c r="O78" s="1" t="s">
        <v>768</v>
      </c>
      <c r="P78" s="1" t="s">
        <v>769</v>
      </c>
      <c r="Q78" s="1" t="s">
        <v>770</v>
      </c>
      <c r="R78" s="1" t="s">
        <v>1246</v>
      </c>
      <c r="S78" s="1" t="s">
        <v>772</v>
      </c>
      <c r="T78" s="1" t="s">
        <v>773</v>
      </c>
      <c r="U78" s="1" t="s">
        <v>774</v>
      </c>
      <c r="V78" s="1" t="s">
        <v>788</v>
      </c>
    </row>
    <row r="79" s="1" customFormat="1" ht="12.75" spans="1:22">
      <c r="A79" s="3">
        <v>999221893312631</v>
      </c>
      <c r="B79" s="1" t="s">
        <v>1247</v>
      </c>
      <c r="C79" s="1" t="s">
        <v>1248</v>
      </c>
      <c r="D79" s="1" t="s">
        <v>1249</v>
      </c>
      <c r="E79" s="1" t="s">
        <v>1250</v>
      </c>
      <c r="F79" s="1" t="s">
        <v>759</v>
      </c>
      <c r="G79" s="1" t="s">
        <v>763</v>
      </c>
      <c r="H79" s="1" t="s">
        <v>764</v>
      </c>
      <c r="I79" s="1" t="s">
        <v>1251</v>
      </c>
      <c r="J79" s="1" t="s">
        <v>30</v>
      </c>
      <c r="K79" s="1" t="s">
        <v>1252</v>
      </c>
      <c r="L79" s="1" t="s">
        <v>1252</v>
      </c>
      <c r="M79" s="1" t="s">
        <v>767</v>
      </c>
      <c r="N79" s="1" t="s">
        <v>767</v>
      </c>
      <c r="O79" s="1" t="s">
        <v>768</v>
      </c>
      <c r="P79" s="1" t="s">
        <v>769</v>
      </c>
      <c r="Q79" s="1" t="s">
        <v>770</v>
      </c>
      <c r="R79" s="1" t="s">
        <v>1253</v>
      </c>
      <c r="S79" s="1" t="s">
        <v>772</v>
      </c>
      <c r="T79" s="1" t="s">
        <v>773</v>
      </c>
      <c r="U79" s="1" t="s">
        <v>774</v>
      </c>
      <c r="V79" s="1" t="s">
        <v>1254</v>
      </c>
    </row>
    <row r="80" s="1" customFormat="1" ht="12.75" spans="1:22">
      <c r="A80" s="3">
        <v>21891121191</v>
      </c>
      <c r="B80" s="1" t="s">
        <v>1247</v>
      </c>
      <c r="C80" s="1" t="s">
        <v>1255</v>
      </c>
      <c r="D80" s="1" t="s">
        <v>1223</v>
      </c>
      <c r="E80" s="1" t="s">
        <v>1256</v>
      </c>
      <c r="F80" s="1" t="s">
        <v>1116</v>
      </c>
      <c r="G80" s="1" t="s">
        <v>763</v>
      </c>
      <c r="H80" s="1" t="s">
        <v>764</v>
      </c>
      <c r="I80" s="1" t="s">
        <v>1257</v>
      </c>
      <c r="J80" s="1" t="s">
        <v>30</v>
      </c>
      <c r="K80" s="1" t="s">
        <v>1258</v>
      </c>
      <c r="L80" s="1" t="s">
        <v>1258</v>
      </c>
      <c r="M80" s="1" t="s">
        <v>767</v>
      </c>
      <c r="N80" s="1" t="s">
        <v>767</v>
      </c>
      <c r="O80" s="1" t="s">
        <v>768</v>
      </c>
      <c r="P80" s="1" t="s">
        <v>769</v>
      </c>
      <c r="Q80" s="1" t="s">
        <v>770</v>
      </c>
      <c r="R80" s="1" t="s">
        <v>1259</v>
      </c>
      <c r="S80" s="1" t="s">
        <v>772</v>
      </c>
      <c r="T80" s="1" t="s">
        <v>773</v>
      </c>
      <c r="U80" s="1" t="s">
        <v>774</v>
      </c>
      <c r="V80" s="1" t="s">
        <v>795</v>
      </c>
    </row>
    <row r="81" s="1" customFormat="1" ht="12.75" spans="1:22">
      <c r="A81" s="3">
        <v>999221890389234</v>
      </c>
      <c r="B81" s="1" t="s">
        <v>1247</v>
      </c>
      <c r="C81" s="1" t="s">
        <v>1260</v>
      </c>
      <c r="D81" s="1" t="s">
        <v>1261</v>
      </c>
      <c r="E81" s="1" t="s">
        <v>1262</v>
      </c>
      <c r="F81" s="1" t="s">
        <v>759</v>
      </c>
      <c r="G81" s="1" t="s">
        <v>763</v>
      </c>
      <c r="H81" s="1" t="s">
        <v>764</v>
      </c>
      <c r="I81" s="1" t="s">
        <v>1263</v>
      </c>
      <c r="J81" s="1" t="s">
        <v>30</v>
      </c>
      <c r="K81" s="1" t="s">
        <v>1264</v>
      </c>
      <c r="L81" s="1" t="s">
        <v>1264</v>
      </c>
      <c r="M81" s="1" t="s">
        <v>767</v>
      </c>
      <c r="N81" s="1" t="s">
        <v>767</v>
      </c>
      <c r="O81" s="1" t="s">
        <v>768</v>
      </c>
      <c r="P81" s="1" t="s">
        <v>769</v>
      </c>
      <c r="Q81" s="1" t="s">
        <v>770</v>
      </c>
      <c r="R81" s="1" t="s">
        <v>1265</v>
      </c>
      <c r="S81" s="1" t="s">
        <v>772</v>
      </c>
      <c r="T81" s="1" t="s">
        <v>773</v>
      </c>
      <c r="U81" s="1" t="s">
        <v>774</v>
      </c>
      <c r="V81" s="1" t="s">
        <v>880</v>
      </c>
    </row>
    <row r="82" s="1" customFormat="1" ht="12.75" spans="1:22">
      <c r="A82" s="3">
        <v>999221890117010</v>
      </c>
      <c r="B82" s="1" t="s">
        <v>1247</v>
      </c>
      <c r="C82" s="1" t="s">
        <v>1266</v>
      </c>
      <c r="D82" s="1" t="s">
        <v>1267</v>
      </c>
      <c r="E82" s="1" t="s">
        <v>1268</v>
      </c>
      <c r="F82" s="1" t="s">
        <v>759</v>
      </c>
      <c r="G82" s="1" t="s">
        <v>763</v>
      </c>
      <c r="H82" s="1" t="s">
        <v>764</v>
      </c>
      <c r="I82" s="1" t="s">
        <v>1269</v>
      </c>
      <c r="J82" s="1" t="s">
        <v>30</v>
      </c>
      <c r="K82" s="1" t="s">
        <v>1270</v>
      </c>
      <c r="L82" s="1" t="s">
        <v>1270</v>
      </c>
      <c r="M82" s="1" t="s">
        <v>767</v>
      </c>
      <c r="N82" s="1" t="s">
        <v>767</v>
      </c>
      <c r="O82" s="1" t="s">
        <v>768</v>
      </c>
      <c r="P82" s="1" t="s">
        <v>769</v>
      </c>
      <c r="Q82" s="1" t="s">
        <v>770</v>
      </c>
      <c r="R82" s="1" t="s">
        <v>1271</v>
      </c>
      <c r="S82" s="1" t="s">
        <v>772</v>
      </c>
      <c r="T82" s="1" t="s">
        <v>773</v>
      </c>
      <c r="U82" s="1" t="s">
        <v>774</v>
      </c>
      <c r="V82" s="1" t="s">
        <v>802</v>
      </c>
    </row>
    <row r="83" s="1" customFormat="1" ht="12.75" spans="1:22">
      <c r="A83" s="3">
        <v>999221888096452</v>
      </c>
      <c r="B83" s="1" t="s">
        <v>1247</v>
      </c>
      <c r="C83" s="1" t="s">
        <v>1272</v>
      </c>
      <c r="D83" s="1" t="s">
        <v>1273</v>
      </c>
      <c r="E83" s="1" t="s">
        <v>1274</v>
      </c>
      <c r="F83" s="1" t="s">
        <v>759</v>
      </c>
      <c r="G83" s="1" t="s">
        <v>763</v>
      </c>
      <c r="H83" s="1" t="s">
        <v>764</v>
      </c>
      <c r="I83" s="1" t="s">
        <v>1244</v>
      </c>
      <c r="J83" s="1" t="s">
        <v>30</v>
      </c>
      <c r="K83" s="1" t="s">
        <v>1245</v>
      </c>
      <c r="L83" s="1" t="s">
        <v>1245</v>
      </c>
      <c r="M83" s="1" t="s">
        <v>767</v>
      </c>
      <c r="N83" s="1" t="s">
        <v>767</v>
      </c>
      <c r="O83" s="1" t="s">
        <v>768</v>
      </c>
      <c r="P83" s="1" t="s">
        <v>769</v>
      </c>
      <c r="Q83" s="1" t="s">
        <v>770</v>
      </c>
      <c r="R83" s="1" t="s">
        <v>1275</v>
      </c>
      <c r="S83" s="1" t="s">
        <v>772</v>
      </c>
      <c r="T83" s="1" t="s">
        <v>773</v>
      </c>
      <c r="U83" s="1" t="s">
        <v>774</v>
      </c>
      <c r="V83" s="1" t="s">
        <v>1062</v>
      </c>
    </row>
    <row r="84" s="1" customFormat="1" ht="12.75" spans="1:22">
      <c r="A84" s="3">
        <v>21887761969</v>
      </c>
      <c r="B84" s="1" t="s">
        <v>1247</v>
      </c>
      <c r="C84" s="1" t="s">
        <v>1276</v>
      </c>
      <c r="D84" s="1" t="s">
        <v>1277</v>
      </c>
      <c r="E84" s="1" t="s">
        <v>1278</v>
      </c>
      <c r="F84" s="1" t="s">
        <v>759</v>
      </c>
      <c r="G84" s="1" t="s">
        <v>763</v>
      </c>
      <c r="H84" s="1" t="s">
        <v>764</v>
      </c>
      <c r="I84" s="1" t="s">
        <v>1279</v>
      </c>
      <c r="J84" s="1" t="s">
        <v>30</v>
      </c>
      <c r="K84" s="1" t="s">
        <v>1280</v>
      </c>
      <c r="L84" s="1" t="s">
        <v>1280</v>
      </c>
      <c r="M84" s="1" t="s">
        <v>767</v>
      </c>
      <c r="N84" s="1" t="s">
        <v>767</v>
      </c>
      <c r="O84" s="1" t="s">
        <v>768</v>
      </c>
      <c r="P84" s="1" t="s">
        <v>769</v>
      </c>
      <c r="Q84" s="1" t="s">
        <v>770</v>
      </c>
      <c r="R84" s="1" t="s">
        <v>1281</v>
      </c>
      <c r="S84" s="1" t="s">
        <v>772</v>
      </c>
      <c r="T84" s="1" t="s">
        <v>773</v>
      </c>
      <c r="U84" s="1" t="s">
        <v>774</v>
      </c>
      <c r="V84" s="1" t="s">
        <v>795</v>
      </c>
    </row>
    <row r="85" s="1" customFormat="1" ht="12.75" spans="1:22">
      <c r="A85" s="3">
        <v>999221886489513</v>
      </c>
      <c r="B85" s="1" t="s">
        <v>1247</v>
      </c>
      <c r="C85" s="1" t="s">
        <v>1282</v>
      </c>
      <c r="D85" s="1" t="s">
        <v>1283</v>
      </c>
      <c r="E85" s="1" t="s">
        <v>1284</v>
      </c>
      <c r="F85" s="1" t="s">
        <v>1247</v>
      </c>
      <c r="G85" s="1" t="s">
        <v>763</v>
      </c>
      <c r="H85" s="1" t="s">
        <v>764</v>
      </c>
      <c r="I85" s="1" t="s">
        <v>1285</v>
      </c>
      <c r="J85" s="1" t="s">
        <v>30</v>
      </c>
      <c r="K85" s="1" t="s">
        <v>1286</v>
      </c>
      <c r="L85" s="1" t="s">
        <v>1286</v>
      </c>
      <c r="M85" s="1" t="s">
        <v>767</v>
      </c>
      <c r="N85" s="1" t="s">
        <v>767</v>
      </c>
      <c r="O85" s="1" t="s">
        <v>768</v>
      </c>
      <c r="P85" s="1" t="s">
        <v>769</v>
      </c>
      <c r="Q85" s="1" t="s">
        <v>770</v>
      </c>
      <c r="R85" s="1" t="s">
        <v>1287</v>
      </c>
      <c r="S85" s="1" t="s">
        <v>772</v>
      </c>
      <c r="T85" s="1" t="s">
        <v>773</v>
      </c>
      <c r="U85" s="1" t="s">
        <v>774</v>
      </c>
      <c r="V85" s="1" t="s">
        <v>1288</v>
      </c>
    </row>
    <row r="86" s="1" customFormat="1" ht="12.75" spans="1:22">
      <c r="A86" s="3">
        <v>21885421810</v>
      </c>
      <c r="B86" s="1" t="s">
        <v>1289</v>
      </c>
      <c r="C86" s="1" t="s">
        <v>1290</v>
      </c>
      <c r="D86" s="1" t="s">
        <v>1291</v>
      </c>
      <c r="E86" s="1" t="s">
        <v>1292</v>
      </c>
      <c r="F86" s="1" t="s">
        <v>759</v>
      </c>
      <c r="G86" s="1" t="s">
        <v>763</v>
      </c>
      <c r="H86" s="1" t="s">
        <v>764</v>
      </c>
      <c r="I86" s="1" t="s">
        <v>1293</v>
      </c>
      <c r="J86" s="1" t="s">
        <v>30</v>
      </c>
      <c r="K86" s="1" t="s">
        <v>1294</v>
      </c>
      <c r="L86" s="1" t="s">
        <v>1294</v>
      </c>
      <c r="M86" s="1" t="s">
        <v>767</v>
      </c>
      <c r="N86" s="1" t="s">
        <v>767</v>
      </c>
      <c r="O86" s="1" t="s">
        <v>768</v>
      </c>
      <c r="P86" s="1" t="s">
        <v>769</v>
      </c>
      <c r="Q86" s="1" t="s">
        <v>770</v>
      </c>
      <c r="R86" s="1" t="s">
        <v>1295</v>
      </c>
      <c r="S86" s="1" t="s">
        <v>772</v>
      </c>
      <c r="T86" s="1" t="s">
        <v>773</v>
      </c>
      <c r="U86" s="1" t="s">
        <v>774</v>
      </c>
      <c r="V86" s="1" t="s">
        <v>893</v>
      </c>
    </row>
    <row r="87" s="1" customFormat="1" ht="12.75" spans="1:22">
      <c r="A87" s="3">
        <v>999221884560431</v>
      </c>
      <c r="B87" s="1" t="s">
        <v>1289</v>
      </c>
      <c r="C87" s="1" t="s">
        <v>1296</v>
      </c>
      <c r="D87" s="1" t="s">
        <v>1249</v>
      </c>
      <c r="E87" s="1" t="s">
        <v>1297</v>
      </c>
      <c r="F87" s="1" t="s">
        <v>759</v>
      </c>
      <c r="G87" s="1" t="s">
        <v>763</v>
      </c>
      <c r="H87" s="1" t="s">
        <v>764</v>
      </c>
      <c r="I87" s="1" t="s">
        <v>1298</v>
      </c>
      <c r="J87" s="1" t="s">
        <v>30</v>
      </c>
      <c r="K87" s="1" t="s">
        <v>1299</v>
      </c>
      <c r="L87" s="1" t="s">
        <v>1299</v>
      </c>
      <c r="M87" s="1" t="s">
        <v>767</v>
      </c>
      <c r="N87" s="1" t="s">
        <v>767</v>
      </c>
      <c r="O87" s="1" t="s">
        <v>768</v>
      </c>
      <c r="P87" s="1" t="s">
        <v>769</v>
      </c>
      <c r="Q87" s="1" t="s">
        <v>770</v>
      </c>
      <c r="R87" s="1" t="s">
        <v>1300</v>
      </c>
      <c r="S87" s="1" t="s">
        <v>772</v>
      </c>
      <c r="T87" s="1" t="s">
        <v>773</v>
      </c>
      <c r="U87" s="1" t="s">
        <v>774</v>
      </c>
      <c r="V87" s="1" t="s">
        <v>1254</v>
      </c>
    </row>
    <row r="88" s="1" customFormat="1" ht="12.75" spans="1:22">
      <c r="A88" s="3">
        <v>999221881951606</v>
      </c>
      <c r="B88" s="1" t="s">
        <v>1289</v>
      </c>
      <c r="C88" s="1" t="s">
        <v>1301</v>
      </c>
      <c r="D88" s="1" t="s">
        <v>1302</v>
      </c>
      <c r="E88" s="1" t="s">
        <v>1303</v>
      </c>
      <c r="F88" s="1" t="s">
        <v>997</v>
      </c>
      <c r="G88" s="1" t="s">
        <v>763</v>
      </c>
      <c r="H88" s="1" t="s">
        <v>764</v>
      </c>
      <c r="I88" s="1" t="s">
        <v>1304</v>
      </c>
      <c r="J88" s="1" t="s">
        <v>30</v>
      </c>
      <c r="K88" s="1" t="s">
        <v>1305</v>
      </c>
      <c r="L88" s="1" t="s">
        <v>1305</v>
      </c>
      <c r="M88" s="1" t="s">
        <v>767</v>
      </c>
      <c r="N88" s="1" t="s">
        <v>767</v>
      </c>
      <c r="O88" s="1" t="s">
        <v>768</v>
      </c>
      <c r="P88" s="1" t="s">
        <v>769</v>
      </c>
      <c r="Q88" s="1" t="s">
        <v>770</v>
      </c>
      <c r="R88" s="1" t="s">
        <v>1306</v>
      </c>
      <c r="S88" s="1" t="s">
        <v>772</v>
      </c>
      <c r="T88" s="1" t="s">
        <v>773</v>
      </c>
      <c r="U88" s="1" t="s">
        <v>774</v>
      </c>
      <c r="V88" s="1" t="s">
        <v>952</v>
      </c>
    </row>
    <row r="89" s="1" customFormat="1" ht="12.75" spans="1:22">
      <c r="A89" s="3">
        <v>999221876739987</v>
      </c>
      <c r="B89" s="1" t="s">
        <v>1289</v>
      </c>
      <c r="C89" s="1" t="s">
        <v>1307</v>
      </c>
      <c r="D89" s="1" t="s">
        <v>1308</v>
      </c>
      <c r="E89" s="1" t="s">
        <v>1309</v>
      </c>
      <c r="F89" s="1" t="s">
        <v>759</v>
      </c>
      <c r="G89" s="1" t="s">
        <v>763</v>
      </c>
      <c r="H89" s="1" t="s">
        <v>764</v>
      </c>
      <c r="I89" s="1" t="s">
        <v>1310</v>
      </c>
      <c r="J89" s="1" t="s">
        <v>30</v>
      </c>
      <c r="K89" s="1" t="s">
        <v>1311</v>
      </c>
      <c r="L89" s="1" t="s">
        <v>1311</v>
      </c>
      <c r="M89" s="1" t="s">
        <v>767</v>
      </c>
      <c r="N89" s="1" t="s">
        <v>767</v>
      </c>
      <c r="O89" s="1" t="s">
        <v>768</v>
      </c>
      <c r="P89" s="1" t="s">
        <v>769</v>
      </c>
      <c r="Q89" s="1" t="s">
        <v>770</v>
      </c>
      <c r="R89" s="1" t="s">
        <v>1312</v>
      </c>
      <c r="S89" s="1" t="s">
        <v>772</v>
      </c>
      <c r="T89" s="1" t="s">
        <v>773</v>
      </c>
      <c r="U89" s="1" t="s">
        <v>774</v>
      </c>
      <c r="V89" s="1" t="s">
        <v>775</v>
      </c>
    </row>
    <row r="90" s="1" customFormat="1" ht="12.75" spans="1:22">
      <c r="A90" s="3">
        <v>999221875941720</v>
      </c>
      <c r="B90" s="1" t="s">
        <v>1313</v>
      </c>
      <c r="C90" s="1" t="s">
        <v>1314</v>
      </c>
      <c r="D90" s="1" t="s">
        <v>1315</v>
      </c>
      <c r="E90" s="1" t="s">
        <v>1316</v>
      </c>
      <c r="F90" s="1" t="s">
        <v>1116</v>
      </c>
      <c r="G90" s="1" t="s">
        <v>763</v>
      </c>
      <c r="H90" s="1" t="s">
        <v>764</v>
      </c>
      <c r="I90" s="1" t="s">
        <v>1317</v>
      </c>
      <c r="J90" s="1" t="s">
        <v>30</v>
      </c>
      <c r="K90" s="1" t="s">
        <v>1318</v>
      </c>
      <c r="L90" s="1" t="s">
        <v>1318</v>
      </c>
      <c r="M90" s="1" t="s">
        <v>767</v>
      </c>
      <c r="N90" s="1" t="s">
        <v>767</v>
      </c>
      <c r="O90" s="1" t="s">
        <v>768</v>
      </c>
      <c r="P90" s="1" t="s">
        <v>769</v>
      </c>
      <c r="Q90" s="1" t="s">
        <v>770</v>
      </c>
      <c r="R90" s="1" t="s">
        <v>1319</v>
      </c>
      <c r="S90" s="1" t="s">
        <v>772</v>
      </c>
      <c r="T90" s="1" t="s">
        <v>773</v>
      </c>
      <c r="U90" s="1" t="s">
        <v>774</v>
      </c>
      <c r="V90" s="1" t="s">
        <v>775</v>
      </c>
    </row>
    <row r="91" s="1" customFormat="1" ht="12.75" spans="1:22">
      <c r="A91" s="3">
        <v>999221875290731</v>
      </c>
      <c r="B91" s="1" t="s">
        <v>1313</v>
      </c>
      <c r="C91" s="1" t="s">
        <v>1320</v>
      </c>
      <c r="D91" s="1" t="s">
        <v>1321</v>
      </c>
      <c r="E91" s="1" t="s">
        <v>1322</v>
      </c>
      <c r="F91" s="1" t="s">
        <v>1116</v>
      </c>
      <c r="G91" s="1" t="s">
        <v>763</v>
      </c>
      <c r="H91" s="1" t="s">
        <v>764</v>
      </c>
      <c r="I91" s="1" t="s">
        <v>1323</v>
      </c>
      <c r="J91" s="1" t="s">
        <v>30</v>
      </c>
      <c r="K91" s="1" t="s">
        <v>1324</v>
      </c>
      <c r="L91" s="1" t="s">
        <v>1324</v>
      </c>
      <c r="M91" s="1" t="s">
        <v>767</v>
      </c>
      <c r="N91" s="1" t="s">
        <v>767</v>
      </c>
      <c r="O91" s="1" t="s">
        <v>768</v>
      </c>
      <c r="P91" s="1" t="s">
        <v>769</v>
      </c>
      <c r="Q91" s="1" t="s">
        <v>770</v>
      </c>
      <c r="R91" s="1" t="s">
        <v>1325</v>
      </c>
      <c r="S91" s="1" t="s">
        <v>772</v>
      </c>
      <c r="T91" s="1" t="s">
        <v>773</v>
      </c>
      <c r="U91" s="1" t="s">
        <v>774</v>
      </c>
      <c r="V91" s="1" t="s">
        <v>984</v>
      </c>
    </row>
    <row r="92" s="1" customFormat="1" ht="12.75" spans="1:22">
      <c r="A92" s="3">
        <v>999221873906253</v>
      </c>
      <c r="B92" s="1" t="s">
        <v>1313</v>
      </c>
      <c r="C92" s="1" t="s">
        <v>1326</v>
      </c>
      <c r="D92" s="1" t="s">
        <v>1327</v>
      </c>
      <c r="E92" s="1" t="s">
        <v>1328</v>
      </c>
      <c r="F92" s="1" t="s">
        <v>759</v>
      </c>
      <c r="G92" s="1" t="s">
        <v>763</v>
      </c>
      <c r="H92" s="1" t="s">
        <v>764</v>
      </c>
      <c r="I92" s="1" t="s">
        <v>1329</v>
      </c>
      <c r="J92" s="1" t="s">
        <v>30</v>
      </c>
      <c r="K92" s="1" t="s">
        <v>1330</v>
      </c>
      <c r="L92" s="1" t="s">
        <v>1330</v>
      </c>
      <c r="M92" s="1" t="s">
        <v>767</v>
      </c>
      <c r="N92" s="1" t="s">
        <v>767</v>
      </c>
      <c r="O92" s="1" t="s">
        <v>768</v>
      </c>
      <c r="P92" s="1" t="s">
        <v>769</v>
      </c>
      <c r="Q92" s="1" t="s">
        <v>770</v>
      </c>
      <c r="R92" s="1" t="s">
        <v>1331</v>
      </c>
      <c r="S92" s="1" t="s">
        <v>772</v>
      </c>
      <c r="T92" s="1" t="s">
        <v>773</v>
      </c>
      <c r="U92" s="1" t="s">
        <v>774</v>
      </c>
      <c r="V92" s="1" t="s">
        <v>1332</v>
      </c>
    </row>
    <row r="93" s="1" customFormat="1" ht="12.75" spans="1:22">
      <c r="A93" s="3">
        <v>999221863585348</v>
      </c>
      <c r="B93" s="1" t="s">
        <v>1333</v>
      </c>
      <c r="C93" s="1" t="s">
        <v>1334</v>
      </c>
      <c r="D93" s="1" t="s">
        <v>1335</v>
      </c>
      <c r="E93" s="1" t="s">
        <v>1336</v>
      </c>
      <c r="F93" s="1" t="s">
        <v>997</v>
      </c>
      <c r="G93" s="1" t="s">
        <v>763</v>
      </c>
      <c r="H93" s="1" t="s">
        <v>764</v>
      </c>
      <c r="I93" s="1" t="s">
        <v>1337</v>
      </c>
      <c r="J93" s="1" t="s">
        <v>30</v>
      </c>
      <c r="K93" s="1" t="s">
        <v>1338</v>
      </c>
      <c r="L93" s="1" t="s">
        <v>1338</v>
      </c>
      <c r="M93" s="1" t="s">
        <v>767</v>
      </c>
      <c r="N93" s="1" t="s">
        <v>767</v>
      </c>
      <c r="O93" s="1" t="s">
        <v>768</v>
      </c>
      <c r="P93" s="1" t="s">
        <v>769</v>
      </c>
      <c r="Q93" s="1" t="s">
        <v>770</v>
      </c>
      <c r="R93" s="1" t="s">
        <v>1339</v>
      </c>
      <c r="S93" s="1" t="s">
        <v>772</v>
      </c>
      <c r="T93" s="1" t="s">
        <v>773</v>
      </c>
      <c r="U93" s="1" t="s">
        <v>774</v>
      </c>
      <c r="V93" s="1" t="s">
        <v>1062</v>
      </c>
    </row>
    <row r="94" s="1" customFormat="1" ht="12.75" spans="1:22">
      <c r="A94" s="3">
        <v>21863305629</v>
      </c>
      <c r="B94" s="1" t="s">
        <v>1333</v>
      </c>
      <c r="C94" s="1" t="s">
        <v>1340</v>
      </c>
      <c r="D94" s="1" t="s">
        <v>1341</v>
      </c>
      <c r="E94" s="1" t="s">
        <v>1342</v>
      </c>
      <c r="F94" s="1" t="s">
        <v>997</v>
      </c>
      <c r="G94" s="1" t="s">
        <v>763</v>
      </c>
      <c r="H94" s="1" t="s">
        <v>764</v>
      </c>
      <c r="I94" s="1" t="s">
        <v>1343</v>
      </c>
      <c r="J94" s="1" t="s">
        <v>30</v>
      </c>
      <c r="K94" s="1" t="s">
        <v>1344</v>
      </c>
      <c r="L94" s="1" t="s">
        <v>1344</v>
      </c>
      <c r="M94" s="1" t="s">
        <v>767</v>
      </c>
      <c r="N94" s="1" t="s">
        <v>767</v>
      </c>
      <c r="O94" s="1" t="s">
        <v>768</v>
      </c>
      <c r="P94" s="1" t="s">
        <v>769</v>
      </c>
      <c r="Q94" s="1" t="s">
        <v>770</v>
      </c>
      <c r="R94" s="1" t="s">
        <v>1345</v>
      </c>
      <c r="S94" s="1" t="s">
        <v>772</v>
      </c>
      <c r="T94" s="1" t="s">
        <v>773</v>
      </c>
      <c r="U94" s="1" t="s">
        <v>1228</v>
      </c>
      <c r="V94" s="1" t="s">
        <v>1136</v>
      </c>
    </row>
    <row r="95" s="1" customFormat="1" ht="12.75" spans="1:22">
      <c r="A95" s="3">
        <v>999221862085067</v>
      </c>
      <c r="B95" s="1" t="s">
        <v>1333</v>
      </c>
      <c r="C95" s="1" t="s">
        <v>1346</v>
      </c>
      <c r="D95" s="1" t="s">
        <v>1347</v>
      </c>
      <c r="E95" s="1" t="s">
        <v>1348</v>
      </c>
      <c r="F95" s="1" t="s">
        <v>759</v>
      </c>
      <c r="G95" s="1" t="s">
        <v>763</v>
      </c>
      <c r="H95" s="1" t="s">
        <v>764</v>
      </c>
      <c r="I95" s="1" t="s">
        <v>1349</v>
      </c>
      <c r="J95" s="1" t="s">
        <v>30</v>
      </c>
      <c r="K95" s="1" t="s">
        <v>1350</v>
      </c>
      <c r="L95" s="1" t="s">
        <v>1350</v>
      </c>
      <c r="M95" s="1" t="s">
        <v>767</v>
      </c>
      <c r="N95" s="1" t="s">
        <v>767</v>
      </c>
      <c r="O95" s="1" t="s">
        <v>768</v>
      </c>
      <c r="P95" s="1" t="s">
        <v>769</v>
      </c>
      <c r="Q95" s="1" t="s">
        <v>770</v>
      </c>
      <c r="R95" s="1" t="s">
        <v>1351</v>
      </c>
      <c r="S95" s="1" t="s">
        <v>772</v>
      </c>
      <c r="T95" s="1" t="s">
        <v>773</v>
      </c>
      <c r="U95" s="1" t="s">
        <v>774</v>
      </c>
      <c r="V95" s="1" t="s">
        <v>775</v>
      </c>
    </row>
    <row r="96" s="1" customFormat="1" ht="12.75" spans="1:22">
      <c r="A96" s="3">
        <v>21859443083</v>
      </c>
      <c r="B96" s="1" t="s">
        <v>1333</v>
      </c>
      <c r="C96" s="1" t="s">
        <v>1352</v>
      </c>
      <c r="D96" s="1" t="s">
        <v>1353</v>
      </c>
      <c r="E96" s="1" t="s">
        <v>1354</v>
      </c>
      <c r="F96" s="1" t="s">
        <v>759</v>
      </c>
      <c r="G96" s="1" t="s">
        <v>763</v>
      </c>
      <c r="H96" s="1" t="s">
        <v>764</v>
      </c>
      <c r="I96" s="1" t="s">
        <v>1355</v>
      </c>
      <c r="J96" s="1" t="s">
        <v>30</v>
      </c>
      <c r="K96" s="1" t="s">
        <v>1356</v>
      </c>
      <c r="L96" s="1" t="s">
        <v>1356</v>
      </c>
      <c r="M96" s="1" t="s">
        <v>767</v>
      </c>
      <c r="N96" s="1" t="s">
        <v>767</v>
      </c>
      <c r="O96" s="1" t="s">
        <v>768</v>
      </c>
      <c r="P96" s="1" t="s">
        <v>769</v>
      </c>
      <c r="Q96" s="1" t="s">
        <v>770</v>
      </c>
      <c r="R96" s="1" t="s">
        <v>1357</v>
      </c>
      <c r="S96" s="1" t="s">
        <v>772</v>
      </c>
      <c r="T96" s="1" t="s">
        <v>773</v>
      </c>
      <c r="U96" s="1" t="s">
        <v>774</v>
      </c>
      <c r="V96" s="1" t="s">
        <v>893</v>
      </c>
    </row>
    <row r="97" s="1" customFormat="1" ht="12.75" spans="1:22">
      <c r="A97" s="3">
        <v>999221857502838</v>
      </c>
      <c r="B97" s="1" t="s">
        <v>1358</v>
      </c>
      <c r="C97" s="1" t="s">
        <v>1359</v>
      </c>
      <c r="D97" s="1" t="s">
        <v>1360</v>
      </c>
      <c r="E97" s="1" t="s">
        <v>1361</v>
      </c>
      <c r="F97" s="1" t="s">
        <v>759</v>
      </c>
      <c r="G97" s="1" t="s">
        <v>763</v>
      </c>
      <c r="H97" s="1" t="s">
        <v>764</v>
      </c>
      <c r="I97" s="1" t="s">
        <v>1362</v>
      </c>
      <c r="J97" s="1" t="s">
        <v>30</v>
      </c>
      <c r="K97" s="1" t="s">
        <v>1363</v>
      </c>
      <c r="L97" s="1" t="s">
        <v>1363</v>
      </c>
      <c r="M97" s="1" t="s">
        <v>767</v>
      </c>
      <c r="N97" s="1" t="s">
        <v>767</v>
      </c>
      <c r="O97" s="1" t="s">
        <v>768</v>
      </c>
      <c r="P97" s="1" t="s">
        <v>769</v>
      </c>
      <c r="Q97" s="1" t="s">
        <v>770</v>
      </c>
      <c r="R97" s="1" t="s">
        <v>1364</v>
      </c>
      <c r="S97" s="1" t="s">
        <v>772</v>
      </c>
      <c r="T97" s="1" t="s">
        <v>773</v>
      </c>
      <c r="U97" s="1" t="s">
        <v>774</v>
      </c>
      <c r="V97" s="1" t="s">
        <v>802</v>
      </c>
    </row>
    <row r="98" s="1" customFormat="1" ht="12.75" spans="1:22">
      <c r="A98" s="3">
        <v>999221857408074</v>
      </c>
      <c r="B98" s="1" t="s">
        <v>1358</v>
      </c>
      <c r="C98" s="1" t="s">
        <v>1365</v>
      </c>
      <c r="D98" s="1" t="s">
        <v>1366</v>
      </c>
      <c r="E98" s="1" t="s">
        <v>1367</v>
      </c>
      <c r="F98" s="1" t="s">
        <v>1313</v>
      </c>
      <c r="G98" s="1" t="s">
        <v>763</v>
      </c>
      <c r="H98" s="1" t="s">
        <v>764</v>
      </c>
      <c r="I98" s="1" t="s">
        <v>1368</v>
      </c>
      <c r="J98" s="1" t="s">
        <v>30</v>
      </c>
      <c r="K98" s="1" t="s">
        <v>1369</v>
      </c>
      <c r="L98" s="1" t="s">
        <v>1369</v>
      </c>
      <c r="M98" s="1" t="s">
        <v>767</v>
      </c>
      <c r="N98" s="1" t="s">
        <v>767</v>
      </c>
      <c r="O98" s="1" t="s">
        <v>768</v>
      </c>
      <c r="P98" s="1" t="s">
        <v>769</v>
      </c>
      <c r="Q98" s="1" t="s">
        <v>770</v>
      </c>
      <c r="R98" s="1" t="s">
        <v>1370</v>
      </c>
      <c r="S98" s="1" t="s">
        <v>772</v>
      </c>
      <c r="T98" s="1" t="s">
        <v>773</v>
      </c>
      <c r="U98" s="1" t="s">
        <v>774</v>
      </c>
      <c r="V98" s="1" t="s">
        <v>853</v>
      </c>
    </row>
    <row r="99" s="1" customFormat="1" ht="12.75" spans="1:22">
      <c r="A99" s="3">
        <v>999221857255259</v>
      </c>
      <c r="B99" s="1" t="s">
        <v>1358</v>
      </c>
      <c r="C99" s="1" t="s">
        <v>1371</v>
      </c>
      <c r="D99" s="1" t="s">
        <v>1372</v>
      </c>
      <c r="E99" s="1" t="s">
        <v>1373</v>
      </c>
      <c r="F99" s="1" t="s">
        <v>759</v>
      </c>
      <c r="G99" s="1" t="s">
        <v>763</v>
      </c>
      <c r="H99" s="1" t="s">
        <v>764</v>
      </c>
      <c r="I99" s="1" t="s">
        <v>1374</v>
      </c>
      <c r="J99" s="1" t="s">
        <v>30</v>
      </c>
      <c r="K99" s="1" t="s">
        <v>1375</v>
      </c>
      <c r="L99" s="1" t="s">
        <v>1375</v>
      </c>
      <c r="M99" s="1" t="s">
        <v>767</v>
      </c>
      <c r="N99" s="1" t="s">
        <v>767</v>
      </c>
      <c r="O99" s="1" t="s">
        <v>768</v>
      </c>
      <c r="P99" s="1" t="s">
        <v>769</v>
      </c>
      <c r="Q99" s="1" t="s">
        <v>770</v>
      </c>
      <c r="R99" s="1" t="s">
        <v>1376</v>
      </c>
      <c r="S99" s="1" t="s">
        <v>772</v>
      </c>
      <c r="T99" s="1" t="s">
        <v>773</v>
      </c>
      <c r="U99" s="1" t="s">
        <v>774</v>
      </c>
      <c r="V99" s="1" t="s">
        <v>1254</v>
      </c>
    </row>
    <row r="100" s="1" customFormat="1" ht="12.75" spans="1:22">
      <c r="A100" s="3">
        <v>21856169473</v>
      </c>
      <c r="B100" s="1" t="s">
        <v>1358</v>
      </c>
      <c r="C100" s="1" t="s">
        <v>1377</v>
      </c>
      <c r="D100" s="1" t="s">
        <v>1378</v>
      </c>
      <c r="E100" s="1" t="s">
        <v>1379</v>
      </c>
      <c r="F100" s="1" t="s">
        <v>759</v>
      </c>
      <c r="G100" s="1" t="s">
        <v>763</v>
      </c>
      <c r="H100" s="1" t="s">
        <v>764</v>
      </c>
      <c r="I100" s="1" t="s">
        <v>1380</v>
      </c>
      <c r="J100" s="1" t="s">
        <v>30</v>
      </c>
      <c r="K100" s="1" t="s">
        <v>1381</v>
      </c>
      <c r="L100" s="1" t="s">
        <v>1381</v>
      </c>
      <c r="M100" s="1" t="s">
        <v>767</v>
      </c>
      <c r="N100" s="1" t="s">
        <v>767</v>
      </c>
      <c r="O100" s="1" t="s">
        <v>768</v>
      </c>
      <c r="P100" s="1" t="s">
        <v>769</v>
      </c>
      <c r="Q100" s="1" t="s">
        <v>770</v>
      </c>
      <c r="R100" s="1" t="s">
        <v>1382</v>
      </c>
      <c r="S100" s="1" t="s">
        <v>772</v>
      </c>
      <c r="T100" s="1" t="s">
        <v>773</v>
      </c>
      <c r="U100" s="1" t="s">
        <v>774</v>
      </c>
      <c r="V100" s="1" t="s">
        <v>893</v>
      </c>
    </row>
    <row r="101" s="1" customFormat="1" ht="12.75" spans="1:22">
      <c r="A101" s="3">
        <v>999221855824920</v>
      </c>
      <c r="B101" s="1" t="s">
        <v>1358</v>
      </c>
      <c r="C101" s="1" t="s">
        <v>1383</v>
      </c>
      <c r="D101" s="1" t="s">
        <v>1384</v>
      </c>
      <c r="E101" s="1" t="s">
        <v>1385</v>
      </c>
      <c r="F101" s="1" t="s">
        <v>759</v>
      </c>
      <c r="G101" s="1" t="s">
        <v>763</v>
      </c>
      <c r="H101" s="1" t="s">
        <v>764</v>
      </c>
      <c r="I101" s="1" t="s">
        <v>1386</v>
      </c>
      <c r="J101" s="1" t="s">
        <v>30</v>
      </c>
      <c r="K101" s="1" t="s">
        <v>1387</v>
      </c>
      <c r="L101" s="1" t="s">
        <v>1387</v>
      </c>
      <c r="M101" s="1" t="s">
        <v>767</v>
      </c>
      <c r="N101" s="1" t="s">
        <v>767</v>
      </c>
      <c r="O101" s="1" t="s">
        <v>768</v>
      </c>
      <c r="P101" s="1" t="s">
        <v>769</v>
      </c>
      <c r="Q101" s="1" t="s">
        <v>770</v>
      </c>
      <c r="R101" s="1" t="s">
        <v>1388</v>
      </c>
      <c r="S101" s="1" t="s">
        <v>772</v>
      </c>
      <c r="T101" s="1" t="s">
        <v>773</v>
      </c>
      <c r="U101" s="1" t="s">
        <v>774</v>
      </c>
      <c r="V101" s="1" t="s">
        <v>1043</v>
      </c>
    </row>
    <row r="102" s="1" customFormat="1" ht="12.75" spans="1:22">
      <c r="A102" s="3">
        <v>999221854289557</v>
      </c>
      <c r="B102" s="1" t="s">
        <v>1389</v>
      </c>
      <c r="C102" s="1" t="s">
        <v>1390</v>
      </c>
      <c r="D102" s="1" t="s">
        <v>1391</v>
      </c>
      <c r="E102" s="1" t="s">
        <v>1392</v>
      </c>
      <c r="F102" s="1" t="s">
        <v>997</v>
      </c>
      <c r="G102" s="1" t="s">
        <v>763</v>
      </c>
      <c r="H102" s="1" t="s">
        <v>764</v>
      </c>
      <c r="I102" s="1" t="s">
        <v>1393</v>
      </c>
      <c r="J102" s="1" t="s">
        <v>30</v>
      </c>
      <c r="K102" s="1" t="s">
        <v>1394</v>
      </c>
      <c r="L102" s="1" t="s">
        <v>1394</v>
      </c>
      <c r="M102" s="1" t="s">
        <v>767</v>
      </c>
      <c r="N102" s="1" t="s">
        <v>767</v>
      </c>
      <c r="O102" s="1" t="s">
        <v>768</v>
      </c>
      <c r="P102" s="1" t="s">
        <v>769</v>
      </c>
      <c r="Q102" s="1" t="s">
        <v>770</v>
      </c>
      <c r="R102" s="1" t="s">
        <v>1395</v>
      </c>
      <c r="S102" s="1" t="s">
        <v>772</v>
      </c>
      <c r="T102" s="1" t="s">
        <v>773</v>
      </c>
      <c r="U102" s="1" t="s">
        <v>774</v>
      </c>
      <c r="V102" s="1" t="s">
        <v>1396</v>
      </c>
    </row>
    <row r="103" s="1" customFormat="1" ht="12.75" spans="1:22">
      <c r="A103" s="3">
        <v>999221854132791</v>
      </c>
      <c r="B103" s="1" t="s">
        <v>1389</v>
      </c>
      <c r="C103" s="1" t="s">
        <v>1397</v>
      </c>
      <c r="D103" s="1" t="s">
        <v>1398</v>
      </c>
      <c r="E103" s="1" t="s">
        <v>1399</v>
      </c>
      <c r="F103" s="1" t="s">
        <v>759</v>
      </c>
      <c r="G103" s="1" t="s">
        <v>763</v>
      </c>
      <c r="H103" s="1" t="s">
        <v>764</v>
      </c>
      <c r="I103" s="1" t="s">
        <v>1400</v>
      </c>
      <c r="J103" s="1" t="s">
        <v>30</v>
      </c>
      <c r="K103" s="1" t="s">
        <v>1401</v>
      </c>
      <c r="L103" s="1" t="s">
        <v>1401</v>
      </c>
      <c r="M103" s="1" t="s">
        <v>767</v>
      </c>
      <c r="N103" s="1" t="s">
        <v>767</v>
      </c>
      <c r="O103" s="1" t="s">
        <v>768</v>
      </c>
      <c r="P103" s="1" t="s">
        <v>769</v>
      </c>
      <c r="Q103" s="1" t="s">
        <v>770</v>
      </c>
      <c r="R103" s="1" t="s">
        <v>1402</v>
      </c>
      <c r="S103" s="1" t="s">
        <v>772</v>
      </c>
      <c r="T103" s="1" t="s">
        <v>773</v>
      </c>
      <c r="U103" s="1" t="s">
        <v>774</v>
      </c>
      <c r="V103" s="1" t="s">
        <v>802</v>
      </c>
    </row>
    <row r="104" s="1" customFormat="1" ht="12.75" spans="1:22">
      <c r="A104" s="3">
        <v>999221853727456</v>
      </c>
      <c r="B104" s="1" t="s">
        <v>1403</v>
      </c>
      <c r="C104" s="1" t="s">
        <v>1404</v>
      </c>
      <c r="D104" s="1" t="s">
        <v>1398</v>
      </c>
      <c r="E104" s="1" t="s">
        <v>1405</v>
      </c>
      <c r="F104" s="1" t="s">
        <v>759</v>
      </c>
      <c r="G104" s="1" t="s">
        <v>763</v>
      </c>
      <c r="H104" s="1" t="s">
        <v>764</v>
      </c>
      <c r="I104" s="1" t="s">
        <v>1400</v>
      </c>
      <c r="J104" s="1" t="s">
        <v>30</v>
      </c>
      <c r="K104" s="1" t="s">
        <v>1401</v>
      </c>
      <c r="L104" s="1" t="s">
        <v>768</v>
      </c>
      <c r="M104" s="1" t="s">
        <v>1406</v>
      </c>
      <c r="N104" s="1" t="s">
        <v>1407</v>
      </c>
      <c r="O104" s="1" t="s">
        <v>768</v>
      </c>
      <c r="P104" s="1" t="s">
        <v>769</v>
      </c>
      <c r="Q104" s="1" t="s">
        <v>770</v>
      </c>
      <c r="R104" s="1" t="s">
        <v>1408</v>
      </c>
      <c r="S104" s="1" t="s">
        <v>772</v>
      </c>
      <c r="T104" s="1" t="s">
        <v>773</v>
      </c>
      <c r="U104" s="1" t="s">
        <v>774</v>
      </c>
      <c r="V104" s="1" t="s">
        <v>802</v>
      </c>
    </row>
    <row r="105" s="1" customFormat="1" ht="12.75" spans="1:22">
      <c r="A105" s="3">
        <v>999221853366787</v>
      </c>
      <c r="B105" s="1" t="s">
        <v>1403</v>
      </c>
      <c r="C105" s="1" t="s">
        <v>1409</v>
      </c>
      <c r="D105" s="1" t="s">
        <v>1410</v>
      </c>
      <c r="E105" s="1" t="s">
        <v>1411</v>
      </c>
      <c r="F105" s="1" t="s">
        <v>759</v>
      </c>
      <c r="G105" s="1" t="s">
        <v>763</v>
      </c>
      <c r="H105" s="1" t="s">
        <v>764</v>
      </c>
      <c r="I105" s="1" t="s">
        <v>1412</v>
      </c>
      <c r="J105" s="1" t="s">
        <v>30</v>
      </c>
      <c r="K105" s="1" t="s">
        <v>1413</v>
      </c>
      <c r="L105" s="1" t="s">
        <v>1413</v>
      </c>
      <c r="M105" s="1" t="s">
        <v>767</v>
      </c>
      <c r="N105" s="1" t="s">
        <v>767</v>
      </c>
      <c r="O105" s="1" t="s">
        <v>768</v>
      </c>
      <c r="P105" s="1" t="s">
        <v>769</v>
      </c>
      <c r="Q105" s="1" t="s">
        <v>770</v>
      </c>
      <c r="R105" s="1" t="s">
        <v>1414</v>
      </c>
      <c r="S105" s="1" t="s">
        <v>772</v>
      </c>
      <c r="T105" s="1" t="s">
        <v>773</v>
      </c>
      <c r="U105" s="1" t="s">
        <v>774</v>
      </c>
      <c r="V105" s="1" t="s">
        <v>775</v>
      </c>
    </row>
    <row r="106" s="1" customFormat="1" ht="12.75" spans="1:22">
      <c r="A106" s="3">
        <v>999221852092959</v>
      </c>
      <c r="B106" s="1" t="s">
        <v>1415</v>
      </c>
      <c r="C106" s="1" t="s">
        <v>1416</v>
      </c>
      <c r="D106" s="1" t="s">
        <v>1417</v>
      </c>
      <c r="E106" s="1" t="s">
        <v>1418</v>
      </c>
      <c r="F106" s="1" t="s">
        <v>997</v>
      </c>
      <c r="G106" s="1" t="s">
        <v>763</v>
      </c>
      <c r="H106" s="1" t="s">
        <v>764</v>
      </c>
      <c r="I106" s="1" t="s">
        <v>1419</v>
      </c>
      <c r="J106" s="1" t="s">
        <v>30</v>
      </c>
      <c r="K106" s="1" t="s">
        <v>1420</v>
      </c>
      <c r="L106" s="1" t="s">
        <v>1420</v>
      </c>
      <c r="M106" s="1" t="s">
        <v>767</v>
      </c>
      <c r="N106" s="1" t="s">
        <v>767</v>
      </c>
      <c r="O106" s="1" t="s">
        <v>768</v>
      </c>
      <c r="P106" s="1" t="s">
        <v>769</v>
      </c>
      <c r="Q106" s="1" t="s">
        <v>770</v>
      </c>
      <c r="R106" s="1" t="s">
        <v>1421</v>
      </c>
      <c r="S106" s="1" t="s">
        <v>772</v>
      </c>
      <c r="T106" s="1" t="s">
        <v>773</v>
      </c>
      <c r="U106" s="1" t="s">
        <v>774</v>
      </c>
      <c r="V106" s="1" t="s">
        <v>775</v>
      </c>
    </row>
    <row r="107" s="1" customFormat="1" ht="12.75" spans="1:22">
      <c r="A107" s="3">
        <v>999221851253368</v>
      </c>
      <c r="B107" s="1" t="s">
        <v>1415</v>
      </c>
      <c r="C107" s="1" t="s">
        <v>1422</v>
      </c>
      <c r="D107" s="1" t="s">
        <v>1423</v>
      </c>
      <c r="E107" s="1" t="s">
        <v>1424</v>
      </c>
      <c r="F107" s="1" t="s">
        <v>997</v>
      </c>
      <c r="G107" s="1" t="s">
        <v>763</v>
      </c>
      <c r="H107" s="1" t="s">
        <v>764</v>
      </c>
      <c r="I107" s="1" t="s">
        <v>1425</v>
      </c>
      <c r="J107" s="1" t="s">
        <v>30</v>
      </c>
      <c r="K107" s="1" t="s">
        <v>1426</v>
      </c>
      <c r="L107" s="1" t="s">
        <v>1426</v>
      </c>
      <c r="M107" s="1" t="s">
        <v>767</v>
      </c>
      <c r="N107" s="1" t="s">
        <v>767</v>
      </c>
      <c r="O107" s="1" t="s">
        <v>768</v>
      </c>
      <c r="P107" s="1" t="s">
        <v>769</v>
      </c>
      <c r="Q107" s="1" t="s">
        <v>770</v>
      </c>
      <c r="R107" s="1" t="s">
        <v>1427</v>
      </c>
      <c r="S107" s="1" t="s">
        <v>772</v>
      </c>
      <c r="T107" s="1" t="s">
        <v>773</v>
      </c>
      <c r="U107" s="1" t="s">
        <v>774</v>
      </c>
      <c r="V107" s="1" t="s">
        <v>1288</v>
      </c>
    </row>
    <row r="108" s="1" customFormat="1" ht="12.75" spans="1:22">
      <c r="A108" s="3">
        <v>999221849696783</v>
      </c>
      <c r="B108" s="1" t="s">
        <v>1428</v>
      </c>
      <c r="C108" s="1" t="s">
        <v>1429</v>
      </c>
      <c r="D108" s="1" t="s">
        <v>1430</v>
      </c>
      <c r="E108" s="1" t="s">
        <v>1431</v>
      </c>
      <c r="F108" s="1" t="s">
        <v>997</v>
      </c>
      <c r="G108" s="1" t="s">
        <v>763</v>
      </c>
      <c r="H108" s="1" t="s">
        <v>764</v>
      </c>
      <c r="I108" s="1" t="s">
        <v>1432</v>
      </c>
      <c r="J108" s="1" t="s">
        <v>30</v>
      </c>
      <c r="K108" s="1" t="s">
        <v>1433</v>
      </c>
      <c r="L108" s="1" t="s">
        <v>1433</v>
      </c>
      <c r="M108" s="1" t="s">
        <v>767</v>
      </c>
      <c r="N108" s="1" t="s">
        <v>767</v>
      </c>
      <c r="O108" s="1" t="s">
        <v>768</v>
      </c>
      <c r="P108" s="1" t="s">
        <v>769</v>
      </c>
      <c r="Q108" s="1" t="s">
        <v>770</v>
      </c>
      <c r="R108" s="1" t="s">
        <v>1434</v>
      </c>
      <c r="S108" s="1" t="s">
        <v>772</v>
      </c>
      <c r="T108" s="1" t="s">
        <v>773</v>
      </c>
      <c r="U108" s="1" t="s">
        <v>774</v>
      </c>
      <c r="V108" s="1" t="s">
        <v>952</v>
      </c>
    </row>
    <row r="109" s="1" customFormat="1" ht="12.75" spans="1:22">
      <c r="A109" s="3">
        <v>21849644068</v>
      </c>
      <c r="B109" s="1" t="s">
        <v>1428</v>
      </c>
      <c r="C109" s="1" t="s">
        <v>1435</v>
      </c>
      <c r="D109" s="1" t="s">
        <v>1436</v>
      </c>
      <c r="E109" s="1" t="s">
        <v>1437</v>
      </c>
      <c r="F109" s="1" t="s">
        <v>759</v>
      </c>
      <c r="G109" s="1" t="s">
        <v>763</v>
      </c>
      <c r="H109" s="1" t="s">
        <v>764</v>
      </c>
      <c r="I109" s="1" t="s">
        <v>1438</v>
      </c>
      <c r="J109" s="1" t="s">
        <v>30</v>
      </c>
      <c r="K109" s="1" t="s">
        <v>1439</v>
      </c>
      <c r="L109" s="1" t="s">
        <v>1439</v>
      </c>
      <c r="M109" s="1" t="s">
        <v>767</v>
      </c>
      <c r="N109" s="1" t="s">
        <v>767</v>
      </c>
      <c r="O109" s="1" t="s">
        <v>768</v>
      </c>
      <c r="P109" s="1" t="s">
        <v>769</v>
      </c>
      <c r="Q109" s="1" t="s">
        <v>770</v>
      </c>
      <c r="R109" s="1" t="s">
        <v>1440</v>
      </c>
      <c r="S109" s="1" t="s">
        <v>772</v>
      </c>
      <c r="T109" s="1" t="s">
        <v>773</v>
      </c>
      <c r="U109" s="1" t="s">
        <v>1228</v>
      </c>
      <c r="V109" s="1" t="s">
        <v>893</v>
      </c>
    </row>
    <row r="110" s="1" customFormat="1" ht="12.75" spans="1:22">
      <c r="A110" s="3">
        <v>21849576393</v>
      </c>
      <c r="B110" s="1" t="s">
        <v>1428</v>
      </c>
      <c r="C110" s="1" t="s">
        <v>1441</v>
      </c>
      <c r="D110" s="1" t="s">
        <v>1442</v>
      </c>
      <c r="E110" s="1" t="s">
        <v>1443</v>
      </c>
      <c r="F110" s="1" t="s">
        <v>997</v>
      </c>
      <c r="G110" s="1" t="s">
        <v>763</v>
      </c>
      <c r="H110" s="1" t="s">
        <v>764</v>
      </c>
      <c r="I110" s="1" t="s">
        <v>1444</v>
      </c>
      <c r="J110" s="1" t="s">
        <v>30</v>
      </c>
      <c r="K110" s="1" t="s">
        <v>1445</v>
      </c>
      <c r="L110" s="1" t="s">
        <v>1445</v>
      </c>
      <c r="M110" s="1" t="s">
        <v>767</v>
      </c>
      <c r="N110" s="1" t="s">
        <v>767</v>
      </c>
      <c r="O110" s="1" t="s">
        <v>768</v>
      </c>
      <c r="P110" s="1" t="s">
        <v>769</v>
      </c>
      <c r="Q110" s="1" t="s">
        <v>770</v>
      </c>
      <c r="R110" s="1" t="s">
        <v>1446</v>
      </c>
      <c r="S110" s="1" t="s">
        <v>772</v>
      </c>
      <c r="T110" s="1" t="s">
        <v>773</v>
      </c>
      <c r="U110" s="1" t="s">
        <v>774</v>
      </c>
      <c r="V110" s="1" t="s">
        <v>1136</v>
      </c>
    </row>
    <row r="111" s="1" customFormat="1" ht="12.75" spans="1:22">
      <c r="A111" s="3">
        <v>21849493432</v>
      </c>
      <c r="B111" s="1" t="s">
        <v>1447</v>
      </c>
      <c r="C111" s="1" t="s">
        <v>1448</v>
      </c>
      <c r="D111" s="1" t="s">
        <v>1449</v>
      </c>
      <c r="E111" s="1" t="s">
        <v>1450</v>
      </c>
      <c r="F111" s="1" t="s">
        <v>997</v>
      </c>
      <c r="G111" s="1" t="s">
        <v>763</v>
      </c>
      <c r="H111" s="1" t="s">
        <v>764</v>
      </c>
      <c r="I111" s="1" t="s">
        <v>1451</v>
      </c>
      <c r="J111" s="1" t="s">
        <v>30</v>
      </c>
      <c r="K111" s="1" t="s">
        <v>1452</v>
      </c>
      <c r="L111" s="1" t="s">
        <v>1452</v>
      </c>
      <c r="M111" s="1" t="s">
        <v>767</v>
      </c>
      <c r="N111" s="1" t="s">
        <v>767</v>
      </c>
      <c r="O111" s="1" t="s">
        <v>768</v>
      </c>
      <c r="P111" s="1" t="s">
        <v>769</v>
      </c>
      <c r="Q111" s="1" t="s">
        <v>770</v>
      </c>
      <c r="R111" s="1" t="s">
        <v>1453</v>
      </c>
      <c r="S111" s="1" t="s">
        <v>772</v>
      </c>
      <c r="T111" s="1" t="s">
        <v>773</v>
      </c>
      <c r="U111" s="1" t="s">
        <v>774</v>
      </c>
      <c r="V111" s="1" t="s">
        <v>1136</v>
      </c>
    </row>
    <row r="112" s="1" customFormat="1" ht="12.75" spans="1:22">
      <c r="A112" s="3">
        <v>21849254736</v>
      </c>
      <c r="B112" s="1" t="s">
        <v>1447</v>
      </c>
      <c r="C112" s="1" t="s">
        <v>1454</v>
      </c>
      <c r="D112" s="1" t="s">
        <v>1455</v>
      </c>
      <c r="E112" s="1" t="s">
        <v>1456</v>
      </c>
      <c r="F112" s="1" t="s">
        <v>997</v>
      </c>
      <c r="G112" s="1" t="s">
        <v>763</v>
      </c>
      <c r="H112" s="1" t="s">
        <v>764</v>
      </c>
      <c r="I112" s="1" t="s">
        <v>1457</v>
      </c>
      <c r="J112" s="1" t="s">
        <v>30</v>
      </c>
      <c r="K112" s="1" t="s">
        <v>1458</v>
      </c>
      <c r="L112" s="1" t="s">
        <v>1458</v>
      </c>
      <c r="M112" s="1" t="s">
        <v>767</v>
      </c>
      <c r="N112" s="1" t="s">
        <v>767</v>
      </c>
      <c r="O112" s="1" t="s">
        <v>768</v>
      </c>
      <c r="P112" s="1" t="s">
        <v>769</v>
      </c>
      <c r="Q112" s="1" t="s">
        <v>770</v>
      </c>
      <c r="R112" s="1" t="s">
        <v>1459</v>
      </c>
      <c r="S112" s="1" t="s">
        <v>772</v>
      </c>
      <c r="T112" s="1" t="s">
        <v>773</v>
      </c>
      <c r="U112" s="1" t="s">
        <v>774</v>
      </c>
      <c r="V112" s="1" t="s">
        <v>1136</v>
      </c>
    </row>
    <row r="113" s="1" customFormat="1" ht="12.75" spans="1:22">
      <c r="A113" s="3">
        <v>21848050670</v>
      </c>
      <c r="B113" s="1" t="s">
        <v>1460</v>
      </c>
      <c r="C113" s="1" t="s">
        <v>1461</v>
      </c>
      <c r="D113" s="1" t="s">
        <v>1462</v>
      </c>
      <c r="E113" s="1" t="s">
        <v>1463</v>
      </c>
      <c r="F113" s="1" t="s">
        <v>759</v>
      </c>
      <c r="G113" s="1" t="s">
        <v>763</v>
      </c>
      <c r="H113" s="1" t="s">
        <v>764</v>
      </c>
      <c r="I113" s="1" t="s">
        <v>1464</v>
      </c>
      <c r="J113" s="1" t="s">
        <v>30</v>
      </c>
      <c r="K113" s="1" t="s">
        <v>1465</v>
      </c>
      <c r="L113" s="1" t="s">
        <v>1465</v>
      </c>
      <c r="M113" s="1" t="s">
        <v>767</v>
      </c>
      <c r="N113" s="1" t="s">
        <v>767</v>
      </c>
      <c r="O113" s="1" t="s">
        <v>768</v>
      </c>
      <c r="P113" s="1" t="s">
        <v>769</v>
      </c>
      <c r="Q113" s="1" t="s">
        <v>770</v>
      </c>
      <c r="R113" s="1" t="s">
        <v>1466</v>
      </c>
      <c r="S113" s="1" t="s">
        <v>772</v>
      </c>
      <c r="T113" s="1" t="s">
        <v>773</v>
      </c>
      <c r="U113" s="1" t="s">
        <v>774</v>
      </c>
      <c r="V113" s="1" t="s">
        <v>1254</v>
      </c>
    </row>
    <row r="114" s="1" customFormat="1" ht="12.75" spans="1:22">
      <c r="A114" s="3">
        <v>21847014101</v>
      </c>
      <c r="B114" s="1" t="s">
        <v>1460</v>
      </c>
      <c r="C114" s="1" t="s">
        <v>1467</v>
      </c>
      <c r="D114" s="1" t="s">
        <v>1468</v>
      </c>
      <c r="E114" s="1" t="s">
        <v>1469</v>
      </c>
      <c r="F114" s="1" t="s">
        <v>759</v>
      </c>
      <c r="G114" s="1" t="s">
        <v>763</v>
      </c>
      <c r="H114" s="1" t="s">
        <v>764</v>
      </c>
      <c r="I114" s="1" t="s">
        <v>1470</v>
      </c>
      <c r="J114" s="1" t="s">
        <v>30</v>
      </c>
      <c r="K114" s="1" t="s">
        <v>1471</v>
      </c>
      <c r="L114" s="1" t="s">
        <v>1471</v>
      </c>
      <c r="M114" s="1" t="s">
        <v>767</v>
      </c>
      <c r="N114" s="1" t="s">
        <v>767</v>
      </c>
      <c r="O114" s="1" t="s">
        <v>768</v>
      </c>
      <c r="P114" s="1" t="s">
        <v>769</v>
      </c>
      <c r="Q114" s="1" t="s">
        <v>770</v>
      </c>
      <c r="R114" s="1" t="s">
        <v>1472</v>
      </c>
      <c r="S114" s="1" t="s">
        <v>772</v>
      </c>
      <c r="T114" s="1" t="s">
        <v>773</v>
      </c>
      <c r="U114" s="1" t="s">
        <v>774</v>
      </c>
      <c r="V114" s="1" t="s">
        <v>893</v>
      </c>
    </row>
    <row r="115" s="1" customFormat="1" ht="12.75" spans="1:22">
      <c r="A115" s="3">
        <v>21846695815</v>
      </c>
      <c r="B115" s="1" t="s">
        <v>1473</v>
      </c>
      <c r="C115" s="1" t="s">
        <v>1474</v>
      </c>
      <c r="D115" s="1" t="s">
        <v>1442</v>
      </c>
      <c r="E115" s="1" t="s">
        <v>1475</v>
      </c>
      <c r="F115" s="1" t="s">
        <v>1204</v>
      </c>
      <c r="G115" s="1" t="s">
        <v>763</v>
      </c>
      <c r="H115" s="1" t="s">
        <v>764</v>
      </c>
      <c r="I115" s="1" t="s">
        <v>1476</v>
      </c>
      <c r="J115" s="1" t="s">
        <v>30</v>
      </c>
      <c r="K115" s="1" t="s">
        <v>1477</v>
      </c>
      <c r="L115" s="1" t="s">
        <v>1477</v>
      </c>
      <c r="M115" s="1" t="s">
        <v>767</v>
      </c>
      <c r="N115" s="1" t="s">
        <v>767</v>
      </c>
      <c r="O115" s="1" t="s">
        <v>768</v>
      </c>
      <c r="P115" s="1" t="s">
        <v>769</v>
      </c>
      <c r="Q115" s="1" t="s">
        <v>770</v>
      </c>
      <c r="R115" s="1" t="s">
        <v>1478</v>
      </c>
      <c r="S115" s="1" t="s">
        <v>772</v>
      </c>
      <c r="T115" s="1" t="s">
        <v>773</v>
      </c>
      <c r="U115" s="1" t="s">
        <v>774</v>
      </c>
      <c r="V115" s="1" t="s">
        <v>1136</v>
      </c>
    </row>
    <row r="116" s="1" customFormat="1" ht="12.75" spans="1:22">
      <c r="A116" s="3">
        <v>21828226564</v>
      </c>
      <c r="B116" s="1" t="s">
        <v>1479</v>
      </c>
      <c r="C116" s="1" t="s">
        <v>1480</v>
      </c>
      <c r="D116" s="1" t="s">
        <v>830</v>
      </c>
      <c r="E116" s="1" t="s">
        <v>1481</v>
      </c>
      <c r="F116" s="1" t="s">
        <v>1229</v>
      </c>
      <c r="G116" s="1" t="s">
        <v>763</v>
      </c>
      <c r="H116" s="1" t="s">
        <v>764</v>
      </c>
      <c r="I116" s="1" t="s">
        <v>1482</v>
      </c>
      <c r="J116" s="1" t="s">
        <v>30</v>
      </c>
      <c r="K116" s="1" t="s">
        <v>1483</v>
      </c>
      <c r="L116" s="1" t="s">
        <v>1483</v>
      </c>
      <c r="M116" s="1" t="s">
        <v>767</v>
      </c>
      <c r="N116" s="1" t="s">
        <v>767</v>
      </c>
      <c r="O116" s="1" t="s">
        <v>768</v>
      </c>
      <c r="P116" s="1" t="s">
        <v>769</v>
      </c>
      <c r="Q116" s="1" t="s">
        <v>770</v>
      </c>
      <c r="R116" s="1" t="s">
        <v>1484</v>
      </c>
      <c r="S116" s="1" t="s">
        <v>772</v>
      </c>
      <c r="T116" s="1" t="s">
        <v>773</v>
      </c>
      <c r="U116" s="1" t="s">
        <v>1228</v>
      </c>
      <c r="V116" s="1" t="s">
        <v>795</v>
      </c>
    </row>
    <row r="117" s="1" customFormat="1" ht="12.75" spans="1:22">
      <c r="A117" s="3">
        <v>999221845267968</v>
      </c>
      <c r="B117" s="1" t="s">
        <v>1485</v>
      </c>
      <c r="C117" s="1" t="s">
        <v>1486</v>
      </c>
      <c r="D117" s="1" t="s">
        <v>1487</v>
      </c>
      <c r="E117" s="1" t="s">
        <v>1488</v>
      </c>
      <c r="F117" s="1" t="s">
        <v>1229</v>
      </c>
      <c r="G117" s="1" t="s">
        <v>763</v>
      </c>
      <c r="H117" s="1" t="s">
        <v>764</v>
      </c>
      <c r="I117" s="1" t="s">
        <v>1489</v>
      </c>
      <c r="J117" s="1" t="s">
        <v>30</v>
      </c>
      <c r="K117" s="1" t="s">
        <v>1490</v>
      </c>
      <c r="L117" s="1" t="s">
        <v>1490</v>
      </c>
      <c r="M117" s="1" t="s">
        <v>767</v>
      </c>
      <c r="N117" s="1" t="s">
        <v>767</v>
      </c>
      <c r="O117" s="1" t="s">
        <v>768</v>
      </c>
      <c r="P117" s="1" t="s">
        <v>769</v>
      </c>
      <c r="Q117" s="1" t="s">
        <v>770</v>
      </c>
      <c r="R117" s="1" t="s">
        <v>1491</v>
      </c>
      <c r="S117" s="1" t="s">
        <v>772</v>
      </c>
      <c r="T117" s="1" t="s">
        <v>773</v>
      </c>
      <c r="U117" s="1" t="s">
        <v>774</v>
      </c>
      <c r="V117" s="1" t="s">
        <v>809</v>
      </c>
    </row>
    <row r="118" s="1" customFormat="1" ht="12.75" spans="1:22">
      <c r="A118" s="3">
        <v>21845887192</v>
      </c>
      <c r="B118" s="1" t="s">
        <v>1473</v>
      </c>
      <c r="C118" s="1" t="s">
        <v>1492</v>
      </c>
      <c r="D118" s="1" t="s">
        <v>1493</v>
      </c>
      <c r="E118" s="1" t="s">
        <v>1494</v>
      </c>
      <c r="F118" s="1" t="s">
        <v>759</v>
      </c>
      <c r="G118" s="1" t="s">
        <v>763</v>
      </c>
      <c r="H118" s="1" t="s">
        <v>764</v>
      </c>
      <c r="I118" s="1" t="s">
        <v>1495</v>
      </c>
      <c r="J118" s="1" t="s">
        <v>30</v>
      </c>
      <c r="K118" s="1" t="s">
        <v>1496</v>
      </c>
      <c r="L118" s="1" t="s">
        <v>1496</v>
      </c>
      <c r="M118" s="1" t="s">
        <v>767</v>
      </c>
      <c r="N118" s="1" t="s">
        <v>767</v>
      </c>
      <c r="O118" s="1" t="s">
        <v>768</v>
      </c>
      <c r="P118" s="1" t="s">
        <v>769</v>
      </c>
      <c r="Q118" s="1" t="s">
        <v>770</v>
      </c>
      <c r="R118" s="1" t="s">
        <v>1497</v>
      </c>
      <c r="S118" s="1" t="s">
        <v>772</v>
      </c>
      <c r="T118" s="1" t="s">
        <v>773</v>
      </c>
      <c r="U118" s="1" t="s">
        <v>774</v>
      </c>
      <c r="V118" s="1" t="s">
        <v>795</v>
      </c>
    </row>
    <row r="119" s="1" customFormat="1" ht="12.75" spans="1:22">
      <c r="A119" s="3">
        <v>21845719024</v>
      </c>
      <c r="B119" s="1" t="s">
        <v>1473</v>
      </c>
      <c r="C119" s="1" t="s">
        <v>1498</v>
      </c>
      <c r="D119" s="1" t="s">
        <v>1499</v>
      </c>
      <c r="E119" s="1" t="s">
        <v>1500</v>
      </c>
      <c r="F119" s="1" t="s">
        <v>759</v>
      </c>
      <c r="G119" s="1" t="s">
        <v>763</v>
      </c>
      <c r="H119" s="1" t="s">
        <v>764</v>
      </c>
      <c r="I119" s="1" t="s">
        <v>1501</v>
      </c>
      <c r="J119" s="1" t="s">
        <v>30</v>
      </c>
      <c r="K119" s="1" t="s">
        <v>1502</v>
      </c>
      <c r="L119" s="1" t="s">
        <v>1502</v>
      </c>
      <c r="M119" s="1" t="s">
        <v>767</v>
      </c>
      <c r="N119" s="1" t="s">
        <v>767</v>
      </c>
      <c r="O119" s="1" t="s">
        <v>768</v>
      </c>
      <c r="P119" s="1" t="s">
        <v>769</v>
      </c>
      <c r="Q119" s="1" t="s">
        <v>770</v>
      </c>
      <c r="R119" s="1" t="s">
        <v>1503</v>
      </c>
      <c r="S119" s="1" t="s">
        <v>772</v>
      </c>
      <c r="T119" s="1" t="s">
        <v>773</v>
      </c>
      <c r="U119" s="1" t="s">
        <v>774</v>
      </c>
      <c r="V119" s="1" t="s">
        <v>1136</v>
      </c>
    </row>
    <row r="120" s="1" customFormat="1" ht="12.75" spans="1:22">
      <c r="A120" s="3">
        <v>21772624099</v>
      </c>
      <c r="B120" s="1" t="s">
        <v>1504</v>
      </c>
      <c r="C120" s="1" t="s">
        <v>1505</v>
      </c>
      <c r="D120" s="1" t="s">
        <v>1506</v>
      </c>
      <c r="E120" s="1" t="s">
        <v>1507</v>
      </c>
      <c r="F120" s="1" t="s">
        <v>997</v>
      </c>
      <c r="G120" s="1" t="s">
        <v>763</v>
      </c>
      <c r="H120" s="1" t="s">
        <v>764</v>
      </c>
      <c r="I120" s="1" t="s">
        <v>1508</v>
      </c>
      <c r="J120" s="1" t="s">
        <v>30</v>
      </c>
      <c r="K120" s="1" t="s">
        <v>1509</v>
      </c>
      <c r="L120" s="1" t="s">
        <v>1509</v>
      </c>
      <c r="M120" s="1" t="s">
        <v>767</v>
      </c>
      <c r="N120" s="1" t="s">
        <v>767</v>
      </c>
      <c r="O120" s="1" t="s">
        <v>768</v>
      </c>
      <c r="P120" s="1" t="s">
        <v>769</v>
      </c>
      <c r="Q120" s="1" t="s">
        <v>770</v>
      </c>
      <c r="R120" s="1" t="s">
        <v>1510</v>
      </c>
      <c r="S120" s="1" t="s">
        <v>772</v>
      </c>
      <c r="T120" s="1" t="s">
        <v>773</v>
      </c>
      <c r="U120" s="1" t="s">
        <v>774</v>
      </c>
      <c r="V120" s="1" t="s">
        <v>802</v>
      </c>
    </row>
    <row r="121" s="1" customFormat="1" ht="12.75" spans="1:22">
      <c r="A121" s="3">
        <v>999221838732101</v>
      </c>
      <c r="B121" s="1" t="s">
        <v>1511</v>
      </c>
      <c r="C121" s="1" t="s">
        <v>1512</v>
      </c>
      <c r="D121" s="1" t="s">
        <v>1513</v>
      </c>
      <c r="E121" s="1" t="s">
        <v>1514</v>
      </c>
      <c r="F121" s="1" t="s">
        <v>997</v>
      </c>
      <c r="G121" s="1" t="s">
        <v>763</v>
      </c>
      <c r="H121" s="1" t="s">
        <v>764</v>
      </c>
      <c r="I121" s="1" t="s">
        <v>1515</v>
      </c>
      <c r="J121" s="1" t="s">
        <v>30</v>
      </c>
      <c r="K121" s="1" t="s">
        <v>1516</v>
      </c>
      <c r="L121" s="1" t="s">
        <v>1516</v>
      </c>
      <c r="M121" s="1" t="s">
        <v>767</v>
      </c>
      <c r="N121" s="1" t="s">
        <v>767</v>
      </c>
      <c r="O121" s="1" t="s">
        <v>768</v>
      </c>
      <c r="P121" s="1" t="s">
        <v>769</v>
      </c>
      <c r="Q121" s="1" t="s">
        <v>770</v>
      </c>
      <c r="R121" s="1" t="s">
        <v>1517</v>
      </c>
      <c r="S121" s="1" t="s">
        <v>772</v>
      </c>
      <c r="T121" s="1" t="s">
        <v>773</v>
      </c>
      <c r="U121" s="1" t="s">
        <v>774</v>
      </c>
      <c r="V121" s="1" t="s">
        <v>802</v>
      </c>
    </row>
    <row r="122" s="1" customFormat="1" ht="12.75" spans="1:22">
      <c r="A122" s="3">
        <v>21580450042</v>
      </c>
      <c r="B122" s="1" t="s">
        <v>1518</v>
      </c>
      <c r="C122" s="1" t="s">
        <v>1519</v>
      </c>
      <c r="D122" s="1" t="s">
        <v>1520</v>
      </c>
      <c r="E122" s="1" t="s">
        <v>1521</v>
      </c>
      <c r="F122" s="1" t="s">
        <v>1289</v>
      </c>
      <c r="G122" s="1" t="s">
        <v>763</v>
      </c>
      <c r="H122" s="1" t="s">
        <v>764</v>
      </c>
      <c r="I122" s="1" t="s">
        <v>1522</v>
      </c>
      <c r="J122" s="1" t="s">
        <v>30</v>
      </c>
      <c r="K122" s="1" t="s">
        <v>1523</v>
      </c>
      <c r="L122" s="1" t="s">
        <v>1523</v>
      </c>
      <c r="M122" s="1" t="s">
        <v>767</v>
      </c>
      <c r="N122" s="1" t="s">
        <v>767</v>
      </c>
      <c r="O122" s="1" t="s">
        <v>768</v>
      </c>
      <c r="P122" s="1" t="s">
        <v>769</v>
      </c>
      <c r="Q122" s="1" t="s">
        <v>770</v>
      </c>
      <c r="R122" s="1" t="s">
        <v>1524</v>
      </c>
      <c r="S122" s="1" t="s">
        <v>772</v>
      </c>
      <c r="T122" s="1" t="s">
        <v>773</v>
      </c>
      <c r="U122" s="1" t="s">
        <v>774</v>
      </c>
      <c r="V122" s="1" t="s">
        <v>984</v>
      </c>
    </row>
    <row r="123" s="1" customFormat="1" ht="12.75" spans="1:22">
      <c r="A123" s="3">
        <v>21714955005</v>
      </c>
      <c r="B123" s="1" t="s">
        <v>1525</v>
      </c>
      <c r="C123" s="1" t="s">
        <v>1526</v>
      </c>
      <c r="D123" s="1" t="s">
        <v>1527</v>
      </c>
      <c r="E123" s="1" t="s">
        <v>1528</v>
      </c>
      <c r="F123" s="1" t="s">
        <v>1204</v>
      </c>
      <c r="G123" s="1" t="s">
        <v>763</v>
      </c>
      <c r="H123" s="1" t="s">
        <v>764</v>
      </c>
      <c r="I123" s="1" t="s">
        <v>1529</v>
      </c>
      <c r="J123" s="1" t="s">
        <v>30</v>
      </c>
      <c r="K123" s="1" t="s">
        <v>1530</v>
      </c>
      <c r="L123" s="1" t="s">
        <v>1530</v>
      </c>
      <c r="M123" s="1" t="s">
        <v>767</v>
      </c>
      <c r="N123" s="1" t="s">
        <v>767</v>
      </c>
      <c r="O123" s="1" t="s">
        <v>768</v>
      </c>
      <c r="P123" s="1" t="s">
        <v>769</v>
      </c>
      <c r="Q123" s="1" t="s">
        <v>770</v>
      </c>
      <c r="R123" s="1" t="s">
        <v>1531</v>
      </c>
      <c r="S123" s="1" t="s">
        <v>772</v>
      </c>
      <c r="T123" s="1" t="s">
        <v>773</v>
      </c>
      <c r="U123" s="1" t="s">
        <v>1228</v>
      </c>
      <c r="V123" s="1" t="s">
        <v>795</v>
      </c>
    </row>
    <row r="124" s="1" customFormat="1" ht="12.75" spans="1:22">
      <c r="A124" s="3">
        <v>21705604776</v>
      </c>
      <c r="B124" s="1" t="s">
        <v>1532</v>
      </c>
      <c r="C124" s="1" t="s">
        <v>1533</v>
      </c>
      <c r="D124" s="1" t="s">
        <v>1534</v>
      </c>
      <c r="E124" s="1" t="s">
        <v>1535</v>
      </c>
      <c r="F124" s="1" t="s">
        <v>997</v>
      </c>
      <c r="G124" s="1" t="s">
        <v>763</v>
      </c>
      <c r="H124" s="1" t="s">
        <v>764</v>
      </c>
      <c r="I124" s="1" t="s">
        <v>1536</v>
      </c>
      <c r="J124" s="1" t="s">
        <v>30</v>
      </c>
      <c r="K124" s="1" t="s">
        <v>1537</v>
      </c>
      <c r="L124" s="1" t="s">
        <v>1537</v>
      </c>
      <c r="M124" s="1" t="s">
        <v>767</v>
      </c>
      <c r="N124" s="1" t="s">
        <v>767</v>
      </c>
      <c r="O124" s="1" t="s">
        <v>768</v>
      </c>
      <c r="P124" s="1" t="s">
        <v>769</v>
      </c>
      <c r="Q124" s="1" t="s">
        <v>770</v>
      </c>
      <c r="R124" s="1" t="s">
        <v>1538</v>
      </c>
      <c r="S124" s="1" t="s">
        <v>772</v>
      </c>
      <c r="T124" s="1" t="s">
        <v>773</v>
      </c>
      <c r="U124" s="1" t="s">
        <v>774</v>
      </c>
      <c r="V124" s="1" t="s">
        <v>893</v>
      </c>
    </row>
    <row r="125" s="1" customFormat="1" ht="12.75" spans="1:22">
      <c r="A125" s="3">
        <v>18958112780</v>
      </c>
      <c r="B125" s="1" t="s">
        <v>1539</v>
      </c>
      <c r="C125" s="1" t="s">
        <v>1540</v>
      </c>
      <c r="D125" s="1" t="s">
        <v>1541</v>
      </c>
      <c r="E125" s="1" t="s">
        <v>1542</v>
      </c>
      <c r="F125" s="1" t="s">
        <v>759</v>
      </c>
      <c r="G125" s="1" t="s">
        <v>763</v>
      </c>
      <c r="H125" s="1" t="s">
        <v>764</v>
      </c>
      <c r="I125" s="1" t="s">
        <v>1543</v>
      </c>
      <c r="J125" s="1" t="s">
        <v>30</v>
      </c>
      <c r="K125" s="1" t="s">
        <v>1544</v>
      </c>
      <c r="L125" s="1" t="s">
        <v>1544</v>
      </c>
      <c r="M125" s="1" t="s">
        <v>767</v>
      </c>
      <c r="N125" s="1" t="s">
        <v>767</v>
      </c>
      <c r="O125" s="1" t="s">
        <v>768</v>
      </c>
      <c r="P125" s="1" t="s">
        <v>769</v>
      </c>
      <c r="Q125" s="1" t="s">
        <v>770</v>
      </c>
      <c r="R125" s="1" t="s">
        <v>1545</v>
      </c>
      <c r="S125" s="1" t="s">
        <v>772</v>
      </c>
      <c r="T125" s="1" t="s">
        <v>773</v>
      </c>
      <c r="U125" s="1" t="s">
        <v>774</v>
      </c>
      <c r="V125" s="1" t="s">
        <v>1546</v>
      </c>
    </row>
    <row r="126" s="1" customFormat="1" ht="12.75" spans="1:22">
      <c r="A126" s="3">
        <v>21116206776</v>
      </c>
      <c r="B126" s="1" t="s">
        <v>1547</v>
      </c>
      <c r="C126" s="1" t="s">
        <v>1548</v>
      </c>
      <c r="D126" s="1" t="s">
        <v>1549</v>
      </c>
      <c r="E126" s="1" t="s">
        <v>1550</v>
      </c>
      <c r="F126" s="1" t="s">
        <v>759</v>
      </c>
      <c r="G126" s="1" t="s">
        <v>763</v>
      </c>
      <c r="H126" s="1" t="s">
        <v>764</v>
      </c>
      <c r="I126" s="1" t="s">
        <v>1551</v>
      </c>
      <c r="J126" s="1" t="s">
        <v>30</v>
      </c>
      <c r="K126" s="1" t="s">
        <v>858</v>
      </c>
      <c r="L126" s="1" t="s">
        <v>858</v>
      </c>
      <c r="M126" s="1" t="s">
        <v>767</v>
      </c>
      <c r="N126" s="1" t="s">
        <v>767</v>
      </c>
      <c r="O126" s="1" t="s">
        <v>768</v>
      </c>
      <c r="P126" s="1" t="s">
        <v>769</v>
      </c>
      <c r="Q126" s="1" t="s">
        <v>770</v>
      </c>
      <c r="R126" s="1" t="s">
        <v>1552</v>
      </c>
      <c r="S126" s="1" t="s">
        <v>772</v>
      </c>
      <c r="T126" s="1" t="s">
        <v>773</v>
      </c>
      <c r="U126" s="1" t="s">
        <v>774</v>
      </c>
      <c r="V126" s="1" t="s">
        <v>893</v>
      </c>
    </row>
    <row r="127" s="1" customFormat="1" ht="12.75" spans="1:22">
      <c r="A127" s="3">
        <v>21842602766</v>
      </c>
      <c r="B127" s="1" t="s">
        <v>1553</v>
      </c>
      <c r="C127" s="1" t="s">
        <v>1554</v>
      </c>
      <c r="D127" s="1" t="s">
        <v>1555</v>
      </c>
      <c r="E127" s="1" t="s">
        <v>1556</v>
      </c>
      <c r="F127" s="1" t="s">
        <v>759</v>
      </c>
      <c r="G127" s="1" t="s">
        <v>763</v>
      </c>
      <c r="H127" s="1" t="s">
        <v>764</v>
      </c>
      <c r="I127" s="1" t="s">
        <v>1557</v>
      </c>
      <c r="J127" s="1" t="s">
        <v>30</v>
      </c>
      <c r="K127" s="1" t="s">
        <v>1558</v>
      </c>
      <c r="L127" s="1" t="s">
        <v>1558</v>
      </c>
      <c r="M127" s="1" t="s">
        <v>767</v>
      </c>
      <c r="N127" s="1" t="s">
        <v>767</v>
      </c>
      <c r="O127" s="1" t="s">
        <v>768</v>
      </c>
      <c r="P127" s="1" t="s">
        <v>769</v>
      </c>
      <c r="Q127" s="1" t="s">
        <v>770</v>
      </c>
      <c r="R127" s="1" t="s">
        <v>1559</v>
      </c>
      <c r="S127" s="1" t="s">
        <v>772</v>
      </c>
      <c r="T127" s="1" t="s">
        <v>773</v>
      </c>
      <c r="U127" s="1" t="s">
        <v>774</v>
      </c>
      <c r="V127" s="1" t="s">
        <v>1136</v>
      </c>
    </row>
    <row r="128" s="1" customFormat="1" ht="12.75" spans="1:22">
      <c r="A128" s="3">
        <v>999221846236525</v>
      </c>
      <c r="B128" s="1" t="s">
        <v>1473</v>
      </c>
      <c r="C128" s="1" t="s">
        <v>1560</v>
      </c>
      <c r="D128" s="1" t="s">
        <v>1111</v>
      </c>
      <c r="E128" s="1" t="s">
        <v>1561</v>
      </c>
      <c r="F128" s="1" t="s">
        <v>759</v>
      </c>
      <c r="G128" s="1" t="s">
        <v>763</v>
      </c>
      <c r="H128" s="1" t="s">
        <v>764</v>
      </c>
      <c r="I128" s="1" t="s">
        <v>1562</v>
      </c>
      <c r="J128" s="1" t="s">
        <v>30</v>
      </c>
      <c r="K128" s="1" t="s">
        <v>1563</v>
      </c>
      <c r="L128" s="1" t="s">
        <v>1563</v>
      </c>
      <c r="M128" s="1" t="s">
        <v>767</v>
      </c>
      <c r="N128" s="1" t="s">
        <v>767</v>
      </c>
      <c r="O128" s="1" t="s">
        <v>768</v>
      </c>
      <c r="P128" s="1" t="s">
        <v>769</v>
      </c>
      <c r="Q128" s="1" t="s">
        <v>770</v>
      </c>
      <c r="R128" s="1" t="s">
        <v>1564</v>
      </c>
      <c r="S128" s="1" t="s">
        <v>772</v>
      </c>
      <c r="T128" s="1" t="s">
        <v>773</v>
      </c>
      <c r="U128" s="1" t="s">
        <v>774</v>
      </c>
      <c r="V128" s="1" t="s">
        <v>984</v>
      </c>
    </row>
    <row r="129" s="1" customFormat="1" ht="12.75" spans="1:22">
      <c r="A129" s="3">
        <v>21846039188</v>
      </c>
      <c r="B129" s="1" t="s">
        <v>1473</v>
      </c>
      <c r="C129" s="1" t="s">
        <v>1565</v>
      </c>
      <c r="D129" s="1" t="s">
        <v>1566</v>
      </c>
      <c r="E129" s="1" t="s">
        <v>1567</v>
      </c>
      <c r="F129" s="1" t="s">
        <v>1204</v>
      </c>
      <c r="G129" s="1" t="s">
        <v>763</v>
      </c>
      <c r="H129" s="1" t="s">
        <v>764</v>
      </c>
      <c r="I129" s="1" t="s">
        <v>1568</v>
      </c>
      <c r="J129" s="1" t="s">
        <v>30</v>
      </c>
      <c r="K129" s="1" t="s">
        <v>1569</v>
      </c>
      <c r="L129" s="1" t="s">
        <v>1569</v>
      </c>
      <c r="M129" s="1" t="s">
        <v>767</v>
      </c>
      <c r="N129" s="1" t="s">
        <v>767</v>
      </c>
      <c r="O129" s="1" t="s">
        <v>768</v>
      </c>
      <c r="P129" s="1" t="s">
        <v>769</v>
      </c>
      <c r="Q129" s="1" t="s">
        <v>770</v>
      </c>
      <c r="R129" s="1" t="s">
        <v>1570</v>
      </c>
      <c r="S129" s="1" t="s">
        <v>772</v>
      </c>
      <c r="T129" s="1" t="s">
        <v>773</v>
      </c>
      <c r="U129" s="1" t="s">
        <v>1228</v>
      </c>
      <c r="V129" s="1" t="s">
        <v>795</v>
      </c>
    </row>
    <row r="130" s="1" customFormat="1" ht="12.75" spans="1:22">
      <c r="A130" s="3">
        <v>999221844822563</v>
      </c>
      <c r="B130" s="1" t="s">
        <v>1485</v>
      </c>
      <c r="C130" s="1" t="s">
        <v>1571</v>
      </c>
      <c r="D130" s="1" t="s">
        <v>1572</v>
      </c>
      <c r="E130" s="1" t="s">
        <v>1573</v>
      </c>
      <c r="F130" s="1" t="s">
        <v>1116</v>
      </c>
      <c r="G130" s="1" t="s">
        <v>763</v>
      </c>
      <c r="H130" s="1" t="s">
        <v>764</v>
      </c>
      <c r="I130" s="1" t="s">
        <v>1574</v>
      </c>
      <c r="J130" s="1" t="s">
        <v>30</v>
      </c>
      <c r="K130" s="1" t="s">
        <v>1575</v>
      </c>
      <c r="L130" s="1" t="s">
        <v>1575</v>
      </c>
      <c r="M130" s="1" t="s">
        <v>767</v>
      </c>
      <c r="N130" s="1" t="s">
        <v>767</v>
      </c>
      <c r="O130" s="1" t="s">
        <v>768</v>
      </c>
      <c r="P130" s="1" t="s">
        <v>769</v>
      </c>
      <c r="Q130" s="1" t="s">
        <v>770</v>
      </c>
      <c r="R130" s="1" t="s">
        <v>1576</v>
      </c>
      <c r="S130" s="1" t="s">
        <v>772</v>
      </c>
      <c r="T130" s="1" t="s">
        <v>773</v>
      </c>
      <c r="U130" s="1" t="s">
        <v>774</v>
      </c>
      <c r="V130" s="1" t="s">
        <v>1577</v>
      </c>
    </row>
    <row r="131" s="1" customFormat="1" ht="12.75" spans="1:22">
      <c r="A131" s="3">
        <v>21826736805</v>
      </c>
      <c r="B131" s="1" t="s">
        <v>1578</v>
      </c>
      <c r="C131" s="1" t="s">
        <v>1579</v>
      </c>
      <c r="D131" s="1" t="s">
        <v>1580</v>
      </c>
      <c r="E131" s="1" t="s">
        <v>1581</v>
      </c>
      <c r="F131" s="1" t="s">
        <v>759</v>
      </c>
      <c r="G131" s="1" t="s">
        <v>763</v>
      </c>
      <c r="H131" s="1" t="s">
        <v>764</v>
      </c>
      <c r="I131" s="1" t="s">
        <v>1582</v>
      </c>
      <c r="J131" s="1" t="s">
        <v>30</v>
      </c>
      <c r="K131" s="1" t="s">
        <v>1583</v>
      </c>
      <c r="L131" s="1" t="s">
        <v>1583</v>
      </c>
      <c r="M131" s="1" t="s">
        <v>767</v>
      </c>
      <c r="N131" s="1" t="s">
        <v>767</v>
      </c>
      <c r="O131" s="1" t="s">
        <v>768</v>
      </c>
      <c r="P131" s="1" t="s">
        <v>769</v>
      </c>
      <c r="Q131" s="1" t="s">
        <v>770</v>
      </c>
      <c r="R131" s="1" t="s">
        <v>1584</v>
      </c>
      <c r="S131" s="1" t="s">
        <v>772</v>
      </c>
      <c r="T131" s="1" t="s">
        <v>773</v>
      </c>
      <c r="U131" s="1" t="s">
        <v>774</v>
      </c>
      <c r="V131" s="1" t="s">
        <v>1136</v>
      </c>
    </row>
    <row r="132" s="1" customFormat="1" ht="12.75" spans="1:22">
      <c r="A132" s="3">
        <v>21845466396</v>
      </c>
      <c r="B132" s="1" t="s">
        <v>1473</v>
      </c>
      <c r="C132" s="1" t="s">
        <v>1585</v>
      </c>
      <c r="D132" s="1" t="s">
        <v>1586</v>
      </c>
      <c r="E132" s="1" t="s">
        <v>1587</v>
      </c>
      <c r="F132" s="1" t="s">
        <v>1229</v>
      </c>
      <c r="G132" s="1" t="s">
        <v>763</v>
      </c>
      <c r="H132" s="1" t="s">
        <v>764</v>
      </c>
      <c r="I132" s="1" t="s">
        <v>1588</v>
      </c>
      <c r="J132" s="1" t="s">
        <v>30</v>
      </c>
      <c r="K132" s="1" t="s">
        <v>1589</v>
      </c>
      <c r="L132" s="1" t="s">
        <v>1589</v>
      </c>
      <c r="M132" s="1" t="s">
        <v>767</v>
      </c>
      <c r="N132" s="1" t="s">
        <v>767</v>
      </c>
      <c r="O132" s="1" t="s">
        <v>768</v>
      </c>
      <c r="P132" s="1" t="s">
        <v>769</v>
      </c>
      <c r="Q132" s="1" t="s">
        <v>770</v>
      </c>
      <c r="R132" s="1" t="s">
        <v>1590</v>
      </c>
      <c r="S132" s="1" t="s">
        <v>772</v>
      </c>
      <c r="T132" s="1" t="s">
        <v>773</v>
      </c>
      <c r="U132" s="1" t="s">
        <v>774</v>
      </c>
      <c r="V132" s="1" t="s">
        <v>775</v>
      </c>
    </row>
    <row r="133" s="1" customFormat="1" ht="12.75" spans="1:22">
      <c r="A133" s="3">
        <v>21825313777</v>
      </c>
      <c r="B133" s="1" t="s">
        <v>1591</v>
      </c>
      <c r="C133" s="1" t="s">
        <v>1592</v>
      </c>
      <c r="D133" s="1" t="s">
        <v>1593</v>
      </c>
      <c r="E133" s="1" t="s">
        <v>1594</v>
      </c>
      <c r="F133" s="1" t="s">
        <v>759</v>
      </c>
      <c r="G133" s="1" t="s">
        <v>763</v>
      </c>
      <c r="H133" s="1" t="s">
        <v>764</v>
      </c>
      <c r="I133" s="1" t="s">
        <v>1595</v>
      </c>
      <c r="J133" s="1" t="s">
        <v>30</v>
      </c>
      <c r="K133" s="1" t="s">
        <v>1596</v>
      </c>
      <c r="L133" s="1" t="s">
        <v>1596</v>
      </c>
      <c r="M133" s="1" t="s">
        <v>767</v>
      </c>
      <c r="N133" s="1" t="s">
        <v>767</v>
      </c>
      <c r="O133" s="1" t="s">
        <v>768</v>
      </c>
      <c r="P133" s="1" t="s">
        <v>769</v>
      </c>
      <c r="Q133" s="1" t="s">
        <v>770</v>
      </c>
      <c r="R133" s="1" t="s">
        <v>1597</v>
      </c>
      <c r="S133" s="1" t="s">
        <v>772</v>
      </c>
      <c r="T133" s="1" t="s">
        <v>773</v>
      </c>
      <c r="U133" s="1" t="s">
        <v>774</v>
      </c>
      <c r="V133" s="1" t="s">
        <v>1546</v>
      </c>
    </row>
    <row r="134" s="1" customFormat="1" ht="12.75" spans="1:22">
      <c r="A134" s="3">
        <v>21829320251</v>
      </c>
      <c r="B134" s="1" t="s">
        <v>1598</v>
      </c>
      <c r="C134" s="1" t="s">
        <v>1599</v>
      </c>
      <c r="D134" s="1" t="s">
        <v>1600</v>
      </c>
      <c r="E134" s="1" t="s">
        <v>1601</v>
      </c>
      <c r="F134" s="1" t="s">
        <v>1247</v>
      </c>
      <c r="G134" s="1" t="s">
        <v>763</v>
      </c>
      <c r="H134" s="1" t="s">
        <v>764</v>
      </c>
      <c r="I134" s="1" t="s">
        <v>1602</v>
      </c>
      <c r="J134" s="1" t="s">
        <v>30</v>
      </c>
      <c r="K134" s="1" t="s">
        <v>1603</v>
      </c>
      <c r="L134" s="1" t="s">
        <v>1603</v>
      </c>
      <c r="M134" s="1" t="s">
        <v>767</v>
      </c>
      <c r="N134" s="1" t="s">
        <v>767</v>
      </c>
      <c r="O134" s="1" t="s">
        <v>768</v>
      </c>
      <c r="P134" s="1" t="s">
        <v>769</v>
      </c>
      <c r="Q134" s="1" t="s">
        <v>770</v>
      </c>
      <c r="R134" s="1" t="s">
        <v>1604</v>
      </c>
      <c r="S134" s="1" t="s">
        <v>772</v>
      </c>
      <c r="T134" s="1" t="s">
        <v>773</v>
      </c>
      <c r="U134" s="1" t="s">
        <v>774</v>
      </c>
      <c r="V134" s="1" t="s">
        <v>1136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2022-12-20T02:05:52Z</dcterms:created>
  <dcterms:modified xsi:type="dcterms:W3CDTF">2022-12-20T02:27:08Z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4A0154D37A734233921F2FA5ACDF1D23</vt:lpwstr>
  </property>
  <property fmtid="{D5CDD505-2E9C-101B-9397-08002B2CF9AE}" pid="3" name="KSOProductBuildVer">
    <vt:lpwstr>2052-11.1.0.12980</vt:lpwstr>
  </property>
</Properties>
</file>