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对账!$A$1:$X$147</definedName>
  </definedNames>
  <calcPr calcId="144525"/>
</workbook>
</file>

<file path=xl/sharedStrings.xml><?xml version="1.0" encoding="utf-8"?>
<sst xmlns="http://schemas.openxmlformats.org/spreadsheetml/2006/main" count="4645" uniqueCount="1481">
  <si>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</si>
  <si>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</si>
  <si>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</si>
  <si>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</si>
  <si>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</si>
  <si>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</si>
  <si>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</si>
  <si>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</si>
  <si>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</si>
  <si>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</si>
  <si>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</si>
  <si>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</si>
  <si>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</si>
  <si>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</si>
  <si>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</si>
  <si>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</si>
  <si>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</si>
  <si>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</si>
  <si>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</si>
  <si>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</si>
  <si>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</si>
  <si>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</si>
  <si>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</si>
  <si>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</si>
  <si>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</si>
  <si>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18068675940	</t>
  </si>
  <si>
    <t>Ctrip</t>
  </si>
  <si>
    <t>正常</t>
  </si>
  <si>
    <t>[吉隆坡]吉隆坡JW万豪酒店(JW Marriott Hotel Kuala Lumpur)(3799838)</t>
  </si>
  <si>
    <t>豪华特大床房(至少提前21天预订)&lt;双人入住&gt;&lt;双早&gt;</t>
  </si>
  <si>
    <t>CNY</t>
  </si>
  <si>
    <t>Zhuang/Yuankai</t>
  </si>
  <si>
    <t>CA2019221222CNY</t>
  </si>
  <si>
    <t>未提现</t>
  </si>
  <si>
    <t>携程开票</t>
  </si>
  <si>
    <t xml:space="preserve">2580067	</t>
  </si>
  <si>
    <t xml:space="preserve">155313748	</t>
  </si>
  <si>
    <t xml:space="preserve">18902366743	</t>
  </si>
  <si>
    <t>[新山]新山凯贝丽酒店式服务公寓(Capri by Fraser Johor Bahru)(90558946)</t>
  </si>
  <si>
    <t>豪华双床一室房&lt;双人入住&gt;&lt;双早&gt;</t>
  </si>
  <si>
    <t>Poh Seng/Hing,Poh Seng/Hing</t>
  </si>
  <si>
    <t xml:space="preserve">2671680	</t>
  </si>
  <si>
    <t xml:space="preserve">70929547-1	</t>
  </si>
  <si>
    <t xml:space="preserve">18902391151	</t>
  </si>
  <si>
    <t>行政特大床一室房&lt;双人入住&gt;&lt;双早&gt;</t>
  </si>
  <si>
    <t xml:space="preserve">2671685	</t>
  </si>
  <si>
    <t xml:space="preserve">92652608-1	</t>
  </si>
  <si>
    <t xml:space="preserve">18902400578	</t>
  </si>
  <si>
    <t>Mui Eng/Neo,Mui Eng/Neo</t>
  </si>
  <si>
    <t xml:space="preserve">2671687	</t>
  </si>
  <si>
    <t xml:space="preserve">92401668-1	</t>
  </si>
  <si>
    <t xml:space="preserve">18957737668	</t>
  </si>
  <si>
    <t>[甲米]甲米奥南呼啦呼啦度假酒店(SHA Extra Plus)(Hula Hula Resort, Ao Nang(SHA Extra Plus))(25051669)</t>
  </si>
  <si>
    <t>园景豪华房&lt;双人入住&gt;&lt;双早&gt;</t>
  </si>
  <si>
    <t>Leoz Pac/Irati,santos Oliveira /Anderson</t>
  </si>
  <si>
    <t xml:space="preserve">2690847	</t>
  </si>
  <si>
    <t xml:space="preserve">23750	</t>
  </si>
  <si>
    <t xml:space="preserve">21063882258	</t>
  </si>
  <si>
    <t>[曼谷]曼谷水门伯克利酒店(SHA Plus+)(The Berkeley Hotel Pratunam Bangkok (SHA Plus+))(28597407)</t>
  </si>
  <si>
    <t>主塔奢华房&lt;今日特价 &gt;&lt;三人入住&gt;&lt;早餐&gt;</t>
  </si>
  <si>
    <t>Norris/Giles,Norris/Giles,Norris/Giles</t>
  </si>
  <si>
    <t xml:space="preserve">2698188	</t>
  </si>
  <si>
    <t xml:space="preserve">10010931352	</t>
  </si>
  <si>
    <t xml:space="preserve">21295680062	</t>
  </si>
  <si>
    <t>主塔奢华房&lt;今日特价 &gt;&lt;双人入住&gt;&lt;双早&gt;</t>
  </si>
  <si>
    <t>Kia Joon/Ngoh,Kia Joon/Ngoh,Kia Joon/Ngoh,Kia Joon/Ngoh</t>
  </si>
  <si>
    <t xml:space="preserve">2720778	</t>
  </si>
  <si>
    <t xml:space="preserve">10010936392/93	</t>
  </si>
  <si>
    <t xml:space="preserve">21316616777	</t>
  </si>
  <si>
    <t>[曼谷]标准酒店 - 曼谷大都会大厦(The Standard, Bangkok Mahanakhon)(91246959)</t>
  </si>
  <si>
    <t>王子标准房(至少连住2晚及以上)&lt;双人入住&gt;&lt;不适用泰国客人&gt;&lt;双早&gt;</t>
  </si>
  <si>
    <t>Wolrige/Gareth</t>
  </si>
  <si>
    <t xml:space="preserve">2722033	</t>
  </si>
  <si>
    <t>35569SE027967</t>
  </si>
  <si>
    <t xml:space="preserve"> 35569SE027968	</t>
  </si>
  <si>
    <t xml:space="preserve">21334490386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</si>
  <si>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</si>
  <si>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</si>
  <si>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HUNG/YIJUI</t>
  </si>
  <si>
    <t xml:space="preserve">2724080	</t>
  </si>
  <si>
    <t xml:space="preserve">881255	</t>
  </si>
  <si>
    <t xml:space="preserve">21334661865	</t>
  </si>
  <si>
    <t>HUANG/HSIANGTING</t>
  </si>
  <si>
    <t xml:space="preserve">2724103	</t>
  </si>
  <si>
    <t xml:space="preserve">881253	</t>
  </si>
  <si>
    <t xml:space="preserve">21334764059	</t>
  </si>
  <si>
    <t>LEE/MINGSUNG</t>
  </si>
  <si>
    <t xml:space="preserve">2724123	</t>
  </si>
  <si>
    <t xml:space="preserve">881256	</t>
  </si>
  <si>
    <t xml:space="preserve">21335067042	</t>
  </si>
  <si>
    <t>温馨双床房(至少连住2晚及以上)&lt;今日特价 &gt;&lt;双人入住&gt;&lt;不适用于泰国和韩国市场&gt;&lt;双早&gt;</t>
  </si>
  <si>
    <t>SU/HSIAOWEN</t>
  </si>
  <si>
    <t xml:space="preserve">2724161	</t>
  </si>
  <si>
    <t xml:space="preserve">881270	</t>
  </si>
  <si>
    <t xml:space="preserve">21494504447	</t>
  </si>
  <si>
    <t>[普吉岛]普吉岛乐古浪悦椿度假村(SHA Plus+)(Angsana Laguna Phuket(SHA Plus+))(1549694)</t>
  </si>
  <si>
    <t>乐古浪客房&lt;双人入住&gt;&lt;双早&gt;</t>
  </si>
  <si>
    <t>RUEDA/RODRIGO ANDRES</t>
  </si>
  <si>
    <t xml:space="preserve">2749518	</t>
  </si>
  <si>
    <t xml:space="preserve">1112683	</t>
  </si>
  <si>
    <t xml:space="preserve">21568420747	</t>
  </si>
  <si>
    <t>[梳邦再也]双威金字塔酒店(Sunway Pyramid Hotel)(17055173)</t>
  </si>
  <si>
    <t>豪华双床房&lt;双人入住&gt;&lt;双早&gt;</t>
  </si>
  <si>
    <t>ROYS/TANANI</t>
  </si>
  <si>
    <t xml:space="preserve">2757465	</t>
  </si>
  <si>
    <t xml:space="preserve">229788219	</t>
  </si>
  <si>
    <t xml:space="preserve">21579916414	</t>
  </si>
  <si>
    <t>[苏梅岛]苏梅盛泰澜酒店 (SHA Plus+)(Centara Reserve Samui (SHA Plus+))(97965996)</t>
  </si>
  <si>
    <t>豪华海洋特大床房(至少提前21天预订)&lt;双人入住&gt;&lt;中宾&gt;&lt;双早&gt;</t>
  </si>
  <si>
    <t>ZHONG/CHENWEI,HE/JIE</t>
  </si>
  <si>
    <t xml:space="preserve">2759581	</t>
  </si>
  <si>
    <t xml:space="preserve">223492432	</t>
  </si>
  <si>
    <t xml:space="preserve">21580480284	</t>
  </si>
  <si>
    <t>LIN/ENLI</t>
  </si>
  <si>
    <t xml:space="preserve">2759790	</t>
  </si>
  <si>
    <t xml:space="preserve">223493760	</t>
  </si>
  <si>
    <t xml:space="preserve">21588536548	</t>
  </si>
  <si>
    <t>[长滩岛]长滩岛摄政沙滩水疗度假村(Henann Regency Resort &amp; Spa)(5246684)</t>
  </si>
  <si>
    <t>高级房(至少连住2晚及以上)&lt;特惠&gt;&lt;三人入住&gt;&lt;早餐&gt;</t>
  </si>
  <si>
    <t>Villamor/Eduardo,Villamor/Eduardo,Villamor/Eduardo,Villamor/Eduardo,Villamor/Eduardo</t>
  </si>
  <si>
    <t xml:space="preserve">2760982	</t>
  </si>
  <si>
    <t xml:space="preserve">39659165	</t>
  </si>
  <si>
    <t xml:space="preserve">21596812151	</t>
  </si>
  <si>
    <t>豪华双床房&lt;双人入住&gt;&lt;无早&gt;</t>
  </si>
  <si>
    <t>Goh/Angeline,Goh/Angeline,Goh/Angeline,Goh/Angeline,Goh/Angeline,Goh/Angeline</t>
  </si>
  <si>
    <t xml:space="preserve">2762233	</t>
  </si>
  <si>
    <t xml:space="preserve">229052192	</t>
  </si>
  <si>
    <t xml:space="preserve">21597599291	</t>
  </si>
  <si>
    <t>mohd salih/Salina,mohd salih/Salina,mohd salih/Salina,mohd salih/Salina</t>
  </si>
  <si>
    <t xml:space="preserve">2762370	</t>
  </si>
  <si>
    <t xml:space="preserve">229054087	</t>
  </si>
  <si>
    <t xml:space="preserve">21681831759	</t>
  </si>
  <si>
    <t>[普吉岛]巴姆哥度假村 (SHA Certified)(Pamookkoo Resort (SHA Certified))(88514381)</t>
  </si>
  <si>
    <t>家庭房(连住3晚及以上)&lt;特惠专享&gt;&lt;三人入住&gt;&lt;早餐&gt;</t>
  </si>
  <si>
    <t>KOK CHEK/ONG,KOK CHEK/ONG</t>
  </si>
  <si>
    <t xml:space="preserve">2769557	</t>
  </si>
  <si>
    <t xml:space="preserve">acknowledged	</t>
  </si>
  <si>
    <t>取消</t>
  </si>
  <si>
    <t xml:space="preserve">21695624625	</t>
  </si>
  <si>
    <t>[吉隆坡]吉隆坡千禧大酒店(Grand Millennium Kuala Lumpur)(5411063)</t>
  </si>
  <si>
    <t>豪华客房(至少连住2晚及以上)&lt;双人入住&gt;&lt;双早&gt;</t>
  </si>
  <si>
    <t>Dewi/Norainy Dewi Massarapi</t>
  </si>
  <si>
    <t xml:space="preserve">2772227	</t>
  </si>
  <si>
    <t xml:space="preserve">25968309	</t>
  </si>
  <si>
    <t xml:space="preserve">21705215000	</t>
  </si>
  <si>
    <t>LAM/KA MAN,HO/SHU MEI</t>
  </si>
  <si>
    <t xml:space="preserve">2774538	</t>
  </si>
  <si>
    <t xml:space="preserve">	</t>
  </si>
  <si>
    <t xml:space="preserve">21706164998	</t>
  </si>
  <si>
    <t>[曼谷]曼谷香格里拉大酒店 (SHA Extra Plus)(Shangri-La Bangkok)(3243791)</t>
  </si>
  <si>
    <t>香格里拉楼豪华河景特大床房&lt;双人入住&gt;&lt;双早&gt;</t>
  </si>
  <si>
    <t>WOON/CHENG HOO</t>
  </si>
  <si>
    <t xml:space="preserve">2774801	</t>
  </si>
  <si>
    <t xml:space="preserve">11458055	</t>
  </si>
  <si>
    <t xml:space="preserve">21706176566	</t>
  </si>
  <si>
    <t>CHAN/KWAI TSZ</t>
  </si>
  <si>
    <t xml:space="preserve">2774813	</t>
  </si>
  <si>
    <t xml:space="preserve">11458050	</t>
  </si>
  <si>
    <t xml:space="preserve">21729645098	</t>
  </si>
  <si>
    <t>[曼谷]曼谷盛泰乐水门酒店 (SHA Plus+)(Centara Watergate Pavillion Hotel Bangkok (SHA Plus+))(4733674)</t>
  </si>
  <si>
    <t>高级房(至少连住2晚及以上)&lt;今日特价 &gt;&lt;双人入住&gt;&lt;仅适用亚洲客人&gt;&lt;双早&gt;</t>
  </si>
  <si>
    <t>TEO/CHAN CHUAN</t>
  </si>
  <si>
    <t xml:space="preserve">2779410	</t>
  </si>
  <si>
    <t xml:space="preserve">234538	</t>
  </si>
  <si>
    <t xml:space="preserve">21737042193	</t>
  </si>
  <si>
    <t>[乔治市]槟城双威乔治市酒店 (槟城对抗新冠肺炎认证)(Sunway Hotel Georgetown Penang)(28528357)</t>
  </si>
  <si>
    <t>豪华特大床房&lt;三人入住&gt;&lt;无早&gt;</t>
  </si>
  <si>
    <t>Kher Sin/Ooi</t>
  </si>
  <si>
    <t xml:space="preserve">2780726	</t>
  </si>
  <si>
    <t xml:space="preserve">3806898	</t>
  </si>
  <si>
    <t xml:space="preserve">21773724898	</t>
  </si>
  <si>
    <t>[苏比克湾]灯塔滨海度假区酒店(The Lighthouse Marina Resort)(91915919)</t>
  </si>
  <si>
    <t>水族馆房（带露台）&lt;特价大促销&gt;&lt;四人入住&gt;&lt;早餐&gt;</t>
  </si>
  <si>
    <t>see/sherry,see/sherry,see/sherry,see/sherry</t>
  </si>
  <si>
    <t xml:space="preserve">2790185	</t>
  </si>
  <si>
    <t xml:space="preserve">0018892	</t>
  </si>
  <si>
    <t xml:space="preserve">21775375825	</t>
  </si>
  <si>
    <t>[怡保]怡保威尔酒店(Weil Hotel Ipoh)(5702297)</t>
  </si>
  <si>
    <t>尊贵双床房&lt;三人入住&gt;&lt;双早&gt;</t>
  </si>
  <si>
    <t>Kalidas/Sadasivan</t>
  </si>
  <si>
    <t xml:space="preserve">2790813	</t>
  </si>
  <si>
    <t xml:space="preserve">10287841	</t>
  </si>
  <si>
    <t xml:space="preserve">21780779267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</si>
  <si>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</si>
  <si>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</si>
  <si>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KIM/SULIM,KIM/TAEWOOK</t>
  </si>
  <si>
    <t xml:space="preserve">2792875	</t>
  </si>
  <si>
    <t xml:space="preserve">21785179183	</t>
  </si>
  <si>
    <t>Tan/Steven,Tan/Steven,Tan/Steven</t>
  </si>
  <si>
    <t xml:space="preserve">2794277	</t>
  </si>
  <si>
    <t xml:space="preserve">10288033	</t>
  </si>
  <si>
    <t xml:space="preserve">21794197958	</t>
  </si>
  <si>
    <t>[曼谷]曼谷湄南河四季酒店 (SHA Plus+)(Four Seasons Hotel Bangkok at Chao Phraya River (SHA Plus+))(57171815)</t>
  </si>
  <si>
    <t>至尊河景双床房(至少提前30天预订)&lt;双人入住&gt;&lt;双早&gt;</t>
  </si>
  <si>
    <t>CHOU/YULIN,LU/YUNGCHENG</t>
  </si>
  <si>
    <t xml:space="preserve">2797618	</t>
  </si>
  <si>
    <t xml:space="preserve">132348	</t>
  </si>
  <si>
    <t xml:space="preserve">21796437753	</t>
  </si>
  <si>
    <t>水族馆房（带阳台）&lt;特价大促销&gt;&lt;双人入住&gt;&lt;双早&gt;</t>
  </si>
  <si>
    <t>Cristina Bayla/Maria,Cristina Bayla/Maria</t>
  </si>
  <si>
    <t xml:space="preserve">2798475	</t>
  </si>
  <si>
    <t xml:space="preserve">0018905	</t>
  </si>
  <si>
    <t xml:space="preserve">21797860705	</t>
  </si>
  <si>
    <t>[芭堤雅]芭堤雅皇家克里夫海滩酒店 (SHA Extra Plus)(Royal Cliff Beach Hotel(SHA Extra Plus))(6657372)</t>
  </si>
  <si>
    <t>高级迷你海景套房(至少提前30天预订)(至少连住2晚及以上)&lt;双人入住&gt;&lt;不适用泰国客人&gt;&lt;双早&gt;</t>
  </si>
  <si>
    <t>CHAN/CHING,NGAI/HUNG CYNTHIA</t>
  </si>
  <si>
    <t xml:space="preserve">2799324	</t>
  </si>
  <si>
    <t xml:space="preserve">550094	</t>
  </si>
  <si>
    <t xml:space="preserve">21805445024	</t>
  </si>
  <si>
    <t>[Na Chom Thian]芭提雅最佳西方至尊海湾酒店 (SHA Extra Plus)(Best Western Premier Bayphere Pattaya (SHA Extra Plus))(97721853)</t>
  </si>
  <si>
    <t>豪华房 1张双人床(至少连住2晚及以上)&lt;双人入住&gt;&lt;双早&gt;</t>
  </si>
  <si>
    <t>WEGNER/CHRISTIAN JOHANNES</t>
  </si>
  <si>
    <t xml:space="preserve">2801737	</t>
  </si>
  <si>
    <t xml:space="preserve">21813369203	</t>
  </si>
  <si>
    <t>[曼谷]曼谷河畔萨利尔酒店(The Salil Hotel Riverside Bangkok)(99980109)</t>
  </si>
  <si>
    <t>城景豪华房(至少提前3天预订)(至少连住2晚及以上)&lt;双人入住&gt;&lt;双早&gt;</t>
  </si>
  <si>
    <t>Tong/Chee Keong,Tong/Chee Keong</t>
  </si>
  <si>
    <t xml:space="preserve">2804194	</t>
  </si>
  <si>
    <t xml:space="preserve">693	</t>
  </si>
  <si>
    <t xml:space="preserve">21819701708	</t>
  </si>
  <si>
    <t>[柏林]雷迪森柏林亚历山大广场酒店(Park Inn by Radisson Berlin Alexanderplatz)(98330271)</t>
  </si>
  <si>
    <t>标准房&lt;双人入住&gt;&lt;双早&gt;</t>
  </si>
  <si>
    <t>Wyss/Randy</t>
  </si>
  <si>
    <t xml:space="preserve">2805657	</t>
  </si>
  <si>
    <t xml:space="preserve">21821886930	</t>
  </si>
  <si>
    <t>[努沙再也]新山青松度假村(Pinetree Marina Resort)(95225662)</t>
  </si>
  <si>
    <t>两卧室尊贵房&lt;四人入住&gt;&lt;特价&gt;&lt;早餐&gt;</t>
  </si>
  <si>
    <t>mark/belle,mark/belle,mark/belle</t>
  </si>
  <si>
    <t xml:space="preserve">2806666	</t>
  </si>
  <si>
    <t xml:space="preserve">105050	</t>
  </si>
  <si>
    <t xml:space="preserve">21824591611	</t>
  </si>
  <si>
    <t>[普吉岛]普吉岛阿玛瑞酒店(SHA Extra Plus)(Amari Phuket (SHA Extra Plus))(4308716)</t>
  </si>
  <si>
    <t>海景豪华特大床房(至少连住2晚及以上)&lt;双人入住&gt;&lt;限量促销&gt;&lt;双早&gt;</t>
  </si>
  <si>
    <t>Sharma/Shubhangi,Sharma/Shubhangi</t>
  </si>
  <si>
    <t xml:space="preserve">2809030	</t>
  </si>
  <si>
    <t xml:space="preserve">35829524	</t>
  </si>
  <si>
    <t xml:space="preserve">21827147695	</t>
  </si>
  <si>
    <t>[曼谷]曼谷拉差达瑞士酒店 (SHA Extra Plus)(Swissotel Bangkok Ratchada (SHA Extra Plus))(6003314)</t>
  </si>
  <si>
    <t>瑞士尊贵房&lt;今日特价 &gt;&lt;三人入住&gt;&lt;早餐&gt;</t>
  </si>
  <si>
    <t>CHEUNG/FONG KIU</t>
  </si>
  <si>
    <t xml:space="preserve">2812005	</t>
  </si>
  <si>
    <t xml:space="preserve">2079035	</t>
  </si>
  <si>
    <t xml:space="preserve">21828428293	</t>
  </si>
  <si>
    <t>[巴厘岛]哈里斯酒店塞米亚克(Harris Hotel Seminyak)(5280483)</t>
  </si>
  <si>
    <t>哈里斯房&lt;双人入住&gt;&lt;预付&gt;&lt;双早&gt;</t>
  </si>
  <si>
    <t>Hayes/Sam</t>
  </si>
  <si>
    <t xml:space="preserve">2813917	</t>
  </si>
  <si>
    <t xml:space="preserve">21830434233	</t>
  </si>
  <si>
    <t>[胡志明市]新世界西贡酒店(New World Saigon Hotel)(5754061)</t>
  </si>
  <si>
    <t>豪华特大床房&lt;双人入住&gt;&lt;双早&gt;</t>
  </si>
  <si>
    <t>Nguyen/Eric</t>
  </si>
  <si>
    <t xml:space="preserve">2816575	</t>
  </si>
  <si>
    <t xml:space="preserve">1046829	</t>
  </si>
  <si>
    <t xml:space="preserve">21831311945	</t>
  </si>
  <si>
    <t>[吉隆坡]吉隆坡柏威年酒店 · 悦榕庄管理(Pavilion Hotel Kuala Lumpur Managed by Banyan Tree)(25469067)</t>
  </si>
  <si>
    <t>城市绿洲特大床房(至少提前21天预订)&lt;双人入住&gt;&lt;双早&gt;</t>
  </si>
  <si>
    <t>Ng/Eddy</t>
  </si>
  <si>
    <t xml:space="preserve">2817718	</t>
  </si>
  <si>
    <t xml:space="preserve">204522	</t>
  </si>
  <si>
    <t xml:space="preserve">21833710297	</t>
  </si>
  <si>
    <t>[曼谷]曼谷素坤逸55号通罗中心点大酒店 (SHA Plus+)(Grande Centre Point Sukhumvit 55 Bangkok (SHA Plus+))(8173962)</t>
  </si>
  <si>
    <t>行政套房&lt;三人入住&gt;&lt;预付&gt;&lt;早餐&gt;</t>
  </si>
  <si>
    <t>LU/CHEN</t>
  </si>
  <si>
    <t xml:space="preserve">2819784	</t>
  </si>
  <si>
    <t xml:space="preserve">250791	</t>
  </si>
  <si>
    <t xml:space="preserve">21835639885	</t>
  </si>
  <si>
    <t>[关丹]珍拉丁皇家朱兰小屋(Royale Chulan Cherating Chalet)(67235956)</t>
  </si>
  <si>
    <t>双人床小木屋&lt;双人入住&gt;&lt;双早&gt;</t>
  </si>
  <si>
    <t>NG/TONG YONG ,SIA/CHERYL,KEE/SHARLENE</t>
  </si>
  <si>
    <t xml:space="preserve">2820589	</t>
  </si>
  <si>
    <t xml:space="preserve"> 72925	</t>
  </si>
  <si>
    <t xml:space="preserve">21840367769	</t>
  </si>
  <si>
    <t>NG/SOON SENG</t>
  </si>
  <si>
    <t xml:space="preserve">2823381	</t>
  </si>
  <si>
    <t xml:space="preserve">11465685	</t>
  </si>
  <si>
    <t xml:space="preserve">21840580177	</t>
  </si>
  <si>
    <t>[Ulu Kinta]怡保曦云轩度假村(The Haven All Suite Resort, Ipoh)(28528391)</t>
  </si>
  <si>
    <t>地平线景2+1卧室套房&lt;五人入住&gt;&lt;早餐&gt;</t>
  </si>
  <si>
    <t>BIN ABU HASSAN/MOHD AZUA</t>
  </si>
  <si>
    <t xml:space="preserve">2823586	</t>
  </si>
  <si>
    <t xml:space="preserve">106355	</t>
  </si>
  <si>
    <t xml:space="preserve">21841715323	</t>
  </si>
  <si>
    <t>[芭堤雅]SN康克斯酒店 (SHA Plus+)(SN Connx Hotel  (SHA Plus+))(98990662)</t>
  </si>
  <si>
    <t>PHIE/WAI KONG</t>
  </si>
  <si>
    <t xml:space="preserve">2825272	</t>
  </si>
  <si>
    <t xml:space="preserve">29939	</t>
  </si>
  <si>
    <t xml:space="preserve">21841875991	</t>
  </si>
  <si>
    <t>[马六甲]卡萨戴尔里奥酒店(Casa del Rio Melaka)(4984420)</t>
  </si>
  <si>
    <t>豪华湖景房&lt;双人入住&gt;&lt;仅适用亚洲客人&gt;&lt;双早&gt;</t>
  </si>
  <si>
    <t>Lim/Chun Keat</t>
  </si>
  <si>
    <t xml:space="preserve">2825538	</t>
  </si>
  <si>
    <t xml:space="preserve">116514	</t>
  </si>
  <si>
    <t xml:space="preserve">21843607207	</t>
  </si>
  <si>
    <t>[哥打京那巴鲁]格兰迪酒店&amp;度假村(Grandis Hotels and Resorts)(4637340)</t>
  </si>
  <si>
    <t>高级房(至少连住2晚及以上)&lt;双人入住&gt;&lt;马来西亚客人专享&gt;&lt;双早&gt;</t>
  </si>
  <si>
    <t>MOHDSHAKIR/NOORAZIZAH,SUNI/ROSLAN</t>
  </si>
  <si>
    <t xml:space="preserve">2828061	</t>
  </si>
  <si>
    <t xml:space="preserve">233296228	</t>
  </si>
  <si>
    <t xml:space="preserve">21844545732	</t>
  </si>
  <si>
    <t>[莫龙]莫龙卡玛彦海滩酒店(Camayan Beach Resort Hotel)(96337794)</t>
  </si>
  <si>
    <t>豪华房&lt;特价大促销&gt;&lt;三人入住&gt;&lt;早餐&gt;</t>
  </si>
  <si>
    <t>MathiasMariaCaelers/Josephus,MathiasMariaCaelers/Josephus</t>
  </si>
  <si>
    <t xml:space="preserve">2829621	</t>
  </si>
  <si>
    <t xml:space="preserve">172180	</t>
  </si>
  <si>
    <t xml:space="preserve">21844746735	</t>
  </si>
  <si>
    <t>高级房(至少连住2晚及以上)&lt;双人入住&gt;&lt;无早&gt;</t>
  </si>
  <si>
    <t>WILLOCQ/SOPHIE ESTELLE,BENUI/EKA SURYA</t>
  </si>
  <si>
    <t xml:space="preserve">2829924	</t>
  </si>
  <si>
    <t xml:space="preserve">BK022648	</t>
  </si>
  <si>
    <t xml:space="preserve">21846991552	</t>
  </si>
  <si>
    <t>一卧室套房(至少连住2晚及以上)&lt;今日特价 &gt;&lt;双早&gt;</t>
  </si>
  <si>
    <t>Agarwal/Soni,Agarwal/Soni</t>
  </si>
  <si>
    <t xml:space="preserve">2833881	</t>
  </si>
  <si>
    <t xml:space="preserve">35849782	</t>
  </si>
  <si>
    <t xml:space="preserve">21847758708	</t>
  </si>
  <si>
    <t>Nunnari/Christian</t>
  </si>
  <si>
    <t xml:space="preserve">2835297	</t>
  </si>
  <si>
    <t xml:space="preserve">30175	</t>
  </si>
  <si>
    <t xml:space="preserve">21847765514	</t>
  </si>
  <si>
    <t>[普吉岛]普吉岛艾希莉焦点酒店 (SHA Extra Plus)(Ashlee Hub Hotel Patong (SHA Extra Plus))(1670878)</t>
  </si>
  <si>
    <t>豪华房(连住3晚及以上)&lt;双人入住&gt;&lt;双早&gt;</t>
  </si>
  <si>
    <t>Wahyuni/Hendra,Wahyuni/Hendra</t>
  </si>
  <si>
    <t xml:space="preserve">2835316	</t>
  </si>
  <si>
    <t xml:space="preserve">225761	</t>
  </si>
  <si>
    <t xml:space="preserve">21848768819	</t>
  </si>
  <si>
    <t>[芽庄]芽庄阿米亚娜度假村(Amiana Resort Nha Trang)(6264902)</t>
  </si>
  <si>
    <t>园景豪华特大床儿童主题房&lt;双人入住&gt;&lt;双早&gt;</t>
  </si>
  <si>
    <t>PARK/HYEIRIN</t>
  </si>
  <si>
    <t xml:space="preserve">2837273	</t>
  </si>
  <si>
    <t xml:space="preserve">21849046329	</t>
  </si>
  <si>
    <t>YUN/SEOHEE</t>
  </si>
  <si>
    <t xml:space="preserve">2837831	</t>
  </si>
  <si>
    <t xml:space="preserve">411260	</t>
  </si>
  <si>
    <t xml:space="preserve">999221849933658	</t>
  </si>
  <si>
    <t>[薄荷岛]贝尔福度假酒店(The Bellevue Resort)(5425269)</t>
  </si>
  <si>
    <t>豪华房&lt;特惠专享&gt;&lt;双人入住&gt;&lt;双早&gt;</t>
  </si>
  <si>
    <t>Bobiles/Alyssa,Bobiles/Alyssa</t>
  </si>
  <si>
    <t xml:space="preserve">2839515	</t>
  </si>
  <si>
    <t xml:space="preserve">20141731	</t>
  </si>
  <si>
    <t xml:space="preserve">999221849964511	</t>
  </si>
  <si>
    <t>[拉普拉普]皇宫水上乐园度假村(JPark Island Resort &amp; Waterpark)(5435570)</t>
  </si>
  <si>
    <t>麦克坦海景套房(连住3晚及以上)&lt;特价大促销&gt;&lt;三人入住&gt;&lt;早餐&gt;</t>
  </si>
  <si>
    <t>NAM/YEEHYUN,YUN/SEONYEONG</t>
  </si>
  <si>
    <t xml:space="preserve">2839581	</t>
  </si>
  <si>
    <t xml:space="preserve">6858043	</t>
  </si>
  <si>
    <t xml:space="preserve">21850034007	</t>
  </si>
  <si>
    <t>[哥打京那巴鲁]麦哲伦丝绸度假村(The Magellan Sutera Resort)(5253519)</t>
  </si>
  <si>
    <t>麦哲伦豪华园景房&lt;双人入住&gt;&lt;不适用韩国客人&gt;&lt;双早&gt;</t>
  </si>
  <si>
    <t>HajiSahron/SitiNoraininSofia,HajiSahron/SitiNoraininSofia</t>
  </si>
  <si>
    <t xml:space="preserve">2839710	</t>
  </si>
  <si>
    <t xml:space="preserve">3174066	</t>
  </si>
  <si>
    <t xml:space="preserve">21850200431	</t>
  </si>
  <si>
    <t>[士乃]士乃宴宾雅酒店(Impiana Hotel Senai)(28566880)</t>
  </si>
  <si>
    <t>豪华双床房&lt;特惠&gt;&lt;双人入住&gt;&lt;双早&gt;</t>
  </si>
  <si>
    <t>Chantphuenphong/Thanaphon,Chantphuenphong/Thanaphon,Chantphuenphong/Thanaphon,Chantphuenphong/Thanaphon,Chantphuenphong/Thanaphon,Chantphuenphong/Thanaphon</t>
  </si>
  <si>
    <t xml:space="preserve">2840096	</t>
  </si>
  <si>
    <t xml:space="preserve">138777 / 78 / 79	</t>
  </si>
  <si>
    <t xml:space="preserve">999221851309559	</t>
  </si>
  <si>
    <t>[新加坡]新加坡乌节大酒店(Orchard Hotel Singapore)(2497042)</t>
  </si>
  <si>
    <t>至尊豪华房&lt;双人入住&gt;&lt;不适用新加坡客人&gt;&lt;双早&gt;</t>
  </si>
  <si>
    <t>WONG/CHIT CHOI</t>
  </si>
  <si>
    <t xml:space="preserve">2842171	</t>
  </si>
  <si>
    <t xml:space="preserve">12760704	</t>
  </si>
  <si>
    <t xml:space="preserve">999221851202994	</t>
  </si>
  <si>
    <t>Ramesh/Sudha,Palghat Krishnan/Ramesh</t>
  </si>
  <si>
    <t xml:space="preserve">2841892	</t>
  </si>
  <si>
    <t>退单</t>
  </si>
  <si>
    <t xml:space="preserve">21856256962	</t>
  </si>
  <si>
    <t>高级房&lt;三人入住&gt;&lt;马来西亚客人专享&gt;&lt;早餐&gt;</t>
  </si>
  <si>
    <t>SIEW MEY/LU</t>
  </si>
  <si>
    <t xml:space="preserve">2850720	</t>
  </si>
  <si>
    <t xml:space="preserve">235391070	</t>
  </si>
  <si>
    <t xml:space="preserve">21857553383	</t>
  </si>
  <si>
    <t>高级房&lt;双人入住&gt;&lt;马来西亚客人专享&gt;&lt;双早&gt;</t>
  </si>
  <si>
    <t>TEE/TIONG LEE,MUNANDAR/TAHIR</t>
  </si>
  <si>
    <t xml:space="preserve">2852757	</t>
  </si>
  <si>
    <t xml:space="preserve">236025419	</t>
  </si>
  <si>
    <t xml:space="preserve">21857559206	</t>
  </si>
  <si>
    <t>TAHIR/MUNANDAR</t>
  </si>
  <si>
    <t xml:space="preserve">2852766	</t>
  </si>
  <si>
    <t xml:space="preserve">236027167	</t>
  </si>
  <si>
    <t xml:space="preserve">999221858309216	</t>
  </si>
  <si>
    <t>[帕赛市]马尼拉101酒店（多用途酒店）(Hotel 101 Manila (Multiple Use Hotel))(28525147)</t>
  </si>
  <si>
    <t>欢乐房&lt;双人入住&gt;&lt;双早&gt;</t>
  </si>
  <si>
    <t>Talavera/Ma Jezia</t>
  </si>
  <si>
    <t xml:space="preserve">2854006	</t>
  </si>
  <si>
    <t xml:space="preserve">22347720	</t>
  </si>
  <si>
    <t xml:space="preserve">21859259841	</t>
  </si>
  <si>
    <t>[依斯干达公主城]特立尼达公主港套房酒店(Trinidad Suites Puteri Harbour)(99959221)</t>
  </si>
  <si>
    <t>一卧室豪华公寓&lt;双人入住&gt;&lt;双早&gt;</t>
  </si>
  <si>
    <t>MOHD NOH/ANIPAH,MOHD NOH/ANIPAH</t>
  </si>
  <si>
    <t xml:space="preserve">2855467	</t>
  </si>
  <si>
    <t xml:space="preserve">8034	</t>
  </si>
  <si>
    <t xml:space="preserve">21861370484	</t>
  </si>
  <si>
    <t>[云顶高原]云顶高原瑞园酒店及高级公寓(Swiss-Garden Hotel &amp; Residences, Genting Highlands)(101284941)</t>
  </si>
  <si>
    <t>豪华双人房&lt;双人入住&gt;&lt;双早&gt;</t>
  </si>
  <si>
    <t>Jamil/Nor Fazliana</t>
  </si>
  <si>
    <t xml:space="preserve">2856432	</t>
  </si>
  <si>
    <t xml:space="preserve">acknowledge	</t>
  </si>
  <si>
    <t xml:space="preserve">21864013876	</t>
  </si>
  <si>
    <t>[依斯干达公主城]双威大盒子酒店(Sunway Hotel Big Box)(91411884)</t>
  </si>
  <si>
    <t>家庭套房&lt;双人入住&gt;&lt;双早&gt;</t>
  </si>
  <si>
    <t>HAMZAH/JUNAIDAH</t>
  </si>
  <si>
    <t xml:space="preserve">2857394	</t>
  </si>
  <si>
    <t xml:space="preserve">61250	</t>
  </si>
  <si>
    <t xml:space="preserve">21867492196	</t>
  </si>
  <si>
    <t>[普吉岛]普吉岛西瑞湾威斯汀水疗度假酒店(SHA Extra Plus)(The Westin Siray Bay Resort &amp; Spa, Phuket(SHA Extra Plus))(2586477)</t>
  </si>
  <si>
    <t>三卧室萨拉泳池海景别墅&lt;特惠&gt;&lt;六人入住&gt;&lt;早餐&gt;</t>
  </si>
  <si>
    <t>LOY/ALVIN GIN HUI,LOY/FAY FEI ER,XU/YI,NAW/WAH SHREE PAW,CHEN/JUAN</t>
  </si>
  <si>
    <t xml:space="preserve">2858247	</t>
  </si>
  <si>
    <t xml:space="preserve">21867768270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</si>
  <si>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</si>
  <si>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</si>
  <si>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BADAT/AHMED HANIF,PANDOR/AHMED MOHAMMED</t>
  </si>
  <si>
    <t xml:space="preserve">2858376	</t>
  </si>
  <si>
    <t xml:space="preserve">635625	</t>
  </si>
  <si>
    <t xml:space="preserve">21869933667	</t>
  </si>
  <si>
    <t>MOHDYUSOF/MARIYANA</t>
  </si>
  <si>
    <t xml:space="preserve">2859348	</t>
  </si>
  <si>
    <t xml:space="preserve">21870260922	</t>
  </si>
  <si>
    <t>[燕埠]杰瑞山度假酒店(The Jerai Hill Resort)(100372019)</t>
  </si>
  <si>
    <t>尊贵房&lt;双人入住&gt;&lt;双早&gt;</t>
  </si>
  <si>
    <t>Zakaria/Sariana,Zakaria/Sariana</t>
  </si>
  <si>
    <t xml:space="preserve">2859604	</t>
  </si>
  <si>
    <t>过时取消</t>
  </si>
  <si>
    <t xml:space="preserve">21887789467	</t>
  </si>
  <si>
    <t>RASIT/ROSLI</t>
  </si>
  <si>
    <t xml:space="preserve">2865265	</t>
  </si>
  <si>
    <t xml:space="preserve">21887988559	</t>
  </si>
  <si>
    <t>[吉隆坡]吉隆坡宾乐雅精选酒店(PARKROYAL COLLECTION Kuala Lumpur)(100961857)</t>
  </si>
  <si>
    <t>乐居尊贵特大床客房&lt;促销&gt;&lt;双人入住&gt;&lt;无早&gt;</t>
  </si>
  <si>
    <t>Jyy kheng/wong</t>
  </si>
  <si>
    <t xml:space="preserve">2865398	</t>
  </si>
  <si>
    <t xml:space="preserve">201120080	</t>
  </si>
  <si>
    <t xml:space="preserve">21893304550	</t>
  </si>
  <si>
    <t>LEE/MATTHEW X</t>
  </si>
  <si>
    <t xml:space="preserve">2866656	</t>
  </si>
  <si>
    <t xml:space="preserve">140958	</t>
  </si>
  <si>
    <t xml:space="preserve">21895106026	</t>
  </si>
  <si>
    <t>[曼谷]曼谷廊曼机场阿玛瑞酒店(Amari Don Muang Airport Bangkok)(2497047)</t>
  </si>
  <si>
    <t>豪华双床房&lt;今日特价 &gt;&lt;双人入住&gt;&lt;双早&gt;</t>
  </si>
  <si>
    <t>WANDEE/SUWANNA</t>
  </si>
  <si>
    <t xml:space="preserve">2867461	</t>
  </si>
  <si>
    <t xml:space="preserve">7103041	</t>
  </si>
  <si>
    <t xml:space="preserve">21895047806	</t>
  </si>
  <si>
    <t>Zhou/Xingyu</t>
  </si>
  <si>
    <t xml:space="preserve">2867428	</t>
  </si>
  <si>
    <t xml:space="preserve">140980	</t>
  </si>
  <si>
    <t xml:space="preserve">21898609494	</t>
  </si>
  <si>
    <t>[普吉岛]普吉假日酒店 (SHA Extra Plus)(Holiday Inn Resort Phuket, an IHG Hotel  (SHA Extra Plus))(3031621)</t>
  </si>
  <si>
    <t>MINDA/RAMESH KUMAR,MINDA/RAMESH KUMAR</t>
  </si>
  <si>
    <t xml:space="preserve">2867865	</t>
  </si>
  <si>
    <t xml:space="preserve">12411797	</t>
  </si>
  <si>
    <t xml:space="preserve">21900264373	</t>
  </si>
  <si>
    <t>[曼谷]曼谷素坤逸丽笙套房酒店(Radisson Suites Bangkok Sukhumvit)(73690889)</t>
  </si>
  <si>
    <t>高级房&lt;特惠专享&gt;&lt;双人入住&gt;&lt;双早&gt;</t>
  </si>
  <si>
    <t>YONGYUANGKONG/SAOWALUK</t>
  </si>
  <si>
    <t xml:space="preserve">2868339	</t>
  </si>
  <si>
    <t xml:space="preserve">1079702	</t>
  </si>
  <si>
    <t xml:space="preserve">21901250784	</t>
  </si>
  <si>
    <t>[曼谷]曼谷美人鱼酒店(Hotel Mermaid Bangkok)(85397474)</t>
  </si>
  <si>
    <t>一室公寓大号床间&lt;今日特价 &gt;&lt;双人入住&gt;&lt;无早&gt;</t>
  </si>
  <si>
    <t>Kim/Seongjoon</t>
  </si>
  <si>
    <t xml:space="preserve">2868677	</t>
  </si>
  <si>
    <t xml:space="preserve">60358	</t>
  </si>
  <si>
    <t xml:space="preserve">21902053878	</t>
  </si>
  <si>
    <t>Wang/Lu,Wang/Lu</t>
  </si>
  <si>
    <t xml:space="preserve">2869038	</t>
  </si>
  <si>
    <t xml:space="preserve">8312	</t>
  </si>
  <si>
    <t xml:space="preserve">21902196426	</t>
  </si>
  <si>
    <t>[苏梅岛]诺拉布里温泉度假酒店 (SHA Plus+)(Nora Buri Resort &amp; Spa (SHA Plus+))(3668073)</t>
  </si>
  <si>
    <t>海景山坡豪华房(至少连住2晚及以上)&lt;双人入住&gt;&lt;双早&gt;</t>
  </si>
  <si>
    <t>Na-ka/Noonij,Na-ka/Noonij</t>
  </si>
  <si>
    <t xml:space="preserve">2869105	</t>
  </si>
  <si>
    <t xml:space="preserve">74747	</t>
  </si>
  <si>
    <t xml:space="preserve">999221902311444	</t>
  </si>
  <si>
    <t>[芽庄]芽庄洲际酒店(InterContinental Nha Trang, an IHG Hotel)(4398930)</t>
  </si>
  <si>
    <t>城景甄选特大床房&lt;双人入住&gt;&lt;双早&gt;</t>
  </si>
  <si>
    <t>kim/jihye</t>
  </si>
  <si>
    <t xml:space="preserve">2869159	</t>
  </si>
  <si>
    <t xml:space="preserve">622666	</t>
  </si>
  <si>
    <t xml:space="preserve">21903880854	</t>
  </si>
  <si>
    <t>[清迈]清迈美居酒店 (SHA Plus+)(Mercure Chiang Mai (SHA Plus+))(3910809)</t>
  </si>
  <si>
    <t>标准双床房(至少连住2晚及以上)&lt;双人入住&gt;&lt;中宾&gt;&lt;双早&gt;</t>
  </si>
  <si>
    <t>LI/YUN,WU/YUKUN</t>
  </si>
  <si>
    <t xml:space="preserve">2869309	</t>
  </si>
  <si>
    <t xml:space="preserve">21906957304	</t>
  </si>
  <si>
    <t>[古晋]古晋河滨区途恩酒店(Tune Hotel Waterfront Kuching)(58593633)</t>
  </si>
  <si>
    <t>双床房&lt;双人入住&gt;&lt;无早&gt;</t>
  </si>
  <si>
    <t>Subramaniam/Navin Premanand</t>
  </si>
  <si>
    <t xml:space="preserve">2870251	</t>
  </si>
  <si>
    <t xml:space="preserve">167873839	</t>
  </si>
  <si>
    <t xml:space="preserve">21909616897	</t>
  </si>
  <si>
    <t>[兰卡威]兰卡威大洋湾豪华度假村酒店(Dayang Bay Resort Langkawi)(28528622)</t>
  </si>
  <si>
    <t>海景家庭行政一室套房&lt;四人入住&gt;&lt;早餐&gt;</t>
  </si>
  <si>
    <t>ZHANG/JINGCHENG,WONG/LAIPENG</t>
  </si>
  <si>
    <t xml:space="preserve">2870905	</t>
  </si>
  <si>
    <t xml:space="preserve">RV22063	</t>
  </si>
  <si>
    <t xml:space="preserve">21911030064	</t>
  </si>
  <si>
    <t>[曼谷]曼谷贝斯特韦斯特精品素坤逸酒店(Best Western Premier Sukhumvit)(28677163)</t>
  </si>
  <si>
    <t>尊贵双床房&lt;特惠专享&gt;&lt;双人入住&gt;&lt;双早&gt;</t>
  </si>
  <si>
    <t>YANG/XUEYAN</t>
  </si>
  <si>
    <t xml:space="preserve">2871332	</t>
  </si>
  <si>
    <t xml:space="preserve">PR096022	</t>
  </si>
  <si>
    <t xml:space="preserve">999221912131454	</t>
  </si>
  <si>
    <t>[丹戎本雅]槟城火烈鸟海滩酒店(Flamingo Hotel by The Beach, Penang)(5253402)</t>
  </si>
  <si>
    <t>海景豪华双床房&lt;今日特价 &gt;&lt;双人入住&gt;&lt;双早&gt;</t>
  </si>
  <si>
    <t>MUHAMMAD DAUD/ROZANA</t>
  </si>
  <si>
    <t xml:space="preserve">2871973	</t>
  </si>
  <si>
    <t xml:space="preserve">377721	</t>
  </si>
  <si>
    <t xml:space="preserve">999221914672435	</t>
  </si>
  <si>
    <t>海景豪华特大床房&lt;今日特价 &gt;&lt;双人入住&gt;&lt;双早&gt;</t>
  </si>
  <si>
    <t>MOHAMAD/SYAZWAN BIN</t>
  </si>
  <si>
    <t xml:space="preserve">2872310	</t>
  </si>
  <si>
    <t xml:space="preserve">377764	</t>
  </si>
  <si>
    <t xml:space="preserve">999221916301806	</t>
  </si>
  <si>
    <t>[太阳城]太阳城度假村小屋酒店(The Cabanas Hotel at Sun City Resort)(101935218)</t>
  </si>
  <si>
    <t>标准家庭房(连住3晚及以上)&lt;双人入住&gt;&lt;双早&gt;</t>
  </si>
  <si>
    <t>Nana/Neesha,Nana/Neesha,Nana/Neesha,Nana/Neesha,Nana/Neesha,Nana/Neesha</t>
  </si>
  <si>
    <t xml:space="preserve">2872852	</t>
  </si>
  <si>
    <t xml:space="preserve">22315294	</t>
  </si>
  <si>
    <t xml:space="preserve">999221921827808	</t>
  </si>
  <si>
    <t>[哥打京那巴鲁]太平洋丝绸酒店(The Pacific Sutera)(5253518)</t>
  </si>
  <si>
    <t>豪华高尔夫景房 1张特大床&lt;双人入住&gt;&lt;马来西亚客人专享&gt;&lt;双早&gt;</t>
  </si>
  <si>
    <t>CHONG/MARIE EVELYN WEI SU</t>
  </si>
  <si>
    <t xml:space="preserve">2873464	</t>
  </si>
  <si>
    <t xml:space="preserve">3338061	</t>
  </si>
  <si>
    <t xml:space="preserve">999221922914159	</t>
  </si>
  <si>
    <t>[芭堤雅]文华伊斯特维尔酒店(Mandarin Eastville, Pattaya)(101052800)</t>
  </si>
  <si>
    <t>禅至尊豪华特大床房&lt;双人入住&gt;&lt;双早&gt;</t>
  </si>
  <si>
    <t>HARACHAI/CHONTAWAT</t>
  </si>
  <si>
    <t xml:space="preserve">2874025	</t>
  </si>
  <si>
    <t xml:space="preserve">19950	</t>
  </si>
  <si>
    <t xml:space="preserve">999221925782818	</t>
  </si>
  <si>
    <t>豪华双人房&lt;双人入住&gt;&lt;无早&gt;</t>
  </si>
  <si>
    <t>SOOM POON/PIYAPONG</t>
  </si>
  <si>
    <t xml:space="preserve">2874470	</t>
  </si>
  <si>
    <t xml:space="preserve">167993131	</t>
  </si>
  <si>
    <t xml:space="preserve">999221927268211	</t>
  </si>
  <si>
    <t>Darlow/Paul,Darlow/Paul</t>
  </si>
  <si>
    <t xml:space="preserve">2874942	</t>
  </si>
  <si>
    <t xml:space="preserve">30841	</t>
  </si>
  <si>
    <t xml:space="preserve">999221927417146	</t>
  </si>
  <si>
    <t>高级特大床房&lt;特惠专享&gt;&lt;双人入住&gt;&lt;双早&gt;</t>
  </si>
  <si>
    <t>Wahlstrom Joglund/Elisabeth,Joglund/Hans</t>
  </si>
  <si>
    <t xml:space="preserve">2875035	</t>
  </si>
  <si>
    <t xml:space="preserve">1079890	</t>
  </si>
  <si>
    <t xml:space="preserve">999221927778578	</t>
  </si>
  <si>
    <t>[曼谷]曼谷万怡酒店(Courtyard by Marriott Bangkok)(5211729)</t>
  </si>
  <si>
    <t>翻新豪华特大床房(至少连住2晚及以上)&lt;双人入住&gt;&lt;双早&gt;</t>
  </si>
  <si>
    <t>cai/lianfa,zhao/mengxi</t>
  </si>
  <si>
    <t xml:space="preserve">2875253	</t>
  </si>
  <si>
    <t xml:space="preserve">93797260	</t>
  </si>
  <si>
    <t xml:space="preserve">21932749465	</t>
  </si>
  <si>
    <t>TAY/YEW KIAN BERNARD</t>
  </si>
  <si>
    <t xml:space="preserve">2876731	</t>
  </si>
  <si>
    <t xml:space="preserve">141533	</t>
  </si>
  <si>
    <t xml:space="preserve">21932750721	</t>
  </si>
  <si>
    <t>TU/YUANYUAN</t>
  </si>
  <si>
    <t xml:space="preserve">2876733	</t>
  </si>
  <si>
    <t xml:space="preserve">141534	</t>
  </si>
  <si>
    <t xml:space="preserve">21932784556	</t>
  </si>
  <si>
    <t>LOH/CHAN YEU HERBERT</t>
  </si>
  <si>
    <t xml:space="preserve">2876747	</t>
  </si>
  <si>
    <t xml:space="preserve">141535	</t>
  </si>
  <si>
    <t xml:space="preserve">999221933548089	</t>
  </si>
  <si>
    <t>[大山脚]槟城标致酒店 (槟城对抗新冠肺炎认证)(Iconic Hotel Penang (PenangFightCovid-19 Certified))(28537947)</t>
  </si>
  <si>
    <t>高级房&lt;双人入住&gt;&lt;双早&gt;</t>
  </si>
  <si>
    <t>MOHD KASIHMUDDIN/MOHD SHAREDUWAN</t>
  </si>
  <si>
    <t xml:space="preserve">2877197	</t>
  </si>
  <si>
    <t xml:space="preserve">350734	</t>
  </si>
  <si>
    <t xml:space="preserve">999221933603853	</t>
  </si>
  <si>
    <t>高级房&lt;单人入住&gt;&lt;单早&gt;</t>
  </si>
  <si>
    <t>MANSOR/MOHD ASYRAF</t>
  </si>
  <si>
    <t xml:space="preserve">2877240	</t>
  </si>
  <si>
    <t xml:space="preserve">350741	</t>
  </si>
  <si>
    <t xml:space="preserve">999221932447894	</t>
  </si>
  <si>
    <t>[宿务]瑟达宿务中央集团酒店(Seda Central Bloc Cebu)(102600665)</t>
  </si>
  <si>
    <t>GO/JULIUS JAY</t>
  </si>
  <si>
    <t xml:space="preserve">2876667	</t>
  </si>
  <si>
    <t xml:space="preserve">2468950	</t>
  </si>
  <si>
    <t xml:space="preserve">21937090995	</t>
  </si>
  <si>
    <t>[芭堤雅]兀兰酒店芭堤雅度假村(Woodlands Hotel and Resort Pattaya)(6286555)</t>
  </si>
  <si>
    <t>LI/HUAN,AUNGWAI/HTET</t>
  </si>
  <si>
    <t xml:space="preserve">2878463	</t>
  </si>
  <si>
    <t xml:space="preserve">999221937923176	</t>
  </si>
  <si>
    <t>[Donggongon]灵狮铂金酒店(Lintas Platinum Hotel)(99790378)</t>
  </si>
  <si>
    <t>VICTOR TAN/JIMMY,VICTOR TAN/JIMMY,VICTOR TAN/JIMMY</t>
  </si>
  <si>
    <t xml:space="preserve">2878729	</t>
  </si>
  <si>
    <t xml:space="preserve">10124	</t>
  </si>
  <si>
    <t xml:space="preserve">999221937987711	</t>
  </si>
  <si>
    <t>[芭堤雅]芭堤雅SN优佳酒店 (SHA Plus+)(SN Plus Hotel - SHA Plus)(6204550)</t>
  </si>
  <si>
    <t>高级房&lt;双人入住&gt;&lt;无早&gt;</t>
  </si>
  <si>
    <t>HUANG/ZHIYONG</t>
  </si>
  <si>
    <t xml:space="preserve">2878736	</t>
  </si>
  <si>
    <t xml:space="preserve">93685	</t>
  </si>
  <si>
    <t xml:space="preserve">999221937751770	</t>
  </si>
  <si>
    <t>一卧室公寓&lt;双人入住&gt;&lt;双早&gt;</t>
  </si>
  <si>
    <t>Corbyn/Mark</t>
  </si>
  <si>
    <t xml:space="preserve">2878665	</t>
  </si>
  <si>
    <t xml:space="preserve">2470222	</t>
  </si>
  <si>
    <t xml:space="preserve">21940442906	</t>
  </si>
  <si>
    <t>[苏梅岛]苏梅岛W酒店(SHA Plus+)(W Koh Samui(SHA Plus+))(3363512)</t>
  </si>
  <si>
    <t>丛林绿洲两张大床别墅&lt;今日特价 &gt;&lt;双人入住&gt;&lt;仅适用亚洲客人&gt;&lt;双早&gt;</t>
  </si>
  <si>
    <t>ZHANG/JINGWEN</t>
  </si>
  <si>
    <t xml:space="preserve">2879861	</t>
  </si>
  <si>
    <t xml:space="preserve">96017492	</t>
  </si>
  <si>
    <t xml:space="preserve">999221940753416	</t>
  </si>
  <si>
    <t>[吉隆坡]吉隆坡斯特格酒店(Steg Hotel Kuala Lumpur)(101054897)</t>
  </si>
  <si>
    <t>时髦双床房&lt;双人入住&gt;&lt;双早&gt;</t>
  </si>
  <si>
    <t>Athirah Binti Mohd Fatimi/Nur,Athirah Binti Mohd Fatimi/Nur</t>
  </si>
  <si>
    <t xml:space="preserve">2880079	</t>
  </si>
  <si>
    <t xml:space="preserve">21940920037	</t>
  </si>
  <si>
    <t>[八打灵再也]八打灵再也水晶皇冠酒店(Crystal Crown Hotel Petaling Jaya)(100361680)</t>
  </si>
  <si>
    <t>高级双人床房&lt;双人入住&gt;&lt;无早&gt;</t>
  </si>
  <si>
    <t>BINTIOMAR/NOOR ALINA</t>
  </si>
  <si>
    <t xml:space="preserve">2880223	</t>
  </si>
  <si>
    <t xml:space="preserve">687952	</t>
  </si>
  <si>
    <t xml:space="preserve">999221940866202	</t>
  </si>
  <si>
    <t>[薄荷岛]阿莫丽塔度假酒店(Amorita Resort)(5404701)</t>
  </si>
  <si>
    <t>一卧套房&lt;双人入住&gt;&lt;双早&gt;</t>
  </si>
  <si>
    <t>McCauley/Krista Rose</t>
  </si>
  <si>
    <t xml:space="preserve">2880177	</t>
  </si>
  <si>
    <t xml:space="preserve">999221940961586	</t>
  </si>
  <si>
    <t>[伦敦城]蓝兰花塔套房酒店(Tower Suites by Blue Orchid)(98328603)</t>
  </si>
  <si>
    <t>高级一室房&lt;双人入住&gt;&lt;预付&gt;&lt;无早&gt;</t>
  </si>
  <si>
    <t>NGUYEN/THAI SON</t>
  </si>
  <si>
    <t xml:space="preserve">2880252	</t>
  </si>
  <si>
    <t xml:space="preserve">95905144	</t>
  </si>
  <si>
    <t xml:space="preserve">999221941132023	</t>
  </si>
  <si>
    <t>Tanneke Wulansari/Puti,Tanneke Wulansari/Puti,Tanneke Wulansari/Puti,Tanneke Wulansari/Puti</t>
  </si>
  <si>
    <t xml:space="preserve">2880363	</t>
  </si>
  <si>
    <t xml:space="preserve">999221941148531	</t>
  </si>
  <si>
    <t>[曼谷]曼谷铂尔曼皇权酒店 (SHA Plus+)(Pullman Bangkok King Power)(1586177)</t>
  </si>
  <si>
    <t>豪华特大床房&lt;双人入住&gt;&lt;不适用泰国客人&gt;&lt;无早&gt;</t>
  </si>
  <si>
    <t>Chen/Li</t>
  </si>
  <si>
    <t xml:space="preserve">2880372	</t>
  </si>
  <si>
    <t xml:space="preserve">1175662	</t>
  </si>
  <si>
    <t xml:space="preserve">999221943265180	</t>
  </si>
  <si>
    <t>Azmi/Dewi,Azmi/Dewi</t>
  </si>
  <si>
    <t xml:space="preserve">2880683	</t>
  </si>
  <si>
    <t xml:space="preserve">103852	</t>
  </si>
  <si>
    <t xml:space="preserve">999221943567357	</t>
  </si>
  <si>
    <t>豪华房&lt;三人入住&gt;&lt;早餐&gt;</t>
  </si>
  <si>
    <t>JAAFAR/ROZILAH</t>
  </si>
  <si>
    <t xml:space="preserve">2880768	</t>
  </si>
  <si>
    <t xml:space="preserve">687953	</t>
  </si>
  <si>
    <t xml:space="preserve">999221943052922	</t>
  </si>
  <si>
    <t>[曼谷]曼谷索拉利亚西铁酒店(Solaria Nishitetsu Hotel Bangkok)(102642575)</t>
  </si>
  <si>
    <t>标准双人间&lt;特惠专享&gt;&lt;双人入住&gt;&lt;双早&gt;</t>
  </si>
  <si>
    <t>CHAN/ZHI WEN IAN</t>
  </si>
  <si>
    <t xml:space="preserve">2880567	</t>
  </si>
  <si>
    <t xml:space="preserve">238530192	</t>
  </si>
  <si>
    <t xml:space="preserve">999221944203809	</t>
  </si>
  <si>
    <t>[帕赛市]马尼拉亚洲购物中心温德姆提普酒店(TRYP by Wyndham Mall of Asia Manila)(28525399)</t>
  </si>
  <si>
    <t>城景房&lt;单人入住&gt;&lt;单早&gt;</t>
  </si>
  <si>
    <t>Xiong/Zhaohui</t>
  </si>
  <si>
    <t xml:space="preserve">2880919	</t>
  </si>
  <si>
    <t xml:space="preserve">999221944738607	</t>
  </si>
  <si>
    <t>[乔治市]槟城尼奥酒店 (槟城对抗新冠肺炎认证)(Neo+ Penang (PenangFightCovid-19 Certified))(24052379)</t>
  </si>
  <si>
    <t>猎户座房&lt;双人入住&gt;&lt;无早&gt;</t>
  </si>
  <si>
    <t>Josphine Khaw/Khaw</t>
  </si>
  <si>
    <t xml:space="preserve">2881115	</t>
  </si>
  <si>
    <t xml:space="preserve">169754	</t>
  </si>
  <si>
    <t xml:space="preserve">999221944922285	</t>
  </si>
  <si>
    <t>[曼谷]曼谷奇迹大酒店 (SHA EXTRA PLUS)(Miracle Grand Convention Hotel)(28681276)</t>
  </si>
  <si>
    <t>豪华双人床房&lt;今日特价 &gt;&lt;双人入住&gt;&lt;双早&gt;</t>
  </si>
  <si>
    <t>WORAUAYCHAI/PHURIN</t>
  </si>
  <si>
    <t xml:space="preserve">2881192	</t>
  </si>
  <si>
    <t xml:space="preserve">547212	</t>
  </si>
  <si>
    <t xml:space="preserve">999221945260293	</t>
  </si>
  <si>
    <t>[吉隆坡]吉隆坡皇家朱兰酒店(Royale Chulan Kuala Lumpur)(5280527)</t>
  </si>
  <si>
    <t>Mohamed/Hazuwan</t>
  </si>
  <si>
    <t xml:space="preserve">2881391	</t>
  </si>
  <si>
    <t xml:space="preserve">10010652388	</t>
  </si>
  <si>
    <t xml:space="preserve">999221946770403	</t>
  </si>
  <si>
    <t>[哥打京那巴鲁]哥打京那巴鲁元明大酒店(Ming Garden Hotel &amp; Residences Kota Kinabalu)(5281385)</t>
  </si>
  <si>
    <t>MOHAMMAD SALEH/MOHD IKHWAN BIN</t>
  </si>
  <si>
    <t xml:space="preserve">2882292	</t>
  </si>
  <si>
    <t xml:space="preserve">8580159	</t>
  </si>
  <si>
    <t xml:space="preserve">999221948282445	</t>
  </si>
  <si>
    <t>HERMAN/DANIEL</t>
  </si>
  <si>
    <t xml:space="preserve">2882511	</t>
  </si>
  <si>
    <t xml:space="preserve">3339691	</t>
  </si>
  <si>
    <t xml:space="preserve">999221948975184	</t>
  </si>
  <si>
    <t>Theerakarn/Peeradee,Theerakarn/Peeradee</t>
  </si>
  <si>
    <t xml:space="preserve">2882741	</t>
  </si>
  <si>
    <t xml:space="preserve">30932	</t>
  </si>
  <si>
    <t xml:space="preserve">21949808269	</t>
  </si>
  <si>
    <t>高级双床房&lt;特惠专享&gt;&lt;双人入住&gt;&lt;双早&gt;</t>
  </si>
  <si>
    <t>LIU/SISI</t>
  </si>
  <si>
    <t xml:space="preserve">2882981	</t>
  </si>
  <si>
    <t xml:space="preserve">1080167	</t>
  </si>
  <si>
    <t xml:space="preserve">21950221528	</t>
  </si>
  <si>
    <t>豪华特大床房&lt;双人入住&gt;&lt;不适用泰国客人&gt;&lt;双早&gt;</t>
  </si>
  <si>
    <t>YE/WANYOU</t>
  </si>
  <si>
    <t xml:space="preserve">2883183	</t>
  </si>
  <si>
    <t xml:space="preserve">1175955	</t>
  </si>
  <si>
    <t xml:space="preserve">999221950241741	</t>
  </si>
  <si>
    <t>YUTA/SAKAMOTO</t>
  </si>
  <si>
    <t xml:space="preserve">2883194	</t>
  </si>
  <si>
    <t xml:space="preserve">30943	</t>
  </si>
  <si>
    <t xml:space="preserve">999221950624323	</t>
  </si>
  <si>
    <t>[普吉岛]尼帕度假酒店 (SHA Extra Plus)(Nipa Resort (SHA Extra Plus))(4371205)</t>
  </si>
  <si>
    <t>豪华池景房&lt;双人入住&gt;&lt;限量促销&gt;&lt;无早&gt;</t>
  </si>
  <si>
    <t>GEBERT /VLADISLAV</t>
  </si>
  <si>
    <t xml:space="preserve">2883336	</t>
  </si>
  <si>
    <t xml:space="preserve">151082	</t>
  </si>
  <si>
    <t xml:space="preserve">999221950752052	</t>
  </si>
  <si>
    <t>[芭堤雅]芭堤雅T酒店 (SHA Extra Plus)(T Pattaya Hotel (SHA Extra Plus))(28154562)</t>
  </si>
  <si>
    <t>Taratorn/Chomtong</t>
  </si>
  <si>
    <t xml:space="preserve">2883422	</t>
  </si>
  <si>
    <t xml:space="preserve">45450	</t>
  </si>
  <si>
    <t xml:space="preserve">999221950855567	</t>
  </si>
  <si>
    <t>精致套房&lt;特惠专享&gt;&lt;双人入住&gt;&lt;双早&gt;</t>
  </si>
  <si>
    <t>ZHANG/XUEMIN</t>
  </si>
  <si>
    <t xml:space="preserve">2883479	</t>
  </si>
  <si>
    <t xml:space="preserve">1080182	</t>
  </si>
  <si>
    <t xml:space="preserve">999221950968912	</t>
  </si>
  <si>
    <t>TAO/CHAO,QIAN/GUANGDOU</t>
  </si>
  <si>
    <t xml:space="preserve">2883530	</t>
  </si>
  <si>
    <t xml:space="preserve"> 1080181	</t>
  </si>
  <si>
    <t xml:space="preserve">999221951441617	</t>
  </si>
  <si>
    <t>[帕拉尼亚克]马尼拉新濠天地凯悦酒店(Hyatt Regency Manila City of Dreams)(5917305)</t>
  </si>
  <si>
    <t>凯悦豪华双床房&lt;超值特惠&gt;&lt;双人入住&gt;&lt;不适用菲律宾客人&gt;&lt;双早&gt;</t>
  </si>
  <si>
    <t>LEE/KEEYOUNG</t>
  </si>
  <si>
    <t xml:space="preserve">2883796	</t>
  </si>
  <si>
    <t xml:space="preserve">25629314	</t>
  </si>
  <si>
    <t xml:space="preserve">21952755082	</t>
  </si>
  <si>
    <t>MAIZURA/APREL</t>
  </si>
  <si>
    <t xml:space="preserve">2883967	</t>
  </si>
  <si>
    <t xml:space="preserve">103964	</t>
  </si>
  <si>
    <t xml:space="preserve">999221953434707	</t>
  </si>
  <si>
    <t>YU/DEKANG</t>
  </si>
  <si>
    <t xml:space="preserve">2884136	</t>
  </si>
  <si>
    <t xml:space="preserve">1175992	</t>
  </si>
  <si>
    <t xml:space="preserve">999221953872738	</t>
  </si>
  <si>
    <t>标准双人间&lt;特惠专享&gt;&lt;双人入住&gt;&lt;无早&gt;</t>
  </si>
  <si>
    <t>Kyeonggeun/lee,Kyeonggeun/lee,Kyeonggeun/lee,Kyeonggeun/lee</t>
  </si>
  <si>
    <t xml:space="preserve">2884274	</t>
  </si>
  <si>
    <t xml:space="preserve"> 238927385	</t>
  </si>
  <si>
    <t xml:space="preserve">21132543405	</t>
  </si>
  <si>
    <t>赔款</t>
  </si>
  <si>
    <t>[长滩岛]水晶沙海滩度假酒店(Henann Crystal Sands Resort)(1877699)</t>
  </si>
  <si>
    <t>豪华房(至少连住2晚及以上)&lt;特价大促销&gt;&lt;三人入住&gt;&lt;早餐&gt;</t>
  </si>
  <si>
    <t>Jean Lee/Hannah,Jean Lee/Hannah,Jean Lee/Hannah,Jean Lee/Hannah,Jean Lee/Hannah,Jean Lee/Hannah,Jean Lee/Hannah</t>
  </si>
  <si>
    <t xml:space="preserve">2705589	</t>
  </si>
  <si>
    <t xml:space="preserve">21611481834	</t>
  </si>
  <si>
    <t>KIM/HANEUL,KANG/WONMIN</t>
  </si>
  <si>
    <t xml:space="preserve">2764922	</t>
  </si>
  <si>
    <t xml:space="preserve">21698195618	</t>
  </si>
  <si>
    <t>[曼谷]素坤逸57号萨利酒店(The Salil Hotel Sukhumvit 57 - Thonglor)(1877699)</t>
  </si>
  <si>
    <t>豪华套房&lt;双人入住&gt;&lt;无早&gt;</t>
  </si>
  <si>
    <t>Xu/Ya</t>
  </si>
  <si>
    <t xml:space="preserve">2772917	</t>
  </si>
  <si>
    <t xml:space="preserve">21119318224	</t>
  </si>
  <si>
    <t>[碧瑶]海约翰坎普庄园酒店(The Manor at Camp John Hay)(1877699)</t>
  </si>
  <si>
    <t>林景高级房&lt;特价大促销&gt;&lt;双人入住&gt;&lt;无早&gt;</t>
  </si>
  <si>
    <t>Ty/Juan Carlo Santos</t>
  </si>
  <si>
    <t xml:space="preserve">2703312	</t>
  </si>
  <si>
    <t xml:space="preserve">166043	</t>
  </si>
  <si>
    <t xml:space="preserve">18925047230	</t>
  </si>
  <si>
    <t>园景一卧室套房&lt;特价大促销&gt;&lt;双人入住&gt;&lt;无早&gt;</t>
  </si>
  <si>
    <t>Bright/Gavin Roy,Solly/Charles Ross</t>
  </si>
  <si>
    <t xml:space="preserve">2681144	</t>
  </si>
  <si>
    <t xml:space="preserve">21797576582	</t>
  </si>
  <si>
    <t>[首尔]三井酒店(Hotel Samjung)(1877699)</t>
  </si>
  <si>
    <t>双人床房&lt;双人入住&gt;&lt;双早&gt;</t>
  </si>
  <si>
    <t>Jeon/Yeojin,Jeon/Yeojin</t>
  </si>
  <si>
    <t xml:space="preserve">2799149	</t>
  </si>
  <si>
    <t xml:space="preserve">21791934386	</t>
  </si>
  <si>
    <t>[新加坡]海佳大酒店(The Seacare Hotel)(1877699)</t>
  </si>
  <si>
    <t>JI/YU</t>
  </si>
  <si>
    <t xml:space="preserve">2796872	</t>
  </si>
  <si>
    <t xml:space="preserve">21827102701	</t>
  </si>
  <si>
    <t>[釜山]釜山乐华兹酒店(Lavalse Hotel Busan)(1877699)</t>
  </si>
  <si>
    <t>海景豪华双人床房&lt;双人入住&gt;&lt;双早&gt;</t>
  </si>
  <si>
    <t>JEONG/BOMI</t>
  </si>
  <si>
    <t xml:space="preserve">2811941	</t>
  </si>
  <si>
    <t xml:space="preserve">21827275488	</t>
  </si>
  <si>
    <t>[普吉岛]普吉岛芭东美爵大酒店(SHA Extra Plus)(Grand Mercure Phuket Patong(SHA Extra Plus))(1877699)</t>
  </si>
  <si>
    <t>ZI/XI,TAO/RAN</t>
  </si>
  <si>
    <t xml:space="preserve">2812186	</t>
  </si>
  <si>
    <t xml:space="preserve">21838548337	</t>
  </si>
  <si>
    <t>[薄荷岛]罗博河度假村(Loboc River Resort)(1877699)</t>
  </si>
  <si>
    <t>河景房&lt;双人入住&gt;&lt;双早&gt;</t>
  </si>
  <si>
    <t>LIU/MINGJIE,QIN/YAN</t>
  </si>
  <si>
    <t xml:space="preserve">2821783	</t>
  </si>
  <si>
    <t xml:space="preserve">21827189190	</t>
  </si>
  <si>
    <t>海景标准双人房&lt;双人入住&gt;&lt;无早&gt;</t>
  </si>
  <si>
    <t>JUNG/JUNGHYE</t>
  </si>
  <si>
    <t xml:space="preserve">2812059	</t>
  </si>
  <si>
    <t xml:space="preserve">1669385689013284	</t>
  </si>
  <si>
    <t>，</t>
  </si>
  <si>
    <t>本期扣款5.14元</t>
  </si>
  <si>
    <t>999221944203809此单多收1200元待退回</t>
  </si>
  <si>
    <t>本期扣款3900元</t>
  </si>
  <si>
    <t>本期扣款3110元</t>
  </si>
  <si>
    <t>本期扣款581元</t>
  </si>
  <si>
    <t>本期扣款1500元</t>
  </si>
  <si>
    <t>本期扣款2600元</t>
  </si>
  <si>
    <t>本期扣款151元</t>
  </si>
  <si>
    <t>本期扣款819元</t>
  </si>
  <si>
    <t>本期扣款1176元</t>
  </si>
  <si>
    <t>本期扣款1330元</t>
  </si>
  <si>
    <t>本期扣款391元</t>
  </si>
  <si>
    <t>本期扣款764元</t>
  </si>
  <si>
    <t>A221222111401481</t>
  </si>
  <si>
    <t>A221222111552481</t>
  </si>
  <si>
    <t>A22122211170629</t>
  </si>
  <si>
    <t>CNY / HKD 当前参考汇率: 1.116366184</t>
  </si>
  <si>
    <t>总计：213161.88 CNY/
237966.71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</si>
  <si>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</si>
  <si>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</si>
  <si>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</si>
  <si>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</si>
  <si>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</si>
  <si>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</si>
  <si>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</si>
  <si>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</si>
  <si>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</si>
  <si>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</si>
  <si>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</si>
  <si>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</si>
  <si>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</si>
  <si>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</si>
  <si>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</si>
  <si>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</si>
  <si>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</si>
  <si>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</si>
  <si>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</si>
  <si>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2022-12-18</t>
  </si>
  <si>
    <t>2884274</t>
  </si>
  <si>
    <t>曼谷索拉利亚西铁酒店</t>
  </si>
  <si>
    <t>Kyeonggeun lee,Kyeonggeun lee,Kyeonggeun lee,Kyeonggeun lee</t>
  </si>
  <si>
    <t>2022-12-19</t>
  </si>
  <si>
    <t>退房日周结</t>
  </si>
  <si>
    <t>2784.00</t>
  </si>
  <si>
    <t>RMB</t>
  </si>
  <si>
    <t>0</t>
  </si>
  <si>
    <t>0.00</t>
  </si>
  <si>
    <t>携程国际直连(DD)</t>
  </si>
  <si>
    <t>01.011174</t>
  </si>
  <si>
    <t>2022-12-18 17:26:29</t>
  </si>
  <si>
    <t>否</t>
  </si>
  <si>
    <t>汇智国际旅游发展有限公司</t>
  </si>
  <si>
    <t>直采</t>
  </si>
  <si>
    <t>泰国</t>
  </si>
  <si>
    <t>2884136</t>
  </si>
  <si>
    <t>曼谷铂尔曼皇权酒店</t>
  </si>
  <si>
    <t>YU DEKANG</t>
  </si>
  <si>
    <t>654.00</t>
  </si>
  <si>
    <t>2022-12-18 16:42:44</t>
  </si>
  <si>
    <t>2883967</t>
  </si>
  <si>
    <t>灵狮铂金酒店</t>
  </si>
  <si>
    <t>MAIZURA APREL</t>
  </si>
  <si>
    <t>230.00</t>
  </si>
  <si>
    <t>2022-12-18 15:31:43</t>
  </si>
  <si>
    <t>马来西亚</t>
  </si>
  <si>
    <t>2883796</t>
  </si>
  <si>
    <t>马尼拉梦之城凯悦酒店</t>
  </si>
  <si>
    <t>LEE KEEYOUNG</t>
  </si>
  <si>
    <t>1272.00</t>
  </si>
  <si>
    <t>2022-12-18 15:11:18</t>
  </si>
  <si>
    <t>菲律宾</t>
  </si>
  <si>
    <t>2883530</t>
  </si>
  <si>
    <t>曼谷素坤逸丽笙酒店</t>
  </si>
  <si>
    <t>TAO CHAO,QIAN GUANGDOU</t>
  </si>
  <si>
    <t>1306.00</t>
  </si>
  <si>
    <t>2022-12-18 13:22:08</t>
  </si>
  <si>
    <t>2883479</t>
  </si>
  <si>
    <t>ZHANG XUEMIN</t>
  </si>
  <si>
    <t>653.00</t>
  </si>
  <si>
    <t>2022-12-18 13:17:05</t>
  </si>
  <si>
    <t>2883422</t>
  </si>
  <si>
    <t>芭堤雅T酒店 (SHA Extra Plus)</t>
  </si>
  <si>
    <t>Taratorn Chomtong</t>
  </si>
  <si>
    <t>207.00</t>
  </si>
  <si>
    <t>2022-12-18 11:15:32</t>
  </si>
  <si>
    <t>2883336</t>
  </si>
  <si>
    <t>尼帕度假酒店 (SHA Extra Plus)</t>
  </si>
  <si>
    <t>GEBERT VLADISLAV</t>
  </si>
  <si>
    <t>398.00</t>
  </si>
  <si>
    <t>2022-12-18 11:26:20</t>
  </si>
  <si>
    <t>2883194</t>
  </si>
  <si>
    <t>SN康克斯酒店</t>
  </si>
  <si>
    <t>YUTA SAKAMOTO</t>
  </si>
  <si>
    <t>210.00</t>
  </si>
  <si>
    <t>2022-12-18 10:01:58</t>
  </si>
  <si>
    <t>2883183</t>
  </si>
  <si>
    <t>YE WANYOU</t>
  </si>
  <si>
    <t>777.00</t>
  </si>
  <si>
    <t>2022-12-18 09:55:20</t>
  </si>
  <si>
    <t>2882981</t>
  </si>
  <si>
    <t>LIU SISI</t>
  </si>
  <si>
    <t>461.00</t>
  </si>
  <si>
    <t>2022-12-18 09:52:35</t>
  </si>
  <si>
    <t>2022-12-17</t>
  </si>
  <si>
    <t>2882741</t>
  </si>
  <si>
    <t>Theerakarn Peeradee,Theerakarn Peeradee</t>
  </si>
  <si>
    <t>2022-12-17 22:36:54</t>
  </si>
  <si>
    <t>2882511</t>
  </si>
  <si>
    <t>太平洋丝绸酒店</t>
  </si>
  <si>
    <t>HERMAN DANIEL</t>
  </si>
  <si>
    <t>483.00</t>
  </si>
  <si>
    <t>2022-12-18 09:35:13</t>
  </si>
  <si>
    <t>2882292</t>
  </si>
  <si>
    <t>哥打京那巴鲁元明大酒店</t>
  </si>
  <si>
    <t>MOHAMMAD SALEH MOHD IKHWAN BIN</t>
  </si>
  <si>
    <t>240.00</t>
  </si>
  <si>
    <t>2022-12-18 11:51:45</t>
  </si>
  <si>
    <t>2881391</t>
  </si>
  <si>
    <t>吉隆坡皇家朱兰酒店</t>
  </si>
  <si>
    <t>Mohamed Hazuwan</t>
  </si>
  <si>
    <t>394.00</t>
  </si>
  <si>
    <t>2022-12-17 14:17:31</t>
  </si>
  <si>
    <t>2881192</t>
  </si>
  <si>
    <t>奇迹大酒店</t>
  </si>
  <si>
    <t>WORAUAYCHAI PHURIN</t>
  </si>
  <si>
    <t>808.00</t>
  </si>
  <si>
    <t>2022-12-17 12:21:52</t>
  </si>
  <si>
    <t>2881115</t>
  </si>
  <si>
    <t>槟城尼奥酒店</t>
  </si>
  <si>
    <t>Josphine Khaw Khaw</t>
  </si>
  <si>
    <t>428.00</t>
  </si>
  <si>
    <t>2022-12-17 13:34:04</t>
  </si>
  <si>
    <t>2880919</t>
  </si>
  <si>
    <t>马尼拉亚洲购物中心温德姆提普酒店</t>
  </si>
  <si>
    <t>Xiong Zhaohui</t>
  </si>
  <si>
    <t>1200.00</t>
  </si>
  <si>
    <t>-1200</t>
  </si>
  <si>
    <t>2022-12-17 14:59:12</t>
  </si>
  <si>
    <t>2880768</t>
  </si>
  <si>
    <t>八打灵再也水晶皇冠酒店</t>
  </si>
  <si>
    <t>JAAFAR ROZILAH</t>
  </si>
  <si>
    <t>563.00</t>
  </si>
  <si>
    <t>2022-12-17 11:14:32</t>
  </si>
  <si>
    <t>2880683</t>
  </si>
  <si>
    <t>Azmi Dewi,Azmi Dewi</t>
  </si>
  <si>
    <t>200.00</t>
  </si>
  <si>
    <t>2022-12-17 10:58:03</t>
  </si>
  <si>
    <t>2880567</t>
  </si>
  <si>
    <t>CHAN ZHI WEN IAN</t>
  </si>
  <si>
    <t>1634.00</t>
  </si>
  <si>
    <t>2022-12-17 09:29:33</t>
  </si>
  <si>
    <t>2880372</t>
  </si>
  <si>
    <t>Chen Li</t>
  </si>
  <si>
    <t>2022-12-17 09:46:43</t>
  </si>
  <si>
    <t>2022-12-16</t>
  </si>
  <si>
    <t>2880252</t>
  </si>
  <si>
    <t>蓝兰花塔套房酒店</t>
  </si>
  <si>
    <t>NGUYEN THAI SON</t>
  </si>
  <si>
    <t>1244.00</t>
  </si>
  <si>
    <t>2022-12-16 22:53:27</t>
  </si>
  <si>
    <t>直连</t>
  </si>
  <si>
    <t>英国</t>
  </si>
  <si>
    <t>2880223</t>
  </si>
  <si>
    <t>BINTIOMAR NOOR ALINA</t>
  </si>
  <si>
    <t>574.00</t>
  </si>
  <si>
    <t>2022-12-17 00:44:29</t>
  </si>
  <si>
    <t>2880177</t>
  </si>
  <si>
    <t>阿莫丽塔度假酒店</t>
  </si>
  <si>
    <t>McCauley Krista Rose</t>
  </si>
  <si>
    <t>3042.00</t>
  </si>
  <si>
    <t>2022-12-17 16:24:46</t>
  </si>
  <si>
    <t>2879861</t>
  </si>
  <si>
    <t>苏梅岛W酒店</t>
  </si>
  <si>
    <t>ZHANG JINGWEN</t>
  </si>
  <si>
    <t>4666.00</t>
  </si>
  <si>
    <t>2022-12-17 09:09:23</t>
  </si>
  <si>
    <t>2878736</t>
  </si>
  <si>
    <t>芭堤雅SN优佳酒店 (SHA 认证)</t>
  </si>
  <si>
    <t>HUANG ZHIYONG</t>
  </si>
  <si>
    <t>667.00</t>
  </si>
  <si>
    <t>2022-12-16 15:00:59</t>
  </si>
  <si>
    <t>2878729</t>
  </si>
  <si>
    <t>VICTOR TAN JIMMY,VICTOR TAN JIMMY,VICTOR TAN JIMMY</t>
  </si>
  <si>
    <t>800.00</t>
  </si>
  <si>
    <t>2022-12-16 15:29:05</t>
  </si>
  <si>
    <t>2878665</t>
  </si>
  <si>
    <t>瑟达宿务中央集团酒店</t>
  </si>
  <si>
    <t>Corbyn Mark</t>
  </si>
  <si>
    <t>1618.00</t>
  </si>
  <si>
    <t>2022-12-16 18:24:37</t>
  </si>
  <si>
    <t>2878463</t>
  </si>
  <si>
    <t>芭堤雅伍德兰酒店度假村</t>
  </si>
  <si>
    <t>LI HUAN,AUNGWAI HTET</t>
  </si>
  <si>
    <t>922.00</t>
  </si>
  <si>
    <t>2022-12-16 13:15:34</t>
  </si>
  <si>
    <t>2022-12-15</t>
  </si>
  <si>
    <t>2877240</t>
  </si>
  <si>
    <t>槟城标致酒店 (槟城对抗新冠肺炎认证)</t>
  </si>
  <si>
    <t>MANSOR MOHD ASYRAF</t>
  </si>
  <si>
    <t>452.00</t>
  </si>
  <si>
    <t>2022-12-16 09:47:06</t>
  </si>
  <si>
    <t>2877197</t>
  </si>
  <si>
    <t>MOHD KASIHMUDDIN MOHD SHAREDUWAN</t>
  </si>
  <si>
    <t>473.00</t>
  </si>
  <si>
    <t>2022-12-16 09:39:32</t>
  </si>
  <si>
    <t>2876747</t>
  </si>
  <si>
    <t>士乃宴宾雅酒店</t>
  </si>
  <si>
    <t>LOH CHAN YEU HERBERT</t>
  </si>
  <si>
    <t>450.00</t>
  </si>
  <si>
    <t>2022-12-16 16:33:23</t>
  </si>
  <si>
    <t>2876733</t>
  </si>
  <si>
    <t>TU YUANYUAN</t>
  </si>
  <si>
    <t>2022-12-16 09:55:08</t>
  </si>
  <si>
    <t>2876731</t>
  </si>
  <si>
    <t>TAY YEW KIAN BERNARD</t>
  </si>
  <si>
    <t>2022-12-16 09:53:53</t>
  </si>
  <si>
    <t>2876667</t>
  </si>
  <si>
    <t>GO JULIUS JAY</t>
  </si>
  <si>
    <t>1764.00</t>
  </si>
  <si>
    <t>2022-12-16 09:32:57</t>
  </si>
  <si>
    <t>2875253</t>
  </si>
  <si>
    <t>曼谷万怡酒店 - SHA Extra Plus 认证</t>
  </si>
  <si>
    <t>cai lianfa,zhao mengxi</t>
  </si>
  <si>
    <t>2334.00</t>
  </si>
  <si>
    <t>2022-12-15 16:24:39</t>
  </si>
  <si>
    <t>2875035</t>
  </si>
  <si>
    <t>Wahlstrom Joglund Elisabeth,Joglund Hans</t>
  </si>
  <si>
    <t>952.00</t>
  </si>
  <si>
    <t>2022-12-15 11:29:48</t>
  </si>
  <si>
    <t>2874942</t>
  </si>
  <si>
    <t>Darlow Paul,Darlow Paul</t>
  </si>
  <si>
    <t>840.00</t>
  </si>
  <si>
    <t>2022-12-15 11:09:55</t>
  </si>
  <si>
    <t>2874470</t>
  </si>
  <si>
    <t>河滨区途恩酒店</t>
  </si>
  <si>
    <t>SOOM POON PIYAPONG</t>
  </si>
  <si>
    <t>515.00</t>
  </si>
  <si>
    <t>2022-12-15 16:13:19</t>
  </si>
  <si>
    <t>2022-12-14</t>
  </si>
  <si>
    <t>2874025</t>
  </si>
  <si>
    <t>文华伊斯特维尔酒店</t>
  </si>
  <si>
    <t>HARACHAI CHONTAWAT</t>
  </si>
  <si>
    <t>378.00</t>
  </si>
  <si>
    <t>2022-12-15 09:20:37</t>
  </si>
  <si>
    <t>2873464</t>
  </si>
  <si>
    <t>CHONG MARIE EVELYN WEI SU</t>
  </si>
  <si>
    <t>2022-12-15 11:34:56</t>
  </si>
  <si>
    <t>2872852</t>
  </si>
  <si>
    <t>太阳城度假村小屋酒店</t>
  </si>
  <si>
    <t>Nana Neesha,Nana Neesha,Nana Neesha,Nana Neesha,Nana Neesha,Nana Neesha</t>
  </si>
  <si>
    <t>14616.00</t>
  </si>
  <si>
    <t>2022-12-14 15:25:33</t>
  </si>
  <si>
    <t>南非</t>
  </si>
  <si>
    <t>2872310</t>
  </si>
  <si>
    <t>槟城火烈鸟海滩酒店</t>
  </si>
  <si>
    <t>MOHAMAD SYAZWAN BIN</t>
  </si>
  <si>
    <t>636.00</t>
  </si>
  <si>
    <t>2022-12-14 21:22:03</t>
  </si>
  <si>
    <t>2871973</t>
  </si>
  <si>
    <t>MUHAMMAD DAUD ROZANA</t>
  </si>
  <si>
    <t>2022-12-14 21:22:41</t>
  </si>
  <si>
    <t>2022-12-13</t>
  </si>
  <si>
    <t>2871332</t>
  </si>
  <si>
    <t>曼谷贝斯特韦斯特至尊素坤逸酒店</t>
  </si>
  <si>
    <t>YANG XUEYAN</t>
  </si>
  <si>
    <t>1707.00</t>
  </si>
  <si>
    <t>2022-12-14 00:19:15</t>
  </si>
  <si>
    <t>2870905</t>
  </si>
  <si>
    <t>兰卡威大洋湾豪华度假村酒店</t>
  </si>
  <si>
    <t>ZHANG JINGCHENG,WONG LAIPENG</t>
  </si>
  <si>
    <t>3989.00</t>
  </si>
  <si>
    <t>2022-12-14 09:54:33</t>
  </si>
  <si>
    <t>2870251</t>
  </si>
  <si>
    <t>Subramaniam Navin Premanand</t>
  </si>
  <si>
    <t>290.00</t>
  </si>
  <si>
    <t>2022-12-13 14:53:55</t>
  </si>
  <si>
    <t>2022-12-12</t>
  </si>
  <si>
    <t>2869159</t>
  </si>
  <si>
    <t>芽庄洲际酒店</t>
  </si>
  <si>
    <t>kim jihye</t>
  </si>
  <si>
    <t>1680.00</t>
  </si>
  <si>
    <t>2022-12-13 14:29:59</t>
  </si>
  <si>
    <t>越南</t>
  </si>
  <si>
    <t>2869105</t>
  </si>
  <si>
    <t>诺拉布里温泉度假酒店 (SHA Plus+)</t>
  </si>
  <si>
    <t>Na-ka Noonij,Na-ka Noonij</t>
  </si>
  <si>
    <t>1080.00</t>
  </si>
  <si>
    <t>2022-12-13 17:17:36</t>
  </si>
  <si>
    <t>2869038</t>
  </si>
  <si>
    <t>特立尼达公主港套房酒店</t>
  </si>
  <si>
    <t>Wang Lu,Wang Lu</t>
  </si>
  <si>
    <t>415.00</t>
  </si>
  <si>
    <t>2022-12-13 10:17:26</t>
  </si>
  <si>
    <t>2868677</t>
  </si>
  <si>
    <t>曼谷美人鱼酒店</t>
  </si>
  <si>
    <t>Kim Seongjoon</t>
  </si>
  <si>
    <t>616.00</t>
  </si>
  <si>
    <t>2022-12-13 05:00:24</t>
  </si>
  <si>
    <t>2868339</t>
  </si>
  <si>
    <t>YONGYUANGKONG SAOWALUK</t>
  </si>
  <si>
    <t>1856.00</t>
  </si>
  <si>
    <t>2022-12-13 17:42:07</t>
  </si>
  <si>
    <t>2867865</t>
  </si>
  <si>
    <t>普吉假日酒店 (SHA Extra Plus)</t>
  </si>
  <si>
    <t>MINDA RAMESH KUMAR,MINDA RAMESH KUMAR</t>
  </si>
  <si>
    <t>1694.00</t>
  </si>
  <si>
    <t>2022-12-12 13:53:44</t>
  </si>
  <si>
    <t>2867461</t>
  </si>
  <si>
    <t>曼谷廊曼机场阿玛瑞酒店</t>
  </si>
  <si>
    <t>WANDEE SUWANNA</t>
  </si>
  <si>
    <t>506.00</t>
  </si>
  <si>
    <t>2022-12-12 12:14:01</t>
  </si>
  <si>
    <t>2867428</t>
  </si>
  <si>
    <t>Zhou Xingyu</t>
  </si>
  <si>
    <t>1760.00</t>
  </si>
  <si>
    <t>2022-12-12 11:55:29</t>
  </si>
  <si>
    <t>2022-12-11</t>
  </si>
  <si>
    <t>2866656</t>
  </si>
  <si>
    <t>LEE MATTHEW X</t>
  </si>
  <si>
    <t>860.00</t>
  </si>
  <si>
    <t>2022-12-12 10:16:04</t>
  </si>
  <si>
    <t>2865398</t>
  </si>
  <si>
    <t>吉隆坡宾乐雅精选酒店</t>
  </si>
  <si>
    <t>Jyy kheng wong</t>
  </si>
  <si>
    <t>620.00</t>
  </si>
  <si>
    <t>250.00</t>
  </si>
  <si>
    <t>-370</t>
  </si>
  <si>
    <t>2022-12-11 18:58:13</t>
  </si>
  <si>
    <t>2865265</t>
  </si>
  <si>
    <t>杰莱山摄政度假村</t>
  </si>
  <si>
    <t>RASIT ROSLI</t>
  </si>
  <si>
    <t>605.00</t>
  </si>
  <si>
    <t>2022-12-11 16:45:34</t>
  </si>
  <si>
    <t>2022-12-09</t>
  </si>
  <si>
    <t>2859604</t>
  </si>
  <si>
    <t>Zakaria Sariana,Zakaria Sariana</t>
  </si>
  <si>
    <t>2022-12-09 15:08:08</t>
  </si>
  <si>
    <t>2859348</t>
  </si>
  <si>
    <t>云顶高原瑞园酒店及高级公寓</t>
  </si>
  <si>
    <t>MOHDYUSOF MARIYANA</t>
  </si>
  <si>
    <t>1089.00</t>
  </si>
  <si>
    <t>326.70</t>
  </si>
  <si>
    <t>-762</t>
  </si>
  <si>
    <t>2022-12-10 14:05:52</t>
  </si>
  <si>
    <t>2022-12-08</t>
  </si>
  <si>
    <t>2858376</t>
  </si>
  <si>
    <t>普吉岛芭东美爵大酒店(SHA Extra Plus)</t>
  </si>
  <si>
    <t>BADAT AHMED HANIF,PANDOR AHMED MOHAMMED</t>
  </si>
  <si>
    <t>1302.00</t>
  </si>
  <si>
    <t>2022-12-09 11:22:51</t>
  </si>
  <si>
    <t>2857394</t>
  </si>
  <si>
    <t>双威大盒子酒店</t>
  </si>
  <si>
    <t>HAMZAH JUNAIDAH</t>
  </si>
  <si>
    <t>842.00</t>
  </si>
  <si>
    <t>2022-12-08 17:47:25</t>
  </si>
  <si>
    <t>2856432</t>
  </si>
  <si>
    <t>Jamil Nor Fazliana</t>
  </si>
  <si>
    <t>482.00</t>
  </si>
  <si>
    <t>2022-12-08 13:31:55</t>
  </si>
  <si>
    <t>2022-12-07</t>
  </si>
  <si>
    <t>2855467</t>
  </si>
  <si>
    <t>MOHD NOH ANIPAH,MOHD NOH ANIPAH</t>
  </si>
  <si>
    <t>2022-12-07 22:49:27</t>
  </si>
  <si>
    <t>2854006</t>
  </si>
  <si>
    <t>马尼拉101酒店（多用途酒店）</t>
  </si>
  <si>
    <t>Talavera Ma Jezia</t>
  </si>
  <si>
    <t>376.00</t>
  </si>
  <si>
    <t>2022-12-07 14:46:13</t>
  </si>
  <si>
    <t>2852766</t>
  </si>
  <si>
    <t>格兰迪酒店&amp;度假村</t>
  </si>
  <si>
    <t>TAHIR MUNANDAR</t>
  </si>
  <si>
    <t>370.00</t>
  </si>
  <si>
    <t>2022-12-08 15:39:47</t>
  </si>
  <si>
    <t>2852757</t>
  </si>
  <si>
    <t>TEE TIONG LEE,MUNANDAR TAHIR</t>
  </si>
  <si>
    <t>2022-12-08 15:46:12</t>
  </si>
  <si>
    <t>2022-12-06</t>
  </si>
  <si>
    <t>2850720</t>
  </si>
  <si>
    <t>SIEW MEY LU</t>
  </si>
  <si>
    <t>1180.00</t>
  </si>
  <si>
    <t>2022-12-06 13:33:33</t>
  </si>
  <si>
    <t>2022-12-03</t>
  </si>
  <si>
    <t>2842171</t>
  </si>
  <si>
    <t>新加坡乌节大酒店</t>
  </si>
  <si>
    <t>WONG CHIT CHOI</t>
  </si>
  <si>
    <t>1191.00</t>
  </si>
  <si>
    <t>2022-12-05 11:18:37</t>
  </si>
  <si>
    <t>新加坡</t>
  </si>
  <si>
    <t>2841892</t>
  </si>
  <si>
    <t>Ramesh Sudha,Palghat Krishnan Ramesh</t>
  </si>
  <si>
    <t>7929.00</t>
  </si>
  <si>
    <t>1452.00</t>
  </si>
  <si>
    <t>-6477</t>
  </si>
  <si>
    <t>2022-12-06 10:31:40</t>
  </si>
  <si>
    <t>2022-12-02</t>
  </si>
  <si>
    <t>2840096</t>
  </si>
  <si>
    <t>Chantphuenphong Thanaphon,Chantphuenphong Thanaphon,Chantphuenphong Thanaphon,Chantphuenphong Thanaphon,Chantphuenphong Thanaphon,Chantphuenphong Thanaphon</t>
  </si>
  <si>
    <t>2022-12-05</t>
  </si>
  <si>
    <t>18720.00</t>
  </si>
  <si>
    <t>2022-12-02 22:18:07</t>
  </si>
  <si>
    <t>2839710</t>
  </si>
  <si>
    <t>麦哲伦丝绸度假村</t>
  </si>
  <si>
    <t>HajiSahron SitiNoraininSofia,HajiSahron SitiNoraininSofia</t>
  </si>
  <si>
    <t>732.00</t>
  </si>
  <si>
    <t>2022-12-02 15:21:40</t>
  </si>
  <si>
    <t>2839581</t>
  </si>
  <si>
    <t>皇宫水上乐园度假村</t>
  </si>
  <si>
    <t>NAM YEEHYUN,YUN SEONYEONG</t>
  </si>
  <si>
    <t>7050.00</t>
  </si>
  <si>
    <t>2022-12-08 16:56:03</t>
  </si>
  <si>
    <t>2839515</t>
  </si>
  <si>
    <t>贝尔福度假酒店</t>
  </si>
  <si>
    <t>Bobiles Alyssa,Bobiles Alyssa</t>
  </si>
  <si>
    <t>1705.00</t>
  </si>
  <si>
    <t>2022-12-02 15:23:05</t>
  </si>
  <si>
    <t>2022-12-01</t>
  </si>
  <si>
    <t>2837831</t>
  </si>
  <si>
    <t>芽庄阿米亚娜度假村</t>
  </si>
  <si>
    <t>YUN SEOHEE</t>
  </si>
  <si>
    <t>1560.00</t>
  </si>
  <si>
    <t>2022-12-01 18:50:44</t>
  </si>
  <si>
    <t>2022-11-30</t>
  </si>
  <si>
    <t>2835316</t>
  </si>
  <si>
    <t>普吉艾希莉焦点酒店</t>
  </si>
  <si>
    <t>Wahyuni Hendra,Wahyuni Hendra</t>
  </si>
  <si>
    <t>1060.00</t>
  </si>
  <si>
    <t>2022-12-01 11:19:08</t>
  </si>
  <si>
    <t>2835297</t>
  </si>
  <si>
    <t>Nunnari Christian</t>
  </si>
  <si>
    <t>760.00</t>
  </si>
  <si>
    <t>2022-11-30 20:05:17</t>
  </si>
  <si>
    <t>2833881</t>
  </si>
  <si>
    <t>普吉岛阿玛瑞酒店(SHA Extra Plus)</t>
  </si>
  <si>
    <t>Agarwal Soni,Agarwal Soni</t>
  </si>
  <si>
    <t>2498.00</t>
  </si>
  <si>
    <t>2022-11-30 19:52:43</t>
  </si>
  <si>
    <t>2022-11-28</t>
  </si>
  <si>
    <t>2829924</t>
  </si>
  <si>
    <t>芭提雅最佳西方至尊海湾酒店 (SHA Extra Plus)</t>
  </si>
  <si>
    <t>WILLOCQ SOPHIE ESTELLE,BENUI EKA SURYA</t>
  </si>
  <si>
    <t>2022-11-28 18:13:11</t>
  </si>
  <si>
    <t>2829621</t>
  </si>
  <si>
    <t>卡玛彦海滩酒店</t>
  </si>
  <si>
    <t>MathiasMariaCaelers Josephus,MathiasMariaCaelers Josephus</t>
  </si>
  <si>
    <t>1555.00</t>
  </si>
  <si>
    <t>2022-12-16 14:05:53</t>
  </si>
  <si>
    <t>2022-11-27</t>
  </si>
  <si>
    <t>2828061</t>
  </si>
  <si>
    <t>MOHDSHAKIR NOORAZIZAH,SUNI ROSLAN</t>
  </si>
  <si>
    <t>1092.00</t>
  </si>
  <si>
    <t>2022-11-29 10:49:08</t>
  </si>
  <si>
    <t>2022-11-26</t>
  </si>
  <si>
    <t>2825538</t>
  </si>
  <si>
    <t>Casa del Rio, 马六甲河畔之家</t>
  </si>
  <si>
    <t>Lim Chun Keat</t>
  </si>
  <si>
    <t>2266.00</t>
  </si>
  <si>
    <t>2022-11-27 22:21:29</t>
  </si>
  <si>
    <t>2825272</t>
  </si>
  <si>
    <t>PHIE WAI KONG</t>
  </si>
  <si>
    <t>570.00</t>
  </si>
  <si>
    <t>2022-11-26 14:13:18</t>
  </si>
  <si>
    <t>2022-11-25</t>
  </si>
  <si>
    <t>2823586</t>
  </si>
  <si>
    <t>怡保曦云轩度假村</t>
  </si>
  <si>
    <t>BIN ABU HASSAN MOHD AZUA</t>
  </si>
  <si>
    <t>1131.00</t>
  </si>
  <si>
    <t>2022-11-26 10:40:08</t>
  </si>
  <si>
    <t>2823381</t>
  </si>
  <si>
    <t>曼谷香格里拉大酒店</t>
  </si>
  <si>
    <t>NG SOON SENG</t>
  </si>
  <si>
    <t>3758.00</t>
  </si>
  <si>
    <t>2022-11-25 20:12:28</t>
  </si>
  <si>
    <t>2022-11-24</t>
  </si>
  <si>
    <t>2820589</t>
  </si>
  <si>
    <t>珍拉丁皇家朱兰小屋</t>
  </si>
  <si>
    <t>NG TONG YONG,SIA CHERYL,KEE SHARLENE</t>
  </si>
  <si>
    <t>879.00</t>
  </si>
  <si>
    <t>2022-12-01 08:32:55</t>
  </si>
  <si>
    <t>2819784</t>
  </si>
  <si>
    <t>曼谷素坤逸55号通罗中心点大酒店 (SHA Plus+)</t>
  </si>
  <si>
    <t>LU CHEN</t>
  </si>
  <si>
    <t>2689.00</t>
  </si>
  <si>
    <t>2022-11-24 11:17:59</t>
  </si>
  <si>
    <t>2022-11-23</t>
  </si>
  <si>
    <t>2817718</t>
  </si>
  <si>
    <t>吉隆坡柏威年酒店 · 悦榕庄管理</t>
  </si>
  <si>
    <t>Ng Eddy</t>
  </si>
  <si>
    <t>1664.00</t>
  </si>
  <si>
    <t>2022-11-23 14:12:38</t>
  </si>
  <si>
    <t>2022-11-22</t>
  </si>
  <si>
    <t>2816575</t>
  </si>
  <si>
    <t>胡志明市新世界酒店</t>
  </si>
  <si>
    <t>Nguyen Eric</t>
  </si>
  <si>
    <t>2022-11-23 11:51:13</t>
  </si>
  <si>
    <t>2022-11-21</t>
  </si>
  <si>
    <t>2813917</t>
  </si>
  <si>
    <t>哈里斯酒店塞米亚克</t>
  </si>
  <si>
    <t>Hayes Sam</t>
  </si>
  <si>
    <t>1361.45</t>
  </si>
  <si>
    <t>2022-11-21 18:04:07</t>
  </si>
  <si>
    <t>印度尼西亚</t>
  </si>
  <si>
    <t>2022-11-20</t>
  </si>
  <si>
    <t>2812005</t>
  </si>
  <si>
    <t>曼谷拉差达瑞士酒店 (SHA Extra Plus)</t>
  </si>
  <si>
    <t>CHEUNG FONG KIU</t>
  </si>
  <si>
    <t>3560.00</t>
  </si>
  <si>
    <t>2022-11-21 09:43:24</t>
  </si>
  <si>
    <t>2022-11-19</t>
  </si>
  <si>
    <t>2809030</t>
  </si>
  <si>
    <t>Sharma Shubhangi,Sharma Shubhangi</t>
  </si>
  <si>
    <t>2418.00</t>
  </si>
  <si>
    <t>2022-11-20 16:58:02</t>
  </si>
  <si>
    <t>2022-11-18</t>
  </si>
  <si>
    <t>2806666</t>
  </si>
  <si>
    <t>新山青松度假村</t>
  </si>
  <si>
    <t>mark belle,mark belle,mark belle</t>
  </si>
  <si>
    <t>1334.00</t>
  </si>
  <si>
    <t>2022-11-19 10:57:29</t>
  </si>
  <si>
    <t>2805657</t>
  </si>
  <si>
    <t>雷迪森柏林亚历山大广场酒店</t>
  </si>
  <si>
    <t>Wyss Randy</t>
  </si>
  <si>
    <t>2340.87</t>
  </si>
  <si>
    <t>2022-11-18 04:03:32</t>
  </si>
  <si>
    <t>德国</t>
  </si>
  <si>
    <t>2022-11-17</t>
  </si>
  <si>
    <t>2804194</t>
  </si>
  <si>
    <t>曼谷河畔萨利尔酒店</t>
  </si>
  <si>
    <t>Tong Chee Keong,Tong Chee Keong</t>
  </si>
  <si>
    <t>1640.00</t>
  </si>
  <si>
    <t>2022-11-17 14:57:39</t>
  </si>
  <si>
    <t>2022-11-16</t>
  </si>
  <si>
    <t>2801737</t>
  </si>
  <si>
    <t>WEGNER CHRISTIAN JOHANNES</t>
  </si>
  <si>
    <t>2770.00</t>
  </si>
  <si>
    <t>2022-11-16 14:21:00</t>
  </si>
  <si>
    <t>2022-11-15</t>
  </si>
  <si>
    <t>2799324</t>
  </si>
  <si>
    <t>芭提雅皇家克里夫海滩酒店</t>
  </si>
  <si>
    <t>CHAN CHING,NGAI HUNG CYNTHIA</t>
  </si>
  <si>
    <t>1878.00</t>
  </si>
  <si>
    <t>2022-11-15 12:47:42</t>
  </si>
  <si>
    <t>2022-11-14</t>
  </si>
  <si>
    <t>2798475</t>
  </si>
  <si>
    <t>灯塔滨海度假区酒店</t>
  </si>
  <si>
    <t>Cristina Bayla Maria,Cristina Bayla Maria</t>
  </si>
  <si>
    <t>1388.00</t>
  </si>
  <si>
    <t>2022-11-15 07:44:10</t>
  </si>
  <si>
    <t>2797618</t>
  </si>
  <si>
    <t>曼谷湄南河四季酒店 (SHA Plus+)</t>
  </si>
  <si>
    <t>CHOU YULIN,LU YUNGCHENG</t>
  </si>
  <si>
    <t>9600.00</t>
  </si>
  <si>
    <t>2022-11-17 16:08:36</t>
  </si>
  <si>
    <t>2022-11-12</t>
  </si>
  <si>
    <t>2794277</t>
  </si>
  <si>
    <t>唯裕酒店</t>
  </si>
  <si>
    <t>Tan Steven,Tan Steven,Tan Steven</t>
  </si>
  <si>
    <t>685.00</t>
  </si>
  <si>
    <t>2022-11-13 10:25:12</t>
  </si>
  <si>
    <t>2022-11-11</t>
  </si>
  <si>
    <t>2790813</t>
  </si>
  <si>
    <t>Kalidas Sadasivan</t>
  </si>
  <si>
    <t>2022-11-11 15:41:49</t>
  </si>
  <si>
    <t>2790185</t>
  </si>
  <si>
    <t>see sherry,see sherry,see sherry,see sherry</t>
  </si>
  <si>
    <t>3000.00</t>
  </si>
  <si>
    <t>2022-11-11 11:54:36</t>
  </si>
  <si>
    <t>2022-11-07</t>
  </si>
  <si>
    <t>2780726</t>
  </si>
  <si>
    <t>槟城双威乔治市酒店</t>
  </si>
  <si>
    <t>Kher Sin Ooi</t>
  </si>
  <si>
    <t>1189.00</t>
  </si>
  <si>
    <t>2022-11-07 13:53:13</t>
  </si>
  <si>
    <t>2022-11-06</t>
  </si>
  <si>
    <t>2779410</t>
  </si>
  <si>
    <t>曼谷盛泰乐水门酒店</t>
  </si>
  <si>
    <t>TEO CHAN CHUAN</t>
  </si>
  <si>
    <t>3942.00</t>
  </si>
  <si>
    <t>2022-11-07 15:52:46</t>
  </si>
  <si>
    <t>2022-11-04</t>
  </si>
  <si>
    <t>2774813</t>
  </si>
  <si>
    <t>CHAN KWAI TSZ</t>
  </si>
  <si>
    <t>2022-11-04 20:36:28</t>
  </si>
  <si>
    <t>2022-10-20</t>
  </si>
  <si>
    <t>2749518</t>
  </si>
  <si>
    <t>普吉岛乐古浪悦椿度假村(SHA Plus+)</t>
  </si>
  <si>
    <t>RUEDA RODRIGO ANDRES</t>
  </si>
  <si>
    <t>934.00</t>
  </si>
  <si>
    <t>2022-10-22 15:08:02</t>
  </si>
  <si>
    <t>2774801</t>
  </si>
  <si>
    <t>WOON CHENG HOO</t>
  </si>
  <si>
    <t>2022-11-04 20:44:55</t>
  </si>
  <si>
    <t>2022-11-02</t>
  </si>
  <si>
    <t>2772227</t>
  </si>
  <si>
    <t>吉隆坡千禧大酒店</t>
  </si>
  <si>
    <t>Dewi Norainy Dewi Massarapi</t>
  </si>
  <si>
    <t>1890.00</t>
  </si>
  <si>
    <t>2022-11-03 15:02:41</t>
  </si>
  <si>
    <t>2022-09-14</t>
  </si>
  <si>
    <t>2690847</t>
  </si>
  <si>
    <t>奥南呼啦呼拉度假酒店</t>
  </si>
  <si>
    <t>Leoz Pac Irati,santos Oliveira Anderson</t>
  </si>
  <si>
    <t>700.00</t>
  </si>
  <si>
    <t>2022-09-15 09:33:25</t>
  </si>
  <si>
    <t>21841875991,</t>
  </si>
  <si>
    <t>2022-11-01</t>
  </si>
  <si>
    <t>2770255</t>
  </si>
  <si>
    <t>2022-11-27 22:21:24</t>
  </si>
  <si>
    <t>2022-10-26</t>
  </si>
  <si>
    <t>2760982</t>
  </si>
  <si>
    <t>长滩岛摄政沙滩水疗度假村</t>
  </si>
  <si>
    <t>Villamor Eduardo,Villamor Eduardo,Villamor Eduardo,Villamor Eduardo,Villamor Eduardo</t>
  </si>
  <si>
    <t>5376.00</t>
  </si>
  <si>
    <t>2022-11-03 10:25:49</t>
  </si>
  <si>
    <t>2022-06-07</t>
  </si>
  <si>
    <t>2580067</t>
  </si>
  <si>
    <t>吉隆坡JW万豪酒店</t>
  </si>
  <si>
    <t>Zhuang Yuankai</t>
  </si>
  <si>
    <t>6921.00</t>
  </si>
  <si>
    <t>2022-06-07 19:18:56</t>
  </si>
  <si>
    <t>2022-10-24</t>
  </si>
  <si>
    <t>2757465</t>
  </si>
  <si>
    <t>双威金字塔酒店</t>
  </si>
  <si>
    <t>ROYS TANANI</t>
  </si>
  <si>
    <t>1608.00</t>
  </si>
  <si>
    <t>2022-11-17 10:31:01</t>
  </si>
  <si>
    <t>2022-10-27</t>
  </si>
  <si>
    <t>2762370</t>
  </si>
  <si>
    <t>mohd salih Salina,mohd salih Salina,mohd salih Salina,mohd salih Salina</t>
  </si>
  <si>
    <t>3078.00</t>
  </si>
  <si>
    <t>2022-11-14 16:25:23</t>
  </si>
  <si>
    <t>2762233</t>
  </si>
  <si>
    <t>Goh Angeline,Goh Angeline,Goh Angeline,Goh Angeline,Goh Angeline,Goh Angeline</t>
  </si>
  <si>
    <t>2022-11-14 16:18:04</t>
  </si>
  <si>
    <t>2022-10-04</t>
  </si>
  <si>
    <t>2724161</t>
  </si>
  <si>
    <t>曼谷索菲特特色酒店</t>
  </si>
  <si>
    <t>SU HSIAOWEN</t>
  </si>
  <si>
    <t>1912.00</t>
  </si>
  <si>
    <t>2022-10-04 17:17:43</t>
  </si>
  <si>
    <t>2724123</t>
  </si>
  <si>
    <t>LEE MINGSUNG</t>
  </si>
  <si>
    <t>2022-10-04 15:54:31</t>
  </si>
  <si>
    <t>2724103</t>
  </si>
  <si>
    <t>HUANG HSIANGTING</t>
  </si>
  <si>
    <t>2022-10-04 15:51:17</t>
  </si>
  <si>
    <t>2724080</t>
  </si>
  <si>
    <t>HUNG YIJUI</t>
  </si>
  <si>
    <t>2022-10-04 15:49:50</t>
  </si>
  <si>
    <t>2022-10-02</t>
  </si>
  <si>
    <t>2720778</t>
  </si>
  <si>
    <t>曼谷水门伯克利酒店</t>
  </si>
  <si>
    <t>Kia Joon Ngoh,Kia Joon Ngoh,Kia Joon Ngoh,Kia Joon Ngoh</t>
  </si>
  <si>
    <t>5290.00</t>
  </si>
  <si>
    <t>2022-10-02 15:57:51</t>
  </si>
  <si>
    <t>2022-09-19</t>
  </si>
  <si>
    <t>2698188</t>
  </si>
  <si>
    <t>Norris Giles,Norris Giles,Norris Giles</t>
  </si>
  <si>
    <t>2193.00</t>
  </si>
  <si>
    <t>2022-09-19 09:48:09</t>
  </si>
  <si>
    <t>2022-08-29</t>
  </si>
  <si>
    <t>2671687</t>
  </si>
  <si>
    <t>新山凯贝丽酒店式服务公寓</t>
  </si>
  <si>
    <t>Mui Eng Neo,Mui Eng Neo</t>
  </si>
  <si>
    <t>499.00</t>
  </si>
  <si>
    <t>2022-08-29 13:56:03</t>
  </si>
  <si>
    <t>2671685</t>
  </si>
  <si>
    <t>Poh Seng Hing,Poh Seng Hing</t>
  </si>
  <si>
    <t>2022-08-29 14:22:21</t>
  </si>
  <si>
    <t>2671680</t>
  </si>
  <si>
    <t>427.00</t>
  </si>
  <si>
    <t>2022-08-29 14:21:47</t>
  </si>
  <si>
    <t>2022-10-03</t>
  </si>
  <si>
    <t>2722033</t>
  </si>
  <si>
    <t>标准酒店 - 曼谷大都会大厦</t>
  </si>
  <si>
    <t>Wolrige Gareth</t>
  </si>
  <si>
    <t>5892.00</t>
  </si>
  <si>
    <t>2022-10-07 16:35:52</t>
  </si>
  <si>
    <t>2759790</t>
  </si>
  <si>
    <t>苏梅盛泰澜酒店 (SHA Plus+)</t>
  </si>
  <si>
    <t>LIN ENLI</t>
  </si>
  <si>
    <t>1368.00</t>
  </si>
  <si>
    <t>2022-10-26 10:54:06</t>
  </si>
  <si>
    <t>2022-10-25</t>
  </si>
  <si>
    <t>2759581</t>
  </si>
  <si>
    <t>ZHONG CHENWEI,HE JIE</t>
  </si>
  <si>
    <t>4104.00</t>
  </si>
  <si>
    <t>2022-10-26 10:49:50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</si>
</sst>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13</xdr:col>
      <xdr:colOff>266700</xdr:colOff>
      <xdr:row>187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944100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44914</v>
      </c>
      <c r="H2" s="4">
        <v>3</v>
      </c>
      <c r="I2" s="4">
        <v>3</v>
      </c>
      <c r="J2" s="4">
        <v>9</v>
      </c>
      <c r="K2" s="4" t="s">
        <v>30</v>
      </c>
      <c r="L2" s="4">
        <v>6921</v>
      </c>
      <c r="M2" s="4">
        <v>6921</v>
      </c>
      <c r="N2" s="4" t="s">
        <v>31</v>
      </c>
      <c r="O2" s="4" t="s">
        <v>32</v>
      </c>
      <c r="P2" s="4" t="s">
        <v>33</v>
      </c>
      <c r="Q2" s="4">
        <v>0</v>
      </c>
      <c r="R2" s="8">
        <v>44719</v>
      </c>
      <c r="S2" s="6">
        <v>44917</v>
      </c>
      <c r="T2" s="4" t="s">
        <v>34</v>
      </c>
      <c r="U2" s="4">
        <v>6921</v>
      </c>
      <c r="V2" s="4">
        <v>0</v>
      </c>
      <c r="W2" s="4">
        <v>0</v>
      </c>
      <c r="X2" s="4" t="s">
        <v>35</v>
      </c>
      <c r="Y2" s="4">
        <v>155313747</v>
      </c>
      <c r="Z2" s="4">
        <v>155313450</v>
      </c>
      <c r="AA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44913</v>
      </c>
      <c r="G3" s="6">
        <v>44914</v>
      </c>
      <c r="H3" s="4">
        <v>1</v>
      </c>
      <c r="I3" s="4">
        <v>1</v>
      </c>
      <c r="J3" s="4">
        <v>1</v>
      </c>
      <c r="K3" s="4" t="s">
        <v>30</v>
      </c>
      <c r="L3" s="4">
        <v>427</v>
      </c>
      <c r="M3" s="4">
        <v>427</v>
      </c>
      <c r="N3" s="4" t="s">
        <v>40</v>
      </c>
      <c r="O3" s="4" t="s">
        <v>32</v>
      </c>
      <c r="P3" s="4" t="s">
        <v>33</v>
      </c>
      <c r="Q3" s="4">
        <v>0</v>
      </c>
      <c r="R3" s="8">
        <v>44802</v>
      </c>
      <c r="S3" s="6">
        <v>44917</v>
      </c>
      <c r="T3" s="4" t="s">
        <v>34</v>
      </c>
      <c r="U3" s="4">
        <v>427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44913</v>
      </c>
      <c r="G4" s="6">
        <v>44914</v>
      </c>
      <c r="H4" s="4">
        <v>1</v>
      </c>
      <c r="I4" s="4">
        <v>1</v>
      </c>
      <c r="J4" s="4">
        <v>1</v>
      </c>
      <c r="K4" s="4" t="s">
        <v>30</v>
      </c>
      <c r="L4" s="4">
        <v>499</v>
      </c>
      <c r="M4" s="4">
        <v>499</v>
      </c>
      <c r="N4" s="4" t="s">
        <v>40</v>
      </c>
      <c r="O4" s="4" t="s">
        <v>32</v>
      </c>
      <c r="P4" s="4" t="s">
        <v>33</v>
      </c>
      <c r="Q4" s="4">
        <v>0</v>
      </c>
      <c r="R4" s="8">
        <v>44802</v>
      </c>
      <c r="S4" s="6">
        <v>44917</v>
      </c>
      <c r="T4" s="4" t="s">
        <v>34</v>
      </c>
      <c r="U4" s="4">
        <v>499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44913</v>
      </c>
      <c r="G5" s="6">
        <v>44914</v>
      </c>
      <c r="H5" s="4">
        <v>1</v>
      </c>
      <c r="I5" s="4">
        <v>1</v>
      </c>
      <c r="J5" s="4">
        <v>1</v>
      </c>
      <c r="K5" s="4" t="s">
        <v>30</v>
      </c>
      <c r="L5" s="4">
        <v>499</v>
      </c>
      <c r="M5" s="4">
        <v>499</v>
      </c>
      <c r="N5" s="4" t="s">
        <v>48</v>
      </c>
      <c r="O5" s="4" t="s">
        <v>32</v>
      </c>
      <c r="P5" s="4" t="s">
        <v>33</v>
      </c>
      <c r="Q5" s="4">
        <v>0</v>
      </c>
      <c r="R5" s="8">
        <v>44802</v>
      </c>
      <c r="S5" s="6">
        <v>44917</v>
      </c>
      <c r="T5" s="4" t="s">
        <v>34</v>
      </c>
      <c r="U5" s="4">
        <v>499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44910</v>
      </c>
      <c r="G6" s="6">
        <v>44914</v>
      </c>
      <c r="H6" s="4">
        <v>1</v>
      </c>
      <c r="I6" s="4">
        <v>4</v>
      </c>
      <c r="J6" s="4">
        <v>4</v>
      </c>
      <c r="K6" s="4" t="s">
        <v>30</v>
      </c>
      <c r="L6" s="4">
        <v>700</v>
      </c>
      <c r="M6" s="4">
        <v>700</v>
      </c>
      <c r="N6" s="4" t="s">
        <v>54</v>
      </c>
      <c r="O6" s="4" t="s">
        <v>32</v>
      </c>
      <c r="P6" s="4" t="s">
        <v>33</v>
      </c>
      <c r="Q6" s="4">
        <v>0</v>
      </c>
      <c r="R6" s="8">
        <v>44818</v>
      </c>
      <c r="S6" s="6">
        <v>44917</v>
      </c>
      <c r="T6" s="4" t="s">
        <v>34</v>
      </c>
      <c r="U6" s="4">
        <v>700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44911</v>
      </c>
      <c r="G7" s="6">
        <v>44914</v>
      </c>
      <c r="H7" s="4">
        <v>1</v>
      </c>
      <c r="I7" s="4">
        <v>3</v>
      </c>
      <c r="J7" s="4">
        <v>3</v>
      </c>
      <c r="K7" s="4" t="s">
        <v>30</v>
      </c>
      <c r="L7" s="4">
        <v>2193</v>
      </c>
      <c r="M7" s="4">
        <v>2193</v>
      </c>
      <c r="N7" s="4" t="s">
        <v>60</v>
      </c>
      <c r="O7" s="4" t="s">
        <v>32</v>
      </c>
      <c r="P7" s="4" t="s">
        <v>33</v>
      </c>
      <c r="Q7" s="4">
        <v>0</v>
      </c>
      <c r="R7" s="8">
        <v>44823</v>
      </c>
      <c r="S7" s="6">
        <v>44917</v>
      </c>
      <c r="T7" s="4" t="s">
        <v>34</v>
      </c>
      <c r="U7" s="4">
        <v>2193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58</v>
      </c>
      <c r="E8" s="4" t="s">
        <v>64</v>
      </c>
      <c r="F8" s="6">
        <v>44909</v>
      </c>
      <c r="G8" s="6">
        <v>44914</v>
      </c>
      <c r="H8" s="4">
        <v>2</v>
      </c>
      <c r="I8" s="4">
        <v>5</v>
      </c>
      <c r="J8" s="4">
        <v>10</v>
      </c>
      <c r="K8" s="4" t="s">
        <v>30</v>
      </c>
      <c r="L8" s="4">
        <v>5290</v>
      </c>
      <c r="M8" s="4">
        <v>5290</v>
      </c>
      <c r="N8" s="4" t="s">
        <v>65</v>
      </c>
      <c r="O8" s="4" t="s">
        <v>32</v>
      </c>
      <c r="P8" s="4" t="s">
        <v>33</v>
      </c>
      <c r="Q8" s="4">
        <v>0</v>
      </c>
      <c r="R8" s="8">
        <v>44836</v>
      </c>
      <c r="S8" s="6">
        <v>44917</v>
      </c>
      <c r="T8" s="4" t="s">
        <v>34</v>
      </c>
      <c r="U8" s="4">
        <v>5290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6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44911</v>
      </c>
      <c r="G9" s="6">
        <v>44914</v>
      </c>
      <c r="H9" s="4">
        <v>2</v>
      </c>
      <c r="I9" s="4">
        <v>3</v>
      </c>
      <c r="J9" s="4">
        <v>6</v>
      </c>
      <c r="K9" s="4" t="s">
        <v>30</v>
      </c>
      <c r="L9" s="4">
        <v>5892</v>
      </c>
      <c r="M9" s="4">
        <v>5892</v>
      </c>
      <c r="N9" s="4" t="s">
        <v>71</v>
      </c>
      <c r="O9" s="4" t="s">
        <v>32</v>
      </c>
      <c r="P9" s="4" t="s">
        <v>33</v>
      </c>
      <c r="Q9" s="4">
        <v>0</v>
      </c>
      <c r="R9" s="8">
        <v>44837</v>
      </c>
      <c r="S9" s="6">
        <v>44917</v>
      </c>
      <c r="T9" s="4" t="s">
        <v>34</v>
      </c>
      <c r="U9" s="4">
        <v>5892</v>
      </c>
      <c r="V9" s="4">
        <v>0</v>
      </c>
      <c r="W9" s="4">
        <v>0</v>
      </c>
      <c r="X9" s="4" t="s">
        <v>72</v>
      </c>
      <c r="Y9" s="4" t="s">
        <v>73</v>
      </c>
      <c r="Z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44912</v>
      </c>
      <c r="G10" s="6">
        <v>44914</v>
      </c>
      <c r="H10" s="4">
        <v>1</v>
      </c>
      <c r="I10" s="4">
        <v>2</v>
      </c>
      <c r="J10" s="4">
        <v>2</v>
      </c>
      <c r="K10" s="4" t="s">
        <v>30</v>
      </c>
      <c r="L10" s="4">
        <v>1912</v>
      </c>
      <c r="M10" s="4">
        <v>1912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44838</v>
      </c>
      <c r="S10" s="6">
        <v>44917</v>
      </c>
      <c r="T10" s="4" t="s">
        <v>34</v>
      </c>
      <c r="U10" s="4">
        <v>1912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44912</v>
      </c>
      <c r="G11" s="6">
        <v>44914</v>
      </c>
      <c r="H11" s="4">
        <v>1</v>
      </c>
      <c r="I11" s="4">
        <v>2</v>
      </c>
      <c r="J11" s="4">
        <v>2</v>
      </c>
      <c r="K11" s="4" t="s">
        <v>30</v>
      </c>
      <c r="L11" s="4">
        <v>1912</v>
      </c>
      <c r="M11" s="4">
        <v>1912</v>
      </c>
      <c r="N11" s="4" t="s">
        <v>82</v>
      </c>
      <c r="O11" s="4" t="s">
        <v>32</v>
      </c>
      <c r="P11" s="4" t="s">
        <v>33</v>
      </c>
      <c r="Q11" s="4">
        <v>0</v>
      </c>
      <c r="R11" s="8">
        <v>44838</v>
      </c>
      <c r="S11" s="6">
        <v>44917</v>
      </c>
      <c r="T11" s="4" t="s">
        <v>34</v>
      </c>
      <c r="U11" s="4">
        <v>1912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44912</v>
      </c>
      <c r="G12" s="6">
        <v>44914</v>
      </c>
      <c r="H12" s="4">
        <v>1</v>
      </c>
      <c r="I12" s="4">
        <v>2</v>
      </c>
      <c r="J12" s="4">
        <v>2</v>
      </c>
      <c r="K12" s="4" t="s">
        <v>30</v>
      </c>
      <c r="L12" s="4">
        <v>1912</v>
      </c>
      <c r="M12" s="4">
        <v>1912</v>
      </c>
      <c r="N12" s="4" t="s">
        <v>86</v>
      </c>
      <c r="O12" s="4" t="s">
        <v>32</v>
      </c>
      <c r="P12" s="4" t="s">
        <v>33</v>
      </c>
      <c r="Q12" s="4">
        <v>0</v>
      </c>
      <c r="R12" s="8">
        <v>44838</v>
      </c>
      <c r="S12" s="6">
        <v>44917</v>
      </c>
      <c r="T12" s="4" t="s">
        <v>34</v>
      </c>
      <c r="U12" s="4">
        <v>1912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76</v>
      </c>
      <c r="E13" s="4" t="s">
        <v>90</v>
      </c>
      <c r="F13" s="6">
        <v>44912</v>
      </c>
      <c r="G13" s="6">
        <v>44914</v>
      </c>
      <c r="H13" s="4">
        <v>1</v>
      </c>
      <c r="I13" s="4">
        <v>2</v>
      </c>
      <c r="J13" s="4">
        <v>2</v>
      </c>
      <c r="K13" s="4" t="s">
        <v>30</v>
      </c>
      <c r="L13" s="4">
        <v>1912</v>
      </c>
      <c r="M13" s="4">
        <v>1912</v>
      </c>
      <c r="N13" s="4" t="s">
        <v>91</v>
      </c>
      <c r="O13" s="4" t="s">
        <v>32</v>
      </c>
      <c r="P13" s="4" t="s">
        <v>33</v>
      </c>
      <c r="Q13" s="4">
        <v>0</v>
      </c>
      <c r="R13" s="8">
        <v>44838</v>
      </c>
      <c r="S13" s="6">
        <v>44917</v>
      </c>
      <c r="T13" s="4" t="s">
        <v>34</v>
      </c>
      <c r="U13" s="4">
        <v>1912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44913</v>
      </c>
      <c r="G14" s="6">
        <v>44914</v>
      </c>
      <c r="H14" s="4">
        <v>1</v>
      </c>
      <c r="I14" s="4">
        <v>1</v>
      </c>
      <c r="J14" s="4">
        <v>1</v>
      </c>
      <c r="K14" s="4" t="s">
        <v>30</v>
      </c>
      <c r="L14" s="4">
        <v>934</v>
      </c>
      <c r="M14" s="4">
        <v>934</v>
      </c>
      <c r="N14" s="4" t="s">
        <v>97</v>
      </c>
      <c r="O14" s="4" t="s">
        <v>32</v>
      </c>
      <c r="P14" s="4" t="s">
        <v>33</v>
      </c>
      <c r="Q14" s="4">
        <v>0</v>
      </c>
      <c r="R14" s="8">
        <v>44854</v>
      </c>
      <c r="S14" s="6">
        <v>44917</v>
      </c>
      <c r="T14" s="4" t="s">
        <v>34</v>
      </c>
      <c r="U14" s="4">
        <v>934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44911</v>
      </c>
      <c r="G15" s="6">
        <v>44914</v>
      </c>
      <c r="H15" s="4">
        <v>1</v>
      </c>
      <c r="I15" s="4">
        <v>3</v>
      </c>
      <c r="J15" s="4">
        <v>3</v>
      </c>
      <c r="K15" s="4" t="s">
        <v>30</v>
      </c>
      <c r="L15" s="4">
        <v>1608</v>
      </c>
      <c r="M15" s="4">
        <v>1608</v>
      </c>
      <c r="N15" s="4" t="s">
        <v>103</v>
      </c>
      <c r="O15" s="4" t="s">
        <v>32</v>
      </c>
      <c r="P15" s="4" t="s">
        <v>33</v>
      </c>
      <c r="Q15" s="4">
        <v>0</v>
      </c>
      <c r="R15" s="8">
        <v>44858</v>
      </c>
      <c r="S15" s="6">
        <v>44917</v>
      </c>
      <c r="T15" s="4" t="s">
        <v>34</v>
      </c>
      <c r="U15" s="4">
        <v>1608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44911</v>
      </c>
      <c r="G16" s="6">
        <v>44914</v>
      </c>
      <c r="H16" s="4">
        <v>1</v>
      </c>
      <c r="I16" s="4">
        <v>3</v>
      </c>
      <c r="J16" s="4">
        <v>3</v>
      </c>
      <c r="K16" s="4" t="s">
        <v>30</v>
      </c>
      <c r="L16" s="4">
        <v>4104</v>
      </c>
      <c r="M16" s="4">
        <v>4104</v>
      </c>
      <c r="N16" s="4" t="s">
        <v>109</v>
      </c>
      <c r="O16" s="4" t="s">
        <v>32</v>
      </c>
      <c r="P16" s="4" t="s">
        <v>33</v>
      </c>
      <c r="Q16" s="4">
        <v>0</v>
      </c>
      <c r="R16" s="8">
        <v>44859</v>
      </c>
      <c r="S16" s="6">
        <v>44917</v>
      </c>
      <c r="T16" s="4" t="s">
        <v>34</v>
      </c>
      <c r="U16" s="4">
        <v>4104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44913</v>
      </c>
      <c r="G17" s="6">
        <v>44914</v>
      </c>
      <c r="H17" s="4">
        <v>1</v>
      </c>
      <c r="I17" s="4">
        <v>1</v>
      </c>
      <c r="J17" s="4">
        <v>1</v>
      </c>
      <c r="K17" s="4" t="s">
        <v>30</v>
      </c>
      <c r="L17" s="4">
        <v>1368</v>
      </c>
      <c r="M17" s="4">
        <v>1368</v>
      </c>
      <c r="N17" s="4" t="s">
        <v>113</v>
      </c>
      <c r="O17" s="4" t="s">
        <v>32</v>
      </c>
      <c r="P17" s="4" t="s">
        <v>33</v>
      </c>
      <c r="Q17" s="4">
        <v>0</v>
      </c>
      <c r="R17" s="8">
        <v>44860</v>
      </c>
      <c r="S17" s="6">
        <v>44917</v>
      </c>
      <c r="T17" s="4" t="s">
        <v>34</v>
      </c>
      <c r="U17" s="4">
        <v>1368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44911</v>
      </c>
      <c r="G18" s="6">
        <v>44914</v>
      </c>
      <c r="H18" s="4">
        <v>2</v>
      </c>
      <c r="I18" s="4">
        <v>3</v>
      </c>
      <c r="J18" s="4">
        <v>6</v>
      </c>
      <c r="K18" s="4" t="s">
        <v>30</v>
      </c>
      <c r="L18" s="4">
        <v>5376</v>
      </c>
      <c r="M18" s="4">
        <v>5376</v>
      </c>
      <c r="N18" s="4" t="s">
        <v>119</v>
      </c>
      <c r="O18" s="4" t="s">
        <v>32</v>
      </c>
      <c r="P18" s="4" t="s">
        <v>33</v>
      </c>
      <c r="Q18" s="4">
        <v>0</v>
      </c>
      <c r="R18" s="8">
        <v>44860</v>
      </c>
      <c r="S18" s="6">
        <v>44917</v>
      </c>
      <c r="T18" s="4" t="s">
        <v>34</v>
      </c>
      <c r="U18" s="4">
        <v>5376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7">
      <c r="A19" s="4" t="s">
        <v>122</v>
      </c>
      <c r="B19" s="4" t="s">
        <v>26</v>
      </c>
      <c r="C19" s="4" t="s">
        <v>27</v>
      </c>
      <c r="D19" s="4" t="s">
        <v>101</v>
      </c>
      <c r="E19" s="4" t="s">
        <v>123</v>
      </c>
      <c r="F19" s="6">
        <v>44912</v>
      </c>
      <c r="G19" s="6">
        <v>44914</v>
      </c>
      <c r="H19" s="4">
        <v>3</v>
      </c>
      <c r="I19" s="4">
        <v>2</v>
      </c>
      <c r="J19" s="4">
        <v>6</v>
      </c>
      <c r="K19" s="4" t="s">
        <v>30</v>
      </c>
      <c r="L19" s="4">
        <v>3078</v>
      </c>
      <c r="M19" s="4">
        <v>3078</v>
      </c>
      <c r="N19" s="4" t="s">
        <v>124</v>
      </c>
      <c r="O19" s="4" t="s">
        <v>32</v>
      </c>
      <c r="P19" s="4" t="s">
        <v>33</v>
      </c>
      <c r="Q19" s="4">
        <v>0</v>
      </c>
      <c r="R19" s="8">
        <v>44861</v>
      </c>
      <c r="S19" s="6">
        <v>44917</v>
      </c>
      <c r="T19" s="4" t="s">
        <v>34</v>
      </c>
      <c r="U19" s="4">
        <v>3078</v>
      </c>
      <c r="V19" s="4">
        <v>0</v>
      </c>
      <c r="W19" s="4">
        <v>0</v>
      </c>
      <c r="X19" s="4" t="s">
        <v>125</v>
      </c>
      <c r="Y19" s="4">
        <v>229052137</v>
      </c>
      <c r="Z19" s="4">
        <v>229052191</v>
      </c>
      <c r="AA19" s="4" t="s">
        <v>126</v>
      </c>
    </row>
    <row r="20" s="4" customFormat="1" spans="1:26">
      <c r="A20" s="4" t="s">
        <v>127</v>
      </c>
      <c r="B20" s="4" t="s">
        <v>26</v>
      </c>
      <c r="C20" s="4" t="s">
        <v>27</v>
      </c>
      <c r="D20" s="4" t="s">
        <v>101</v>
      </c>
      <c r="E20" s="4" t="s">
        <v>123</v>
      </c>
      <c r="F20" s="6">
        <v>44911</v>
      </c>
      <c r="G20" s="6">
        <v>44914</v>
      </c>
      <c r="H20" s="4">
        <v>2</v>
      </c>
      <c r="I20" s="4">
        <v>3</v>
      </c>
      <c r="J20" s="4">
        <v>6</v>
      </c>
      <c r="K20" s="4" t="s">
        <v>30</v>
      </c>
      <c r="L20" s="4">
        <v>3078</v>
      </c>
      <c r="M20" s="4">
        <v>3078</v>
      </c>
      <c r="N20" s="4" t="s">
        <v>128</v>
      </c>
      <c r="O20" s="4" t="s">
        <v>32</v>
      </c>
      <c r="P20" s="4" t="s">
        <v>33</v>
      </c>
      <c r="Q20" s="4">
        <v>0</v>
      </c>
      <c r="R20" s="8">
        <v>44861</v>
      </c>
      <c r="S20" s="6">
        <v>44917</v>
      </c>
      <c r="T20" s="4" t="s">
        <v>34</v>
      </c>
      <c r="U20" s="4">
        <v>3078</v>
      </c>
      <c r="V20" s="4">
        <v>0</v>
      </c>
      <c r="W20" s="4">
        <v>0</v>
      </c>
      <c r="X20" s="4" t="s">
        <v>129</v>
      </c>
      <c r="Y20" s="4">
        <v>229054086</v>
      </c>
      <c r="Z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44907</v>
      </c>
      <c r="G21" s="6">
        <v>44914</v>
      </c>
      <c r="H21" s="4">
        <v>1</v>
      </c>
      <c r="I21" s="4">
        <v>7</v>
      </c>
      <c r="J21" s="4">
        <v>7</v>
      </c>
      <c r="K21" s="4" t="s">
        <v>30</v>
      </c>
      <c r="L21" s="4">
        <v>4865</v>
      </c>
      <c r="M21" s="4">
        <v>4865</v>
      </c>
      <c r="N21" s="4" t="s">
        <v>134</v>
      </c>
      <c r="O21" s="4" t="s">
        <v>32</v>
      </c>
      <c r="P21" s="4" t="s">
        <v>33</v>
      </c>
      <c r="Q21" s="4">
        <v>0</v>
      </c>
      <c r="R21" s="8">
        <v>44866</v>
      </c>
      <c r="S21" s="6">
        <v>44917</v>
      </c>
      <c r="T21" s="4" t="s">
        <v>34</v>
      </c>
      <c r="U21" s="4">
        <v>4865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131</v>
      </c>
      <c r="B22" s="4" t="s">
        <v>26</v>
      </c>
      <c r="C22" s="4" t="s">
        <v>137</v>
      </c>
      <c r="D22" s="4" t="s">
        <v>132</v>
      </c>
      <c r="E22" s="4" t="s">
        <v>133</v>
      </c>
      <c r="F22" s="6">
        <v>44907</v>
      </c>
      <c r="G22" s="6">
        <v>44914</v>
      </c>
      <c r="H22" s="4">
        <v>1</v>
      </c>
      <c r="I22" s="4">
        <v>7</v>
      </c>
      <c r="J22" s="4">
        <v>7</v>
      </c>
      <c r="K22" s="4" t="s">
        <v>30</v>
      </c>
      <c r="L22" s="4">
        <v>-4865</v>
      </c>
      <c r="M22" s="4">
        <v>-4865</v>
      </c>
      <c r="N22" s="4" t="s">
        <v>134</v>
      </c>
      <c r="O22" s="4" t="s">
        <v>32</v>
      </c>
      <c r="P22" s="4" t="s">
        <v>33</v>
      </c>
      <c r="Q22" s="4">
        <v>0</v>
      </c>
      <c r="R22" s="8">
        <v>44866</v>
      </c>
      <c r="S22" s="6">
        <v>44917</v>
      </c>
      <c r="T22" s="4" t="s">
        <v>34</v>
      </c>
      <c r="U22" s="4">
        <v>-4865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44911</v>
      </c>
      <c r="G23" s="6">
        <v>44914</v>
      </c>
      <c r="H23" s="4">
        <v>1</v>
      </c>
      <c r="I23" s="4">
        <v>3</v>
      </c>
      <c r="J23" s="4">
        <v>3</v>
      </c>
      <c r="K23" s="4" t="s">
        <v>30</v>
      </c>
      <c r="L23" s="4">
        <v>1890</v>
      </c>
      <c r="M23" s="4">
        <v>1890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44867</v>
      </c>
      <c r="S23" s="6">
        <v>44917</v>
      </c>
      <c r="T23" s="4" t="s">
        <v>34</v>
      </c>
      <c r="U23" s="4">
        <v>1890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44912</v>
      </c>
      <c r="G24" s="6">
        <v>44914</v>
      </c>
      <c r="H24" s="4">
        <v>1</v>
      </c>
      <c r="I24" s="4">
        <v>2</v>
      </c>
      <c r="J24" s="4">
        <v>2</v>
      </c>
      <c r="K24" s="4" t="s">
        <v>30</v>
      </c>
      <c r="L24" s="4">
        <v>2736</v>
      </c>
      <c r="M24" s="4">
        <v>2736</v>
      </c>
      <c r="N24" s="4" t="s">
        <v>145</v>
      </c>
      <c r="O24" s="4" t="s">
        <v>32</v>
      </c>
      <c r="P24" s="4" t="s">
        <v>33</v>
      </c>
      <c r="Q24" s="4">
        <v>0</v>
      </c>
      <c r="R24" s="8">
        <v>44868</v>
      </c>
      <c r="S24" s="6">
        <v>44917</v>
      </c>
      <c r="T24" s="4" t="s">
        <v>34</v>
      </c>
      <c r="U24" s="4">
        <v>2736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44911</v>
      </c>
      <c r="G25" s="6">
        <v>44914</v>
      </c>
      <c r="H25" s="4">
        <v>1</v>
      </c>
      <c r="I25" s="4">
        <v>3</v>
      </c>
      <c r="J25" s="4">
        <v>3</v>
      </c>
      <c r="K25" s="4" t="s">
        <v>30</v>
      </c>
      <c r="L25" s="4">
        <v>3758</v>
      </c>
      <c r="M25" s="4">
        <v>3758</v>
      </c>
      <c r="N25" s="4" t="s">
        <v>151</v>
      </c>
      <c r="O25" s="4" t="s">
        <v>32</v>
      </c>
      <c r="P25" s="4" t="s">
        <v>33</v>
      </c>
      <c r="Q25" s="4">
        <v>0</v>
      </c>
      <c r="R25" s="8">
        <v>44869</v>
      </c>
      <c r="S25" s="6">
        <v>44917</v>
      </c>
      <c r="T25" s="4" t="s">
        <v>34</v>
      </c>
      <c r="U25" s="4">
        <v>3758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44911</v>
      </c>
      <c r="G26" s="6">
        <v>44914</v>
      </c>
      <c r="H26" s="4">
        <v>1</v>
      </c>
      <c r="I26" s="4">
        <v>3</v>
      </c>
      <c r="J26" s="4">
        <v>3</v>
      </c>
      <c r="K26" s="4" t="s">
        <v>30</v>
      </c>
      <c r="L26" s="4">
        <v>3758</v>
      </c>
      <c r="M26" s="4">
        <v>3758</v>
      </c>
      <c r="N26" s="4" t="s">
        <v>155</v>
      </c>
      <c r="O26" s="4" t="s">
        <v>32</v>
      </c>
      <c r="P26" s="4" t="s">
        <v>33</v>
      </c>
      <c r="Q26" s="4">
        <v>0</v>
      </c>
      <c r="R26" s="8">
        <v>44869</v>
      </c>
      <c r="S26" s="6">
        <v>44917</v>
      </c>
      <c r="T26" s="4" t="s">
        <v>34</v>
      </c>
      <c r="U26" s="4">
        <v>3758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144</v>
      </c>
      <c r="B27" s="4" t="s">
        <v>26</v>
      </c>
      <c r="C27" s="4" t="s">
        <v>137</v>
      </c>
      <c r="D27" s="4" t="s">
        <v>107</v>
      </c>
      <c r="E27" s="4" t="s">
        <v>108</v>
      </c>
      <c r="F27" s="6">
        <v>44912</v>
      </c>
      <c r="G27" s="6">
        <v>44914</v>
      </c>
      <c r="H27" s="4">
        <v>1</v>
      </c>
      <c r="I27" s="4">
        <v>2</v>
      </c>
      <c r="J27" s="4">
        <v>2</v>
      </c>
      <c r="K27" s="4" t="s">
        <v>30</v>
      </c>
      <c r="L27" s="4">
        <v>-2736</v>
      </c>
      <c r="M27" s="4">
        <v>-2736</v>
      </c>
      <c r="N27" s="4" t="s">
        <v>145</v>
      </c>
      <c r="O27" s="4" t="s">
        <v>32</v>
      </c>
      <c r="P27" s="4" t="s">
        <v>33</v>
      </c>
      <c r="Q27" s="4">
        <v>0</v>
      </c>
      <c r="R27" s="8">
        <v>44868</v>
      </c>
      <c r="S27" s="6">
        <v>44917</v>
      </c>
      <c r="T27" s="4" t="s">
        <v>34</v>
      </c>
      <c r="U27" s="4">
        <v>-2736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44911</v>
      </c>
      <c r="G28" s="6">
        <v>44914</v>
      </c>
      <c r="H28" s="4">
        <v>3</v>
      </c>
      <c r="I28" s="4">
        <v>3</v>
      </c>
      <c r="J28" s="4">
        <v>9</v>
      </c>
      <c r="K28" s="4" t="s">
        <v>30</v>
      </c>
      <c r="L28" s="4">
        <v>3942</v>
      </c>
      <c r="M28" s="4">
        <v>3942</v>
      </c>
      <c r="N28" s="4" t="s">
        <v>161</v>
      </c>
      <c r="O28" s="4" t="s">
        <v>32</v>
      </c>
      <c r="P28" s="4" t="s">
        <v>33</v>
      </c>
      <c r="Q28" s="4">
        <v>0</v>
      </c>
      <c r="R28" s="8">
        <v>44871</v>
      </c>
      <c r="S28" s="6">
        <v>44917</v>
      </c>
      <c r="T28" s="4" t="s">
        <v>34</v>
      </c>
      <c r="U28" s="4">
        <v>3942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44912</v>
      </c>
      <c r="G29" s="6">
        <v>44914</v>
      </c>
      <c r="H29" s="4">
        <v>1</v>
      </c>
      <c r="I29" s="4">
        <v>2</v>
      </c>
      <c r="J29" s="4">
        <v>2</v>
      </c>
      <c r="K29" s="4" t="s">
        <v>30</v>
      </c>
      <c r="L29" s="4">
        <v>1189</v>
      </c>
      <c r="M29" s="4">
        <v>1189</v>
      </c>
      <c r="N29" s="4" t="s">
        <v>167</v>
      </c>
      <c r="O29" s="4" t="s">
        <v>32</v>
      </c>
      <c r="P29" s="4" t="s">
        <v>33</v>
      </c>
      <c r="Q29" s="4">
        <v>0</v>
      </c>
      <c r="R29" s="8">
        <v>44872</v>
      </c>
      <c r="S29" s="6">
        <v>44917</v>
      </c>
      <c r="T29" s="4" t="s">
        <v>34</v>
      </c>
      <c r="U29" s="4">
        <v>1189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44912</v>
      </c>
      <c r="G30" s="6">
        <v>44914</v>
      </c>
      <c r="H30" s="4">
        <v>1</v>
      </c>
      <c r="I30" s="4">
        <v>2</v>
      </c>
      <c r="J30" s="4">
        <v>2</v>
      </c>
      <c r="K30" s="4" t="s">
        <v>30</v>
      </c>
      <c r="L30" s="4">
        <v>3000</v>
      </c>
      <c r="M30" s="4">
        <v>3000</v>
      </c>
      <c r="N30" s="4" t="s">
        <v>173</v>
      </c>
      <c r="O30" s="4" t="s">
        <v>32</v>
      </c>
      <c r="P30" s="4" t="s">
        <v>33</v>
      </c>
      <c r="Q30" s="4">
        <v>0</v>
      </c>
      <c r="R30" s="8">
        <v>44876</v>
      </c>
      <c r="S30" s="6">
        <v>44917</v>
      </c>
      <c r="T30" s="4" t="s">
        <v>34</v>
      </c>
      <c r="U30" s="4">
        <v>3000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44913</v>
      </c>
      <c r="G31" s="6">
        <v>44914</v>
      </c>
      <c r="H31" s="4">
        <v>1</v>
      </c>
      <c r="I31" s="4">
        <v>1</v>
      </c>
      <c r="J31" s="4">
        <v>1</v>
      </c>
      <c r="K31" s="4" t="s">
        <v>30</v>
      </c>
      <c r="L31" s="4">
        <v>685</v>
      </c>
      <c r="M31" s="4">
        <v>685</v>
      </c>
      <c r="N31" s="4" t="s">
        <v>179</v>
      </c>
      <c r="O31" s="4" t="s">
        <v>32</v>
      </c>
      <c r="P31" s="4" t="s">
        <v>33</v>
      </c>
      <c r="Q31" s="4">
        <v>0</v>
      </c>
      <c r="R31" s="8">
        <v>44876</v>
      </c>
      <c r="S31" s="6">
        <v>44917</v>
      </c>
      <c r="T31" s="4" t="s">
        <v>34</v>
      </c>
      <c r="U31" s="4">
        <v>685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44912</v>
      </c>
      <c r="G32" s="6">
        <v>44914</v>
      </c>
      <c r="H32" s="4">
        <v>1</v>
      </c>
      <c r="I32" s="4">
        <v>2</v>
      </c>
      <c r="J32" s="4">
        <v>2</v>
      </c>
      <c r="K32" s="4" t="s">
        <v>30</v>
      </c>
      <c r="L32" s="4">
        <v>3600</v>
      </c>
      <c r="M32" s="4">
        <v>3600</v>
      </c>
      <c r="N32" s="4" t="s">
        <v>185</v>
      </c>
      <c r="O32" s="4" t="s">
        <v>32</v>
      </c>
      <c r="P32" s="4" t="s">
        <v>33</v>
      </c>
      <c r="Q32" s="4">
        <v>0</v>
      </c>
      <c r="R32" s="8">
        <v>44877</v>
      </c>
      <c r="S32" s="6">
        <v>44917</v>
      </c>
      <c r="T32" s="4" t="s">
        <v>34</v>
      </c>
      <c r="U32" s="4">
        <v>3600</v>
      </c>
      <c r="V32" s="4">
        <v>0</v>
      </c>
      <c r="W32" s="4">
        <v>0</v>
      </c>
      <c r="X32" s="4" t="s">
        <v>186</v>
      </c>
      <c r="Y32" s="4" t="s">
        <v>147</v>
      </c>
    </row>
    <row r="33" s="4" customFormat="1" spans="1:25">
      <c r="A33" s="4" t="s">
        <v>182</v>
      </c>
      <c r="B33" s="4" t="s">
        <v>26</v>
      </c>
      <c r="C33" s="4" t="s">
        <v>137</v>
      </c>
      <c r="D33" s="4" t="s">
        <v>183</v>
      </c>
      <c r="E33" s="4" t="s">
        <v>184</v>
      </c>
      <c r="F33" s="6">
        <v>44912</v>
      </c>
      <c r="G33" s="6">
        <v>44914</v>
      </c>
      <c r="H33" s="4">
        <v>1</v>
      </c>
      <c r="I33" s="4">
        <v>2</v>
      </c>
      <c r="J33" s="4">
        <v>2</v>
      </c>
      <c r="K33" s="4" t="s">
        <v>30</v>
      </c>
      <c r="L33" s="4">
        <v>-3600</v>
      </c>
      <c r="M33" s="4">
        <v>-3600</v>
      </c>
      <c r="N33" s="4" t="s">
        <v>185</v>
      </c>
      <c r="O33" s="4" t="s">
        <v>32</v>
      </c>
      <c r="P33" s="4" t="s">
        <v>33</v>
      </c>
      <c r="Q33" s="4">
        <v>0</v>
      </c>
      <c r="R33" s="8">
        <v>44877</v>
      </c>
      <c r="S33" s="6">
        <v>44917</v>
      </c>
      <c r="T33" s="4" t="s">
        <v>34</v>
      </c>
      <c r="U33" s="4">
        <v>-3600</v>
      </c>
      <c r="V33" s="4">
        <v>0</v>
      </c>
      <c r="W33" s="4">
        <v>0</v>
      </c>
      <c r="X33" s="4" t="s">
        <v>186</v>
      </c>
      <c r="Y33" s="4" t="s">
        <v>147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44913</v>
      </c>
      <c r="G34" s="6">
        <v>44914</v>
      </c>
      <c r="H34" s="4">
        <v>1</v>
      </c>
      <c r="I34" s="4">
        <v>1</v>
      </c>
      <c r="J34" s="4">
        <v>1</v>
      </c>
      <c r="K34" s="4" t="s">
        <v>30</v>
      </c>
      <c r="L34" s="4">
        <v>685</v>
      </c>
      <c r="M34" s="4">
        <v>685</v>
      </c>
      <c r="N34" s="4" t="s">
        <v>188</v>
      </c>
      <c r="O34" s="4" t="s">
        <v>32</v>
      </c>
      <c r="P34" s="4" t="s">
        <v>33</v>
      </c>
      <c r="Q34" s="4">
        <v>0</v>
      </c>
      <c r="R34" s="8">
        <v>44877</v>
      </c>
      <c r="S34" s="6">
        <v>44917</v>
      </c>
      <c r="T34" s="4" t="s">
        <v>34</v>
      </c>
      <c r="U34" s="4">
        <v>685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44912</v>
      </c>
      <c r="G35" s="6">
        <v>44914</v>
      </c>
      <c r="H35" s="4">
        <v>1</v>
      </c>
      <c r="I35" s="4">
        <v>2</v>
      </c>
      <c r="J35" s="4">
        <v>2</v>
      </c>
      <c r="K35" s="4" t="s">
        <v>30</v>
      </c>
      <c r="L35" s="4">
        <v>9600</v>
      </c>
      <c r="M35" s="4">
        <v>9600</v>
      </c>
      <c r="N35" s="4" t="s">
        <v>194</v>
      </c>
      <c r="O35" s="4" t="s">
        <v>32</v>
      </c>
      <c r="P35" s="4" t="s">
        <v>33</v>
      </c>
      <c r="Q35" s="4">
        <v>0</v>
      </c>
      <c r="R35" s="8">
        <v>44879</v>
      </c>
      <c r="S35" s="6">
        <v>44917</v>
      </c>
      <c r="T35" s="4" t="s">
        <v>34</v>
      </c>
      <c r="U35" s="4">
        <v>9600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171</v>
      </c>
      <c r="E36" s="4" t="s">
        <v>198</v>
      </c>
      <c r="F36" s="6">
        <v>44913</v>
      </c>
      <c r="G36" s="6">
        <v>44914</v>
      </c>
      <c r="H36" s="4">
        <v>1</v>
      </c>
      <c r="I36" s="4">
        <v>1</v>
      </c>
      <c r="J36" s="4">
        <v>1</v>
      </c>
      <c r="K36" s="4" t="s">
        <v>30</v>
      </c>
      <c r="L36" s="4">
        <v>1388</v>
      </c>
      <c r="M36" s="4">
        <v>1388</v>
      </c>
      <c r="N36" s="4" t="s">
        <v>199</v>
      </c>
      <c r="O36" s="4" t="s">
        <v>32</v>
      </c>
      <c r="P36" s="4" t="s">
        <v>33</v>
      </c>
      <c r="Q36" s="4">
        <v>0</v>
      </c>
      <c r="R36" s="8">
        <v>44879</v>
      </c>
      <c r="S36" s="6">
        <v>44917</v>
      </c>
      <c r="T36" s="4" t="s">
        <v>34</v>
      </c>
      <c r="U36" s="4">
        <v>1388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44912</v>
      </c>
      <c r="G37" s="6">
        <v>44914</v>
      </c>
      <c r="H37" s="4">
        <v>1</v>
      </c>
      <c r="I37" s="4">
        <v>2</v>
      </c>
      <c r="J37" s="4">
        <v>2</v>
      </c>
      <c r="K37" s="4" t="s">
        <v>30</v>
      </c>
      <c r="L37" s="4">
        <v>1878</v>
      </c>
      <c r="M37" s="4">
        <v>1878</v>
      </c>
      <c r="N37" s="4" t="s">
        <v>205</v>
      </c>
      <c r="O37" s="4" t="s">
        <v>32</v>
      </c>
      <c r="P37" s="4" t="s">
        <v>33</v>
      </c>
      <c r="Q37" s="4">
        <v>0</v>
      </c>
      <c r="R37" s="8">
        <v>44880</v>
      </c>
      <c r="S37" s="6">
        <v>44917</v>
      </c>
      <c r="T37" s="4" t="s">
        <v>34</v>
      </c>
      <c r="U37" s="4">
        <v>1878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44909</v>
      </c>
      <c r="G38" s="6">
        <v>44914</v>
      </c>
      <c r="H38" s="4">
        <v>1</v>
      </c>
      <c r="I38" s="4">
        <v>5</v>
      </c>
      <c r="J38" s="4">
        <v>5</v>
      </c>
      <c r="K38" s="4" t="s">
        <v>30</v>
      </c>
      <c r="L38" s="4">
        <v>2770</v>
      </c>
      <c r="M38" s="4">
        <v>2770</v>
      </c>
      <c r="N38" s="4" t="s">
        <v>211</v>
      </c>
      <c r="O38" s="4" t="s">
        <v>32</v>
      </c>
      <c r="P38" s="4" t="s">
        <v>33</v>
      </c>
      <c r="Q38" s="4">
        <v>0</v>
      </c>
      <c r="R38" s="8">
        <v>44881</v>
      </c>
      <c r="S38" s="6">
        <v>44917</v>
      </c>
      <c r="T38" s="4" t="s">
        <v>34</v>
      </c>
      <c r="U38" s="4">
        <v>2770</v>
      </c>
      <c r="V38" s="4">
        <v>0</v>
      </c>
      <c r="W38" s="4">
        <v>0</v>
      </c>
      <c r="X38" s="4" t="s">
        <v>212</v>
      </c>
      <c r="Y38" s="4" t="s">
        <v>147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44912</v>
      </c>
      <c r="G39" s="6">
        <v>44914</v>
      </c>
      <c r="H39" s="4">
        <v>1</v>
      </c>
      <c r="I39" s="4">
        <v>2</v>
      </c>
      <c r="J39" s="4">
        <v>2</v>
      </c>
      <c r="K39" s="4" t="s">
        <v>30</v>
      </c>
      <c r="L39" s="4">
        <v>1640</v>
      </c>
      <c r="M39" s="4">
        <v>1640</v>
      </c>
      <c r="N39" s="4" t="s">
        <v>216</v>
      </c>
      <c r="O39" s="4" t="s">
        <v>32</v>
      </c>
      <c r="P39" s="4" t="s">
        <v>33</v>
      </c>
      <c r="Q39" s="4">
        <v>0</v>
      </c>
      <c r="R39" s="8">
        <v>44882</v>
      </c>
      <c r="S39" s="6">
        <v>44917</v>
      </c>
      <c r="T39" s="4" t="s">
        <v>34</v>
      </c>
      <c r="U39" s="4">
        <v>1640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44911</v>
      </c>
      <c r="G40" s="6">
        <v>44914</v>
      </c>
      <c r="H40" s="4">
        <v>1</v>
      </c>
      <c r="I40" s="4">
        <v>3</v>
      </c>
      <c r="J40" s="4">
        <v>3</v>
      </c>
      <c r="K40" s="4" t="s">
        <v>30</v>
      </c>
      <c r="L40" s="4">
        <v>2340.87</v>
      </c>
      <c r="M40" s="4">
        <v>2340.87</v>
      </c>
      <c r="N40" s="4" t="s">
        <v>222</v>
      </c>
      <c r="O40" s="4" t="s">
        <v>32</v>
      </c>
      <c r="P40" s="4" t="s">
        <v>33</v>
      </c>
      <c r="Q40" s="4">
        <v>0</v>
      </c>
      <c r="R40" s="8">
        <v>44883</v>
      </c>
      <c r="S40" s="6">
        <v>44917</v>
      </c>
      <c r="T40" s="4" t="s">
        <v>34</v>
      </c>
      <c r="U40" s="4">
        <v>2340.87</v>
      </c>
      <c r="V40" s="4">
        <v>0</v>
      </c>
      <c r="W40" s="4">
        <v>0</v>
      </c>
      <c r="X40" s="4" t="s">
        <v>223</v>
      </c>
      <c r="Y40" s="4" t="s">
        <v>147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44912</v>
      </c>
      <c r="G41" s="6">
        <v>44914</v>
      </c>
      <c r="H41" s="4">
        <v>1</v>
      </c>
      <c r="I41" s="4">
        <v>2</v>
      </c>
      <c r="J41" s="4">
        <v>2</v>
      </c>
      <c r="K41" s="4" t="s">
        <v>30</v>
      </c>
      <c r="L41" s="4">
        <v>1334</v>
      </c>
      <c r="M41" s="4">
        <v>1334</v>
      </c>
      <c r="N41" s="4" t="s">
        <v>227</v>
      </c>
      <c r="O41" s="4" t="s">
        <v>32</v>
      </c>
      <c r="P41" s="4" t="s">
        <v>33</v>
      </c>
      <c r="Q41" s="4">
        <v>0</v>
      </c>
      <c r="R41" s="8">
        <v>44883</v>
      </c>
      <c r="S41" s="6">
        <v>44917</v>
      </c>
      <c r="T41" s="4" t="s">
        <v>34</v>
      </c>
      <c r="U41" s="4">
        <v>1334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44912</v>
      </c>
      <c r="G42" s="6">
        <v>44914</v>
      </c>
      <c r="H42" s="4">
        <v>1</v>
      </c>
      <c r="I42" s="4">
        <v>2</v>
      </c>
      <c r="J42" s="4">
        <v>2</v>
      </c>
      <c r="K42" s="4" t="s">
        <v>30</v>
      </c>
      <c r="L42" s="4">
        <v>2418</v>
      </c>
      <c r="M42" s="4">
        <v>2418</v>
      </c>
      <c r="N42" s="4" t="s">
        <v>233</v>
      </c>
      <c r="O42" s="4" t="s">
        <v>32</v>
      </c>
      <c r="P42" s="4" t="s">
        <v>33</v>
      </c>
      <c r="Q42" s="4">
        <v>0</v>
      </c>
      <c r="R42" s="8">
        <v>44884</v>
      </c>
      <c r="S42" s="6">
        <v>44917</v>
      </c>
      <c r="T42" s="4" t="s">
        <v>34</v>
      </c>
      <c r="U42" s="4">
        <v>2418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44910</v>
      </c>
      <c r="G43" s="6">
        <v>44914</v>
      </c>
      <c r="H43" s="4">
        <v>1</v>
      </c>
      <c r="I43" s="4">
        <v>4</v>
      </c>
      <c r="J43" s="4">
        <v>4</v>
      </c>
      <c r="K43" s="4" t="s">
        <v>30</v>
      </c>
      <c r="L43" s="4">
        <v>3560</v>
      </c>
      <c r="M43" s="4">
        <v>3560</v>
      </c>
      <c r="N43" s="4" t="s">
        <v>239</v>
      </c>
      <c r="O43" s="4" t="s">
        <v>32</v>
      </c>
      <c r="P43" s="4" t="s">
        <v>33</v>
      </c>
      <c r="Q43" s="4">
        <v>0</v>
      </c>
      <c r="R43" s="8">
        <v>44885</v>
      </c>
      <c r="S43" s="6">
        <v>44917</v>
      </c>
      <c r="T43" s="4" t="s">
        <v>34</v>
      </c>
      <c r="U43" s="4">
        <v>3560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44909</v>
      </c>
      <c r="G44" s="6">
        <v>44914</v>
      </c>
      <c r="H44" s="4">
        <v>1</v>
      </c>
      <c r="I44" s="4">
        <v>5</v>
      </c>
      <c r="J44" s="4">
        <v>5</v>
      </c>
      <c r="K44" s="4" t="s">
        <v>30</v>
      </c>
      <c r="L44" s="4">
        <v>1361.45</v>
      </c>
      <c r="M44" s="4">
        <v>1361.45</v>
      </c>
      <c r="N44" s="4" t="s">
        <v>245</v>
      </c>
      <c r="O44" s="4" t="s">
        <v>32</v>
      </c>
      <c r="P44" s="4" t="s">
        <v>33</v>
      </c>
      <c r="Q44" s="4">
        <v>0</v>
      </c>
      <c r="R44" s="8">
        <v>44886</v>
      </c>
      <c r="S44" s="6">
        <v>44917</v>
      </c>
      <c r="T44" s="4" t="s">
        <v>34</v>
      </c>
      <c r="U44" s="4">
        <v>1361.45</v>
      </c>
      <c r="V44" s="4">
        <v>0</v>
      </c>
      <c r="W44" s="4">
        <v>0</v>
      </c>
      <c r="X44" s="4" t="s">
        <v>246</v>
      </c>
      <c r="Y44" s="4" t="s">
        <v>147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6">
        <v>44913</v>
      </c>
      <c r="G45" s="6">
        <v>44914</v>
      </c>
      <c r="H45" s="4">
        <v>1</v>
      </c>
      <c r="I45" s="4">
        <v>1</v>
      </c>
      <c r="J45" s="4">
        <v>1</v>
      </c>
      <c r="K45" s="4" t="s">
        <v>30</v>
      </c>
      <c r="L45" s="4">
        <v>840</v>
      </c>
      <c r="M45" s="4">
        <v>840</v>
      </c>
      <c r="N45" s="4" t="s">
        <v>250</v>
      </c>
      <c r="O45" s="4" t="s">
        <v>32</v>
      </c>
      <c r="P45" s="4" t="s">
        <v>33</v>
      </c>
      <c r="Q45" s="4">
        <v>0</v>
      </c>
      <c r="R45" s="8">
        <v>44887</v>
      </c>
      <c r="S45" s="6">
        <v>44917</v>
      </c>
      <c r="T45" s="4" t="s">
        <v>34</v>
      </c>
      <c r="U45" s="4">
        <v>840</v>
      </c>
      <c r="V45" s="4">
        <v>0</v>
      </c>
      <c r="W45" s="4">
        <v>0</v>
      </c>
      <c r="X45" s="4" t="s">
        <v>251</v>
      </c>
      <c r="Y45" s="4" t="s">
        <v>252</v>
      </c>
    </row>
    <row r="46" s="4" customFormat="1" spans="1:26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44913</v>
      </c>
      <c r="G46" s="6">
        <v>44914</v>
      </c>
      <c r="H46" s="4">
        <v>2</v>
      </c>
      <c r="I46" s="4">
        <v>1</v>
      </c>
      <c r="J46" s="4">
        <v>2</v>
      </c>
      <c r="K46" s="4" t="s">
        <v>30</v>
      </c>
      <c r="L46" s="4">
        <v>1664</v>
      </c>
      <c r="M46" s="4">
        <v>1664</v>
      </c>
      <c r="N46" s="4" t="s">
        <v>256</v>
      </c>
      <c r="O46" s="4" t="s">
        <v>32</v>
      </c>
      <c r="P46" s="4" t="s">
        <v>33</v>
      </c>
      <c r="Q46" s="4">
        <v>0</v>
      </c>
      <c r="R46" s="8">
        <v>44888</v>
      </c>
      <c r="S46" s="6">
        <v>44917</v>
      </c>
      <c r="T46" s="4" t="s">
        <v>34</v>
      </c>
      <c r="U46" s="4">
        <v>1664</v>
      </c>
      <c r="V46" s="4">
        <v>0</v>
      </c>
      <c r="W46" s="4">
        <v>0</v>
      </c>
      <c r="X46" s="4" t="s">
        <v>257</v>
      </c>
      <c r="Y46" s="4">
        <v>204521</v>
      </c>
      <c r="Z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44912</v>
      </c>
      <c r="G47" s="6">
        <v>44914</v>
      </c>
      <c r="H47" s="4">
        <v>1</v>
      </c>
      <c r="I47" s="4">
        <v>2</v>
      </c>
      <c r="J47" s="4">
        <v>2</v>
      </c>
      <c r="K47" s="4" t="s">
        <v>30</v>
      </c>
      <c r="L47" s="4">
        <v>2689</v>
      </c>
      <c r="M47" s="4">
        <v>2689</v>
      </c>
      <c r="N47" s="4" t="s">
        <v>262</v>
      </c>
      <c r="O47" s="4" t="s">
        <v>32</v>
      </c>
      <c r="P47" s="4" t="s">
        <v>33</v>
      </c>
      <c r="Q47" s="4">
        <v>0</v>
      </c>
      <c r="R47" s="8">
        <v>44889</v>
      </c>
      <c r="S47" s="6">
        <v>44917</v>
      </c>
      <c r="T47" s="4" t="s">
        <v>34</v>
      </c>
      <c r="U47" s="4">
        <v>2689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7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44913</v>
      </c>
      <c r="G48" s="6">
        <v>44914</v>
      </c>
      <c r="H48" s="4">
        <v>3</v>
      </c>
      <c r="I48" s="4">
        <v>1</v>
      </c>
      <c r="J48" s="4">
        <v>3</v>
      </c>
      <c r="K48" s="4" t="s">
        <v>30</v>
      </c>
      <c r="L48" s="4">
        <v>879</v>
      </c>
      <c r="M48" s="4">
        <v>879</v>
      </c>
      <c r="N48" s="4" t="s">
        <v>268</v>
      </c>
      <c r="O48" s="4" t="s">
        <v>32</v>
      </c>
      <c r="P48" s="4" t="s">
        <v>33</v>
      </c>
      <c r="Q48" s="4">
        <v>0</v>
      </c>
      <c r="R48" s="8">
        <v>44889</v>
      </c>
      <c r="S48" s="6">
        <v>44917</v>
      </c>
      <c r="T48" s="4" t="s">
        <v>34</v>
      </c>
      <c r="U48" s="4">
        <v>879</v>
      </c>
      <c r="V48" s="4">
        <v>0</v>
      </c>
      <c r="W48" s="4">
        <v>0</v>
      </c>
      <c r="X48" s="4" t="s">
        <v>269</v>
      </c>
      <c r="Y48" s="4">
        <v>72923</v>
      </c>
      <c r="Z48" s="4">
        <v>72924</v>
      </c>
      <c r="AA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149</v>
      </c>
      <c r="E49" s="4" t="s">
        <v>150</v>
      </c>
      <c r="F49" s="6">
        <v>44911</v>
      </c>
      <c r="G49" s="6">
        <v>44914</v>
      </c>
      <c r="H49" s="4">
        <v>1</v>
      </c>
      <c r="I49" s="4">
        <v>3</v>
      </c>
      <c r="J49" s="4">
        <v>3</v>
      </c>
      <c r="K49" s="4" t="s">
        <v>30</v>
      </c>
      <c r="L49" s="4">
        <v>3758</v>
      </c>
      <c r="M49" s="4">
        <v>3758</v>
      </c>
      <c r="N49" s="4" t="s">
        <v>272</v>
      </c>
      <c r="O49" s="4" t="s">
        <v>32</v>
      </c>
      <c r="P49" s="4" t="s">
        <v>33</v>
      </c>
      <c r="Q49" s="4">
        <v>0</v>
      </c>
      <c r="R49" s="8">
        <v>44890</v>
      </c>
      <c r="S49" s="6">
        <v>44917</v>
      </c>
      <c r="T49" s="4" t="s">
        <v>34</v>
      </c>
      <c r="U49" s="4">
        <v>3758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44913</v>
      </c>
      <c r="G50" s="6">
        <v>44914</v>
      </c>
      <c r="H50" s="4">
        <v>1</v>
      </c>
      <c r="I50" s="4">
        <v>1</v>
      </c>
      <c r="J50" s="4">
        <v>1</v>
      </c>
      <c r="K50" s="4" t="s">
        <v>30</v>
      </c>
      <c r="L50" s="4">
        <v>1131</v>
      </c>
      <c r="M50" s="4">
        <v>1131</v>
      </c>
      <c r="N50" s="4" t="s">
        <v>278</v>
      </c>
      <c r="O50" s="4" t="s">
        <v>32</v>
      </c>
      <c r="P50" s="4" t="s">
        <v>33</v>
      </c>
      <c r="Q50" s="4">
        <v>0</v>
      </c>
      <c r="R50" s="8">
        <v>44890</v>
      </c>
      <c r="S50" s="6">
        <v>44917</v>
      </c>
      <c r="T50" s="4" t="s">
        <v>34</v>
      </c>
      <c r="U50" s="4">
        <v>1131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123</v>
      </c>
      <c r="F51" s="6">
        <v>44911</v>
      </c>
      <c r="G51" s="6">
        <v>44914</v>
      </c>
      <c r="H51" s="4">
        <v>1</v>
      </c>
      <c r="I51" s="4">
        <v>3</v>
      </c>
      <c r="J51" s="4">
        <v>3</v>
      </c>
      <c r="K51" s="4" t="s">
        <v>30</v>
      </c>
      <c r="L51" s="4">
        <v>570</v>
      </c>
      <c r="M51" s="4">
        <v>570</v>
      </c>
      <c r="N51" s="4" t="s">
        <v>283</v>
      </c>
      <c r="O51" s="4" t="s">
        <v>32</v>
      </c>
      <c r="P51" s="4" t="s">
        <v>33</v>
      </c>
      <c r="Q51" s="4">
        <v>0</v>
      </c>
      <c r="R51" s="8">
        <v>44891</v>
      </c>
      <c r="S51" s="6">
        <v>44917</v>
      </c>
      <c r="T51" s="4" t="s">
        <v>34</v>
      </c>
      <c r="U51" s="4">
        <v>570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44912</v>
      </c>
      <c r="G52" s="6">
        <v>44914</v>
      </c>
      <c r="H52" s="4">
        <v>1</v>
      </c>
      <c r="I52" s="4">
        <v>2</v>
      </c>
      <c r="J52" s="4">
        <v>2</v>
      </c>
      <c r="K52" s="4" t="s">
        <v>30</v>
      </c>
      <c r="L52" s="4">
        <v>2266</v>
      </c>
      <c r="M52" s="4">
        <v>2266</v>
      </c>
      <c r="N52" s="4" t="s">
        <v>289</v>
      </c>
      <c r="O52" s="4" t="s">
        <v>32</v>
      </c>
      <c r="P52" s="4" t="s">
        <v>33</v>
      </c>
      <c r="Q52" s="4">
        <v>0</v>
      </c>
      <c r="R52" s="8">
        <v>44891</v>
      </c>
      <c r="S52" s="6">
        <v>44917</v>
      </c>
      <c r="T52" s="4" t="s">
        <v>34</v>
      </c>
      <c r="U52" s="4">
        <v>2266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293</v>
      </c>
      <c r="E53" s="4" t="s">
        <v>294</v>
      </c>
      <c r="F53" s="6">
        <v>44911</v>
      </c>
      <c r="G53" s="6">
        <v>44914</v>
      </c>
      <c r="H53" s="4">
        <v>1</v>
      </c>
      <c r="I53" s="4">
        <v>3</v>
      </c>
      <c r="J53" s="4">
        <v>3</v>
      </c>
      <c r="K53" s="4" t="s">
        <v>30</v>
      </c>
      <c r="L53" s="4">
        <v>1092</v>
      </c>
      <c r="M53" s="4">
        <v>1092</v>
      </c>
      <c r="N53" s="4" t="s">
        <v>295</v>
      </c>
      <c r="O53" s="4" t="s">
        <v>32</v>
      </c>
      <c r="P53" s="4" t="s">
        <v>33</v>
      </c>
      <c r="Q53" s="4">
        <v>0</v>
      </c>
      <c r="R53" s="8">
        <v>44892</v>
      </c>
      <c r="S53" s="6">
        <v>44917</v>
      </c>
      <c r="T53" s="4" t="s">
        <v>34</v>
      </c>
      <c r="U53" s="4">
        <v>1092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44913</v>
      </c>
      <c r="G54" s="6">
        <v>44914</v>
      </c>
      <c r="H54" s="4">
        <v>1</v>
      </c>
      <c r="I54" s="4">
        <v>1</v>
      </c>
      <c r="J54" s="4">
        <v>1</v>
      </c>
      <c r="K54" s="4" t="s">
        <v>30</v>
      </c>
      <c r="L54" s="4">
        <v>1555</v>
      </c>
      <c r="M54" s="4">
        <v>1555</v>
      </c>
      <c r="N54" s="4" t="s">
        <v>301</v>
      </c>
      <c r="O54" s="4" t="s">
        <v>32</v>
      </c>
      <c r="P54" s="4" t="s">
        <v>33</v>
      </c>
      <c r="Q54" s="4">
        <v>0</v>
      </c>
      <c r="R54" s="8">
        <v>44893</v>
      </c>
      <c r="S54" s="6">
        <v>44917</v>
      </c>
      <c r="T54" s="4" t="s">
        <v>34</v>
      </c>
      <c r="U54" s="4">
        <v>1555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209</v>
      </c>
      <c r="E55" s="4" t="s">
        <v>305</v>
      </c>
      <c r="F55" s="6">
        <v>44911</v>
      </c>
      <c r="G55" s="6">
        <v>44914</v>
      </c>
      <c r="H55" s="4">
        <v>1</v>
      </c>
      <c r="I55" s="4">
        <v>3</v>
      </c>
      <c r="J55" s="4">
        <v>3</v>
      </c>
      <c r="K55" s="4" t="s">
        <v>30</v>
      </c>
      <c r="L55" s="4">
        <v>1200</v>
      </c>
      <c r="M55" s="4">
        <v>1200</v>
      </c>
      <c r="N55" s="4" t="s">
        <v>306</v>
      </c>
      <c r="O55" s="4" t="s">
        <v>32</v>
      </c>
      <c r="P55" s="4" t="s">
        <v>33</v>
      </c>
      <c r="Q55" s="4">
        <v>0</v>
      </c>
      <c r="R55" s="8">
        <v>44893</v>
      </c>
      <c r="S55" s="6">
        <v>44917</v>
      </c>
      <c r="T55" s="4" t="s">
        <v>34</v>
      </c>
      <c r="U55" s="4">
        <v>1200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231</v>
      </c>
      <c r="E56" s="4" t="s">
        <v>310</v>
      </c>
      <c r="F56" s="6">
        <v>44912</v>
      </c>
      <c r="G56" s="6">
        <v>44914</v>
      </c>
      <c r="H56" s="4">
        <v>1</v>
      </c>
      <c r="I56" s="4">
        <v>2</v>
      </c>
      <c r="J56" s="4">
        <v>2</v>
      </c>
      <c r="K56" s="4" t="s">
        <v>30</v>
      </c>
      <c r="L56" s="4">
        <v>2498</v>
      </c>
      <c r="M56" s="4">
        <v>2498</v>
      </c>
      <c r="N56" s="4" t="s">
        <v>311</v>
      </c>
      <c r="O56" s="4" t="s">
        <v>32</v>
      </c>
      <c r="P56" s="4" t="s">
        <v>33</v>
      </c>
      <c r="Q56" s="4">
        <v>0</v>
      </c>
      <c r="R56" s="8">
        <v>44895</v>
      </c>
      <c r="S56" s="6">
        <v>44917</v>
      </c>
      <c r="T56" s="4" t="s">
        <v>34</v>
      </c>
      <c r="U56" s="4">
        <v>2498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282</v>
      </c>
      <c r="E57" s="4" t="s">
        <v>123</v>
      </c>
      <c r="F57" s="6">
        <v>44910</v>
      </c>
      <c r="G57" s="6">
        <v>44914</v>
      </c>
      <c r="H57" s="4">
        <v>1</v>
      </c>
      <c r="I57" s="4">
        <v>4</v>
      </c>
      <c r="J57" s="4">
        <v>4</v>
      </c>
      <c r="K57" s="4" t="s">
        <v>30</v>
      </c>
      <c r="L57" s="4">
        <v>760</v>
      </c>
      <c r="M57" s="4">
        <v>760</v>
      </c>
      <c r="N57" s="4" t="s">
        <v>315</v>
      </c>
      <c r="O57" s="4" t="s">
        <v>32</v>
      </c>
      <c r="P57" s="4" t="s">
        <v>33</v>
      </c>
      <c r="Q57" s="4">
        <v>0</v>
      </c>
      <c r="R57" s="8">
        <v>44895</v>
      </c>
      <c r="S57" s="6">
        <v>44917</v>
      </c>
      <c r="T57" s="4" t="s">
        <v>34</v>
      </c>
      <c r="U57" s="4">
        <v>760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44909</v>
      </c>
      <c r="G58" s="6">
        <v>44914</v>
      </c>
      <c r="H58" s="4">
        <v>1</v>
      </c>
      <c r="I58" s="4">
        <v>5</v>
      </c>
      <c r="J58" s="4">
        <v>5</v>
      </c>
      <c r="K58" s="4" t="s">
        <v>30</v>
      </c>
      <c r="L58" s="4">
        <v>1060</v>
      </c>
      <c r="M58" s="4">
        <v>1060</v>
      </c>
      <c r="N58" s="4" t="s">
        <v>321</v>
      </c>
      <c r="O58" s="4" t="s">
        <v>32</v>
      </c>
      <c r="P58" s="4" t="s">
        <v>33</v>
      </c>
      <c r="Q58" s="4">
        <v>0</v>
      </c>
      <c r="R58" s="8">
        <v>44895</v>
      </c>
      <c r="S58" s="6">
        <v>44917</v>
      </c>
      <c r="T58" s="4" t="s">
        <v>34</v>
      </c>
      <c r="U58" s="4">
        <v>1060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44912</v>
      </c>
      <c r="G59" s="6">
        <v>44914</v>
      </c>
      <c r="H59" s="4">
        <v>1</v>
      </c>
      <c r="I59" s="4">
        <v>2</v>
      </c>
      <c r="J59" s="4">
        <v>2</v>
      </c>
      <c r="K59" s="4" t="s">
        <v>30</v>
      </c>
      <c r="L59" s="4">
        <v>1560</v>
      </c>
      <c r="M59" s="4">
        <v>1560</v>
      </c>
      <c r="N59" s="4" t="s">
        <v>327</v>
      </c>
      <c r="O59" s="4" t="s">
        <v>32</v>
      </c>
      <c r="P59" s="4" t="s">
        <v>33</v>
      </c>
      <c r="Q59" s="4">
        <v>0</v>
      </c>
      <c r="R59" s="8">
        <v>44896</v>
      </c>
      <c r="S59" s="6">
        <v>44917</v>
      </c>
      <c r="T59" s="4" t="s">
        <v>34</v>
      </c>
      <c r="U59" s="4">
        <v>1560</v>
      </c>
      <c r="V59" s="4">
        <v>0</v>
      </c>
      <c r="W59" s="4">
        <v>0</v>
      </c>
      <c r="X59" s="4" t="s">
        <v>328</v>
      </c>
      <c r="Y59" s="4" t="s">
        <v>147</v>
      </c>
    </row>
    <row r="60" s="4" customFormat="1" spans="1:25">
      <c r="A60" s="4" t="s">
        <v>324</v>
      </c>
      <c r="B60" s="4" t="s">
        <v>26</v>
      </c>
      <c r="C60" s="4" t="s">
        <v>137</v>
      </c>
      <c r="D60" s="4" t="s">
        <v>325</v>
      </c>
      <c r="E60" s="4" t="s">
        <v>326</v>
      </c>
      <c r="F60" s="6">
        <v>44912</v>
      </c>
      <c r="G60" s="6">
        <v>44914</v>
      </c>
      <c r="H60" s="4">
        <v>1</v>
      </c>
      <c r="I60" s="4">
        <v>2</v>
      </c>
      <c r="J60" s="4">
        <v>2</v>
      </c>
      <c r="K60" s="4" t="s">
        <v>30</v>
      </c>
      <c r="L60" s="4">
        <v>-1560</v>
      </c>
      <c r="M60" s="4">
        <v>-1560</v>
      </c>
      <c r="N60" s="4" t="s">
        <v>327</v>
      </c>
      <c r="O60" s="4" t="s">
        <v>32</v>
      </c>
      <c r="P60" s="4" t="s">
        <v>33</v>
      </c>
      <c r="Q60" s="4">
        <v>0</v>
      </c>
      <c r="R60" s="8">
        <v>44896</v>
      </c>
      <c r="S60" s="6">
        <v>44917</v>
      </c>
      <c r="T60" s="4" t="s">
        <v>34</v>
      </c>
      <c r="U60" s="4">
        <v>-1560</v>
      </c>
      <c r="V60" s="4">
        <v>0</v>
      </c>
      <c r="W60" s="4">
        <v>0</v>
      </c>
      <c r="X60" s="4" t="s">
        <v>328</v>
      </c>
      <c r="Y60" s="4" t="s">
        <v>147</v>
      </c>
    </row>
    <row r="61" s="4" customFormat="1" spans="1:25">
      <c r="A61" s="4" t="s">
        <v>329</v>
      </c>
      <c r="B61" s="4" t="s">
        <v>26</v>
      </c>
      <c r="C61" s="4" t="s">
        <v>27</v>
      </c>
      <c r="D61" s="4" t="s">
        <v>325</v>
      </c>
      <c r="E61" s="4" t="s">
        <v>326</v>
      </c>
      <c r="F61" s="6">
        <v>44912</v>
      </c>
      <c r="G61" s="6">
        <v>44914</v>
      </c>
      <c r="H61" s="4">
        <v>1</v>
      </c>
      <c r="I61" s="4">
        <v>2</v>
      </c>
      <c r="J61" s="4">
        <v>2</v>
      </c>
      <c r="K61" s="4" t="s">
        <v>30</v>
      </c>
      <c r="L61" s="4">
        <v>1560</v>
      </c>
      <c r="M61" s="4">
        <v>1560</v>
      </c>
      <c r="N61" s="4" t="s">
        <v>330</v>
      </c>
      <c r="O61" s="4" t="s">
        <v>32</v>
      </c>
      <c r="P61" s="4" t="s">
        <v>33</v>
      </c>
      <c r="Q61" s="4">
        <v>0</v>
      </c>
      <c r="R61" s="8">
        <v>44896</v>
      </c>
      <c r="S61" s="6">
        <v>44917</v>
      </c>
      <c r="T61" s="4" t="s">
        <v>34</v>
      </c>
      <c r="U61" s="4">
        <v>1560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44912</v>
      </c>
      <c r="G62" s="6">
        <v>44914</v>
      </c>
      <c r="H62" s="4">
        <v>1</v>
      </c>
      <c r="I62" s="4">
        <v>2</v>
      </c>
      <c r="J62" s="4">
        <v>2</v>
      </c>
      <c r="K62" s="4" t="s">
        <v>30</v>
      </c>
      <c r="L62" s="4">
        <v>1705</v>
      </c>
      <c r="M62" s="4">
        <v>1705</v>
      </c>
      <c r="N62" s="4" t="s">
        <v>336</v>
      </c>
      <c r="O62" s="4" t="s">
        <v>32</v>
      </c>
      <c r="P62" s="4" t="s">
        <v>33</v>
      </c>
      <c r="Q62" s="4">
        <v>0</v>
      </c>
      <c r="R62" s="8">
        <v>44897</v>
      </c>
      <c r="S62" s="6">
        <v>44917</v>
      </c>
      <c r="T62" s="4" t="s">
        <v>34</v>
      </c>
      <c r="U62" s="4">
        <v>1705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44911</v>
      </c>
      <c r="G63" s="6">
        <v>44914</v>
      </c>
      <c r="H63" s="4">
        <v>1</v>
      </c>
      <c r="I63" s="4">
        <v>3</v>
      </c>
      <c r="J63" s="4">
        <v>3</v>
      </c>
      <c r="K63" s="4" t="s">
        <v>30</v>
      </c>
      <c r="L63" s="4">
        <v>7050</v>
      </c>
      <c r="M63" s="4">
        <v>7050</v>
      </c>
      <c r="N63" s="4" t="s">
        <v>342</v>
      </c>
      <c r="O63" s="4" t="s">
        <v>32</v>
      </c>
      <c r="P63" s="4" t="s">
        <v>33</v>
      </c>
      <c r="Q63" s="4">
        <v>0</v>
      </c>
      <c r="R63" s="8">
        <v>44897</v>
      </c>
      <c r="S63" s="6">
        <v>44917</v>
      </c>
      <c r="T63" s="4" t="s">
        <v>34</v>
      </c>
      <c r="U63" s="4">
        <v>7050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44913</v>
      </c>
      <c r="G64" s="6">
        <v>44914</v>
      </c>
      <c r="H64" s="4">
        <v>1</v>
      </c>
      <c r="I64" s="4">
        <v>1</v>
      </c>
      <c r="J64" s="4">
        <v>1</v>
      </c>
      <c r="K64" s="4" t="s">
        <v>30</v>
      </c>
      <c r="L64" s="4">
        <v>732</v>
      </c>
      <c r="M64" s="4">
        <v>732</v>
      </c>
      <c r="N64" s="4" t="s">
        <v>348</v>
      </c>
      <c r="O64" s="4" t="s">
        <v>32</v>
      </c>
      <c r="P64" s="4" t="s">
        <v>33</v>
      </c>
      <c r="Q64" s="4">
        <v>0</v>
      </c>
      <c r="R64" s="8">
        <v>44897</v>
      </c>
      <c r="S64" s="6">
        <v>44917</v>
      </c>
      <c r="T64" s="4" t="s">
        <v>34</v>
      </c>
      <c r="U64" s="4">
        <v>732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44900</v>
      </c>
      <c r="G65" s="6">
        <v>44914</v>
      </c>
      <c r="H65" s="4">
        <v>3</v>
      </c>
      <c r="I65" s="4">
        <v>14</v>
      </c>
      <c r="J65" s="4">
        <v>42</v>
      </c>
      <c r="K65" s="4" t="s">
        <v>30</v>
      </c>
      <c r="L65" s="4">
        <v>18720</v>
      </c>
      <c r="M65" s="4">
        <v>18720</v>
      </c>
      <c r="N65" s="4" t="s">
        <v>354</v>
      </c>
      <c r="O65" s="4" t="s">
        <v>32</v>
      </c>
      <c r="P65" s="4" t="s">
        <v>33</v>
      </c>
      <c r="Q65" s="4">
        <v>0</v>
      </c>
      <c r="R65" s="8">
        <v>44897</v>
      </c>
      <c r="S65" s="6">
        <v>44917</v>
      </c>
      <c r="T65" s="4" t="s">
        <v>34</v>
      </c>
      <c r="U65" s="4">
        <v>18720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44913</v>
      </c>
      <c r="G66" s="6">
        <v>44914</v>
      </c>
      <c r="H66" s="4">
        <v>1</v>
      </c>
      <c r="I66" s="4">
        <v>1</v>
      </c>
      <c r="J66" s="4">
        <v>1</v>
      </c>
      <c r="K66" s="4" t="s">
        <v>30</v>
      </c>
      <c r="L66" s="4">
        <v>1191</v>
      </c>
      <c r="M66" s="4">
        <v>1191</v>
      </c>
      <c r="N66" s="4" t="s">
        <v>360</v>
      </c>
      <c r="O66" s="4" t="s">
        <v>32</v>
      </c>
      <c r="P66" s="4" t="s">
        <v>33</v>
      </c>
      <c r="Q66" s="4">
        <v>0</v>
      </c>
      <c r="R66" s="8">
        <v>44898</v>
      </c>
      <c r="S66" s="6">
        <v>44917</v>
      </c>
      <c r="T66" s="4" t="s">
        <v>34</v>
      </c>
      <c r="U66" s="4">
        <v>1191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358</v>
      </c>
      <c r="E67" s="4" t="s">
        <v>359</v>
      </c>
      <c r="F67" s="6">
        <v>44908</v>
      </c>
      <c r="G67" s="6">
        <v>44914</v>
      </c>
      <c r="H67" s="4">
        <v>1</v>
      </c>
      <c r="I67" s="4">
        <v>6</v>
      </c>
      <c r="J67" s="4">
        <v>6</v>
      </c>
      <c r="K67" s="4" t="s">
        <v>30</v>
      </c>
      <c r="L67" s="4">
        <v>7929</v>
      </c>
      <c r="M67" s="4">
        <v>7929</v>
      </c>
      <c r="N67" s="4" t="s">
        <v>364</v>
      </c>
      <c r="O67" s="4" t="s">
        <v>32</v>
      </c>
      <c r="P67" s="4" t="s">
        <v>33</v>
      </c>
      <c r="Q67" s="4">
        <v>0</v>
      </c>
      <c r="R67" s="8">
        <v>44898</v>
      </c>
      <c r="S67" s="6">
        <v>44917</v>
      </c>
      <c r="T67" s="4" t="s">
        <v>34</v>
      </c>
      <c r="U67" s="4">
        <v>7929</v>
      </c>
      <c r="V67" s="4">
        <v>0</v>
      </c>
      <c r="W67" s="4">
        <v>0</v>
      </c>
      <c r="X67" s="4" t="s">
        <v>365</v>
      </c>
      <c r="Y67" s="4" t="s">
        <v>147</v>
      </c>
    </row>
    <row r="68" s="4" customFormat="1" spans="1:25">
      <c r="A68" s="4" t="s">
        <v>363</v>
      </c>
      <c r="B68" s="4" t="s">
        <v>26</v>
      </c>
      <c r="C68" s="4" t="s">
        <v>366</v>
      </c>
      <c r="D68" s="4" t="s">
        <v>358</v>
      </c>
      <c r="E68" s="4" t="s">
        <v>359</v>
      </c>
      <c r="F68" s="6">
        <v>44908</v>
      </c>
      <c r="G68" s="6">
        <v>44914</v>
      </c>
      <c r="H68" s="4">
        <v>1</v>
      </c>
      <c r="I68" s="4">
        <v>6</v>
      </c>
      <c r="J68" s="4">
        <v>6</v>
      </c>
      <c r="K68" s="4" t="s">
        <v>30</v>
      </c>
      <c r="L68" s="4">
        <v>-6477</v>
      </c>
      <c r="M68" s="4">
        <v>-6477</v>
      </c>
      <c r="N68" s="4" t="s">
        <v>364</v>
      </c>
      <c r="O68" s="4" t="s">
        <v>32</v>
      </c>
      <c r="P68" s="4" t="s">
        <v>33</v>
      </c>
      <c r="Q68" s="4">
        <v>0</v>
      </c>
      <c r="R68" s="8">
        <v>44898.1373958333</v>
      </c>
      <c r="S68" s="6">
        <v>44917</v>
      </c>
      <c r="T68" s="4" t="s">
        <v>34</v>
      </c>
      <c r="U68" s="4">
        <v>-6477</v>
      </c>
      <c r="V68" s="4">
        <v>0</v>
      </c>
      <c r="W68" s="4">
        <v>0</v>
      </c>
      <c r="X68" s="4" t="s">
        <v>365</v>
      </c>
      <c r="Y68" s="4" t="s">
        <v>147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293</v>
      </c>
      <c r="E69" s="4" t="s">
        <v>368</v>
      </c>
      <c r="F69" s="6">
        <v>44912</v>
      </c>
      <c r="G69" s="6">
        <v>44914</v>
      </c>
      <c r="H69" s="4">
        <v>1</v>
      </c>
      <c r="I69" s="4">
        <v>2</v>
      </c>
      <c r="J69" s="4">
        <v>2</v>
      </c>
      <c r="K69" s="4" t="s">
        <v>30</v>
      </c>
      <c r="L69" s="4">
        <v>1180</v>
      </c>
      <c r="M69" s="4">
        <v>1180</v>
      </c>
      <c r="N69" s="4" t="s">
        <v>369</v>
      </c>
      <c r="O69" s="4" t="s">
        <v>32</v>
      </c>
      <c r="P69" s="4" t="s">
        <v>33</v>
      </c>
      <c r="Q69" s="4">
        <v>0</v>
      </c>
      <c r="R69" s="8">
        <v>44901</v>
      </c>
      <c r="S69" s="6">
        <v>44917</v>
      </c>
      <c r="T69" s="4" t="s">
        <v>34</v>
      </c>
      <c r="U69" s="4">
        <v>1180</v>
      </c>
      <c r="V69" s="4">
        <v>0</v>
      </c>
      <c r="W69" s="4">
        <v>0</v>
      </c>
      <c r="X69" s="4" t="s">
        <v>370</v>
      </c>
      <c r="Y69" s="4" t="s">
        <v>371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293</v>
      </c>
      <c r="E70" s="4" t="s">
        <v>373</v>
      </c>
      <c r="F70" s="6">
        <v>44913</v>
      </c>
      <c r="G70" s="6">
        <v>44914</v>
      </c>
      <c r="H70" s="4">
        <v>1</v>
      </c>
      <c r="I70" s="4">
        <v>1</v>
      </c>
      <c r="J70" s="4">
        <v>1</v>
      </c>
      <c r="K70" s="4" t="s">
        <v>30</v>
      </c>
      <c r="L70" s="4">
        <v>370</v>
      </c>
      <c r="M70" s="4">
        <v>370</v>
      </c>
      <c r="N70" s="4" t="s">
        <v>374</v>
      </c>
      <c r="O70" s="4" t="s">
        <v>32</v>
      </c>
      <c r="P70" s="4" t="s">
        <v>33</v>
      </c>
      <c r="Q70" s="4">
        <v>0</v>
      </c>
      <c r="R70" s="8">
        <v>44902</v>
      </c>
      <c r="S70" s="6">
        <v>44917</v>
      </c>
      <c r="T70" s="4" t="s">
        <v>34</v>
      </c>
      <c r="U70" s="4">
        <v>370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293</v>
      </c>
      <c r="E71" s="4" t="s">
        <v>373</v>
      </c>
      <c r="F71" s="6">
        <v>44913</v>
      </c>
      <c r="G71" s="6">
        <v>44914</v>
      </c>
      <c r="H71" s="4">
        <v>1</v>
      </c>
      <c r="I71" s="4">
        <v>1</v>
      </c>
      <c r="J71" s="4">
        <v>1</v>
      </c>
      <c r="K71" s="4" t="s">
        <v>30</v>
      </c>
      <c r="L71" s="4">
        <v>370</v>
      </c>
      <c r="M71" s="4">
        <v>370</v>
      </c>
      <c r="N71" s="4" t="s">
        <v>378</v>
      </c>
      <c r="O71" s="4" t="s">
        <v>32</v>
      </c>
      <c r="P71" s="4" t="s">
        <v>33</v>
      </c>
      <c r="Q71" s="4">
        <v>0</v>
      </c>
      <c r="R71" s="8">
        <v>44902</v>
      </c>
      <c r="S71" s="6">
        <v>44917</v>
      </c>
      <c r="T71" s="4" t="s">
        <v>34</v>
      </c>
      <c r="U71" s="4">
        <v>370</v>
      </c>
      <c r="V71" s="4">
        <v>0</v>
      </c>
      <c r="W71" s="4">
        <v>0</v>
      </c>
      <c r="X71" s="4" t="s">
        <v>379</v>
      </c>
      <c r="Y71" s="4" t="s">
        <v>380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44913</v>
      </c>
      <c r="G72" s="6">
        <v>44914</v>
      </c>
      <c r="H72" s="4">
        <v>1</v>
      </c>
      <c r="I72" s="4">
        <v>1</v>
      </c>
      <c r="J72" s="4">
        <v>1</v>
      </c>
      <c r="K72" s="4" t="s">
        <v>30</v>
      </c>
      <c r="L72" s="4">
        <v>376</v>
      </c>
      <c r="M72" s="4">
        <v>376</v>
      </c>
      <c r="N72" s="4" t="s">
        <v>384</v>
      </c>
      <c r="O72" s="4" t="s">
        <v>32</v>
      </c>
      <c r="P72" s="4" t="s">
        <v>33</v>
      </c>
      <c r="Q72" s="4">
        <v>0</v>
      </c>
      <c r="R72" s="8">
        <v>44902</v>
      </c>
      <c r="S72" s="6">
        <v>44917</v>
      </c>
      <c r="T72" s="4" t="s">
        <v>34</v>
      </c>
      <c r="U72" s="4">
        <v>376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388</v>
      </c>
      <c r="E73" s="4" t="s">
        <v>389</v>
      </c>
      <c r="F73" s="6">
        <v>44913</v>
      </c>
      <c r="G73" s="6">
        <v>44914</v>
      </c>
      <c r="H73" s="4">
        <v>1</v>
      </c>
      <c r="I73" s="4">
        <v>1</v>
      </c>
      <c r="J73" s="4">
        <v>1</v>
      </c>
      <c r="K73" s="4" t="s">
        <v>30</v>
      </c>
      <c r="L73" s="4">
        <v>415</v>
      </c>
      <c r="M73" s="4">
        <v>415</v>
      </c>
      <c r="N73" s="4" t="s">
        <v>390</v>
      </c>
      <c r="O73" s="4" t="s">
        <v>32</v>
      </c>
      <c r="P73" s="4" t="s">
        <v>33</v>
      </c>
      <c r="Q73" s="4">
        <v>0</v>
      </c>
      <c r="R73" s="8">
        <v>44902</v>
      </c>
      <c r="S73" s="6">
        <v>44917</v>
      </c>
      <c r="T73" s="4" t="s">
        <v>34</v>
      </c>
      <c r="U73" s="4">
        <v>415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394</v>
      </c>
      <c r="E74" s="4" t="s">
        <v>395</v>
      </c>
      <c r="F74" s="6">
        <v>44913</v>
      </c>
      <c r="G74" s="6">
        <v>44914</v>
      </c>
      <c r="H74" s="4">
        <v>1</v>
      </c>
      <c r="I74" s="4">
        <v>1</v>
      </c>
      <c r="J74" s="4">
        <v>1</v>
      </c>
      <c r="K74" s="4" t="s">
        <v>30</v>
      </c>
      <c r="L74" s="4">
        <v>482</v>
      </c>
      <c r="M74" s="4">
        <v>482</v>
      </c>
      <c r="N74" s="4" t="s">
        <v>396</v>
      </c>
      <c r="O74" s="4" t="s">
        <v>32</v>
      </c>
      <c r="P74" s="4" t="s">
        <v>33</v>
      </c>
      <c r="Q74" s="4">
        <v>0</v>
      </c>
      <c r="R74" s="8">
        <v>44903</v>
      </c>
      <c r="S74" s="6">
        <v>44917</v>
      </c>
      <c r="T74" s="4" t="s">
        <v>34</v>
      </c>
      <c r="U74" s="4">
        <v>482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44913</v>
      </c>
      <c r="G75" s="6">
        <v>44914</v>
      </c>
      <c r="H75" s="4">
        <v>1</v>
      </c>
      <c r="I75" s="4">
        <v>1</v>
      </c>
      <c r="J75" s="4">
        <v>1</v>
      </c>
      <c r="K75" s="4" t="s">
        <v>30</v>
      </c>
      <c r="L75" s="4">
        <v>842</v>
      </c>
      <c r="M75" s="4">
        <v>842</v>
      </c>
      <c r="N75" s="4" t="s">
        <v>402</v>
      </c>
      <c r="O75" s="4" t="s">
        <v>32</v>
      </c>
      <c r="P75" s="4" t="s">
        <v>33</v>
      </c>
      <c r="Q75" s="4">
        <v>0</v>
      </c>
      <c r="R75" s="8">
        <v>44903</v>
      </c>
      <c r="S75" s="6">
        <v>44917</v>
      </c>
      <c r="T75" s="4" t="s">
        <v>34</v>
      </c>
      <c r="U75" s="4">
        <v>842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406</v>
      </c>
      <c r="E76" s="4" t="s">
        <v>407</v>
      </c>
      <c r="F76" s="6">
        <v>44911</v>
      </c>
      <c r="G76" s="6">
        <v>44914</v>
      </c>
      <c r="H76" s="4">
        <v>1</v>
      </c>
      <c r="I76" s="4">
        <v>3</v>
      </c>
      <c r="J76" s="4">
        <v>3</v>
      </c>
      <c r="K76" s="4" t="s">
        <v>30</v>
      </c>
      <c r="L76" s="4">
        <v>10290</v>
      </c>
      <c r="M76" s="4">
        <v>10290</v>
      </c>
      <c r="N76" s="4" t="s">
        <v>408</v>
      </c>
      <c r="O76" s="4" t="s">
        <v>32</v>
      </c>
      <c r="P76" s="4" t="s">
        <v>33</v>
      </c>
      <c r="Q76" s="4">
        <v>0</v>
      </c>
      <c r="R76" s="8">
        <v>44903</v>
      </c>
      <c r="S76" s="6">
        <v>44917</v>
      </c>
      <c r="T76" s="4" t="s">
        <v>34</v>
      </c>
      <c r="U76" s="4">
        <v>10290</v>
      </c>
      <c r="V76" s="4">
        <v>0</v>
      </c>
      <c r="W76" s="4">
        <v>0</v>
      </c>
      <c r="X76" s="4" t="s">
        <v>409</v>
      </c>
      <c r="Y76" s="4" t="s">
        <v>147</v>
      </c>
    </row>
    <row r="77" s="4" customFormat="1" spans="1:25">
      <c r="A77" s="4" t="s">
        <v>410</v>
      </c>
      <c r="B77" s="4" t="s">
        <v>26</v>
      </c>
      <c r="C77" s="4" t="s">
        <v>27</v>
      </c>
      <c r="D77" s="4" t="s">
        <v>411</v>
      </c>
      <c r="E77" s="4" t="s">
        <v>412</v>
      </c>
      <c r="F77" s="6">
        <v>44912</v>
      </c>
      <c r="G77" s="6">
        <v>44914</v>
      </c>
      <c r="H77" s="4">
        <v>1</v>
      </c>
      <c r="I77" s="4">
        <v>2</v>
      </c>
      <c r="J77" s="4">
        <v>2</v>
      </c>
      <c r="K77" s="4" t="s">
        <v>30</v>
      </c>
      <c r="L77" s="4">
        <v>1302</v>
      </c>
      <c r="M77" s="4">
        <v>1302</v>
      </c>
      <c r="N77" s="4" t="s">
        <v>413</v>
      </c>
      <c r="O77" s="4" t="s">
        <v>32</v>
      </c>
      <c r="P77" s="4" t="s">
        <v>33</v>
      </c>
      <c r="Q77" s="4">
        <v>0</v>
      </c>
      <c r="R77" s="8">
        <v>44903</v>
      </c>
      <c r="S77" s="6">
        <v>44917</v>
      </c>
      <c r="T77" s="4" t="s">
        <v>34</v>
      </c>
      <c r="U77" s="4">
        <v>1302</v>
      </c>
      <c r="V77" s="4">
        <v>0</v>
      </c>
      <c r="W77" s="4">
        <v>0</v>
      </c>
      <c r="X77" s="4" t="s">
        <v>414</v>
      </c>
      <c r="Y77" s="4" t="s">
        <v>415</v>
      </c>
    </row>
    <row r="78" s="4" customFormat="1" spans="1:25">
      <c r="A78" s="4" t="s">
        <v>405</v>
      </c>
      <c r="B78" s="4" t="s">
        <v>26</v>
      </c>
      <c r="C78" s="4" t="s">
        <v>137</v>
      </c>
      <c r="D78" s="4" t="s">
        <v>406</v>
      </c>
      <c r="E78" s="4" t="s">
        <v>407</v>
      </c>
      <c r="F78" s="6">
        <v>44911</v>
      </c>
      <c r="G78" s="6">
        <v>44914</v>
      </c>
      <c r="H78" s="4">
        <v>1</v>
      </c>
      <c r="I78" s="4">
        <v>3</v>
      </c>
      <c r="J78" s="4">
        <v>3</v>
      </c>
      <c r="K78" s="4" t="s">
        <v>30</v>
      </c>
      <c r="L78" s="4">
        <v>-10290</v>
      </c>
      <c r="M78" s="4">
        <v>-10290</v>
      </c>
      <c r="N78" s="4" t="s">
        <v>408</v>
      </c>
      <c r="O78" s="4" t="s">
        <v>32</v>
      </c>
      <c r="P78" s="4" t="s">
        <v>33</v>
      </c>
      <c r="Q78" s="4">
        <v>0</v>
      </c>
      <c r="R78" s="8">
        <v>44903</v>
      </c>
      <c r="S78" s="6">
        <v>44917</v>
      </c>
      <c r="T78" s="4" t="s">
        <v>34</v>
      </c>
      <c r="U78" s="4">
        <v>-10290</v>
      </c>
      <c r="V78" s="4">
        <v>0</v>
      </c>
      <c r="W78" s="4">
        <v>0</v>
      </c>
      <c r="X78" s="4" t="s">
        <v>409</v>
      </c>
      <c r="Y78" s="4" t="s">
        <v>147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394</v>
      </c>
      <c r="E79" s="4" t="s">
        <v>395</v>
      </c>
      <c r="F79" s="6">
        <v>44912</v>
      </c>
      <c r="G79" s="6">
        <v>44914</v>
      </c>
      <c r="H79" s="4">
        <v>1</v>
      </c>
      <c r="I79" s="4">
        <v>2</v>
      </c>
      <c r="J79" s="4">
        <v>2</v>
      </c>
      <c r="K79" s="4" t="s">
        <v>30</v>
      </c>
      <c r="L79" s="4">
        <v>1089</v>
      </c>
      <c r="M79" s="4">
        <v>1089</v>
      </c>
      <c r="N79" s="4" t="s">
        <v>417</v>
      </c>
      <c r="O79" s="4" t="s">
        <v>32</v>
      </c>
      <c r="P79" s="4" t="s">
        <v>33</v>
      </c>
      <c r="Q79" s="4">
        <v>0</v>
      </c>
      <c r="R79" s="8">
        <v>44904</v>
      </c>
      <c r="S79" s="6">
        <v>44917</v>
      </c>
      <c r="T79" s="4" t="s">
        <v>34</v>
      </c>
      <c r="U79" s="4">
        <v>1089</v>
      </c>
      <c r="V79" s="4">
        <v>0</v>
      </c>
      <c r="W79" s="4">
        <v>0</v>
      </c>
      <c r="X79" s="4" t="s">
        <v>418</v>
      </c>
      <c r="Y79" s="4" t="s">
        <v>147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420</v>
      </c>
      <c r="E80" s="4" t="s">
        <v>421</v>
      </c>
      <c r="F80" s="6">
        <v>44913</v>
      </c>
      <c r="G80" s="6">
        <v>44914</v>
      </c>
      <c r="H80" s="4">
        <v>1</v>
      </c>
      <c r="I80" s="4">
        <v>1</v>
      </c>
      <c r="J80" s="4">
        <v>1</v>
      </c>
      <c r="K80" s="4" t="s">
        <v>30</v>
      </c>
      <c r="L80" s="4">
        <v>605</v>
      </c>
      <c r="M80" s="4">
        <v>605</v>
      </c>
      <c r="N80" s="4" t="s">
        <v>422</v>
      </c>
      <c r="O80" s="4" t="s">
        <v>32</v>
      </c>
      <c r="P80" s="4" t="s">
        <v>33</v>
      </c>
      <c r="Q80" s="4">
        <v>0</v>
      </c>
      <c r="R80" s="8">
        <v>44904</v>
      </c>
      <c r="S80" s="6">
        <v>44917</v>
      </c>
      <c r="T80" s="4" t="s">
        <v>34</v>
      </c>
      <c r="U80" s="4">
        <v>605</v>
      </c>
      <c r="V80" s="4">
        <v>0</v>
      </c>
      <c r="W80" s="4">
        <v>0</v>
      </c>
      <c r="X80" s="4" t="s">
        <v>423</v>
      </c>
      <c r="Y80" s="4" t="s">
        <v>398</v>
      </c>
    </row>
    <row r="81" s="4" customFormat="1" spans="1:25">
      <c r="A81" s="4" t="s">
        <v>416</v>
      </c>
      <c r="B81" s="4" t="s">
        <v>26</v>
      </c>
      <c r="C81" s="4" t="s">
        <v>137</v>
      </c>
      <c r="D81" s="4" t="s">
        <v>394</v>
      </c>
      <c r="E81" s="4" t="s">
        <v>395</v>
      </c>
      <c r="F81" s="6">
        <v>44912</v>
      </c>
      <c r="G81" s="6">
        <v>44914</v>
      </c>
      <c r="H81" s="4">
        <v>1</v>
      </c>
      <c r="I81" s="4">
        <v>2</v>
      </c>
      <c r="J81" s="4">
        <v>2</v>
      </c>
      <c r="K81" s="4" t="s">
        <v>30</v>
      </c>
      <c r="L81" s="4">
        <v>-1089</v>
      </c>
      <c r="M81" s="4">
        <v>-1089</v>
      </c>
      <c r="N81" s="4" t="s">
        <v>417</v>
      </c>
      <c r="O81" s="4" t="s">
        <v>32</v>
      </c>
      <c r="P81" s="4" t="s">
        <v>33</v>
      </c>
      <c r="Q81" s="4">
        <v>0</v>
      </c>
      <c r="R81" s="8">
        <v>44904</v>
      </c>
      <c r="S81" s="6">
        <v>44917</v>
      </c>
      <c r="T81" s="4" t="s">
        <v>34</v>
      </c>
      <c r="U81" s="4">
        <v>-1089</v>
      </c>
      <c r="V81" s="4">
        <v>0</v>
      </c>
      <c r="W81" s="4">
        <v>0</v>
      </c>
      <c r="X81" s="4" t="s">
        <v>418</v>
      </c>
      <c r="Y81" s="4" t="s">
        <v>147</v>
      </c>
    </row>
    <row r="82" s="4" customFormat="1" spans="1:25">
      <c r="A82" s="4" t="s">
        <v>416</v>
      </c>
      <c r="B82" s="4" t="s">
        <v>26</v>
      </c>
      <c r="C82" s="4" t="s">
        <v>424</v>
      </c>
      <c r="D82" s="4" t="s">
        <v>394</v>
      </c>
      <c r="E82" s="4" t="s">
        <v>395</v>
      </c>
      <c r="F82" s="6">
        <v>44912</v>
      </c>
      <c r="G82" s="6">
        <v>44914</v>
      </c>
      <c r="H82" s="4">
        <v>1</v>
      </c>
      <c r="I82" s="4">
        <v>2</v>
      </c>
      <c r="J82" s="4">
        <v>2</v>
      </c>
      <c r="K82" s="4" t="s">
        <v>30</v>
      </c>
      <c r="L82" s="4">
        <v>326.7</v>
      </c>
      <c r="M82" s="4">
        <v>326.7</v>
      </c>
      <c r="N82" s="4" t="s">
        <v>417</v>
      </c>
      <c r="O82" s="4" t="s">
        <v>32</v>
      </c>
      <c r="P82" s="4" t="s">
        <v>33</v>
      </c>
      <c r="Q82" s="4">
        <v>0</v>
      </c>
      <c r="R82" s="8">
        <v>44904.4652777778</v>
      </c>
      <c r="S82" s="6">
        <v>44917</v>
      </c>
      <c r="T82" s="4" t="s">
        <v>34</v>
      </c>
      <c r="U82" s="4">
        <v>326.7</v>
      </c>
      <c r="V82" s="4">
        <v>0</v>
      </c>
      <c r="W82" s="4">
        <v>0</v>
      </c>
      <c r="X82" s="4" t="s">
        <v>418</v>
      </c>
      <c r="Y82" s="4" t="s">
        <v>147</v>
      </c>
    </row>
    <row r="83" s="4" customFormat="1" spans="1:25">
      <c r="A83" s="4" t="s">
        <v>425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44913</v>
      </c>
      <c r="G83" s="6">
        <v>44914</v>
      </c>
      <c r="H83" s="4">
        <v>1</v>
      </c>
      <c r="I83" s="4">
        <v>1</v>
      </c>
      <c r="J83" s="4">
        <v>1</v>
      </c>
      <c r="K83" s="4" t="s">
        <v>30</v>
      </c>
      <c r="L83" s="4">
        <v>605</v>
      </c>
      <c r="M83" s="4">
        <v>605</v>
      </c>
      <c r="N83" s="4" t="s">
        <v>426</v>
      </c>
      <c r="O83" s="4" t="s">
        <v>32</v>
      </c>
      <c r="P83" s="4" t="s">
        <v>33</v>
      </c>
      <c r="Q83" s="4">
        <v>0</v>
      </c>
      <c r="R83" s="8">
        <v>44906</v>
      </c>
      <c r="S83" s="6">
        <v>44917</v>
      </c>
      <c r="T83" s="4" t="s">
        <v>34</v>
      </c>
      <c r="U83" s="4">
        <v>605</v>
      </c>
      <c r="V83" s="4">
        <v>0</v>
      </c>
      <c r="W83" s="4">
        <v>0</v>
      </c>
      <c r="X83" s="4" t="s">
        <v>427</v>
      </c>
      <c r="Y83" s="4" t="s">
        <v>398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44913</v>
      </c>
      <c r="G84" s="6">
        <v>44914</v>
      </c>
      <c r="H84" s="4">
        <v>1</v>
      </c>
      <c r="I84" s="4">
        <v>1</v>
      </c>
      <c r="J84" s="4">
        <v>1</v>
      </c>
      <c r="K84" s="4" t="s">
        <v>30</v>
      </c>
      <c r="L84" s="4">
        <v>620</v>
      </c>
      <c r="M84" s="4">
        <v>620</v>
      </c>
      <c r="N84" s="4" t="s">
        <v>431</v>
      </c>
      <c r="O84" s="4" t="s">
        <v>32</v>
      </c>
      <c r="P84" s="4" t="s">
        <v>33</v>
      </c>
      <c r="Q84" s="4">
        <v>0</v>
      </c>
      <c r="R84" s="8">
        <v>44906</v>
      </c>
      <c r="S84" s="6">
        <v>44917</v>
      </c>
      <c r="T84" s="4" t="s">
        <v>34</v>
      </c>
      <c r="U84" s="4">
        <v>620</v>
      </c>
      <c r="V84" s="4">
        <v>0</v>
      </c>
      <c r="W84" s="4">
        <v>0</v>
      </c>
      <c r="X84" s="4" t="s">
        <v>432</v>
      </c>
      <c r="Y84" s="4" t="s">
        <v>433</v>
      </c>
    </row>
    <row r="85" s="4" customFormat="1" spans="1:25">
      <c r="A85" s="4" t="s">
        <v>434</v>
      </c>
      <c r="B85" s="4" t="s">
        <v>26</v>
      </c>
      <c r="C85" s="4" t="s">
        <v>27</v>
      </c>
      <c r="D85" s="4" t="s">
        <v>352</v>
      </c>
      <c r="E85" s="4" t="s">
        <v>353</v>
      </c>
      <c r="F85" s="6">
        <v>44912</v>
      </c>
      <c r="G85" s="6">
        <v>44914</v>
      </c>
      <c r="H85" s="4">
        <v>1</v>
      </c>
      <c r="I85" s="4">
        <v>2</v>
      </c>
      <c r="J85" s="4">
        <v>2</v>
      </c>
      <c r="K85" s="4" t="s">
        <v>30</v>
      </c>
      <c r="L85" s="4">
        <v>860</v>
      </c>
      <c r="M85" s="4">
        <v>860</v>
      </c>
      <c r="N85" s="4" t="s">
        <v>435</v>
      </c>
      <c r="O85" s="4" t="s">
        <v>32</v>
      </c>
      <c r="P85" s="4" t="s">
        <v>33</v>
      </c>
      <c r="Q85" s="4">
        <v>0</v>
      </c>
      <c r="R85" s="8">
        <v>44906</v>
      </c>
      <c r="S85" s="6">
        <v>44917</v>
      </c>
      <c r="T85" s="4" t="s">
        <v>34</v>
      </c>
      <c r="U85" s="4">
        <v>860</v>
      </c>
      <c r="V85" s="4">
        <v>0</v>
      </c>
      <c r="W85" s="4">
        <v>0</v>
      </c>
      <c r="X85" s="4" t="s">
        <v>436</v>
      </c>
      <c r="Y85" s="4" t="s">
        <v>437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440</v>
      </c>
      <c r="F86" s="6">
        <v>44913</v>
      </c>
      <c r="G86" s="6">
        <v>44914</v>
      </c>
      <c r="H86" s="4">
        <v>1</v>
      </c>
      <c r="I86" s="4">
        <v>1</v>
      </c>
      <c r="J86" s="4">
        <v>1</v>
      </c>
      <c r="K86" s="4" t="s">
        <v>30</v>
      </c>
      <c r="L86" s="4">
        <v>506</v>
      </c>
      <c r="M86" s="4">
        <v>506</v>
      </c>
      <c r="N86" s="4" t="s">
        <v>441</v>
      </c>
      <c r="O86" s="4" t="s">
        <v>32</v>
      </c>
      <c r="P86" s="4" t="s">
        <v>33</v>
      </c>
      <c r="Q86" s="4">
        <v>0</v>
      </c>
      <c r="R86" s="8">
        <v>44907</v>
      </c>
      <c r="S86" s="6">
        <v>44917</v>
      </c>
      <c r="T86" s="4" t="s">
        <v>34</v>
      </c>
      <c r="U86" s="4">
        <v>506</v>
      </c>
      <c r="V86" s="4">
        <v>0</v>
      </c>
      <c r="W86" s="4">
        <v>0</v>
      </c>
      <c r="X86" s="4" t="s">
        <v>442</v>
      </c>
      <c r="Y86" s="4" t="s">
        <v>443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352</v>
      </c>
      <c r="E87" s="4" t="s">
        <v>353</v>
      </c>
      <c r="F87" s="6">
        <v>44910</v>
      </c>
      <c r="G87" s="6">
        <v>44914</v>
      </c>
      <c r="H87" s="4">
        <v>1</v>
      </c>
      <c r="I87" s="4">
        <v>4</v>
      </c>
      <c r="J87" s="4">
        <v>4</v>
      </c>
      <c r="K87" s="4" t="s">
        <v>30</v>
      </c>
      <c r="L87" s="4">
        <v>1760</v>
      </c>
      <c r="M87" s="4">
        <v>1760</v>
      </c>
      <c r="N87" s="4" t="s">
        <v>445</v>
      </c>
      <c r="O87" s="4" t="s">
        <v>32</v>
      </c>
      <c r="P87" s="4" t="s">
        <v>33</v>
      </c>
      <c r="Q87" s="4">
        <v>0</v>
      </c>
      <c r="R87" s="8">
        <v>44907</v>
      </c>
      <c r="S87" s="6">
        <v>44917</v>
      </c>
      <c r="T87" s="4" t="s">
        <v>34</v>
      </c>
      <c r="U87" s="4">
        <v>1760</v>
      </c>
      <c r="V87" s="4">
        <v>0</v>
      </c>
      <c r="W87" s="4">
        <v>0</v>
      </c>
      <c r="X87" s="4" t="s">
        <v>446</v>
      </c>
      <c r="Y87" s="4" t="s">
        <v>447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221</v>
      </c>
      <c r="F88" s="6">
        <v>44912</v>
      </c>
      <c r="G88" s="6">
        <v>44914</v>
      </c>
      <c r="H88" s="4">
        <v>1</v>
      </c>
      <c r="I88" s="4">
        <v>2</v>
      </c>
      <c r="J88" s="4">
        <v>2</v>
      </c>
      <c r="K88" s="4" t="s">
        <v>30</v>
      </c>
      <c r="L88" s="4">
        <v>1694</v>
      </c>
      <c r="M88" s="4">
        <v>1694</v>
      </c>
      <c r="N88" s="4" t="s">
        <v>450</v>
      </c>
      <c r="O88" s="4" t="s">
        <v>32</v>
      </c>
      <c r="P88" s="4" t="s">
        <v>33</v>
      </c>
      <c r="Q88" s="4">
        <v>0</v>
      </c>
      <c r="R88" s="8">
        <v>44907</v>
      </c>
      <c r="S88" s="6">
        <v>44917</v>
      </c>
      <c r="T88" s="4" t="s">
        <v>34</v>
      </c>
      <c r="U88" s="4">
        <v>1694</v>
      </c>
      <c r="V88" s="4">
        <v>0</v>
      </c>
      <c r="W88" s="4">
        <v>0</v>
      </c>
      <c r="X88" s="4" t="s">
        <v>451</v>
      </c>
      <c r="Y88" s="4" t="s">
        <v>452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455</v>
      </c>
      <c r="F89" s="6">
        <v>44910</v>
      </c>
      <c r="G89" s="6">
        <v>44914</v>
      </c>
      <c r="H89" s="4">
        <v>1</v>
      </c>
      <c r="I89" s="4">
        <v>4</v>
      </c>
      <c r="J89" s="4">
        <v>4</v>
      </c>
      <c r="K89" s="4" t="s">
        <v>30</v>
      </c>
      <c r="L89" s="4">
        <v>1856</v>
      </c>
      <c r="M89" s="4">
        <v>1856</v>
      </c>
      <c r="N89" s="4" t="s">
        <v>456</v>
      </c>
      <c r="O89" s="4" t="s">
        <v>32</v>
      </c>
      <c r="P89" s="4" t="s">
        <v>33</v>
      </c>
      <c r="Q89" s="4">
        <v>0</v>
      </c>
      <c r="R89" s="8">
        <v>44907</v>
      </c>
      <c r="S89" s="6">
        <v>44917</v>
      </c>
      <c r="T89" s="4" t="s">
        <v>34</v>
      </c>
      <c r="U89" s="4">
        <v>1856</v>
      </c>
      <c r="V89" s="4">
        <v>0</v>
      </c>
      <c r="W89" s="4">
        <v>0</v>
      </c>
      <c r="X89" s="4" t="s">
        <v>457</v>
      </c>
      <c r="Y89" s="4" t="s">
        <v>458</v>
      </c>
    </row>
    <row r="90" s="4" customFormat="1" spans="1:25">
      <c r="A90" s="4" t="s">
        <v>428</v>
      </c>
      <c r="B90" s="4" t="s">
        <v>26</v>
      </c>
      <c r="C90" s="4" t="s">
        <v>366</v>
      </c>
      <c r="D90" s="4" t="s">
        <v>429</v>
      </c>
      <c r="E90" s="4" t="s">
        <v>430</v>
      </c>
      <c r="F90" s="6">
        <v>44913</v>
      </c>
      <c r="G90" s="6">
        <v>44914</v>
      </c>
      <c r="H90" s="4">
        <v>1</v>
      </c>
      <c r="I90" s="4">
        <v>1</v>
      </c>
      <c r="J90" s="4">
        <v>1</v>
      </c>
      <c r="K90" s="4" t="s">
        <v>30</v>
      </c>
      <c r="L90" s="4">
        <v>-375.14</v>
      </c>
      <c r="M90" s="4">
        <v>-375.14</v>
      </c>
      <c r="N90" s="4" t="s">
        <v>431</v>
      </c>
      <c r="O90" s="4" t="s">
        <v>32</v>
      </c>
      <c r="P90" s="4" t="s">
        <v>33</v>
      </c>
      <c r="Q90" s="4">
        <v>0</v>
      </c>
      <c r="R90" s="8">
        <v>44906.617037037</v>
      </c>
      <c r="S90" s="6">
        <v>44917</v>
      </c>
      <c r="T90" s="4" t="s">
        <v>34</v>
      </c>
      <c r="U90" s="4">
        <v>-375.14</v>
      </c>
      <c r="V90" s="4">
        <v>0</v>
      </c>
      <c r="W90" s="4">
        <v>0</v>
      </c>
      <c r="X90" s="4" t="s">
        <v>432</v>
      </c>
      <c r="Y90" s="4" t="s">
        <v>433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460</v>
      </c>
      <c r="E91" s="4" t="s">
        <v>461</v>
      </c>
      <c r="F91" s="6">
        <v>44912</v>
      </c>
      <c r="G91" s="6">
        <v>44914</v>
      </c>
      <c r="H91" s="4">
        <v>1</v>
      </c>
      <c r="I91" s="4">
        <v>2</v>
      </c>
      <c r="J91" s="4">
        <v>2</v>
      </c>
      <c r="K91" s="4" t="s">
        <v>30</v>
      </c>
      <c r="L91" s="4">
        <v>616</v>
      </c>
      <c r="M91" s="4">
        <v>616</v>
      </c>
      <c r="N91" s="4" t="s">
        <v>462</v>
      </c>
      <c r="O91" s="4" t="s">
        <v>32</v>
      </c>
      <c r="P91" s="4" t="s">
        <v>33</v>
      </c>
      <c r="Q91" s="4">
        <v>0</v>
      </c>
      <c r="R91" s="8">
        <v>44907</v>
      </c>
      <c r="S91" s="6">
        <v>44917</v>
      </c>
      <c r="T91" s="4" t="s">
        <v>34</v>
      </c>
      <c r="U91" s="4">
        <v>616</v>
      </c>
      <c r="V91" s="4">
        <v>0</v>
      </c>
      <c r="W91" s="4">
        <v>0</v>
      </c>
      <c r="X91" s="4" t="s">
        <v>463</v>
      </c>
      <c r="Y91" s="4" t="s">
        <v>464</v>
      </c>
    </row>
    <row r="92" s="4" customFormat="1" spans="1:25">
      <c r="A92" s="4" t="s">
        <v>465</v>
      </c>
      <c r="B92" s="4" t="s">
        <v>26</v>
      </c>
      <c r="C92" s="4" t="s">
        <v>27</v>
      </c>
      <c r="D92" s="4" t="s">
        <v>388</v>
      </c>
      <c r="E92" s="4" t="s">
        <v>389</v>
      </c>
      <c r="F92" s="6">
        <v>44913</v>
      </c>
      <c r="G92" s="6">
        <v>44914</v>
      </c>
      <c r="H92" s="4">
        <v>1</v>
      </c>
      <c r="I92" s="4">
        <v>1</v>
      </c>
      <c r="J92" s="4">
        <v>1</v>
      </c>
      <c r="K92" s="4" t="s">
        <v>30</v>
      </c>
      <c r="L92" s="4">
        <v>415</v>
      </c>
      <c r="M92" s="4">
        <v>415</v>
      </c>
      <c r="N92" s="4" t="s">
        <v>466</v>
      </c>
      <c r="O92" s="4" t="s">
        <v>32</v>
      </c>
      <c r="P92" s="4" t="s">
        <v>33</v>
      </c>
      <c r="Q92" s="4">
        <v>0</v>
      </c>
      <c r="R92" s="8">
        <v>44907</v>
      </c>
      <c r="S92" s="6">
        <v>44917</v>
      </c>
      <c r="T92" s="4" t="s">
        <v>34</v>
      </c>
      <c r="U92" s="4">
        <v>415</v>
      </c>
      <c r="V92" s="4">
        <v>0</v>
      </c>
      <c r="W92" s="4">
        <v>0</v>
      </c>
      <c r="X92" s="4" t="s">
        <v>467</v>
      </c>
      <c r="Y92" s="4" t="s">
        <v>468</v>
      </c>
    </row>
    <row r="93" s="4" customFormat="1" spans="1:25">
      <c r="A93" s="4" t="s">
        <v>469</v>
      </c>
      <c r="B93" s="4" t="s">
        <v>26</v>
      </c>
      <c r="C93" s="4" t="s">
        <v>27</v>
      </c>
      <c r="D93" s="4" t="s">
        <v>470</v>
      </c>
      <c r="E93" s="4" t="s">
        <v>471</v>
      </c>
      <c r="F93" s="6">
        <v>44912</v>
      </c>
      <c r="G93" s="6">
        <v>44914</v>
      </c>
      <c r="H93" s="4">
        <v>1</v>
      </c>
      <c r="I93" s="4">
        <v>2</v>
      </c>
      <c r="J93" s="4">
        <v>2</v>
      </c>
      <c r="K93" s="4" t="s">
        <v>30</v>
      </c>
      <c r="L93" s="4">
        <v>1080</v>
      </c>
      <c r="M93" s="4">
        <v>1080</v>
      </c>
      <c r="N93" s="4" t="s">
        <v>472</v>
      </c>
      <c r="O93" s="4" t="s">
        <v>32</v>
      </c>
      <c r="P93" s="4" t="s">
        <v>33</v>
      </c>
      <c r="Q93" s="4">
        <v>0</v>
      </c>
      <c r="R93" s="8">
        <v>44907</v>
      </c>
      <c r="S93" s="6">
        <v>44917</v>
      </c>
      <c r="T93" s="4" t="s">
        <v>34</v>
      </c>
      <c r="U93" s="4">
        <v>1080</v>
      </c>
      <c r="V93" s="4">
        <v>0</v>
      </c>
      <c r="W93" s="4">
        <v>0</v>
      </c>
      <c r="X93" s="4" t="s">
        <v>473</v>
      </c>
      <c r="Y93" s="4" t="s">
        <v>474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44912</v>
      </c>
      <c r="G94" s="6">
        <v>44914</v>
      </c>
      <c r="H94" s="4">
        <v>1</v>
      </c>
      <c r="I94" s="4">
        <v>2</v>
      </c>
      <c r="J94" s="4">
        <v>2</v>
      </c>
      <c r="K94" s="4" t="s">
        <v>30</v>
      </c>
      <c r="L94" s="4">
        <v>1680</v>
      </c>
      <c r="M94" s="4">
        <v>1680</v>
      </c>
      <c r="N94" s="4" t="s">
        <v>478</v>
      </c>
      <c r="O94" s="4" t="s">
        <v>32</v>
      </c>
      <c r="P94" s="4" t="s">
        <v>33</v>
      </c>
      <c r="Q94" s="4">
        <v>0</v>
      </c>
      <c r="R94" s="8">
        <v>44907</v>
      </c>
      <c r="S94" s="6">
        <v>44917</v>
      </c>
      <c r="T94" s="4" t="s">
        <v>34</v>
      </c>
      <c r="U94" s="4">
        <v>1680</v>
      </c>
      <c r="V94" s="4">
        <v>0</v>
      </c>
      <c r="W94" s="4">
        <v>0</v>
      </c>
      <c r="X94" s="4" t="s">
        <v>479</v>
      </c>
      <c r="Y94" s="4" t="s">
        <v>480</v>
      </c>
    </row>
    <row r="95" s="4" customFormat="1" spans="1:25">
      <c r="A95" s="4" t="s">
        <v>481</v>
      </c>
      <c r="B95" s="4" t="s">
        <v>26</v>
      </c>
      <c r="C95" s="4" t="s">
        <v>27</v>
      </c>
      <c r="D95" s="4" t="s">
        <v>482</v>
      </c>
      <c r="E95" s="4" t="s">
        <v>483</v>
      </c>
      <c r="F95" s="6">
        <v>44910</v>
      </c>
      <c r="G95" s="6">
        <v>44914</v>
      </c>
      <c r="H95" s="4">
        <v>1</v>
      </c>
      <c r="I95" s="4">
        <v>4</v>
      </c>
      <c r="J95" s="4">
        <v>4</v>
      </c>
      <c r="K95" s="4" t="s">
        <v>30</v>
      </c>
      <c r="L95" s="4">
        <v>684</v>
      </c>
      <c r="M95" s="4">
        <v>684</v>
      </c>
      <c r="N95" s="4" t="s">
        <v>484</v>
      </c>
      <c r="O95" s="4" t="s">
        <v>32</v>
      </c>
      <c r="P95" s="4" t="s">
        <v>33</v>
      </c>
      <c r="Q95" s="4">
        <v>0</v>
      </c>
      <c r="R95" s="8">
        <v>44908</v>
      </c>
      <c r="S95" s="6">
        <v>44917</v>
      </c>
      <c r="T95" s="4" t="s">
        <v>34</v>
      </c>
      <c r="U95" s="4">
        <v>684</v>
      </c>
      <c r="V95" s="4">
        <v>0</v>
      </c>
      <c r="W95" s="4">
        <v>0</v>
      </c>
      <c r="X95" s="4" t="s">
        <v>485</v>
      </c>
      <c r="Y95" s="4" t="s">
        <v>147</v>
      </c>
    </row>
    <row r="96" s="4" customFormat="1" spans="1:25">
      <c r="A96" s="4" t="s">
        <v>481</v>
      </c>
      <c r="B96" s="4" t="s">
        <v>26</v>
      </c>
      <c r="C96" s="4" t="s">
        <v>137</v>
      </c>
      <c r="D96" s="4" t="s">
        <v>482</v>
      </c>
      <c r="E96" s="4" t="s">
        <v>483</v>
      </c>
      <c r="F96" s="6">
        <v>44910</v>
      </c>
      <c r="G96" s="6">
        <v>44914</v>
      </c>
      <c r="H96" s="4">
        <v>1</v>
      </c>
      <c r="I96" s="4">
        <v>4</v>
      </c>
      <c r="J96" s="4">
        <v>4</v>
      </c>
      <c r="K96" s="4" t="s">
        <v>30</v>
      </c>
      <c r="L96" s="4">
        <v>-684</v>
      </c>
      <c r="M96" s="4">
        <v>-684</v>
      </c>
      <c r="N96" s="4" t="s">
        <v>484</v>
      </c>
      <c r="O96" s="4" t="s">
        <v>32</v>
      </c>
      <c r="P96" s="4" t="s">
        <v>33</v>
      </c>
      <c r="Q96" s="4">
        <v>0</v>
      </c>
      <c r="R96" s="8">
        <v>44908</v>
      </c>
      <c r="S96" s="6">
        <v>44917</v>
      </c>
      <c r="T96" s="4" t="s">
        <v>34</v>
      </c>
      <c r="U96" s="4">
        <v>-684</v>
      </c>
      <c r="V96" s="4">
        <v>0</v>
      </c>
      <c r="W96" s="4">
        <v>0</v>
      </c>
      <c r="X96" s="4" t="s">
        <v>485</v>
      </c>
      <c r="Y96" s="4" t="s">
        <v>147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44912</v>
      </c>
      <c r="G97" s="6">
        <v>44914</v>
      </c>
      <c r="H97" s="4">
        <v>1</v>
      </c>
      <c r="I97" s="4">
        <v>2</v>
      </c>
      <c r="J97" s="4">
        <v>2</v>
      </c>
      <c r="K97" s="4" t="s">
        <v>30</v>
      </c>
      <c r="L97" s="4">
        <v>290</v>
      </c>
      <c r="M97" s="4">
        <v>290</v>
      </c>
      <c r="N97" s="4" t="s">
        <v>489</v>
      </c>
      <c r="O97" s="4" t="s">
        <v>32</v>
      </c>
      <c r="P97" s="4" t="s">
        <v>33</v>
      </c>
      <c r="Q97" s="4">
        <v>0</v>
      </c>
      <c r="R97" s="8">
        <v>44908</v>
      </c>
      <c r="S97" s="6">
        <v>44917</v>
      </c>
      <c r="T97" s="4" t="s">
        <v>34</v>
      </c>
      <c r="U97" s="4">
        <v>290</v>
      </c>
      <c r="V97" s="4">
        <v>0</v>
      </c>
      <c r="W97" s="4">
        <v>0</v>
      </c>
      <c r="X97" s="4" t="s">
        <v>490</v>
      </c>
      <c r="Y97" s="4" t="s">
        <v>491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6">
        <v>44909</v>
      </c>
      <c r="G98" s="6">
        <v>44914</v>
      </c>
      <c r="H98" s="4">
        <v>1</v>
      </c>
      <c r="I98" s="4">
        <v>5</v>
      </c>
      <c r="J98" s="4">
        <v>5</v>
      </c>
      <c r="K98" s="4" t="s">
        <v>30</v>
      </c>
      <c r="L98" s="4">
        <v>3989</v>
      </c>
      <c r="M98" s="4">
        <v>3989</v>
      </c>
      <c r="N98" s="4" t="s">
        <v>495</v>
      </c>
      <c r="O98" s="4" t="s">
        <v>32</v>
      </c>
      <c r="P98" s="4" t="s">
        <v>33</v>
      </c>
      <c r="Q98" s="4">
        <v>0</v>
      </c>
      <c r="R98" s="8">
        <v>44908</v>
      </c>
      <c r="S98" s="6">
        <v>44917</v>
      </c>
      <c r="T98" s="4" t="s">
        <v>34</v>
      </c>
      <c r="U98" s="4">
        <v>3989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499</v>
      </c>
      <c r="E99" s="4" t="s">
        <v>500</v>
      </c>
      <c r="F99" s="6">
        <v>44911</v>
      </c>
      <c r="G99" s="6">
        <v>44914</v>
      </c>
      <c r="H99" s="4">
        <v>1</v>
      </c>
      <c r="I99" s="4">
        <v>3</v>
      </c>
      <c r="J99" s="4">
        <v>3</v>
      </c>
      <c r="K99" s="4" t="s">
        <v>30</v>
      </c>
      <c r="L99" s="4">
        <v>1707</v>
      </c>
      <c r="M99" s="4">
        <v>1707</v>
      </c>
      <c r="N99" s="4" t="s">
        <v>501</v>
      </c>
      <c r="O99" s="4" t="s">
        <v>32</v>
      </c>
      <c r="P99" s="4" t="s">
        <v>33</v>
      </c>
      <c r="Q99" s="4">
        <v>0</v>
      </c>
      <c r="R99" s="8">
        <v>44908</v>
      </c>
      <c r="S99" s="6">
        <v>44917</v>
      </c>
      <c r="T99" s="4" t="s">
        <v>34</v>
      </c>
      <c r="U99" s="4">
        <v>1707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44913</v>
      </c>
      <c r="G100" s="6">
        <v>44914</v>
      </c>
      <c r="H100" s="4">
        <v>1</v>
      </c>
      <c r="I100" s="4">
        <v>1</v>
      </c>
      <c r="J100" s="4">
        <v>1</v>
      </c>
      <c r="K100" s="4" t="s">
        <v>30</v>
      </c>
      <c r="L100" s="4">
        <v>636</v>
      </c>
      <c r="M100" s="4">
        <v>636</v>
      </c>
      <c r="N100" s="4" t="s">
        <v>507</v>
      </c>
      <c r="O100" s="4" t="s">
        <v>32</v>
      </c>
      <c r="P100" s="4" t="s">
        <v>33</v>
      </c>
      <c r="Q100" s="4">
        <v>0</v>
      </c>
      <c r="R100" s="8">
        <v>44909</v>
      </c>
      <c r="S100" s="6">
        <v>44917</v>
      </c>
      <c r="T100" s="4" t="s">
        <v>34</v>
      </c>
      <c r="U100" s="4">
        <v>636</v>
      </c>
      <c r="V100" s="4">
        <v>0</v>
      </c>
      <c r="W100" s="4">
        <v>0</v>
      </c>
      <c r="X100" s="4" t="s">
        <v>508</v>
      </c>
      <c r="Y100" s="4" t="s">
        <v>509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505</v>
      </c>
      <c r="E101" s="4" t="s">
        <v>511</v>
      </c>
      <c r="F101" s="6">
        <v>44913</v>
      </c>
      <c r="G101" s="6">
        <v>44914</v>
      </c>
      <c r="H101" s="4">
        <v>1</v>
      </c>
      <c r="I101" s="4">
        <v>1</v>
      </c>
      <c r="J101" s="4">
        <v>1</v>
      </c>
      <c r="K101" s="4" t="s">
        <v>30</v>
      </c>
      <c r="L101" s="4">
        <v>636</v>
      </c>
      <c r="M101" s="4">
        <v>636</v>
      </c>
      <c r="N101" s="4" t="s">
        <v>512</v>
      </c>
      <c r="O101" s="4" t="s">
        <v>32</v>
      </c>
      <c r="P101" s="4" t="s">
        <v>33</v>
      </c>
      <c r="Q101" s="4">
        <v>0</v>
      </c>
      <c r="R101" s="8">
        <v>44909</v>
      </c>
      <c r="S101" s="6">
        <v>44917</v>
      </c>
      <c r="T101" s="4" t="s">
        <v>34</v>
      </c>
      <c r="U101" s="4">
        <v>636</v>
      </c>
      <c r="V101" s="4">
        <v>0</v>
      </c>
      <c r="W101" s="4">
        <v>0</v>
      </c>
      <c r="X101" s="4" t="s">
        <v>513</v>
      </c>
      <c r="Y101" s="4" t="s">
        <v>514</v>
      </c>
    </row>
    <row r="102" s="4" customFormat="1" spans="1:27">
      <c r="A102" s="4" t="s">
        <v>515</v>
      </c>
      <c r="B102" s="4" t="s">
        <v>26</v>
      </c>
      <c r="C102" s="4" t="s">
        <v>27</v>
      </c>
      <c r="D102" s="4" t="s">
        <v>516</v>
      </c>
      <c r="E102" s="4" t="s">
        <v>517</v>
      </c>
      <c r="F102" s="6">
        <v>44911</v>
      </c>
      <c r="G102" s="6">
        <v>44914</v>
      </c>
      <c r="H102" s="4">
        <v>3</v>
      </c>
      <c r="I102" s="4">
        <v>3</v>
      </c>
      <c r="J102" s="4">
        <v>9</v>
      </c>
      <c r="K102" s="4" t="s">
        <v>30</v>
      </c>
      <c r="L102" s="4">
        <v>14616</v>
      </c>
      <c r="M102" s="4">
        <v>14616</v>
      </c>
      <c r="N102" s="4" t="s">
        <v>518</v>
      </c>
      <c r="O102" s="4" t="s">
        <v>32</v>
      </c>
      <c r="P102" s="4" t="s">
        <v>33</v>
      </c>
      <c r="Q102" s="4">
        <v>0</v>
      </c>
      <c r="R102" s="8">
        <v>44909</v>
      </c>
      <c r="S102" s="6">
        <v>44917</v>
      </c>
      <c r="T102" s="4" t="s">
        <v>34</v>
      </c>
      <c r="U102" s="4">
        <v>14616</v>
      </c>
      <c r="V102" s="4">
        <v>0</v>
      </c>
      <c r="W102" s="4">
        <v>0</v>
      </c>
      <c r="X102" s="4" t="s">
        <v>519</v>
      </c>
      <c r="Y102" s="4">
        <v>22315292</v>
      </c>
      <c r="Z102" s="4">
        <v>22315293</v>
      </c>
      <c r="AA102" s="4" t="s">
        <v>520</v>
      </c>
    </row>
    <row r="103" s="4" customFormat="1" spans="1:25">
      <c r="A103" s="4" t="s">
        <v>521</v>
      </c>
      <c r="B103" s="4" t="s">
        <v>26</v>
      </c>
      <c r="C103" s="4" t="s">
        <v>27</v>
      </c>
      <c r="D103" s="4" t="s">
        <v>522</v>
      </c>
      <c r="E103" s="4" t="s">
        <v>523</v>
      </c>
      <c r="F103" s="6">
        <v>44913</v>
      </c>
      <c r="G103" s="6">
        <v>44914</v>
      </c>
      <c r="H103" s="4">
        <v>1</v>
      </c>
      <c r="I103" s="4">
        <v>1</v>
      </c>
      <c r="J103" s="4">
        <v>1</v>
      </c>
      <c r="K103" s="4" t="s">
        <v>30</v>
      </c>
      <c r="L103" s="4">
        <v>483</v>
      </c>
      <c r="M103" s="4">
        <v>483</v>
      </c>
      <c r="N103" s="4" t="s">
        <v>524</v>
      </c>
      <c r="O103" s="4" t="s">
        <v>32</v>
      </c>
      <c r="P103" s="4" t="s">
        <v>33</v>
      </c>
      <c r="Q103" s="4">
        <v>0</v>
      </c>
      <c r="R103" s="8">
        <v>44909</v>
      </c>
      <c r="S103" s="6">
        <v>44917</v>
      </c>
      <c r="T103" s="4" t="s">
        <v>34</v>
      </c>
      <c r="U103" s="4">
        <v>483</v>
      </c>
      <c r="V103" s="4">
        <v>0</v>
      </c>
      <c r="W103" s="4">
        <v>0</v>
      </c>
      <c r="X103" s="4" t="s">
        <v>525</v>
      </c>
      <c r="Y103" s="4" t="s">
        <v>526</v>
      </c>
    </row>
    <row r="104" s="4" customFormat="1" spans="1:25">
      <c r="A104" s="4" t="s">
        <v>527</v>
      </c>
      <c r="B104" s="4" t="s">
        <v>26</v>
      </c>
      <c r="C104" s="4" t="s">
        <v>27</v>
      </c>
      <c r="D104" s="4" t="s">
        <v>528</v>
      </c>
      <c r="E104" s="4" t="s">
        <v>529</v>
      </c>
      <c r="F104" s="6">
        <v>44913</v>
      </c>
      <c r="G104" s="6">
        <v>44914</v>
      </c>
      <c r="H104" s="4">
        <v>1</v>
      </c>
      <c r="I104" s="4">
        <v>1</v>
      </c>
      <c r="J104" s="4">
        <v>1</v>
      </c>
      <c r="K104" s="4" t="s">
        <v>30</v>
      </c>
      <c r="L104" s="4">
        <v>378</v>
      </c>
      <c r="M104" s="4">
        <v>378</v>
      </c>
      <c r="N104" s="4" t="s">
        <v>530</v>
      </c>
      <c r="O104" s="4" t="s">
        <v>32</v>
      </c>
      <c r="P104" s="4" t="s">
        <v>33</v>
      </c>
      <c r="Q104" s="4">
        <v>0</v>
      </c>
      <c r="R104" s="8">
        <v>44909</v>
      </c>
      <c r="S104" s="6">
        <v>44917</v>
      </c>
      <c r="T104" s="4" t="s">
        <v>34</v>
      </c>
      <c r="U104" s="4">
        <v>378</v>
      </c>
      <c r="V104" s="4">
        <v>0</v>
      </c>
      <c r="W104" s="4">
        <v>0</v>
      </c>
      <c r="X104" s="4" t="s">
        <v>531</v>
      </c>
      <c r="Y104" s="4" t="s">
        <v>532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487</v>
      </c>
      <c r="E105" s="4" t="s">
        <v>534</v>
      </c>
      <c r="F105" s="6">
        <v>44911</v>
      </c>
      <c r="G105" s="6">
        <v>44914</v>
      </c>
      <c r="H105" s="4">
        <v>1</v>
      </c>
      <c r="I105" s="4">
        <v>3</v>
      </c>
      <c r="J105" s="4">
        <v>3</v>
      </c>
      <c r="K105" s="4" t="s">
        <v>30</v>
      </c>
      <c r="L105" s="4">
        <v>515</v>
      </c>
      <c r="M105" s="4">
        <v>515</v>
      </c>
      <c r="N105" s="4" t="s">
        <v>535</v>
      </c>
      <c r="O105" s="4" t="s">
        <v>32</v>
      </c>
      <c r="P105" s="4" t="s">
        <v>33</v>
      </c>
      <c r="Q105" s="4">
        <v>0</v>
      </c>
      <c r="R105" s="8">
        <v>44910</v>
      </c>
      <c r="S105" s="6">
        <v>44917</v>
      </c>
      <c r="T105" s="4" t="s">
        <v>34</v>
      </c>
      <c r="U105" s="4">
        <v>515</v>
      </c>
      <c r="V105" s="4">
        <v>0</v>
      </c>
      <c r="W105" s="4">
        <v>0</v>
      </c>
      <c r="X105" s="4" t="s">
        <v>536</v>
      </c>
      <c r="Y105" s="4" t="s">
        <v>537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282</v>
      </c>
      <c r="E106" s="4" t="s">
        <v>123</v>
      </c>
      <c r="F106" s="6">
        <v>44910</v>
      </c>
      <c r="G106" s="6">
        <v>44914</v>
      </c>
      <c r="H106" s="4">
        <v>1</v>
      </c>
      <c r="I106" s="4">
        <v>4</v>
      </c>
      <c r="J106" s="4">
        <v>4</v>
      </c>
      <c r="K106" s="4" t="s">
        <v>30</v>
      </c>
      <c r="L106" s="4">
        <v>840</v>
      </c>
      <c r="M106" s="4">
        <v>840</v>
      </c>
      <c r="N106" s="4" t="s">
        <v>539</v>
      </c>
      <c r="O106" s="4" t="s">
        <v>32</v>
      </c>
      <c r="P106" s="4" t="s">
        <v>33</v>
      </c>
      <c r="Q106" s="4">
        <v>0</v>
      </c>
      <c r="R106" s="8">
        <v>44910</v>
      </c>
      <c r="S106" s="6">
        <v>44917</v>
      </c>
      <c r="T106" s="4" t="s">
        <v>34</v>
      </c>
      <c r="U106" s="4">
        <v>840</v>
      </c>
      <c r="V106" s="4">
        <v>0</v>
      </c>
      <c r="W106" s="4">
        <v>0</v>
      </c>
      <c r="X106" s="4" t="s">
        <v>540</v>
      </c>
      <c r="Y106" s="4" t="s">
        <v>541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454</v>
      </c>
      <c r="E107" s="4" t="s">
        <v>543</v>
      </c>
      <c r="F107" s="6">
        <v>44912</v>
      </c>
      <c r="G107" s="6">
        <v>44914</v>
      </c>
      <c r="H107" s="4">
        <v>1</v>
      </c>
      <c r="I107" s="4">
        <v>2</v>
      </c>
      <c r="J107" s="4">
        <v>2</v>
      </c>
      <c r="K107" s="4" t="s">
        <v>30</v>
      </c>
      <c r="L107" s="4">
        <v>952</v>
      </c>
      <c r="M107" s="4">
        <v>952</v>
      </c>
      <c r="N107" s="4" t="s">
        <v>544</v>
      </c>
      <c r="O107" s="4" t="s">
        <v>32</v>
      </c>
      <c r="P107" s="4" t="s">
        <v>33</v>
      </c>
      <c r="Q107" s="4">
        <v>0</v>
      </c>
      <c r="R107" s="8">
        <v>44910</v>
      </c>
      <c r="S107" s="6">
        <v>44917</v>
      </c>
      <c r="T107" s="4" t="s">
        <v>34</v>
      </c>
      <c r="U107" s="4">
        <v>952</v>
      </c>
      <c r="V107" s="4">
        <v>0</v>
      </c>
      <c r="W107" s="4">
        <v>0</v>
      </c>
      <c r="X107" s="4" t="s">
        <v>545</v>
      </c>
      <c r="Y107" s="4" t="s">
        <v>546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548</v>
      </c>
      <c r="E108" s="4" t="s">
        <v>549</v>
      </c>
      <c r="F108" s="6">
        <v>44911</v>
      </c>
      <c r="G108" s="6">
        <v>44914</v>
      </c>
      <c r="H108" s="4">
        <v>1</v>
      </c>
      <c r="I108" s="4">
        <v>3</v>
      </c>
      <c r="J108" s="4">
        <v>3</v>
      </c>
      <c r="K108" s="4" t="s">
        <v>30</v>
      </c>
      <c r="L108" s="4">
        <v>2334</v>
      </c>
      <c r="M108" s="4">
        <v>2334</v>
      </c>
      <c r="N108" s="4" t="s">
        <v>550</v>
      </c>
      <c r="O108" s="4" t="s">
        <v>32</v>
      </c>
      <c r="P108" s="4" t="s">
        <v>33</v>
      </c>
      <c r="Q108" s="4">
        <v>0</v>
      </c>
      <c r="R108" s="8">
        <v>44910</v>
      </c>
      <c r="S108" s="6">
        <v>44917</v>
      </c>
      <c r="T108" s="4" t="s">
        <v>34</v>
      </c>
      <c r="U108" s="4">
        <v>2334</v>
      </c>
      <c r="V108" s="4">
        <v>0</v>
      </c>
      <c r="W108" s="4">
        <v>0</v>
      </c>
      <c r="X108" s="4" t="s">
        <v>551</v>
      </c>
      <c r="Y108" s="4" t="s">
        <v>552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352</v>
      </c>
      <c r="E109" s="4" t="s">
        <v>353</v>
      </c>
      <c r="F109" s="6">
        <v>44913</v>
      </c>
      <c r="G109" s="6">
        <v>44914</v>
      </c>
      <c r="H109" s="4">
        <v>1</v>
      </c>
      <c r="I109" s="4">
        <v>1</v>
      </c>
      <c r="J109" s="4">
        <v>1</v>
      </c>
      <c r="K109" s="4" t="s">
        <v>30</v>
      </c>
      <c r="L109" s="4">
        <v>450</v>
      </c>
      <c r="M109" s="4">
        <v>450</v>
      </c>
      <c r="N109" s="4" t="s">
        <v>554</v>
      </c>
      <c r="O109" s="4" t="s">
        <v>32</v>
      </c>
      <c r="P109" s="4" t="s">
        <v>33</v>
      </c>
      <c r="Q109" s="4">
        <v>0</v>
      </c>
      <c r="R109" s="8">
        <v>44910</v>
      </c>
      <c r="S109" s="6">
        <v>44917</v>
      </c>
      <c r="T109" s="4" t="s">
        <v>34</v>
      </c>
      <c r="U109" s="4">
        <v>450</v>
      </c>
      <c r="V109" s="4">
        <v>0</v>
      </c>
      <c r="W109" s="4">
        <v>0</v>
      </c>
      <c r="X109" s="4" t="s">
        <v>555</v>
      </c>
      <c r="Y109" s="4" t="s">
        <v>556</v>
      </c>
    </row>
    <row r="110" s="4" customFormat="1" spans="1:25">
      <c r="A110" s="4" t="s">
        <v>557</v>
      </c>
      <c r="B110" s="4" t="s">
        <v>26</v>
      </c>
      <c r="C110" s="4" t="s">
        <v>27</v>
      </c>
      <c r="D110" s="4" t="s">
        <v>352</v>
      </c>
      <c r="E110" s="4" t="s">
        <v>353</v>
      </c>
      <c r="F110" s="6">
        <v>44913</v>
      </c>
      <c r="G110" s="6">
        <v>44914</v>
      </c>
      <c r="H110" s="4">
        <v>1</v>
      </c>
      <c r="I110" s="4">
        <v>1</v>
      </c>
      <c r="J110" s="4">
        <v>1</v>
      </c>
      <c r="K110" s="4" t="s">
        <v>30</v>
      </c>
      <c r="L110" s="4">
        <v>450</v>
      </c>
      <c r="M110" s="4">
        <v>450</v>
      </c>
      <c r="N110" s="4" t="s">
        <v>558</v>
      </c>
      <c r="O110" s="4" t="s">
        <v>32</v>
      </c>
      <c r="P110" s="4" t="s">
        <v>33</v>
      </c>
      <c r="Q110" s="4">
        <v>0</v>
      </c>
      <c r="R110" s="8">
        <v>44910</v>
      </c>
      <c r="S110" s="6">
        <v>44917</v>
      </c>
      <c r="T110" s="4" t="s">
        <v>34</v>
      </c>
      <c r="U110" s="4">
        <v>450</v>
      </c>
      <c r="V110" s="4">
        <v>0</v>
      </c>
      <c r="W110" s="4">
        <v>0</v>
      </c>
      <c r="X110" s="4" t="s">
        <v>559</v>
      </c>
      <c r="Y110" s="4" t="s">
        <v>560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352</v>
      </c>
      <c r="E111" s="4" t="s">
        <v>353</v>
      </c>
      <c r="F111" s="6">
        <v>44913</v>
      </c>
      <c r="G111" s="6">
        <v>44914</v>
      </c>
      <c r="H111" s="4">
        <v>1</v>
      </c>
      <c r="I111" s="4">
        <v>1</v>
      </c>
      <c r="J111" s="4">
        <v>1</v>
      </c>
      <c r="K111" s="4" t="s">
        <v>30</v>
      </c>
      <c r="L111" s="4">
        <v>450</v>
      </c>
      <c r="M111" s="4">
        <v>450</v>
      </c>
      <c r="N111" s="4" t="s">
        <v>562</v>
      </c>
      <c r="O111" s="4" t="s">
        <v>32</v>
      </c>
      <c r="P111" s="4" t="s">
        <v>33</v>
      </c>
      <c r="Q111" s="4">
        <v>0</v>
      </c>
      <c r="R111" s="8">
        <v>44910</v>
      </c>
      <c r="S111" s="6">
        <v>44917</v>
      </c>
      <c r="T111" s="4" t="s">
        <v>34</v>
      </c>
      <c r="U111" s="4">
        <v>450</v>
      </c>
      <c r="V111" s="4">
        <v>0</v>
      </c>
      <c r="W111" s="4">
        <v>0</v>
      </c>
      <c r="X111" s="4" t="s">
        <v>563</v>
      </c>
      <c r="Y111" s="4" t="s">
        <v>564</v>
      </c>
    </row>
    <row r="112" s="4" customFormat="1" spans="1:25">
      <c r="A112" s="4" t="s">
        <v>565</v>
      </c>
      <c r="B112" s="4" t="s">
        <v>26</v>
      </c>
      <c r="C112" s="4" t="s">
        <v>27</v>
      </c>
      <c r="D112" s="4" t="s">
        <v>566</v>
      </c>
      <c r="E112" s="4" t="s">
        <v>567</v>
      </c>
      <c r="F112" s="6">
        <v>44913</v>
      </c>
      <c r="G112" s="6">
        <v>44914</v>
      </c>
      <c r="H112" s="4">
        <v>1</v>
      </c>
      <c r="I112" s="4">
        <v>1</v>
      </c>
      <c r="J112" s="4">
        <v>1</v>
      </c>
      <c r="K112" s="4" t="s">
        <v>30</v>
      </c>
      <c r="L112" s="4">
        <v>473</v>
      </c>
      <c r="M112" s="4">
        <v>473</v>
      </c>
      <c r="N112" s="4" t="s">
        <v>568</v>
      </c>
      <c r="O112" s="4" t="s">
        <v>32</v>
      </c>
      <c r="P112" s="4" t="s">
        <v>33</v>
      </c>
      <c r="Q112" s="4">
        <v>0</v>
      </c>
      <c r="R112" s="8">
        <v>44910</v>
      </c>
      <c r="S112" s="6">
        <v>44917</v>
      </c>
      <c r="T112" s="4" t="s">
        <v>34</v>
      </c>
      <c r="U112" s="4">
        <v>473</v>
      </c>
      <c r="V112" s="4">
        <v>0</v>
      </c>
      <c r="W112" s="4">
        <v>0</v>
      </c>
      <c r="X112" s="4" t="s">
        <v>569</v>
      </c>
      <c r="Y112" s="4" t="s">
        <v>570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566</v>
      </c>
      <c r="E113" s="4" t="s">
        <v>572</v>
      </c>
      <c r="F113" s="6">
        <v>44913</v>
      </c>
      <c r="G113" s="6">
        <v>44914</v>
      </c>
      <c r="H113" s="4">
        <v>1</v>
      </c>
      <c r="I113" s="4">
        <v>1</v>
      </c>
      <c r="J113" s="4">
        <v>1</v>
      </c>
      <c r="K113" s="4" t="s">
        <v>30</v>
      </c>
      <c r="L113" s="4">
        <v>452</v>
      </c>
      <c r="M113" s="4">
        <v>452</v>
      </c>
      <c r="N113" s="4" t="s">
        <v>573</v>
      </c>
      <c r="O113" s="4" t="s">
        <v>32</v>
      </c>
      <c r="P113" s="4" t="s">
        <v>33</v>
      </c>
      <c r="Q113" s="4">
        <v>0</v>
      </c>
      <c r="R113" s="8">
        <v>44910</v>
      </c>
      <c r="S113" s="6">
        <v>44917</v>
      </c>
      <c r="T113" s="4" t="s">
        <v>34</v>
      </c>
      <c r="U113" s="4">
        <v>452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249</v>
      </c>
      <c r="F114" s="6">
        <v>44911</v>
      </c>
      <c r="G114" s="6">
        <v>44914</v>
      </c>
      <c r="H114" s="4">
        <v>1</v>
      </c>
      <c r="I114" s="4">
        <v>3</v>
      </c>
      <c r="J114" s="4">
        <v>3</v>
      </c>
      <c r="K114" s="4" t="s">
        <v>30</v>
      </c>
      <c r="L114" s="4">
        <v>1764</v>
      </c>
      <c r="M114" s="4">
        <v>1764</v>
      </c>
      <c r="N114" s="4" t="s">
        <v>578</v>
      </c>
      <c r="O114" s="4" t="s">
        <v>32</v>
      </c>
      <c r="P114" s="4" t="s">
        <v>33</v>
      </c>
      <c r="Q114" s="4">
        <v>0</v>
      </c>
      <c r="R114" s="8">
        <v>44910</v>
      </c>
      <c r="S114" s="6">
        <v>44917</v>
      </c>
      <c r="T114" s="4" t="s">
        <v>34</v>
      </c>
      <c r="U114" s="4">
        <v>1764</v>
      </c>
      <c r="V114" s="4">
        <v>0</v>
      </c>
      <c r="W114" s="4">
        <v>0</v>
      </c>
      <c r="X114" s="4" t="s">
        <v>579</v>
      </c>
      <c r="Y114" s="4" t="s">
        <v>580</v>
      </c>
    </row>
    <row r="115" s="4" customFormat="1" spans="1:25">
      <c r="A115" s="4" t="s">
        <v>581</v>
      </c>
      <c r="B115" s="4" t="s">
        <v>26</v>
      </c>
      <c r="C115" s="4" t="s">
        <v>27</v>
      </c>
      <c r="D115" s="4" t="s">
        <v>582</v>
      </c>
      <c r="E115" s="4" t="s">
        <v>567</v>
      </c>
      <c r="F115" s="6">
        <v>44912</v>
      </c>
      <c r="G115" s="6">
        <v>44914</v>
      </c>
      <c r="H115" s="4">
        <v>1</v>
      </c>
      <c r="I115" s="4">
        <v>2</v>
      </c>
      <c r="J115" s="4">
        <v>2</v>
      </c>
      <c r="K115" s="4" t="s">
        <v>30</v>
      </c>
      <c r="L115" s="4">
        <v>922</v>
      </c>
      <c r="M115" s="4">
        <v>922</v>
      </c>
      <c r="N115" s="4" t="s">
        <v>583</v>
      </c>
      <c r="O115" s="4" t="s">
        <v>32</v>
      </c>
      <c r="P115" s="4" t="s">
        <v>33</v>
      </c>
      <c r="Q115" s="4">
        <v>0</v>
      </c>
      <c r="R115" s="8">
        <v>44911</v>
      </c>
      <c r="S115" s="6">
        <v>44917</v>
      </c>
      <c r="T115" s="4" t="s">
        <v>34</v>
      </c>
      <c r="U115" s="4">
        <v>922</v>
      </c>
      <c r="V115" s="4">
        <v>0</v>
      </c>
      <c r="W115" s="4">
        <v>0</v>
      </c>
      <c r="X115" s="4" t="s">
        <v>584</v>
      </c>
      <c r="Y115" s="4" t="s">
        <v>147</v>
      </c>
    </row>
    <row r="116" s="4" customFormat="1" spans="1:25">
      <c r="A116" s="4" t="s">
        <v>585</v>
      </c>
      <c r="B116" s="4" t="s">
        <v>26</v>
      </c>
      <c r="C116" s="4" t="s">
        <v>27</v>
      </c>
      <c r="D116" s="4" t="s">
        <v>586</v>
      </c>
      <c r="E116" s="4" t="s">
        <v>102</v>
      </c>
      <c r="F116" s="6">
        <v>44912</v>
      </c>
      <c r="G116" s="6">
        <v>44914</v>
      </c>
      <c r="H116" s="4">
        <v>2</v>
      </c>
      <c r="I116" s="4">
        <v>2</v>
      </c>
      <c r="J116" s="4">
        <v>4</v>
      </c>
      <c r="K116" s="4" t="s">
        <v>30</v>
      </c>
      <c r="L116" s="4">
        <v>800</v>
      </c>
      <c r="M116" s="4">
        <v>800</v>
      </c>
      <c r="N116" s="4" t="s">
        <v>587</v>
      </c>
      <c r="O116" s="4" t="s">
        <v>32</v>
      </c>
      <c r="P116" s="4" t="s">
        <v>33</v>
      </c>
      <c r="Q116" s="4">
        <v>0</v>
      </c>
      <c r="R116" s="8">
        <v>44911</v>
      </c>
      <c r="S116" s="6">
        <v>44917</v>
      </c>
      <c r="T116" s="4" t="s">
        <v>34</v>
      </c>
      <c r="U116" s="4">
        <v>800</v>
      </c>
      <c r="V116" s="4">
        <v>0</v>
      </c>
      <c r="W116" s="4">
        <v>0</v>
      </c>
      <c r="X116" s="4" t="s">
        <v>588</v>
      </c>
      <c r="Y116" s="4" t="s">
        <v>589</v>
      </c>
    </row>
    <row r="117" s="4" customFormat="1" spans="1:25">
      <c r="A117" s="4" t="s">
        <v>590</v>
      </c>
      <c r="B117" s="4" t="s">
        <v>26</v>
      </c>
      <c r="C117" s="4" t="s">
        <v>27</v>
      </c>
      <c r="D117" s="4" t="s">
        <v>591</v>
      </c>
      <c r="E117" s="4" t="s">
        <v>592</v>
      </c>
      <c r="F117" s="6">
        <v>44911</v>
      </c>
      <c r="G117" s="6">
        <v>44914</v>
      </c>
      <c r="H117" s="4">
        <v>1</v>
      </c>
      <c r="I117" s="4">
        <v>3</v>
      </c>
      <c r="J117" s="4">
        <v>3</v>
      </c>
      <c r="K117" s="4" t="s">
        <v>30</v>
      </c>
      <c r="L117" s="4">
        <v>667</v>
      </c>
      <c r="M117" s="4">
        <v>667</v>
      </c>
      <c r="N117" s="4" t="s">
        <v>593</v>
      </c>
      <c r="O117" s="4" t="s">
        <v>32</v>
      </c>
      <c r="P117" s="4" t="s">
        <v>33</v>
      </c>
      <c r="Q117" s="4">
        <v>0</v>
      </c>
      <c r="R117" s="8">
        <v>44911</v>
      </c>
      <c r="S117" s="6">
        <v>44917</v>
      </c>
      <c r="T117" s="4" t="s">
        <v>34</v>
      </c>
      <c r="U117" s="4">
        <v>667</v>
      </c>
      <c r="V117" s="4">
        <v>0</v>
      </c>
      <c r="W117" s="4">
        <v>0</v>
      </c>
      <c r="X117" s="4" t="s">
        <v>594</v>
      </c>
      <c r="Y117" s="4" t="s">
        <v>595</v>
      </c>
    </row>
    <row r="118" s="4" customFormat="1" spans="1:25">
      <c r="A118" s="4" t="s">
        <v>596</v>
      </c>
      <c r="B118" s="4" t="s">
        <v>26</v>
      </c>
      <c r="C118" s="4" t="s">
        <v>27</v>
      </c>
      <c r="D118" s="4" t="s">
        <v>577</v>
      </c>
      <c r="E118" s="4" t="s">
        <v>597</v>
      </c>
      <c r="F118" s="6">
        <v>44912</v>
      </c>
      <c r="G118" s="6">
        <v>44914</v>
      </c>
      <c r="H118" s="4">
        <v>1</v>
      </c>
      <c r="I118" s="4">
        <v>2</v>
      </c>
      <c r="J118" s="4">
        <v>2</v>
      </c>
      <c r="K118" s="4" t="s">
        <v>30</v>
      </c>
      <c r="L118" s="4">
        <v>1618</v>
      </c>
      <c r="M118" s="4">
        <v>1618</v>
      </c>
      <c r="N118" s="4" t="s">
        <v>598</v>
      </c>
      <c r="O118" s="4" t="s">
        <v>32</v>
      </c>
      <c r="P118" s="4" t="s">
        <v>33</v>
      </c>
      <c r="Q118" s="4">
        <v>0</v>
      </c>
      <c r="R118" s="8">
        <v>44911</v>
      </c>
      <c r="S118" s="6">
        <v>44917</v>
      </c>
      <c r="T118" s="4" t="s">
        <v>34</v>
      </c>
      <c r="U118" s="4">
        <v>1618</v>
      </c>
      <c r="V118" s="4">
        <v>0</v>
      </c>
      <c r="W118" s="4">
        <v>0</v>
      </c>
      <c r="X118" s="4" t="s">
        <v>599</v>
      </c>
      <c r="Y118" s="4" t="s">
        <v>600</v>
      </c>
    </row>
    <row r="119" s="4" customFormat="1" spans="1:25">
      <c r="A119" s="4" t="s">
        <v>601</v>
      </c>
      <c r="B119" s="4" t="s">
        <v>26</v>
      </c>
      <c r="C119" s="4" t="s">
        <v>27</v>
      </c>
      <c r="D119" s="4" t="s">
        <v>602</v>
      </c>
      <c r="E119" s="4" t="s">
        <v>603</v>
      </c>
      <c r="F119" s="6">
        <v>44912</v>
      </c>
      <c r="G119" s="6">
        <v>44914</v>
      </c>
      <c r="H119" s="4">
        <v>1</v>
      </c>
      <c r="I119" s="4">
        <v>2</v>
      </c>
      <c r="J119" s="4">
        <v>2</v>
      </c>
      <c r="K119" s="4" t="s">
        <v>30</v>
      </c>
      <c r="L119" s="4">
        <v>4666</v>
      </c>
      <c r="M119" s="4">
        <v>4666</v>
      </c>
      <c r="N119" s="4" t="s">
        <v>604</v>
      </c>
      <c r="O119" s="4" t="s">
        <v>32</v>
      </c>
      <c r="P119" s="4" t="s">
        <v>33</v>
      </c>
      <c r="Q119" s="4">
        <v>0</v>
      </c>
      <c r="R119" s="8">
        <v>44911</v>
      </c>
      <c r="S119" s="6">
        <v>44917</v>
      </c>
      <c r="T119" s="4" t="s">
        <v>34</v>
      </c>
      <c r="U119" s="4">
        <v>4666</v>
      </c>
      <c r="V119" s="4">
        <v>0</v>
      </c>
      <c r="W119" s="4">
        <v>0</v>
      </c>
      <c r="X119" s="4" t="s">
        <v>605</v>
      </c>
      <c r="Y119" s="4" t="s">
        <v>606</v>
      </c>
    </row>
    <row r="120" s="4" customFormat="1" spans="1:25">
      <c r="A120" s="4" t="s">
        <v>607</v>
      </c>
      <c r="B120" s="4" t="s">
        <v>26</v>
      </c>
      <c r="C120" s="4" t="s">
        <v>27</v>
      </c>
      <c r="D120" s="4" t="s">
        <v>608</v>
      </c>
      <c r="E120" s="4" t="s">
        <v>609</v>
      </c>
      <c r="F120" s="6">
        <v>44912</v>
      </c>
      <c r="G120" s="6">
        <v>44914</v>
      </c>
      <c r="H120" s="4">
        <v>1</v>
      </c>
      <c r="I120" s="4">
        <v>2</v>
      </c>
      <c r="J120" s="4">
        <v>2</v>
      </c>
      <c r="K120" s="4" t="s">
        <v>30</v>
      </c>
      <c r="L120" s="4">
        <v>596</v>
      </c>
      <c r="M120" s="4">
        <v>596</v>
      </c>
      <c r="N120" s="4" t="s">
        <v>610</v>
      </c>
      <c r="O120" s="4" t="s">
        <v>32</v>
      </c>
      <c r="P120" s="4" t="s">
        <v>33</v>
      </c>
      <c r="Q120" s="4">
        <v>0</v>
      </c>
      <c r="R120" s="8">
        <v>44911</v>
      </c>
      <c r="S120" s="6">
        <v>44917</v>
      </c>
      <c r="T120" s="4" t="s">
        <v>34</v>
      </c>
      <c r="U120" s="4">
        <v>596</v>
      </c>
      <c r="V120" s="4">
        <v>0</v>
      </c>
      <c r="W120" s="4">
        <v>0</v>
      </c>
      <c r="X120" s="4" t="s">
        <v>611</v>
      </c>
      <c r="Y120" s="4" t="s">
        <v>147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613</v>
      </c>
      <c r="E121" s="4" t="s">
        <v>614</v>
      </c>
      <c r="F121" s="6">
        <v>44912</v>
      </c>
      <c r="G121" s="6">
        <v>44914</v>
      </c>
      <c r="H121" s="4">
        <v>1</v>
      </c>
      <c r="I121" s="4">
        <v>2</v>
      </c>
      <c r="J121" s="4">
        <v>2</v>
      </c>
      <c r="K121" s="4" t="s">
        <v>30</v>
      </c>
      <c r="L121" s="4">
        <v>574</v>
      </c>
      <c r="M121" s="4">
        <v>574</v>
      </c>
      <c r="N121" s="4" t="s">
        <v>615</v>
      </c>
      <c r="O121" s="4" t="s">
        <v>32</v>
      </c>
      <c r="P121" s="4" t="s">
        <v>33</v>
      </c>
      <c r="Q121" s="4">
        <v>0</v>
      </c>
      <c r="R121" s="8">
        <v>44911</v>
      </c>
      <c r="S121" s="6">
        <v>44917</v>
      </c>
      <c r="T121" s="4" t="s">
        <v>34</v>
      </c>
      <c r="U121" s="4">
        <v>574</v>
      </c>
      <c r="V121" s="4">
        <v>0</v>
      </c>
      <c r="W121" s="4">
        <v>0</v>
      </c>
      <c r="X121" s="4" t="s">
        <v>616</v>
      </c>
      <c r="Y121" s="4" t="s">
        <v>617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619</v>
      </c>
      <c r="E122" s="4" t="s">
        <v>620</v>
      </c>
      <c r="F122" s="6">
        <v>44912</v>
      </c>
      <c r="G122" s="6">
        <v>44914</v>
      </c>
      <c r="H122" s="4">
        <v>1</v>
      </c>
      <c r="I122" s="4">
        <v>2</v>
      </c>
      <c r="J122" s="4">
        <v>2</v>
      </c>
      <c r="K122" s="4" t="s">
        <v>30</v>
      </c>
      <c r="L122" s="4">
        <v>3042</v>
      </c>
      <c r="M122" s="4">
        <v>3042</v>
      </c>
      <c r="N122" s="4" t="s">
        <v>621</v>
      </c>
      <c r="O122" s="4" t="s">
        <v>32</v>
      </c>
      <c r="P122" s="4" t="s">
        <v>33</v>
      </c>
      <c r="Q122" s="4">
        <v>0</v>
      </c>
      <c r="R122" s="8">
        <v>44911</v>
      </c>
      <c r="S122" s="6">
        <v>44917</v>
      </c>
      <c r="T122" s="4" t="s">
        <v>34</v>
      </c>
      <c r="U122" s="4">
        <v>3042</v>
      </c>
      <c r="V122" s="4">
        <v>0</v>
      </c>
      <c r="W122" s="4">
        <v>0</v>
      </c>
      <c r="X122" s="4" t="s">
        <v>622</v>
      </c>
      <c r="Y122" s="4" t="s">
        <v>398</v>
      </c>
    </row>
    <row r="123" s="4" customFormat="1" spans="1:25">
      <c r="A123" s="4" t="s">
        <v>623</v>
      </c>
      <c r="B123" s="4" t="s">
        <v>26</v>
      </c>
      <c r="C123" s="4" t="s">
        <v>27</v>
      </c>
      <c r="D123" s="4" t="s">
        <v>624</v>
      </c>
      <c r="E123" s="4" t="s">
        <v>625</v>
      </c>
      <c r="F123" s="6">
        <v>44913</v>
      </c>
      <c r="G123" s="6">
        <v>44914</v>
      </c>
      <c r="H123" s="4">
        <v>1</v>
      </c>
      <c r="I123" s="4">
        <v>1</v>
      </c>
      <c r="J123" s="4">
        <v>1</v>
      </c>
      <c r="K123" s="4" t="s">
        <v>30</v>
      </c>
      <c r="L123" s="4">
        <v>1244</v>
      </c>
      <c r="M123" s="4">
        <v>1244</v>
      </c>
      <c r="N123" s="4" t="s">
        <v>626</v>
      </c>
      <c r="O123" s="4" t="s">
        <v>32</v>
      </c>
      <c r="P123" s="4" t="s">
        <v>33</v>
      </c>
      <c r="Q123" s="4">
        <v>0</v>
      </c>
      <c r="R123" s="8">
        <v>44911</v>
      </c>
      <c r="S123" s="6">
        <v>44917</v>
      </c>
      <c r="T123" s="4" t="s">
        <v>34</v>
      </c>
      <c r="U123" s="4">
        <v>1244</v>
      </c>
      <c r="V123" s="4">
        <v>0</v>
      </c>
      <c r="W123" s="4">
        <v>0</v>
      </c>
      <c r="X123" s="4" t="s">
        <v>627</v>
      </c>
      <c r="Y123" s="4" t="s">
        <v>628</v>
      </c>
    </row>
    <row r="124" s="4" customFormat="1" spans="1:25">
      <c r="A124" s="4" t="s">
        <v>629</v>
      </c>
      <c r="B124" s="4" t="s">
        <v>26</v>
      </c>
      <c r="C124" s="4" t="s">
        <v>27</v>
      </c>
      <c r="D124" s="4" t="s">
        <v>608</v>
      </c>
      <c r="E124" s="4" t="s">
        <v>609</v>
      </c>
      <c r="F124" s="6">
        <v>44912</v>
      </c>
      <c r="G124" s="6">
        <v>44914</v>
      </c>
      <c r="H124" s="4">
        <v>2</v>
      </c>
      <c r="I124" s="4">
        <v>2</v>
      </c>
      <c r="J124" s="4">
        <v>4</v>
      </c>
      <c r="K124" s="4" t="s">
        <v>30</v>
      </c>
      <c r="L124" s="4">
        <v>1192</v>
      </c>
      <c r="M124" s="4">
        <v>1192</v>
      </c>
      <c r="N124" s="4" t="s">
        <v>630</v>
      </c>
      <c r="O124" s="4" t="s">
        <v>32</v>
      </c>
      <c r="P124" s="4" t="s">
        <v>33</v>
      </c>
      <c r="Q124" s="4">
        <v>0</v>
      </c>
      <c r="R124" s="8">
        <v>44911</v>
      </c>
      <c r="S124" s="6">
        <v>44917</v>
      </c>
      <c r="T124" s="4" t="s">
        <v>34</v>
      </c>
      <c r="U124" s="4">
        <v>1192</v>
      </c>
      <c r="V124" s="4">
        <v>0</v>
      </c>
      <c r="W124" s="4">
        <v>0</v>
      </c>
      <c r="X124" s="4" t="s">
        <v>631</v>
      </c>
      <c r="Y124" s="4" t="s">
        <v>147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633</v>
      </c>
      <c r="E125" s="4" t="s">
        <v>634</v>
      </c>
      <c r="F125" s="6">
        <v>44913</v>
      </c>
      <c r="G125" s="6">
        <v>44914</v>
      </c>
      <c r="H125" s="4">
        <v>1</v>
      </c>
      <c r="I125" s="4">
        <v>1</v>
      </c>
      <c r="J125" s="4">
        <v>1</v>
      </c>
      <c r="K125" s="4" t="s">
        <v>30</v>
      </c>
      <c r="L125" s="4">
        <v>654</v>
      </c>
      <c r="M125" s="4">
        <v>654</v>
      </c>
      <c r="N125" s="4" t="s">
        <v>635</v>
      </c>
      <c r="O125" s="4" t="s">
        <v>32</v>
      </c>
      <c r="P125" s="4" t="s">
        <v>33</v>
      </c>
      <c r="Q125" s="4">
        <v>0</v>
      </c>
      <c r="R125" s="8">
        <v>44912</v>
      </c>
      <c r="S125" s="6">
        <v>44917</v>
      </c>
      <c r="T125" s="4" t="s">
        <v>34</v>
      </c>
      <c r="U125" s="4">
        <v>654</v>
      </c>
      <c r="V125" s="4">
        <v>0</v>
      </c>
      <c r="W125" s="4">
        <v>0</v>
      </c>
      <c r="X125" s="4" t="s">
        <v>636</v>
      </c>
      <c r="Y125" s="4" t="s">
        <v>637</v>
      </c>
    </row>
    <row r="126" s="4" customFormat="1" spans="1:25">
      <c r="A126" s="4" t="s">
        <v>629</v>
      </c>
      <c r="B126" s="4" t="s">
        <v>26</v>
      </c>
      <c r="C126" s="4" t="s">
        <v>137</v>
      </c>
      <c r="D126" s="4" t="s">
        <v>608</v>
      </c>
      <c r="E126" s="4" t="s">
        <v>609</v>
      </c>
      <c r="F126" s="6">
        <v>44912</v>
      </c>
      <c r="G126" s="6">
        <v>44914</v>
      </c>
      <c r="H126" s="4">
        <v>2</v>
      </c>
      <c r="I126" s="4">
        <v>2</v>
      </c>
      <c r="J126" s="4">
        <v>4</v>
      </c>
      <c r="K126" s="4" t="s">
        <v>30</v>
      </c>
      <c r="L126" s="4">
        <v>-1192</v>
      </c>
      <c r="M126" s="4">
        <v>-1192</v>
      </c>
      <c r="N126" s="4" t="s">
        <v>630</v>
      </c>
      <c r="O126" s="4" t="s">
        <v>32</v>
      </c>
      <c r="P126" s="4" t="s">
        <v>33</v>
      </c>
      <c r="Q126" s="4">
        <v>0</v>
      </c>
      <c r="R126" s="8">
        <v>44911</v>
      </c>
      <c r="S126" s="6">
        <v>44917</v>
      </c>
      <c r="T126" s="4" t="s">
        <v>34</v>
      </c>
      <c r="U126" s="4">
        <v>-1192</v>
      </c>
      <c r="V126" s="4">
        <v>0</v>
      </c>
      <c r="W126" s="4">
        <v>0</v>
      </c>
      <c r="X126" s="4" t="s">
        <v>631</v>
      </c>
      <c r="Y126" s="4" t="s">
        <v>147</v>
      </c>
    </row>
    <row r="127" s="4" customFormat="1" spans="1:25">
      <c r="A127" s="4" t="s">
        <v>638</v>
      </c>
      <c r="B127" s="4" t="s">
        <v>26</v>
      </c>
      <c r="C127" s="4" t="s">
        <v>27</v>
      </c>
      <c r="D127" s="4" t="s">
        <v>586</v>
      </c>
      <c r="E127" s="4" t="s">
        <v>102</v>
      </c>
      <c r="F127" s="6">
        <v>44913</v>
      </c>
      <c r="G127" s="6">
        <v>44914</v>
      </c>
      <c r="H127" s="4">
        <v>1</v>
      </c>
      <c r="I127" s="4">
        <v>1</v>
      </c>
      <c r="J127" s="4">
        <v>1</v>
      </c>
      <c r="K127" s="4" t="s">
        <v>30</v>
      </c>
      <c r="L127" s="4">
        <v>200</v>
      </c>
      <c r="M127" s="4">
        <v>200</v>
      </c>
      <c r="N127" s="4" t="s">
        <v>639</v>
      </c>
      <c r="O127" s="4" t="s">
        <v>32</v>
      </c>
      <c r="P127" s="4" t="s">
        <v>33</v>
      </c>
      <c r="Q127" s="4">
        <v>0</v>
      </c>
      <c r="R127" s="8">
        <v>44912</v>
      </c>
      <c r="S127" s="6">
        <v>44917</v>
      </c>
      <c r="T127" s="4" t="s">
        <v>34</v>
      </c>
      <c r="U127" s="4">
        <v>200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613</v>
      </c>
      <c r="E128" s="4" t="s">
        <v>643</v>
      </c>
      <c r="F128" s="6">
        <v>44913</v>
      </c>
      <c r="G128" s="6">
        <v>44914</v>
      </c>
      <c r="H128" s="4">
        <v>1</v>
      </c>
      <c r="I128" s="4">
        <v>1</v>
      </c>
      <c r="J128" s="4">
        <v>1</v>
      </c>
      <c r="K128" s="4" t="s">
        <v>30</v>
      </c>
      <c r="L128" s="4">
        <v>563</v>
      </c>
      <c r="M128" s="4">
        <v>563</v>
      </c>
      <c r="N128" s="4" t="s">
        <v>644</v>
      </c>
      <c r="O128" s="4" t="s">
        <v>32</v>
      </c>
      <c r="P128" s="4" t="s">
        <v>33</v>
      </c>
      <c r="Q128" s="4">
        <v>0</v>
      </c>
      <c r="R128" s="8">
        <v>44912</v>
      </c>
      <c r="S128" s="6">
        <v>44917</v>
      </c>
      <c r="T128" s="4" t="s">
        <v>34</v>
      </c>
      <c r="U128" s="4">
        <v>563</v>
      </c>
      <c r="V128" s="4">
        <v>0</v>
      </c>
      <c r="W128" s="4">
        <v>0</v>
      </c>
      <c r="X128" s="4" t="s">
        <v>645</v>
      </c>
      <c r="Y128" s="4" t="s">
        <v>646</v>
      </c>
    </row>
    <row r="129" s="4" customFormat="1" spans="1:25">
      <c r="A129" s="4" t="s">
        <v>647</v>
      </c>
      <c r="B129" s="4" t="s">
        <v>26</v>
      </c>
      <c r="C129" s="4" t="s">
        <v>27</v>
      </c>
      <c r="D129" s="4" t="s">
        <v>648</v>
      </c>
      <c r="E129" s="4" t="s">
        <v>649</v>
      </c>
      <c r="F129" s="6">
        <v>44912</v>
      </c>
      <c r="G129" s="6">
        <v>44914</v>
      </c>
      <c r="H129" s="4">
        <v>1</v>
      </c>
      <c r="I129" s="4">
        <v>2</v>
      </c>
      <c r="J129" s="4">
        <v>2</v>
      </c>
      <c r="K129" s="4" t="s">
        <v>30</v>
      </c>
      <c r="L129" s="4">
        <v>1634</v>
      </c>
      <c r="M129" s="4">
        <v>1634</v>
      </c>
      <c r="N129" s="4" t="s">
        <v>650</v>
      </c>
      <c r="O129" s="4" t="s">
        <v>32</v>
      </c>
      <c r="P129" s="4" t="s">
        <v>33</v>
      </c>
      <c r="Q129" s="4">
        <v>0</v>
      </c>
      <c r="R129" s="8">
        <v>44912</v>
      </c>
      <c r="S129" s="6">
        <v>44917</v>
      </c>
      <c r="T129" s="4" t="s">
        <v>34</v>
      </c>
      <c r="U129" s="4">
        <v>1634</v>
      </c>
      <c r="V129" s="4">
        <v>0</v>
      </c>
      <c r="W129" s="4">
        <v>0</v>
      </c>
      <c r="X129" s="4" t="s">
        <v>651</v>
      </c>
      <c r="Y129" s="4" t="s">
        <v>652</v>
      </c>
    </row>
    <row r="130" s="4" customFormat="1" spans="1:25">
      <c r="A130" s="4" t="s">
        <v>653</v>
      </c>
      <c r="B130" s="4" t="s">
        <v>26</v>
      </c>
      <c r="C130" s="4" t="s">
        <v>27</v>
      </c>
      <c r="D130" s="4" t="s">
        <v>654</v>
      </c>
      <c r="E130" s="4" t="s">
        <v>655</v>
      </c>
      <c r="F130" s="6">
        <v>44912</v>
      </c>
      <c r="G130" s="6">
        <v>44914</v>
      </c>
      <c r="H130" s="4">
        <v>1</v>
      </c>
      <c r="I130" s="4">
        <v>2</v>
      </c>
      <c r="J130" s="4">
        <v>2</v>
      </c>
      <c r="K130" s="4" t="s">
        <v>30</v>
      </c>
      <c r="L130" s="4">
        <v>1200</v>
      </c>
      <c r="M130" s="4">
        <v>1200</v>
      </c>
      <c r="N130" s="4" t="s">
        <v>656</v>
      </c>
      <c r="O130" s="4" t="s">
        <v>32</v>
      </c>
      <c r="P130" s="4" t="s">
        <v>33</v>
      </c>
      <c r="Q130" s="4">
        <v>0</v>
      </c>
      <c r="R130" s="8">
        <v>44912</v>
      </c>
      <c r="S130" s="6">
        <v>44917</v>
      </c>
      <c r="T130" s="4" t="s">
        <v>34</v>
      </c>
      <c r="U130" s="4">
        <v>1200</v>
      </c>
      <c r="V130" s="4">
        <v>0</v>
      </c>
      <c r="W130" s="4">
        <v>0</v>
      </c>
      <c r="X130" s="4" t="s">
        <v>657</v>
      </c>
      <c r="Y130" s="4" t="s">
        <v>147</v>
      </c>
    </row>
    <row r="131" s="4" customFormat="1" spans="1:25">
      <c r="A131" s="4" t="s">
        <v>607</v>
      </c>
      <c r="B131" s="4" t="s">
        <v>26</v>
      </c>
      <c r="C131" s="4" t="s">
        <v>137</v>
      </c>
      <c r="D131" s="4" t="s">
        <v>608</v>
      </c>
      <c r="E131" s="4" t="s">
        <v>609</v>
      </c>
      <c r="F131" s="6">
        <v>44912</v>
      </c>
      <c r="G131" s="6">
        <v>44914</v>
      </c>
      <c r="H131" s="4">
        <v>1</v>
      </c>
      <c r="I131" s="4">
        <v>2</v>
      </c>
      <c r="J131" s="4">
        <v>2</v>
      </c>
      <c r="K131" s="4" t="s">
        <v>30</v>
      </c>
      <c r="L131" s="4">
        <v>-596</v>
      </c>
      <c r="M131" s="4">
        <v>-596</v>
      </c>
      <c r="N131" s="4" t="s">
        <v>610</v>
      </c>
      <c r="O131" s="4" t="s">
        <v>32</v>
      </c>
      <c r="P131" s="4" t="s">
        <v>33</v>
      </c>
      <c r="Q131" s="4">
        <v>0</v>
      </c>
      <c r="R131" s="8">
        <v>44911</v>
      </c>
      <c r="S131" s="6">
        <v>44917</v>
      </c>
      <c r="T131" s="4" t="s">
        <v>34</v>
      </c>
      <c r="U131" s="4">
        <v>-596</v>
      </c>
      <c r="V131" s="4">
        <v>0</v>
      </c>
      <c r="W131" s="4">
        <v>0</v>
      </c>
      <c r="X131" s="4" t="s">
        <v>611</v>
      </c>
      <c r="Y131" s="4" t="s">
        <v>147</v>
      </c>
    </row>
    <row r="132" s="4" customFormat="1" spans="1:25">
      <c r="A132" s="4" t="s">
        <v>658</v>
      </c>
      <c r="B132" s="4" t="s">
        <v>26</v>
      </c>
      <c r="C132" s="4" t="s">
        <v>27</v>
      </c>
      <c r="D132" s="4" t="s">
        <v>659</v>
      </c>
      <c r="E132" s="4" t="s">
        <v>660</v>
      </c>
      <c r="F132" s="6">
        <v>44913</v>
      </c>
      <c r="G132" s="6">
        <v>44914</v>
      </c>
      <c r="H132" s="4">
        <v>1</v>
      </c>
      <c r="I132" s="4">
        <v>1</v>
      </c>
      <c r="J132" s="4">
        <v>1</v>
      </c>
      <c r="K132" s="4" t="s">
        <v>30</v>
      </c>
      <c r="L132" s="4">
        <v>428</v>
      </c>
      <c r="M132" s="4">
        <v>428</v>
      </c>
      <c r="N132" s="4" t="s">
        <v>661</v>
      </c>
      <c r="O132" s="4" t="s">
        <v>32</v>
      </c>
      <c r="P132" s="4" t="s">
        <v>33</v>
      </c>
      <c r="Q132" s="4">
        <v>0</v>
      </c>
      <c r="R132" s="8">
        <v>44912</v>
      </c>
      <c r="S132" s="6">
        <v>44917</v>
      </c>
      <c r="T132" s="4" t="s">
        <v>34</v>
      </c>
      <c r="U132" s="4">
        <v>428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664</v>
      </c>
      <c r="B133" s="4" t="s">
        <v>26</v>
      </c>
      <c r="C133" s="4" t="s">
        <v>27</v>
      </c>
      <c r="D133" s="4" t="s">
        <v>665</v>
      </c>
      <c r="E133" s="4" t="s">
        <v>666</v>
      </c>
      <c r="F133" s="6">
        <v>44912</v>
      </c>
      <c r="G133" s="6">
        <v>44914</v>
      </c>
      <c r="H133" s="4">
        <v>1</v>
      </c>
      <c r="I133" s="4">
        <v>2</v>
      </c>
      <c r="J133" s="4">
        <v>2</v>
      </c>
      <c r="K133" s="4" t="s">
        <v>30</v>
      </c>
      <c r="L133" s="4">
        <v>808</v>
      </c>
      <c r="M133" s="4">
        <v>808</v>
      </c>
      <c r="N133" s="4" t="s">
        <v>667</v>
      </c>
      <c r="O133" s="4" t="s">
        <v>32</v>
      </c>
      <c r="P133" s="4" t="s">
        <v>33</v>
      </c>
      <c r="Q133" s="4">
        <v>0</v>
      </c>
      <c r="R133" s="8">
        <v>44912</v>
      </c>
      <c r="S133" s="6">
        <v>44917</v>
      </c>
      <c r="T133" s="4" t="s">
        <v>34</v>
      </c>
      <c r="U133" s="4">
        <v>808</v>
      </c>
      <c r="V133" s="4">
        <v>0</v>
      </c>
      <c r="W133" s="4">
        <v>0</v>
      </c>
      <c r="X133" s="4" t="s">
        <v>668</v>
      </c>
      <c r="Y133" s="4" t="s">
        <v>669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567</v>
      </c>
      <c r="F134" s="6">
        <v>44913</v>
      </c>
      <c r="G134" s="6">
        <v>44914</v>
      </c>
      <c r="H134" s="4">
        <v>1</v>
      </c>
      <c r="I134" s="4">
        <v>1</v>
      </c>
      <c r="J134" s="4">
        <v>1</v>
      </c>
      <c r="K134" s="4" t="s">
        <v>30</v>
      </c>
      <c r="L134" s="4">
        <v>394</v>
      </c>
      <c r="M134" s="4">
        <v>394</v>
      </c>
      <c r="N134" s="4" t="s">
        <v>672</v>
      </c>
      <c r="O134" s="4" t="s">
        <v>32</v>
      </c>
      <c r="P134" s="4" t="s">
        <v>33</v>
      </c>
      <c r="Q134" s="4">
        <v>0</v>
      </c>
      <c r="R134" s="8">
        <v>44912</v>
      </c>
      <c r="S134" s="6">
        <v>44917</v>
      </c>
      <c r="T134" s="4" t="s">
        <v>34</v>
      </c>
      <c r="U134" s="4">
        <v>394</v>
      </c>
      <c r="V134" s="4">
        <v>0</v>
      </c>
      <c r="W134" s="4">
        <v>0</v>
      </c>
      <c r="X134" s="4" t="s">
        <v>673</v>
      </c>
      <c r="Y134" s="4" t="s">
        <v>674</v>
      </c>
    </row>
    <row r="135" s="4" customFormat="1" spans="1:25">
      <c r="A135" s="4" t="s">
        <v>675</v>
      </c>
      <c r="B135" s="4" t="s">
        <v>26</v>
      </c>
      <c r="C135" s="4" t="s">
        <v>27</v>
      </c>
      <c r="D135" s="4" t="s">
        <v>676</v>
      </c>
      <c r="E135" s="4" t="s">
        <v>567</v>
      </c>
      <c r="F135" s="6">
        <v>44913</v>
      </c>
      <c r="G135" s="6">
        <v>44914</v>
      </c>
      <c r="H135" s="4">
        <v>1</v>
      </c>
      <c r="I135" s="4">
        <v>1</v>
      </c>
      <c r="J135" s="4">
        <v>1</v>
      </c>
      <c r="K135" s="4" t="s">
        <v>30</v>
      </c>
      <c r="L135" s="4">
        <v>240</v>
      </c>
      <c r="M135" s="4">
        <v>240</v>
      </c>
      <c r="N135" s="4" t="s">
        <v>677</v>
      </c>
      <c r="O135" s="4" t="s">
        <v>32</v>
      </c>
      <c r="P135" s="4" t="s">
        <v>33</v>
      </c>
      <c r="Q135" s="4">
        <v>0</v>
      </c>
      <c r="R135" s="8">
        <v>44912</v>
      </c>
      <c r="S135" s="6">
        <v>44917</v>
      </c>
      <c r="T135" s="4" t="s">
        <v>34</v>
      </c>
      <c r="U135" s="4">
        <v>240</v>
      </c>
      <c r="V135" s="4">
        <v>0</v>
      </c>
      <c r="W135" s="4">
        <v>0</v>
      </c>
      <c r="X135" s="4" t="s">
        <v>678</v>
      </c>
      <c r="Y135" s="4" t="s">
        <v>679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522</v>
      </c>
      <c r="E136" s="4" t="s">
        <v>523</v>
      </c>
      <c r="F136" s="6">
        <v>44913</v>
      </c>
      <c r="G136" s="6">
        <v>44914</v>
      </c>
      <c r="H136" s="4">
        <v>1</v>
      </c>
      <c r="I136" s="4">
        <v>1</v>
      </c>
      <c r="J136" s="4">
        <v>1</v>
      </c>
      <c r="K136" s="4" t="s">
        <v>30</v>
      </c>
      <c r="L136" s="4">
        <v>483</v>
      </c>
      <c r="M136" s="4">
        <v>483</v>
      </c>
      <c r="N136" s="4" t="s">
        <v>681</v>
      </c>
      <c r="O136" s="4" t="s">
        <v>32</v>
      </c>
      <c r="P136" s="4" t="s">
        <v>33</v>
      </c>
      <c r="Q136" s="4">
        <v>0</v>
      </c>
      <c r="R136" s="8">
        <v>44912</v>
      </c>
      <c r="S136" s="6">
        <v>44917</v>
      </c>
      <c r="T136" s="4" t="s">
        <v>34</v>
      </c>
      <c r="U136" s="4">
        <v>483</v>
      </c>
      <c r="V136" s="4">
        <v>0</v>
      </c>
      <c r="W136" s="4">
        <v>0</v>
      </c>
      <c r="X136" s="4" t="s">
        <v>682</v>
      </c>
      <c r="Y136" s="4" t="s">
        <v>683</v>
      </c>
    </row>
    <row r="137" s="4" customFormat="1" spans="1:25">
      <c r="A137" s="4" t="s">
        <v>684</v>
      </c>
      <c r="B137" s="4" t="s">
        <v>26</v>
      </c>
      <c r="C137" s="4" t="s">
        <v>27</v>
      </c>
      <c r="D137" s="4" t="s">
        <v>282</v>
      </c>
      <c r="E137" s="4" t="s">
        <v>123</v>
      </c>
      <c r="F137" s="6">
        <v>44913</v>
      </c>
      <c r="G137" s="6">
        <v>44914</v>
      </c>
      <c r="H137" s="4">
        <v>1</v>
      </c>
      <c r="I137" s="4">
        <v>1</v>
      </c>
      <c r="J137" s="4">
        <v>1</v>
      </c>
      <c r="K137" s="4" t="s">
        <v>30</v>
      </c>
      <c r="L137" s="4">
        <v>210</v>
      </c>
      <c r="M137" s="4">
        <v>210</v>
      </c>
      <c r="N137" s="4" t="s">
        <v>685</v>
      </c>
      <c r="O137" s="4" t="s">
        <v>32</v>
      </c>
      <c r="P137" s="4" t="s">
        <v>33</v>
      </c>
      <c r="Q137" s="4">
        <v>0</v>
      </c>
      <c r="R137" s="8">
        <v>44912</v>
      </c>
      <c r="S137" s="6">
        <v>44917</v>
      </c>
      <c r="T137" s="4" t="s">
        <v>34</v>
      </c>
      <c r="U137" s="4">
        <v>210</v>
      </c>
      <c r="V137" s="4">
        <v>0</v>
      </c>
      <c r="W137" s="4">
        <v>0</v>
      </c>
      <c r="X137" s="4" t="s">
        <v>686</v>
      </c>
      <c r="Y137" s="4" t="s">
        <v>687</v>
      </c>
    </row>
    <row r="138" s="4" customFormat="1" spans="1:25">
      <c r="A138" s="4" t="s">
        <v>688</v>
      </c>
      <c r="B138" s="4" t="s">
        <v>26</v>
      </c>
      <c r="C138" s="4" t="s">
        <v>27</v>
      </c>
      <c r="D138" s="4" t="s">
        <v>454</v>
      </c>
      <c r="E138" s="4" t="s">
        <v>689</v>
      </c>
      <c r="F138" s="6">
        <v>44913</v>
      </c>
      <c r="G138" s="6">
        <v>44914</v>
      </c>
      <c r="H138" s="4">
        <v>1</v>
      </c>
      <c r="I138" s="4">
        <v>1</v>
      </c>
      <c r="J138" s="4">
        <v>1</v>
      </c>
      <c r="K138" s="4" t="s">
        <v>30</v>
      </c>
      <c r="L138" s="4">
        <v>461</v>
      </c>
      <c r="M138" s="4">
        <v>461</v>
      </c>
      <c r="N138" s="4" t="s">
        <v>690</v>
      </c>
      <c r="O138" s="4" t="s">
        <v>32</v>
      </c>
      <c r="P138" s="4" t="s">
        <v>33</v>
      </c>
      <c r="Q138" s="4">
        <v>0</v>
      </c>
      <c r="R138" s="8">
        <v>44913</v>
      </c>
      <c r="S138" s="6">
        <v>44917</v>
      </c>
      <c r="T138" s="4" t="s">
        <v>34</v>
      </c>
      <c r="U138" s="4">
        <v>461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633</v>
      </c>
      <c r="E139" s="4" t="s">
        <v>694</v>
      </c>
      <c r="F139" s="6">
        <v>44913</v>
      </c>
      <c r="G139" s="6">
        <v>44914</v>
      </c>
      <c r="H139" s="4">
        <v>1</v>
      </c>
      <c r="I139" s="4">
        <v>1</v>
      </c>
      <c r="J139" s="4">
        <v>1</v>
      </c>
      <c r="K139" s="4" t="s">
        <v>30</v>
      </c>
      <c r="L139" s="4">
        <v>777</v>
      </c>
      <c r="M139" s="4">
        <v>777</v>
      </c>
      <c r="N139" s="4" t="s">
        <v>695</v>
      </c>
      <c r="O139" s="4" t="s">
        <v>32</v>
      </c>
      <c r="P139" s="4" t="s">
        <v>33</v>
      </c>
      <c r="Q139" s="4">
        <v>0</v>
      </c>
      <c r="R139" s="8">
        <v>44913</v>
      </c>
      <c r="S139" s="6">
        <v>44917</v>
      </c>
      <c r="T139" s="4" t="s">
        <v>34</v>
      </c>
      <c r="U139" s="4">
        <v>777</v>
      </c>
      <c r="V139" s="4">
        <v>0</v>
      </c>
      <c r="W139" s="4">
        <v>0</v>
      </c>
      <c r="X139" s="4" t="s">
        <v>696</v>
      </c>
      <c r="Y139" s="4" t="s">
        <v>697</v>
      </c>
    </row>
    <row r="140" s="4" customFormat="1" spans="1:25">
      <c r="A140" s="4" t="s">
        <v>698</v>
      </c>
      <c r="B140" s="4" t="s">
        <v>26</v>
      </c>
      <c r="C140" s="4" t="s">
        <v>27</v>
      </c>
      <c r="D140" s="4" t="s">
        <v>282</v>
      </c>
      <c r="E140" s="4" t="s">
        <v>123</v>
      </c>
      <c r="F140" s="6">
        <v>44913</v>
      </c>
      <c r="G140" s="6">
        <v>44914</v>
      </c>
      <c r="H140" s="4">
        <v>1</v>
      </c>
      <c r="I140" s="4">
        <v>1</v>
      </c>
      <c r="J140" s="4">
        <v>1</v>
      </c>
      <c r="K140" s="4" t="s">
        <v>30</v>
      </c>
      <c r="L140" s="4">
        <v>210</v>
      </c>
      <c r="M140" s="4">
        <v>210</v>
      </c>
      <c r="N140" s="4" t="s">
        <v>699</v>
      </c>
      <c r="O140" s="4" t="s">
        <v>32</v>
      </c>
      <c r="P140" s="4" t="s">
        <v>33</v>
      </c>
      <c r="Q140" s="4">
        <v>0</v>
      </c>
      <c r="R140" s="8">
        <v>44913</v>
      </c>
      <c r="S140" s="6">
        <v>44917</v>
      </c>
      <c r="T140" s="4" t="s">
        <v>34</v>
      </c>
      <c r="U140" s="4">
        <v>210</v>
      </c>
      <c r="V140" s="4">
        <v>0</v>
      </c>
      <c r="W140" s="4">
        <v>0</v>
      </c>
      <c r="X140" s="4" t="s">
        <v>700</v>
      </c>
      <c r="Y140" s="4" t="s">
        <v>701</v>
      </c>
    </row>
    <row r="141" s="4" customFormat="1" spans="1:25">
      <c r="A141" s="4" t="s">
        <v>702</v>
      </c>
      <c r="B141" s="4" t="s">
        <v>26</v>
      </c>
      <c r="C141" s="4" t="s">
        <v>27</v>
      </c>
      <c r="D141" s="4" t="s">
        <v>703</v>
      </c>
      <c r="E141" s="4" t="s">
        <v>704</v>
      </c>
      <c r="F141" s="6">
        <v>44913</v>
      </c>
      <c r="G141" s="6">
        <v>44914</v>
      </c>
      <c r="H141" s="4">
        <v>1</v>
      </c>
      <c r="I141" s="4">
        <v>1</v>
      </c>
      <c r="J141" s="4">
        <v>1</v>
      </c>
      <c r="K141" s="4" t="s">
        <v>30</v>
      </c>
      <c r="L141" s="4">
        <v>398</v>
      </c>
      <c r="M141" s="4">
        <v>398</v>
      </c>
      <c r="N141" s="4" t="s">
        <v>705</v>
      </c>
      <c r="O141" s="4" t="s">
        <v>32</v>
      </c>
      <c r="P141" s="4" t="s">
        <v>33</v>
      </c>
      <c r="Q141" s="4">
        <v>0</v>
      </c>
      <c r="R141" s="8">
        <v>44913</v>
      </c>
      <c r="S141" s="6">
        <v>44917</v>
      </c>
      <c r="T141" s="4" t="s">
        <v>34</v>
      </c>
      <c r="U141" s="4">
        <v>398</v>
      </c>
      <c r="V141" s="4">
        <v>0</v>
      </c>
      <c r="W141" s="4">
        <v>0</v>
      </c>
      <c r="X141" s="4" t="s">
        <v>706</v>
      </c>
      <c r="Y141" s="4" t="s">
        <v>707</v>
      </c>
    </row>
    <row r="142" s="4" customFormat="1" spans="1:25">
      <c r="A142" s="4" t="s">
        <v>708</v>
      </c>
      <c r="B142" s="4" t="s">
        <v>26</v>
      </c>
      <c r="C142" s="4" t="s">
        <v>27</v>
      </c>
      <c r="D142" s="4" t="s">
        <v>709</v>
      </c>
      <c r="E142" s="4" t="s">
        <v>592</v>
      </c>
      <c r="F142" s="6">
        <v>44913</v>
      </c>
      <c r="G142" s="6">
        <v>44914</v>
      </c>
      <c r="H142" s="4">
        <v>1</v>
      </c>
      <c r="I142" s="4">
        <v>1</v>
      </c>
      <c r="J142" s="4">
        <v>1</v>
      </c>
      <c r="K142" s="4" t="s">
        <v>30</v>
      </c>
      <c r="L142" s="4">
        <v>207</v>
      </c>
      <c r="M142" s="4">
        <v>207</v>
      </c>
      <c r="N142" s="4" t="s">
        <v>710</v>
      </c>
      <c r="O142" s="4" t="s">
        <v>32</v>
      </c>
      <c r="P142" s="4" t="s">
        <v>33</v>
      </c>
      <c r="Q142" s="4">
        <v>0</v>
      </c>
      <c r="R142" s="8">
        <v>44913</v>
      </c>
      <c r="S142" s="6">
        <v>44917</v>
      </c>
      <c r="T142" s="4" t="s">
        <v>34</v>
      </c>
      <c r="U142" s="4">
        <v>207</v>
      </c>
      <c r="V142" s="4">
        <v>0</v>
      </c>
      <c r="W142" s="4">
        <v>0</v>
      </c>
      <c r="X142" s="4" t="s">
        <v>711</v>
      </c>
      <c r="Y142" s="4" t="s">
        <v>712</v>
      </c>
    </row>
    <row r="143" s="4" customFormat="1" spans="1:25">
      <c r="A143" s="4" t="s">
        <v>713</v>
      </c>
      <c r="B143" s="4" t="s">
        <v>26</v>
      </c>
      <c r="C143" s="4" t="s">
        <v>27</v>
      </c>
      <c r="D143" s="4" t="s">
        <v>454</v>
      </c>
      <c r="E143" s="4" t="s">
        <v>714</v>
      </c>
      <c r="F143" s="6">
        <v>44913</v>
      </c>
      <c r="G143" s="6">
        <v>44914</v>
      </c>
      <c r="H143" s="4">
        <v>1</v>
      </c>
      <c r="I143" s="4">
        <v>1</v>
      </c>
      <c r="J143" s="4">
        <v>1</v>
      </c>
      <c r="K143" s="4" t="s">
        <v>30</v>
      </c>
      <c r="L143" s="4">
        <v>653</v>
      </c>
      <c r="M143" s="4">
        <v>653</v>
      </c>
      <c r="N143" s="4" t="s">
        <v>715</v>
      </c>
      <c r="O143" s="4" t="s">
        <v>32</v>
      </c>
      <c r="P143" s="4" t="s">
        <v>33</v>
      </c>
      <c r="Q143" s="4">
        <v>0</v>
      </c>
      <c r="R143" s="8">
        <v>44913</v>
      </c>
      <c r="S143" s="6">
        <v>44917</v>
      </c>
      <c r="T143" s="4" t="s">
        <v>34</v>
      </c>
      <c r="U143" s="4">
        <v>653</v>
      </c>
      <c r="V143" s="4">
        <v>0</v>
      </c>
      <c r="W143" s="4">
        <v>0</v>
      </c>
      <c r="X143" s="4" t="s">
        <v>716</v>
      </c>
      <c r="Y143" s="4" t="s">
        <v>717</v>
      </c>
    </row>
    <row r="144" s="4" customFormat="1" spans="1:26">
      <c r="A144" s="4" t="s">
        <v>718</v>
      </c>
      <c r="B144" s="4" t="s">
        <v>26</v>
      </c>
      <c r="C144" s="4" t="s">
        <v>27</v>
      </c>
      <c r="D144" s="4" t="s">
        <v>454</v>
      </c>
      <c r="E144" s="4" t="s">
        <v>714</v>
      </c>
      <c r="F144" s="6">
        <v>44913</v>
      </c>
      <c r="G144" s="6">
        <v>44914</v>
      </c>
      <c r="H144" s="4">
        <v>2</v>
      </c>
      <c r="I144" s="4">
        <v>1</v>
      </c>
      <c r="J144" s="4">
        <v>2</v>
      </c>
      <c r="K144" s="4" t="s">
        <v>30</v>
      </c>
      <c r="L144" s="4">
        <v>1306</v>
      </c>
      <c r="M144" s="4">
        <v>1306</v>
      </c>
      <c r="N144" s="4" t="s">
        <v>719</v>
      </c>
      <c r="O144" s="4" t="s">
        <v>32</v>
      </c>
      <c r="P144" s="4" t="s">
        <v>33</v>
      </c>
      <c r="Q144" s="4">
        <v>0</v>
      </c>
      <c r="R144" s="8">
        <v>44913</v>
      </c>
      <c r="S144" s="6">
        <v>44917</v>
      </c>
      <c r="T144" s="4" t="s">
        <v>34</v>
      </c>
      <c r="U144" s="4">
        <v>1306</v>
      </c>
      <c r="V144" s="4">
        <v>0</v>
      </c>
      <c r="W144" s="4">
        <v>0</v>
      </c>
      <c r="X144" s="4" t="s">
        <v>720</v>
      </c>
      <c r="Y144" s="4">
        <v>1080180</v>
      </c>
      <c r="Z144" s="4" t="s">
        <v>721</v>
      </c>
    </row>
    <row r="145" s="4" customFormat="1" spans="1:25">
      <c r="A145" s="4" t="s">
        <v>722</v>
      </c>
      <c r="B145" s="4" t="s">
        <v>26</v>
      </c>
      <c r="C145" s="4" t="s">
        <v>27</v>
      </c>
      <c r="D145" s="4" t="s">
        <v>723</v>
      </c>
      <c r="E145" s="4" t="s">
        <v>724</v>
      </c>
      <c r="F145" s="6">
        <v>44913</v>
      </c>
      <c r="G145" s="6">
        <v>44914</v>
      </c>
      <c r="H145" s="4">
        <v>1</v>
      </c>
      <c r="I145" s="4">
        <v>1</v>
      </c>
      <c r="J145" s="4">
        <v>1</v>
      </c>
      <c r="K145" s="4" t="s">
        <v>30</v>
      </c>
      <c r="L145" s="4">
        <v>1272</v>
      </c>
      <c r="M145" s="4">
        <v>1272</v>
      </c>
      <c r="N145" s="4" t="s">
        <v>725</v>
      </c>
      <c r="O145" s="4" t="s">
        <v>32</v>
      </c>
      <c r="P145" s="4" t="s">
        <v>33</v>
      </c>
      <c r="Q145" s="4">
        <v>0</v>
      </c>
      <c r="R145" s="8">
        <v>44913</v>
      </c>
      <c r="S145" s="6">
        <v>44917</v>
      </c>
      <c r="T145" s="4" t="s">
        <v>34</v>
      </c>
      <c r="U145" s="4">
        <v>1272</v>
      </c>
      <c r="V145" s="4">
        <v>0</v>
      </c>
      <c r="W145" s="4">
        <v>0</v>
      </c>
      <c r="X145" s="4" t="s">
        <v>726</v>
      </c>
      <c r="Y145" s="4" t="s">
        <v>727</v>
      </c>
    </row>
    <row r="146" s="4" customFormat="1" spans="1:25">
      <c r="A146" s="4" t="s">
        <v>728</v>
      </c>
      <c r="B146" s="4" t="s">
        <v>26</v>
      </c>
      <c r="C146" s="4" t="s">
        <v>27</v>
      </c>
      <c r="D146" s="4" t="s">
        <v>586</v>
      </c>
      <c r="E146" s="4" t="s">
        <v>102</v>
      </c>
      <c r="F146" s="6">
        <v>44913</v>
      </c>
      <c r="G146" s="6">
        <v>44914</v>
      </c>
      <c r="H146" s="4">
        <v>1</v>
      </c>
      <c r="I146" s="4">
        <v>1</v>
      </c>
      <c r="J146" s="4">
        <v>1</v>
      </c>
      <c r="K146" s="4" t="s">
        <v>30</v>
      </c>
      <c r="L146" s="4">
        <v>230</v>
      </c>
      <c r="M146" s="4">
        <v>230</v>
      </c>
      <c r="N146" s="4" t="s">
        <v>729</v>
      </c>
      <c r="O146" s="4" t="s">
        <v>32</v>
      </c>
      <c r="P146" s="4" t="s">
        <v>33</v>
      </c>
      <c r="Q146" s="4">
        <v>0</v>
      </c>
      <c r="R146" s="8">
        <v>44913</v>
      </c>
      <c r="S146" s="6">
        <v>44917</v>
      </c>
      <c r="T146" s="4" t="s">
        <v>34</v>
      </c>
      <c r="U146" s="4">
        <v>230</v>
      </c>
      <c r="V146" s="4">
        <v>0</v>
      </c>
      <c r="W146" s="4">
        <v>0</v>
      </c>
      <c r="X146" s="4" t="s">
        <v>730</v>
      </c>
      <c r="Y146" s="4" t="s">
        <v>731</v>
      </c>
    </row>
    <row r="147" s="4" customFormat="1" spans="1:25">
      <c r="A147" s="4" t="s">
        <v>732</v>
      </c>
      <c r="B147" s="4" t="s">
        <v>26</v>
      </c>
      <c r="C147" s="4" t="s">
        <v>27</v>
      </c>
      <c r="D147" s="4" t="s">
        <v>633</v>
      </c>
      <c r="E147" s="4" t="s">
        <v>634</v>
      </c>
      <c r="F147" s="6">
        <v>44913</v>
      </c>
      <c r="G147" s="6">
        <v>44914</v>
      </c>
      <c r="H147" s="4">
        <v>1</v>
      </c>
      <c r="I147" s="4">
        <v>1</v>
      </c>
      <c r="J147" s="4">
        <v>1</v>
      </c>
      <c r="K147" s="4" t="s">
        <v>30</v>
      </c>
      <c r="L147" s="4">
        <v>654</v>
      </c>
      <c r="M147" s="4">
        <v>654</v>
      </c>
      <c r="N147" s="4" t="s">
        <v>733</v>
      </c>
      <c r="O147" s="4" t="s">
        <v>32</v>
      </c>
      <c r="P147" s="4" t="s">
        <v>33</v>
      </c>
      <c r="Q147" s="4">
        <v>0</v>
      </c>
      <c r="R147" s="8">
        <v>44913</v>
      </c>
      <c r="S147" s="6">
        <v>44917</v>
      </c>
      <c r="T147" s="4" t="s">
        <v>34</v>
      </c>
      <c r="U147" s="4">
        <v>654</v>
      </c>
      <c r="V147" s="4">
        <v>0</v>
      </c>
      <c r="W147" s="4">
        <v>0</v>
      </c>
      <c r="X147" s="4" t="s">
        <v>734</v>
      </c>
      <c r="Y147" s="4" t="s">
        <v>735</v>
      </c>
    </row>
    <row r="148" s="4" customFormat="1" spans="1:28">
      <c r="A148" s="4" t="s">
        <v>736</v>
      </c>
      <c r="B148" s="4" t="s">
        <v>26</v>
      </c>
      <c r="C148" s="4" t="s">
        <v>27</v>
      </c>
      <c r="D148" s="4" t="s">
        <v>648</v>
      </c>
      <c r="E148" s="4" t="s">
        <v>737</v>
      </c>
      <c r="F148" s="6">
        <v>44913</v>
      </c>
      <c r="G148" s="6">
        <v>44914</v>
      </c>
      <c r="H148" s="4">
        <v>4</v>
      </c>
      <c r="I148" s="4">
        <v>1</v>
      </c>
      <c r="J148" s="4">
        <v>4</v>
      </c>
      <c r="K148" s="4" t="s">
        <v>30</v>
      </c>
      <c r="L148" s="4">
        <v>2784</v>
      </c>
      <c r="M148" s="4">
        <v>2784</v>
      </c>
      <c r="N148" s="4" t="s">
        <v>738</v>
      </c>
      <c r="O148" s="4" t="s">
        <v>32</v>
      </c>
      <c r="P148" s="4" t="s">
        <v>33</v>
      </c>
      <c r="Q148" s="4">
        <v>0</v>
      </c>
      <c r="R148" s="8">
        <v>44913</v>
      </c>
      <c r="S148" s="6">
        <v>44917</v>
      </c>
      <c r="T148" s="4" t="s">
        <v>34</v>
      </c>
      <c r="U148" s="4">
        <v>2784</v>
      </c>
      <c r="V148" s="4">
        <v>0</v>
      </c>
      <c r="W148" s="4">
        <v>0</v>
      </c>
      <c r="X148" s="4" t="s">
        <v>739</v>
      </c>
      <c r="Y148" s="4">
        <v>238926818</v>
      </c>
      <c r="Z148" s="4">
        <v>238927382</v>
      </c>
      <c r="AA148" s="4">
        <v>238927384</v>
      </c>
      <c r="AB148" s="4" t="s">
        <v>740</v>
      </c>
    </row>
    <row r="149" s="4" customFormat="1" spans="1:25">
      <c r="A149" s="4" t="s">
        <v>741</v>
      </c>
      <c r="B149" s="4" t="s">
        <v>26</v>
      </c>
      <c r="C149" s="4" t="s">
        <v>742</v>
      </c>
      <c r="D149" s="4" t="s">
        <v>743</v>
      </c>
      <c r="E149" s="4" t="s">
        <v>744</v>
      </c>
      <c r="F149" s="6">
        <v>44830</v>
      </c>
      <c r="G149" s="6">
        <v>44832</v>
      </c>
      <c r="H149" s="4">
        <v>3</v>
      </c>
      <c r="I149" s="4">
        <v>2</v>
      </c>
      <c r="J149" s="4">
        <v>6</v>
      </c>
      <c r="K149" s="4" t="s">
        <v>30</v>
      </c>
      <c r="L149" s="4">
        <v>-3900</v>
      </c>
      <c r="M149" s="4">
        <v>-3900</v>
      </c>
      <c r="N149" s="4" t="s">
        <v>745</v>
      </c>
      <c r="O149" s="4" t="s">
        <v>32</v>
      </c>
      <c r="P149" s="4" t="s">
        <v>33</v>
      </c>
      <c r="Q149" s="4">
        <v>0</v>
      </c>
      <c r="R149" s="8">
        <v>44827.772037037</v>
      </c>
      <c r="S149" s="6">
        <v>44917</v>
      </c>
      <c r="U149" s="4">
        <v>0</v>
      </c>
      <c r="V149" s="4">
        <v>0</v>
      </c>
      <c r="W149" s="4">
        <v>0</v>
      </c>
      <c r="X149" s="4" t="s">
        <v>746</v>
      </c>
      <c r="Y149" s="4" t="s">
        <v>147</v>
      </c>
    </row>
    <row r="150" s="4" customFormat="1" spans="1:25">
      <c r="A150" s="4" t="s">
        <v>747</v>
      </c>
      <c r="B150" s="4" t="s">
        <v>26</v>
      </c>
      <c r="C150" s="4" t="s">
        <v>742</v>
      </c>
      <c r="D150" s="4" t="s">
        <v>743</v>
      </c>
      <c r="E150" s="4" t="s">
        <v>744</v>
      </c>
      <c r="F150" s="6">
        <v>44868</v>
      </c>
      <c r="G150" s="6">
        <v>44873</v>
      </c>
      <c r="H150" s="4">
        <v>2</v>
      </c>
      <c r="I150" s="4">
        <v>5</v>
      </c>
      <c r="J150" s="4">
        <v>10</v>
      </c>
      <c r="K150" s="4" t="s">
        <v>30</v>
      </c>
      <c r="L150" s="4">
        <v>-3110</v>
      </c>
      <c r="M150" s="4">
        <v>-3110</v>
      </c>
      <c r="N150" s="4" t="s">
        <v>748</v>
      </c>
      <c r="O150" s="4" t="s">
        <v>32</v>
      </c>
      <c r="P150" s="4" t="s">
        <v>33</v>
      </c>
      <c r="Q150" s="4">
        <v>0</v>
      </c>
      <c r="R150" s="8">
        <v>44863.4735069444</v>
      </c>
      <c r="S150" s="6">
        <v>44917</v>
      </c>
      <c r="U150" s="4">
        <v>0</v>
      </c>
      <c r="V150" s="4">
        <v>0</v>
      </c>
      <c r="W150" s="4">
        <v>0</v>
      </c>
      <c r="X150" s="4" t="s">
        <v>749</v>
      </c>
      <c r="Y150" s="4" t="s">
        <v>147</v>
      </c>
    </row>
    <row r="151" s="4" customFormat="1" spans="1:25">
      <c r="A151" s="4" t="s">
        <v>750</v>
      </c>
      <c r="B151" s="4" t="s">
        <v>26</v>
      </c>
      <c r="C151" s="4" t="s">
        <v>742</v>
      </c>
      <c r="D151" s="4" t="s">
        <v>751</v>
      </c>
      <c r="E151" s="4" t="s">
        <v>752</v>
      </c>
      <c r="F151" s="6">
        <v>44869</v>
      </c>
      <c r="G151" s="6">
        <v>44870</v>
      </c>
      <c r="H151" s="4">
        <v>1</v>
      </c>
      <c r="I151" s="4">
        <v>1</v>
      </c>
      <c r="J151" s="4">
        <v>1</v>
      </c>
      <c r="K151" s="4" t="s">
        <v>30</v>
      </c>
      <c r="L151" s="4">
        <v>-581</v>
      </c>
      <c r="M151" s="4">
        <v>-581</v>
      </c>
      <c r="N151" s="4" t="s">
        <v>753</v>
      </c>
      <c r="O151" s="4" t="s">
        <v>32</v>
      </c>
      <c r="P151" s="4" t="s">
        <v>33</v>
      </c>
      <c r="Q151" s="4">
        <v>0</v>
      </c>
      <c r="R151" s="8">
        <v>44868.1277893518</v>
      </c>
      <c r="S151" s="6">
        <v>44917</v>
      </c>
      <c r="U151" s="4">
        <v>0</v>
      </c>
      <c r="V151" s="4">
        <v>0</v>
      </c>
      <c r="W151" s="4">
        <v>0</v>
      </c>
      <c r="X151" s="4" t="s">
        <v>754</v>
      </c>
      <c r="Y151" s="4" t="s">
        <v>147</v>
      </c>
    </row>
    <row r="152" s="4" customFormat="1" spans="1:25">
      <c r="A152" s="4" t="s">
        <v>755</v>
      </c>
      <c r="B152" s="4" t="s">
        <v>26</v>
      </c>
      <c r="C152" s="4" t="s">
        <v>742</v>
      </c>
      <c r="D152" s="4" t="s">
        <v>756</v>
      </c>
      <c r="E152" s="4" t="s">
        <v>757</v>
      </c>
      <c r="F152" s="6">
        <v>44880</v>
      </c>
      <c r="G152" s="6">
        <v>44884</v>
      </c>
      <c r="H152" s="4">
        <v>1</v>
      </c>
      <c r="I152" s="4">
        <v>4</v>
      </c>
      <c r="J152" s="4">
        <v>4</v>
      </c>
      <c r="K152" s="4" t="s">
        <v>30</v>
      </c>
      <c r="L152" s="4">
        <v>-1500</v>
      </c>
      <c r="M152" s="4">
        <v>-1500</v>
      </c>
      <c r="N152" s="4" t="s">
        <v>758</v>
      </c>
      <c r="O152" s="4" t="s">
        <v>32</v>
      </c>
      <c r="P152" s="4" t="s">
        <v>33</v>
      </c>
      <c r="Q152" s="4">
        <v>0</v>
      </c>
      <c r="R152" s="8">
        <v>44826.606400463</v>
      </c>
      <c r="S152" s="6">
        <v>44917</v>
      </c>
      <c r="U152" s="4">
        <v>0</v>
      </c>
      <c r="V152" s="4">
        <v>0</v>
      </c>
      <c r="W152" s="4">
        <v>0</v>
      </c>
      <c r="X152" s="4" t="s">
        <v>759</v>
      </c>
      <c r="Y152" s="4" t="s">
        <v>760</v>
      </c>
    </row>
    <row r="153" s="4" customFormat="1" spans="1:25">
      <c r="A153" s="4" t="s">
        <v>761</v>
      </c>
      <c r="B153" s="4" t="s">
        <v>26</v>
      </c>
      <c r="C153" s="4" t="s">
        <v>742</v>
      </c>
      <c r="D153" s="4" t="s">
        <v>756</v>
      </c>
      <c r="E153" s="4" t="s">
        <v>762</v>
      </c>
      <c r="F153" s="6">
        <v>44880</v>
      </c>
      <c r="G153" s="6">
        <v>44883</v>
      </c>
      <c r="H153" s="4">
        <v>2</v>
      </c>
      <c r="I153" s="4">
        <v>3</v>
      </c>
      <c r="J153" s="4">
        <v>6</v>
      </c>
      <c r="K153" s="4" t="s">
        <v>30</v>
      </c>
      <c r="L153" s="4">
        <v>-2600</v>
      </c>
      <c r="M153" s="4">
        <v>-2600</v>
      </c>
      <c r="N153" s="4" t="s">
        <v>763</v>
      </c>
      <c r="O153" s="4" t="s">
        <v>32</v>
      </c>
      <c r="P153" s="4" t="s">
        <v>33</v>
      </c>
      <c r="Q153" s="4">
        <v>0</v>
      </c>
      <c r="R153" s="8">
        <v>44810.7650925926</v>
      </c>
      <c r="S153" s="6">
        <v>44917</v>
      </c>
      <c r="U153" s="4">
        <v>0</v>
      </c>
      <c r="V153" s="4">
        <v>0</v>
      </c>
      <c r="W153" s="4">
        <v>0</v>
      </c>
      <c r="X153" s="4" t="s">
        <v>764</v>
      </c>
      <c r="Y153" s="4" t="s">
        <v>147</v>
      </c>
    </row>
    <row r="154" s="4" customFormat="1" spans="1:25">
      <c r="A154" s="4" t="s">
        <v>765</v>
      </c>
      <c r="B154" s="4" t="s">
        <v>26</v>
      </c>
      <c r="C154" s="4" t="s">
        <v>742</v>
      </c>
      <c r="D154" s="4" t="s">
        <v>766</v>
      </c>
      <c r="E154" s="4" t="s">
        <v>767</v>
      </c>
      <c r="F154" s="6">
        <v>44883</v>
      </c>
      <c r="G154" s="6">
        <v>44884</v>
      </c>
      <c r="H154" s="4">
        <v>1</v>
      </c>
      <c r="I154" s="4">
        <v>1</v>
      </c>
      <c r="J154" s="4">
        <v>1</v>
      </c>
      <c r="K154" s="4" t="s">
        <v>30</v>
      </c>
      <c r="L154" s="4">
        <v>-151</v>
      </c>
      <c r="M154" s="4">
        <v>-151</v>
      </c>
      <c r="N154" s="4" t="s">
        <v>768</v>
      </c>
      <c r="O154" s="4" t="s">
        <v>32</v>
      </c>
      <c r="P154" s="4" t="s">
        <v>33</v>
      </c>
      <c r="Q154" s="4">
        <v>0</v>
      </c>
      <c r="R154" s="8">
        <v>44880.4432986111</v>
      </c>
      <c r="S154" s="6">
        <v>44917</v>
      </c>
      <c r="U154" s="4">
        <v>0</v>
      </c>
      <c r="V154" s="4">
        <v>0</v>
      </c>
      <c r="W154" s="4">
        <v>0</v>
      </c>
      <c r="X154" s="4" t="s">
        <v>769</v>
      </c>
      <c r="Y154" s="4" t="s">
        <v>147</v>
      </c>
    </row>
    <row r="155" s="4" customFormat="1" spans="1:25">
      <c r="A155" s="4" t="s">
        <v>770</v>
      </c>
      <c r="B155" s="4" t="s">
        <v>26</v>
      </c>
      <c r="C155" s="4" t="s">
        <v>742</v>
      </c>
      <c r="D155" s="4" t="s">
        <v>771</v>
      </c>
      <c r="E155" s="4" t="s">
        <v>567</v>
      </c>
      <c r="F155" s="6">
        <v>44882</v>
      </c>
      <c r="G155" s="6">
        <v>44883</v>
      </c>
      <c r="H155" s="4">
        <v>1</v>
      </c>
      <c r="I155" s="4">
        <v>1</v>
      </c>
      <c r="J155" s="4">
        <v>1</v>
      </c>
      <c r="K155" s="4" t="s">
        <v>30</v>
      </c>
      <c r="L155" s="4">
        <v>-819</v>
      </c>
      <c r="M155" s="4">
        <v>-819</v>
      </c>
      <c r="N155" s="4" t="s">
        <v>772</v>
      </c>
      <c r="O155" s="4" t="s">
        <v>32</v>
      </c>
      <c r="P155" s="4" t="s">
        <v>33</v>
      </c>
      <c r="Q155" s="4">
        <v>0</v>
      </c>
      <c r="R155" s="8">
        <v>44879.4395486111</v>
      </c>
      <c r="S155" s="6">
        <v>44917</v>
      </c>
      <c r="U155" s="4">
        <v>0</v>
      </c>
      <c r="V155" s="4">
        <v>0</v>
      </c>
      <c r="W155" s="4">
        <v>0</v>
      </c>
      <c r="X155" s="4" t="s">
        <v>773</v>
      </c>
      <c r="Y155" s="4" t="s">
        <v>147</v>
      </c>
    </row>
    <row r="156" s="4" customFormat="1" spans="1:25">
      <c r="A156" s="4" t="s">
        <v>774</v>
      </c>
      <c r="B156" s="4" t="s">
        <v>26</v>
      </c>
      <c r="C156" s="4" t="s">
        <v>742</v>
      </c>
      <c r="D156" s="4" t="s">
        <v>775</v>
      </c>
      <c r="E156" s="4" t="s">
        <v>776</v>
      </c>
      <c r="F156" s="6">
        <v>44891</v>
      </c>
      <c r="G156" s="6">
        <v>44892</v>
      </c>
      <c r="H156" s="4">
        <v>1</v>
      </c>
      <c r="I156" s="4">
        <v>1</v>
      </c>
      <c r="J156" s="4">
        <v>1</v>
      </c>
      <c r="K156" s="4" t="s">
        <v>30</v>
      </c>
      <c r="L156" s="4">
        <v>-1176</v>
      </c>
      <c r="M156" s="4">
        <v>-1176</v>
      </c>
      <c r="N156" s="4" t="s">
        <v>777</v>
      </c>
      <c r="O156" s="4" t="s">
        <v>32</v>
      </c>
      <c r="P156" s="4" t="s">
        <v>33</v>
      </c>
      <c r="Q156" s="4">
        <v>0</v>
      </c>
      <c r="R156" s="8">
        <v>44885.8996296296</v>
      </c>
      <c r="S156" s="6">
        <v>44917</v>
      </c>
      <c r="U156" s="4">
        <v>0</v>
      </c>
      <c r="V156" s="4">
        <v>0</v>
      </c>
      <c r="W156" s="4">
        <v>0</v>
      </c>
      <c r="X156" s="4" t="s">
        <v>778</v>
      </c>
      <c r="Y156" s="4" t="s">
        <v>147</v>
      </c>
    </row>
    <row r="157" s="4" customFormat="1" spans="1:25">
      <c r="A157" s="4" t="s">
        <v>779</v>
      </c>
      <c r="B157" s="4" t="s">
        <v>26</v>
      </c>
      <c r="C157" s="4" t="s">
        <v>742</v>
      </c>
      <c r="D157" s="4" t="s">
        <v>780</v>
      </c>
      <c r="E157" s="4" t="s">
        <v>412</v>
      </c>
      <c r="F157" s="6">
        <v>44890</v>
      </c>
      <c r="G157" s="6">
        <v>44892</v>
      </c>
      <c r="H157" s="4">
        <v>2</v>
      </c>
      <c r="I157" s="4">
        <v>2</v>
      </c>
      <c r="J157" s="4">
        <v>4</v>
      </c>
      <c r="K157" s="4" t="s">
        <v>30</v>
      </c>
      <c r="L157" s="4">
        <v>-1330</v>
      </c>
      <c r="M157" s="4">
        <v>-1330</v>
      </c>
      <c r="N157" s="4" t="s">
        <v>781</v>
      </c>
      <c r="O157" s="4" t="s">
        <v>32</v>
      </c>
      <c r="P157" s="4" t="s">
        <v>33</v>
      </c>
      <c r="Q157" s="4">
        <v>0</v>
      </c>
      <c r="R157" s="8">
        <v>44886.0053587963</v>
      </c>
      <c r="S157" s="6">
        <v>44917</v>
      </c>
      <c r="U157" s="4">
        <v>0</v>
      </c>
      <c r="V157" s="4">
        <v>0</v>
      </c>
      <c r="W157" s="4">
        <v>0</v>
      </c>
      <c r="X157" s="4" t="s">
        <v>782</v>
      </c>
      <c r="Y157" s="4" t="s">
        <v>147</v>
      </c>
    </row>
    <row r="158" s="4" customFormat="1" spans="1:25">
      <c r="A158" s="4" t="s">
        <v>783</v>
      </c>
      <c r="B158" s="4" t="s">
        <v>26</v>
      </c>
      <c r="C158" s="4" t="s">
        <v>742</v>
      </c>
      <c r="D158" s="4" t="s">
        <v>784</v>
      </c>
      <c r="E158" s="4" t="s">
        <v>785</v>
      </c>
      <c r="F158" s="6">
        <v>44892</v>
      </c>
      <c r="G158" s="6">
        <v>44893</v>
      </c>
      <c r="H158" s="4">
        <v>1</v>
      </c>
      <c r="I158" s="4">
        <v>1</v>
      </c>
      <c r="J158" s="4">
        <v>1</v>
      </c>
      <c r="K158" s="4" t="s">
        <v>30</v>
      </c>
      <c r="L158" s="4">
        <v>-391</v>
      </c>
      <c r="M158" s="4">
        <v>-391</v>
      </c>
      <c r="N158" s="4" t="s">
        <v>786</v>
      </c>
      <c r="O158" s="4" t="s">
        <v>32</v>
      </c>
      <c r="P158" s="4" t="s">
        <v>33</v>
      </c>
      <c r="Q158" s="4">
        <v>0</v>
      </c>
      <c r="R158" s="8">
        <v>44890.0005555556</v>
      </c>
      <c r="S158" s="6">
        <v>44917</v>
      </c>
      <c r="U158" s="4">
        <v>0</v>
      </c>
      <c r="V158" s="4">
        <v>0</v>
      </c>
      <c r="W158" s="4">
        <v>0</v>
      </c>
      <c r="X158" s="4" t="s">
        <v>787</v>
      </c>
      <c r="Y158" s="4" t="s">
        <v>147</v>
      </c>
    </row>
    <row r="159" s="4" customFormat="1" spans="1:25">
      <c r="A159" s="4" t="s">
        <v>788</v>
      </c>
      <c r="B159" s="4" t="s">
        <v>26</v>
      </c>
      <c r="C159" s="4" t="s">
        <v>742</v>
      </c>
      <c r="D159" s="4" t="s">
        <v>775</v>
      </c>
      <c r="E159" s="4" t="s">
        <v>789</v>
      </c>
      <c r="F159" s="6">
        <v>44905</v>
      </c>
      <c r="G159" s="6">
        <v>44906</v>
      </c>
      <c r="H159" s="4">
        <v>1</v>
      </c>
      <c r="I159" s="4">
        <v>1</v>
      </c>
      <c r="J159" s="4">
        <v>1</v>
      </c>
      <c r="K159" s="4" t="s">
        <v>30</v>
      </c>
      <c r="L159" s="4">
        <v>-764</v>
      </c>
      <c r="M159" s="4">
        <v>-764</v>
      </c>
      <c r="N159" s="4" t="s">
        <v>790</v>
      </c>
      <c r="O159" s="4" t="s">
        <v>32</v>
      </c>
      <c r="P159" s="4" t="s">
        <v>33</v>
      </c>
      <c r="Q159" s="4">
        <v>0</v>
      </c>
      <c r="R159" s="8">
        <v>44885.9428009259</v>
      </c>
      <c r="S159" s="6">
        <v>44917</v>
      </c>
      <c r="U159" s="4">
        <v>0</v>
      </c>
      <c r="V159" s="4">
        <v>0</v>
      </c>
      <c r="W159" s="4">
        <v>0</v>
      </c>
      <c r="X159" s="4" t="s">
        <v>791</v>
      </c>
      <c r="Y159" s="4" t="s">
        <v>792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6"/>
  <sheetViews>
    <sheetView tabSelected="1" workbookViewId="0">
      <selection activeCell="F153" sqref="F15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793</v>
      </c>
    </row>
    <row r="2" s="4" customFormat="1" hidden="1" spans="1:9">
      <c r="A2" s="5">
        <v>18068675940</v>
      </c>
      <c r="B2" s="6">
        <v>44911</v>
      </c>
      <c r="C2" s="6">
        <v>44914</v>
      </c>
      <c r="D2" s="4">
        <v>6921</v>
      </c>
      <c r="E2" s="4" t="str">
        <f>VLOOKUP(A2,HOP!A:L,12,0)</f>
        <v>6921.00</v>
      </c>
      <c r="F2" s="4" t="str">
        <f>VLOOKUP(A2,HOP!A:C,3,0)</f>
        <v>2580067</v>
      </c>
      <c r="G2" s="4">
        <f>D2-E2</f>
        <v>0</v>
      </c>
      <c r="H2" s="4" t="str">
        <f>$H$1&amp;F2</f>
        <v>，2580067</v>
      </c>
      <c r="I2" s="4" t="str">
        <f>VLOOKUP(A2,HOP!A:U,21,0)</f>
        <v>直采</v>
      </c>
    </row>
    <row r="3" s="4" customFormat="1" hidden="1" spans="1:9">
      <c r="A3" s="5">
        <v>18902366743</v>
      </c>
      <c r="B3" s="6">
        <v>44913</v>
      </c>
      <c r="C3" s="6">
        <v>44914</v>
      </c>
      <c r="D3" s="4">
        <v>427</v>
      </c>
      <c r="E3" s="4" t="str">
        <f>VLOOKUP(A3,HOP!A:L,12,0)</f>
        <v>427.00</v>
      </c>
      <c r="F3" s="4" t="str">
        <f>VLOOKUP(A3,HOP!A:C,3,0)</f>
        <v>2671680</v>
      </c>
      <c r="G3" s="4">
        <f t="shared" ref="G3:G34" si="0">D3-E3</f>
        <v>0</v>
      </c>
      <c r="H3" s="4" t="str">
        <f t="shared" ref="H3:H34" si="1">$H$1&amp;F3</f>
        <v>，2671680</v>
      </c>
      <c r="I3" s="4" t="str">
        <f>VLOOKUP(A3,HOP!A:U,21,0)</f>
        <v>直采</v>
      </c>
    </row>
    <row r="4" s="4" customFormat="1" hidden="1" spans="1:9">
      <c r="A4" s="5">
        <v>18902391151</v>
      </c>
      <c r="B4" s="6">
        <v>44913</v>
      </c>
      <c r="C4" s="6">
        <v>44914</v>
      </c>
      <c r="D4" s="4">
        <v>499</v>
      </c>
      <c r="E4" s="4" t="str">
        <f>VLOOKUP(A4,HOP!A:L,12,0)</f>
        <v>499.00</v>
      </c>
      <c r="F4" s="4" t="str">
        <f>VLOOKUP(A4,HOP!A:C,3,0)</f>
        <v>2671685</v>
      </c>
      <c r="G4" s="4">
        <f t="shared" si="0"/>
        <v>0</v>
      </c>
      <c r="H4" s="4" t="str">
        <f t="shared" si="1"/>
        <v>，2671685</v>
      </c>
      <c r="I4" s="4" t="str">
        <f>VLOOKUP(A4,HOP!A:U,21,0)</f>
        <v>直采</v>
      </c>
    </row>
    <row r="5" s="4" customFormat="1" hidden="1" spans="1:9">
      <c r="A5" s="5">
        <v>18902400578</v>
      </c>
      <c r="B5" s="6">
        <v>44913</v>
      </c>
      <c r="C5" s="6">
        <v>44914</v>
      </c>
      <c r="D5" s="4">
        <v>499</v>
      </c>
      <c r="E5" s="4" t="str">
        <f>VLOOKUP(A5,HOP!A:L,12,0)</f>
        <v>499.00</v>
      </c>
      <c r="F5" s="4" t="str">
        <f>VLOOKUP(A5,HOP!A:C,3,0)</f>
        <v>2671687</v>
      </c>
      <c r="G5" s="4">
        <f t="shared" si="0"/>
        <v>0</v>
      </c>
      <c r="H5" s="4" t="str">
        <f t="shared" si="1"/>
        <v>，2671687</v>
      </c>
      <c r="I5" s="4" t="str">
        <f>VLOOKUP(A5,HOP!A:U,21,0)</f>
        <v>直采</v>
      </c>
    </row>
    <row r="6" s="4" customFormat="1" hidden="1" spans="1:9">
      <c r="A6" s="5">
        <v>18957737668</v>
      </c>
      <c r="B6" s="6">
        <v>44910</v>
      </c>
      <c r="C6" s="6">
        <v>44914</v>
      </c>
      <c r="D6" s="4">
        <v>700</v>
      </c>
      <c r="E6" s="4" t="str">
        <f>VLOOKUP(A6,HOP!A:L,12,0)</f>
        <v>700.00</v>
      </c>
      <c r="F6" s="4" t="str">
        <f>VLOOKUP(A6,HOP!A:C,3,0)</f>
        <v>2690847</v>
      </c>
      <c r="G6" s="4">
        <f t="shared" si="0"/>
        <v>0</v>
      </c>
      <c r="H6" s="4" t="str">
        <f t="shared" si="1"/>
        <v>，2690847</v>
      </c>
      <c r="I6" s="4" t="str">
        <f>VLOOKUP(A6,HOP!A:U,21,0)</f>
        <v>直采</v>
      </c>
    </row>
    <row r="7" s="4" customFormat="1" hidden="1" spans="1:9">
      <c r="A7" s="5">
        <v>21063882258</v>
      </c>
      <c r="B7" s="6">
        <v>44911</v>
      </c>
      <c r="C7" s="6">
        <v>44914</v>
      </c>
      <c r="D7" s="4">
        <v>2193</v>
      </c>
      <c r="E7" s="4" t="str">
        <f>VLOOKUP(A7,HOP!A:L,12,0)</f>
        <v>2193.00</v>
      </c>
      <c r="F7" s="4" t="str">
        <f>VLOOKUP(A7,HOP!A:C,3,0)</f>
        <v>2698188</v>
      </c>
      <c r="G7" s="4">
        <f t="shared" si="0"/>
        <v>0</v>
      </c>
      <c r="H7" s="4" t="str">
        <f t="shared" si="1"/>
        <v>，2698188</v>
      </c>
      <c r="I7" s="4" t="str">
        <f>VLOOKUP(A7,HOP!A:U,21,0)</f>
        <v>直采</v>
      </c>
    </row>
    <row r="8" s="4" customFormat="1" hidden="1" spans="1:9">
      <c r="A8" s="5">
        <v>21295680062</v>
      </c>
      <c r="B8" s="6">
        <v>44909</v>
      </c>
      <c r="C8" s="6">
        <v>44914</v>
      </c>
      <c r="D8" s="4">
        <v>5290</v>
      </c>
      <c r="E8" s="4" t="str">
        <f>VLOOKUP(A8,HOP!A:L,12,0)</f>
        <v>5290.00</v>
      </c>
      <c r="F8" s="4" t="str">
        <f>VLOOKUP(A8,HOP!A:C,3,0)</f>
        <v>2720778</v>
      </c>
      <c r="G8" s="4">
        <f t="shared" si="0"/>
        <v>0</v>
      </c>
      <c r="H8" s="4" t="str">
        <f t="shared" si="1"/>
        <v>，2720778</v>
      </c>
      <c r="I8" s="4" t="str">
        <f>VLOOKUP(A8,HOP!A:U,21,0)</f>
        <v>直采</v>
      </c>
    </row>
    <row r="9" s="4" customFormat="1" hidden="1" spans="1:9">
      <c r="A9" s="5">
        <v>21316616777</v>
      </c>
      <c r="B9" s="6">
        <v>44911</v>
      </c>
      <c r="C9" s="6">
        <v>44914</v>
      </c>
      <c r="D9" s="4">
        <v>5892</v>
      </c>
      <c r="E9" s="4" t="str">
        <f>VLOOKUP(A9,HOP!A:L,12,0)</f>
        <v>5892.00</v>
      </c>
      <c r="F9" s="4" t="str">
        <f>VLOOKUP(A9,HOP!A:C,3,0)</f>
        <v>2722033</v>
      </c>
      <c r="G9" s="4">
        <f t="shared" si="0"/>
        <v>0</v>
      </c>
      <c r="H9" s="4" t="str">
        <f t="shared" si="1"/>
        <v>，2722033</v>
      </c>
      <c r="I9" s="4" t="str">
        <f>VLOOKUP(A9,HOP!A:U,21,0)</f>
        <v>直采</v>
      </c>
    </row>
    <row r="10" s="4" customFormat="1" hidden="1" spans="1:9">
      <c r="A10" s="5">
        <v>21334490386</v>
      </c>
      <c r="B10" s="6">
        <v>44912</v>
      </c>
      <c r="C10" s="6">
        <v>44914</v>
      </c>
      <c r="D10" s="4">
        <v>1912</v>
      </c>
      <c r="E10" s="4" t="str">
        <f>VLOOKUP(A10,HOP!A:L,12,0)</f>
        <v>1912.00</v>
      </c>
      <c r="F10" s="4" t="str">
        <f>VLOOKUP(A10,HOP!A:C,3,0)</f>
        <v>2724080</v>
      </c>
      <c r="G10" s="4">
        <f t="shared" si="0"/>
        <v>0</v>
      </c>
      <c r="H10" s="4" t="str">
        <f t="shared" si="1"/>
        <v>，2724080</v>
      </c>
      <c r="I10" s="4" t="str">
        <f>VLOOKUP(A10,HOP!A:U,21,0)</f>
        <v>直采</v>
      </c>
    </row>
    <row r="11" s="4" customFormat="1" hidden="1" spans="1:9">
      <c r="A11" s="5">
        <v>21334661865</v>
      </c>
      <c r="B11" s="6">
        <v>44912</v>
      </c>
      <c r="C11" s="6">
        <v>44914</v>
      </c>
      <c r="D11" s="4">
        <v>1912</v>
      </c>
      <c r="E11" s="4" t="str">
        <f>VLOOKUP(A11,HOP!A:L,12,0)</f>
        <v>1912.00</v>
      </c>
      <c r="F11" s="4" t="str">
        <f>VLOOKUP(A11,HOP!A:C,3,0)</f>
        <v>2724103</v>
      </c>
      <c r="G11" s="4">
        <f t="shared" si="0"/>
        <v>0</v>
      </c>
      <c r="H11" s="4" t="str">
        <f t="shared" si="1"/>
        <v>，2724103</v>
      </c>
      <c r="I11" s="4" t="str">
        <f>VLOOKUP(A11,HOP!A:U,21,0)</f>
        <v>直采</v>
      </c>
    </row>
    <row r="12" s="4" customFormat="1" hidden="1" spans="1:9">
      <c r="A12" s="5">
        <v>21334764059</v>
      </c>
      <c r="B12" s="6">
        <v>44912</v>
      </c>
      <c r="C12" s="6">
        <v>44914</v>
      </c>
      <c r="D12" s="4">
        <v>1912</v>
      </c>
      <c r="E12" s="4" t="str">
        <f>VLOOKUP(A12,HOP!A:L,12,0)</f>
        <v>1912.00</v>
      </c>
      <c r="F12" s="4" t="str">
        <f>VLOOKUP(A12,HOP!A:C,3,0)</f>
        <v>2724123</v>
      </c>
      <c r="G12" s="4">
        <f t="shared" si="0"/>
        <v>0</v>
      </c>
      <c r="H12" s="4" t="str">
        <f t="shared" si="1"/>
        <v>，2724123</v>
      </c>
      <c r="I12" s="4" t="str">
        <f>VLOOKUP(A12,HOP!A:U,21,0)</f>
        <v>直采</v>
      </c>
    </row>
    <row r="13" s="4" customFormat="1" hidden="1" spans="1:9">
      <c r="A13" s="5">
        <v>21335067042</v>
      </c>
      <c r="B13" s="6">
        <v>44912</v>
      </c>
      <c r="C13" s="6">
        <v>44914</v>
      </c>
      <c r="D13" s="4">
        <v>1912</v>
      </c>
      <c r="E13" s="4" t="str">
        <f>VLOOKUP(A13,HOP!A:L,12,0)</f>
        <v>1912.00</v>
      </c>
      <c r="F13" s="4" t="str">
        <f>VLOOKUP(A13,HOP!A:C,3,0)</f>
        <v>2724161</v>
      </c>
      <c r="G13" s="4">
        <f t="shared" si="0"/>
        <v>0</v>
      </c>
      <c r="H13" s="4" t="str">
        <f t="shared" si="1"/>
        <v>，2724161</v>
      </c>
      <c r="I13" s="4" t="str">
        <f>VLOOKUP(A13,HOP!A:U,21,0)</f>
        <v>直采</v>
      </c>
    </row>
    <row r="14" s="4" customFormat="1" hidden="1" spans="1:9">
      <c r="A14" s="5">
        <v>21494504447</v>
      </c>
      <c r="B14" s="6">
        <v>44913</v>
      </c>
      <c r="C14" s="6">
        <v>44914</v>
      </c>
      <c r="D14" s="4">
        <v>934</v>
      </c>
      <c r="E14" s="4" t="str">
        <f>VLOOKUP(A14,HOP!A:L,12,0)</f>
        <v>934.00</v>
      </c>
      <c r="F14" s="4" t="str">
        <f>VLOOKUP(A14,HOP!A:C,3,0)</f>
        <v>2749518</v>
      </c>
      <c r="G14" s="4">
        <f t="shared" si="0"/>
        <v>0</v>
      </c>
      <c r="H14" s="4" t="str">
        <f t="shared" si="1"/>
        <v>，2749518</v>
      </c>
      <c r="I14" s="4" t="str">
        <f>VLOOKUP(A14,HOP!A:U,21,0)</f>
        <v>直采</v>
      </c>
    </row>
    <row r="15" s="4" customFormat="1" hidden="1" spans="1:9">
      <c r="A15" s="5">
        <v>21568420747</v>
      </c>
      <c r="B15" s="6">
        <v>44911</v>
      </c>
      <c r="C15" s="6">
        <v>44914</v>
      </c>
      <c r="D15" s="4">
        <v>1608</v>
      </c>
      <c r="E15" s="4" t="str">
        <f>VLOOKUP(A15,HOP!A:L,12,0)</f>
        <v>1608.00</v>
      </c>
      <c r="F15" s="4" t="str">
        <f>VLOOKUP(A15,HOP!A:C,3,0)</f>
        <v>2757465</v>
      </c>
      <c r="G15" s="4">
        <f t="shared" si="0"/>
        <v>0</v>
      </c>
      <c r="H15" s="4" t="str">
        <f t="shared" si="1"/>
        <v>，2757465</v>
      </c>
      <c r="I15" s="4" t="str">
        <f>VLOOKUP(A15,HOP!A:U,21,0)</f>
        <v>直采</v>
      </c>
    </row>
    <row r="16" s="4" customFormat="1" hidden="1" spans="1:9">
      <c r="A16" s="5">
        <v>21579916414</v>
      </c>
      <c r="B16" s="6">
        <v>44911</v>
      </c>
      <c r="C16" s="6">
        <v>44914</v>
      </c>
      <c r="D16" s="4">
        <v>4104</v>
      </c>
      <c r="E16" s="4" t="str">
        <f>VLOOKUP(A16,HOP!A:L,12,0)</f>
        <v>4104.00</v>
      </c>
      <c r="F16" s="4" t="str">
        <f>VLOOKUP(A16,HOP!A:C,3,0)</f>
        <v>2759581</v>
      </c>
      <c r="G16" s="4">
        <f t="shared" si="0"/>
        <v>0</v>
      </c>
      <c r="H16" s="4" t="str">
        <f t="shared" si="1"/>
        <v>，2759581</v>
      </c>
      <c r="I16" s="4" t="str">
        <f>VLOOKUP(A16,HOP!A:U,21,0)</f>
        <v>直采</v>
      </c>
    </row>
    <row r="17" s="4" customFormat="1" hidden="1" spans="1:9">
      <c r="A17" s="5">
        <v>21580480284</v>
      </c>
      <c r="B17" s="6">
        <v>44913</v>
      </c>
      <c r="C17" s="6">
        <v>44914</v>
      </c>
      <c r="D17" s="4">
        <v>1368</v>
      </c>
      <c r="E17" s="4" t="str">
        <f>VLOOKUP(A17,HOP!A:L,12,0)</f>
        <v>1368.00</v>
      </c>
      <c r="F17" s="4" t="str">
        <f>VLOOKUP(A17,HOP!A:C,3,0)</f>
        <v>2759790</v>
      </c>
      <c r="G17" s="4">
        <f t="shared" si="0"/>
        <v>0</v>
      </c>
      <c r="H17" s="4" t="str">
        <f t="shared" si="1"/>
        <v>，2759790</v>
      </c>
      <c r="I17" s="4" t="str">
        <f>VLOOKUP(A17,HOP!A:U,21,0)</f>
        <v>直采</v>
      </c>
    </row>
    <row r="18" s="4" customFormat="1" hidden="1" spans="1:9">
      <c r="A18" s="5">
        <v>21588536548</v>
      </c>
      <c r="B18" s="6">
        <v>44911</v>
      </c>
      <c r="C18" s="6">
        <v>44914</v>
      </c>
      <c r="D18" s="4">
        <v>5376</v>
      </c>
      <c r="E18" s="4" t="str">
        <f>VLOOKUP(A18,HOP!A:L,12,0)</f>
        <v>5376.00</v>
      </c>
      <c r="F18" s="4" t="str">
        <f>VLOOKUP(A18,HOP!A:C,3,0)</f>
        <v>2760982</v>
      </c>
      <c r="G18" s="4">
        <f t="shared" si="0"/>
        <v>0</v>
      </c>
      <c r="H18" s="4" t="str">
        <f t="shared" si="1"/>
        <v>，2760982</v>
      </c>
      <c r="I18" s="4" t="str">
        <f>VLOOKUP(A18,HOP!A:U,21,0)</f>
        <v>直采</v>
      </c>
    </row>
    <row r="19" s="4" customFormat="1" hidden="1" spans="1:9">
      <c r="A19" s="5">
        <v>21596812151</v>
      </c>
      <c r="B19" s="6">
        <v>44912</v>
      </c>
      <c r="C19" s="6">
        <v>44914</v>
      </c>
      <c r="D19" s="4">
        <v>3078</v>
      </c>
      <c r="E19" s="4" t="str">
        <f>VLOOKUP(A19,HOP!A:L,12,0)</f>
        <v>3078.00</v>
      </c>
      <c r="F19" s="4" t="str">
        <f>VLOOKUP(A19,HOP!A:C,3,0)</f>
        <v>2762233</v>
      </c>
      <c r="G19" s="4">
        <f t="shared" si="0"/>
        <v>0</v>
      </c>
      <c r="H19" s="4" t="str">
        <f t="shared" si="1"/>
        <v>，2762233</v>
      </c>
      <c r="I19" s="4" t="str">
        <f>VLOOKUP(A19,HOP!A:U,21,0)</f>
        <v>直采</v>
      </c>
    </row>
    <row r="20" s="4" customFormat="1" hidden="1" spans="1:9">
      <c r="A20" s="5">
        <v>21597599291</v>
      </c>
      <c r="B20" s="6">
        <v>44911</v>
      </c>
      <c r="C20" s="6">
        <v>44914</v>
      </c>
      <c r="D20" s="4">
        <v>3078</v>
      </c>
      <c r="E20" s="4" t="str">
        <f>VLOOKUP(A20,HOP!A:L,12,0)</f>
        <v>3078.00</v>
      </c>
      <c r="F20" s="4" t="str">
        <f>VLOOKUP(A20,HOP!A:C,3,0)</f>
        <v>2762370</v>
      </c>
      <c r="G20" s="4">
        <f t="shared" si="0"/>
        <v>0</v>
      </c>
      <c r="H20" s="4" t="str">
        <f t="shared" si="1"/>
        <v>，2762370</v>
      </c>
      <c r="I20" s="4" t="str">
        <f>VLOOKUP(A20,HOP!A:U,21,0)</f>
        <v>直采</v>
      </c>
    </row>
    <row r="21" s="4" customFormat="1" hidden="1" spans="1:9">
      <c r="A21" s="5">
        <v>21681831759</v>
      </c>
      <c r="B21" s="6">
        <v>44907</v>
      </c>
      <c r="C21" s="6">
        <v>44914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21695624625</v>
      </c>
      <c r="B22" s="6">
        <v>44911</v>
      </c>
      <c r="C22" s="6">
        <v>44914</v>
      </c>
      <c r="D22" s="4">
        <v>1890</v>
      </c>
      <c r="E22" s="4" t="str">
        <f>VLOOKUP(A22,HOP!A:L,12,0)</f>
        <v>1890.00</v>
      </c>
      <c r="F22" s="4" t="str">
        <f>VLOOKUP(A22,HOP!A:C,3,0)</f>
        <v>2772227</v>
      </c>
      <c r="G22" s="4">
        <f t="shared" si="0"/>
        <v>0</v>
      </c>
      <c r="H22" s="4" t="str">
        <f t="shared" si="1"/>
        <v>，2772227</v>
      </c>
      <c r="I22" s="4" t="str">
        <f>VLOOKUP(A22,HOP!A:U,21,0)</f>
        <v>直采</v>
      </c>
    </row>
    <row r="23" s="4" customFormat="1" hidden="1" spans="1:9">
      <c r="A23" s="5">
        <v>21705215000</v>
      </c>
      <c r="B23" s="6">
        <v>44912</v>
      </c>
      <c r="C23" s="6">
        <v>44914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21706164998</v>
      </c>
      <c r="B24" s="6">
        <v>44911</v>
      </c>
      <c r="C24" s="6">
        <v>44914</v>
      </c>
      <c r="D24" s="4">
        <v>3758</v>
      </c>
      <c r="E24" s="4" t="str">
        <f>VLOOKUP(A24,HOP!A:L,12,0)</f>
        <v>3758.00</v>
      </c>
      <c r="F24" s="4" t="str">
        <f>VLOOKUP(A24,HOP!A:C,3,0)</f>
        <v>2774801</v>
      </c>
      <c r="G24" s="4">
        <f t="shared" si="0"/>
        <v>0</v>
      </c>
      <c r="H24" s="4" t="str">
        <f t="shared" si="1"/>
        <v>，2774801</v>
      </c>
      <c r="I24" s="4" t="str">
        <f>VLOOKUP(A24,HOP!A:U,21,0)</f>
        <v>直采</v>
      </c>
    </row>
    <row r="25" s="4" customFormat="1" hidden="1" spans="1:9">
      <c r="A25" s="5">
        <v>21706176566</v>
      </c>
      <c r="B25" s="6">
        <v>44911</v>
      </c>
      <c r="C25" s="6">
        <v>44914</v>
      </c>
      <c r="D25" s="4">
        <v>3758</v>
      </c>
      <c r="E25" s="4" t="str">
        <f>VLOOKUP(A25,HOP!A:L,12,0)</f>
        <v>3758.00</v>
      </c>
      <c r="F25" s="4" t="str">
        <f>VLOOKUP(A25,HOP!A:C,3,0)</f>
        <v>2774813</v>
      </c>
      <c r="G25" s="4">
        <f t="shared" si="0"/>
        <v>0</v>
      </c>
      <c r="H25" s="4" t="str">
        <f t="shared" si="1"/>
        <v>，2774813</v>
      </c>
      <c r="I25" s="4" t="str">
        <f>VLOOKUP(A25,HOP!A:U,21,0)</f>
        <v>直采</v>
      </c>
    </row>
    <row r="26" s="4" customFormat="1" hidden="1" spans="1:9">
      <c r="A26" s="5">
        <v>21729645098</v>
      </c>
      <c r="B26" s="6">
        <v>44911</v>
      </c>
      <c r="C26" s="6">
        <v>44914</v>
      </c>
      <c r="D26" s="4">
        <v>3942</v>
      </c>
      <c r="E26" s="4" t="str">
        <f>VLOOKUP(A26,HOP!A:L,12,0)</f>
        <v>3942.00</v>
      </c>
      <c r="F26" s="4" t="str">
        <f>VLOOKUP(A26,HOP!A:C,3,0)</f>
        <v>2779410</v>
      </c>
      <c r="G26" s="4">
        <f t="shared" si="0"/>
        <v>0</v>
      </c>
      <c r="H26" s="4" t="str">
        <f t="shared" si="1"/>
        <v>，2779410</v>
      </c>
      <c r="I26" s="4" t="str">
        <f>VLOOKUP(A26,HOP!A:U,21,0)</f>
        <v>直采</v>
      </c>
    </row>
    <row r="27" s="4" customFormat="1" hidden="1" spans="1:9">
      <c r="A27" s="5">
        <v>21737042193</v>
      </c>
      <c r="B27" s="6">
        <v>44912</v>
      </c>
      <c r="C27" s="6">
        <v>44914</v>
      </c>
      <c r="D27" s="4">
        <v>1189</v>
      </c>
      <c r="E27" s="4" t="str">
        <f>VLOOKUP(A27,HOP!A:L,12,0)</f>
        <v>1189.00</v>
      </c>
      <c r="F27" s="4" t="str">
        <f>VLOOKUP(A27,HOP!A:C,3,0)</f>
        <v>2780726</v>
      </c>
      <c r="G27" s="4">
        <f t="shared" si="0"/>
        <v>0</v>
      </c>
      <c r="H27" s="4" t="str">
        <f t="shared" si="1"/>
        <v>，2780726</v>
      </c>
      <c r="I27" s="4" t="str">
        <f>VLOOKUP(A27,HOP!A:U,21,0)</f>
        <v>直采</v>
      </c>
    </row>
    <row r="28" s="4" customFormat="1" hidden="1" spans="1:9">
      <c r="A28" s="5">
        <v>21773724898</v>
      </c>
      <c r="B28" s="6">
        <v>44912</v>
      </c>
      <c r="C28" s="6">
        <v>44914</v>
      </c>
      <c r="D28" s="4">
        <v>3000</v>
      </c>
      <c r="E28" s="4" t="str">
        <f>VLOOKUP(A28,HOP!A:L,12,0)</f>
        <v>3000.00</v>
      </c>
      <c r="F28" s="4" t="str">
        <f>VLOOKUP(A28,HOP!A:C,3,0)</f>
        <v>2790185</v>
      </c>
      <c r="G28" s="4">
        <f t="shared" si="0"/>
        <v>0</v>
      </c>
      <c r="H28" s="4" t="str">
        <f t="shared" si="1"/>
        <v>，2790185</v>
      </c>
      <c r="I28" s="4" t="str">
        <f>VLOOKUP(A28,HOP!A:U,21,0)</f>
        <v>直采</v>
      </c>
    </row>
    <row r="29" s="4" customFormat="1" hidden="1" spans="1:9">
      <c r="A29" s="5">
        <v>21775375825</v>
      </c>
      <c r="B29" s="6">
        <v>44913</v>
      </c>
      <c r="C29" s="6">
        <v>44914</v>
      </c>
      <c r="D29" s="4">
        <v>685</v>
      </c>
      <c r="E29" s="4" t="str">
        <f>VLOOKUP(A29,HOP!A:L,12,0)</f>
        <v>685.00</v>
      </c>
      <c r="F29" s="4" t="str">
        <f>VLOOKUP(A29,HOP!A:C,3,0)</f>
        <v>2790813</v>
      </c>
      <c r="G29" s="4">
        <f t="shared" si="0"/>
        <v>0</v>
      </c>
      <c r="H29" s="4" t="str">
        <f t="shared" si="1"/>
        <v>，2790813</v>
      </c>
      <c r="I29" s="4" t="str">
        <f>VLOOKUP(A29,HOP!A:U,21,0)</f>
        <v>直采</v>
      </c>
    </row>
    <row r="30" s="4" customFormat="1" hidden="1" spans="1:9">
      <c r="A30" s="5">
        <v>21780779267</v>
      </c>
      <c r="B30" s="6">
        <v>44912</v>
      </c>
      <c r="C30" s="6">
        <v>44914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21785179183</v>
      </c>
      <c r="B31" s="6">
        <v>44913</v>
      </c>
      <c r="C31" s="6">
        <v>44914</v>
      </c>
      <c r="D31" s="4">
        <v>685</v>
      </c>
      <c r="E31" s="4" t="str">
        <f>VLOOKUP(A31,HOP!A:L,12,0)</f>
        <v>685.00</v>
      </c>
      <c r="F31" s="4" t="str">
        <f>VLOOKUP(A31,HOP!A:C,3,0)</f>
        <v>2794277</v>
      </c>
      <c r="G31" s="4">
        <f t="shared" si="0"/>
        <v>0</v>
      </c>
      <c r="H31" s="4" t="str">
        <f t="shared" si="1"/>
        <v>，2794277</v>
      </c>
      <c r="I31" s="4" t="str">
        <f>VLOOKUP(A31,HOP!A:U,21,0)</f>
        <v>直采</v>
      </c>
    </row>
    <row r="32" s="4" customFormat="1" hidden="1" spans="1:9">
      <c r="A32" s="5">
        <v>21794197958</v>
      </c>
      <c r="B32" s="6">
        <v>44912</v>
      </c>
      <c r="C32" s="6">
        <v>44914</v>
      </c>
      <c r="D32" s="4">
        <v>9600</v>
      </c>
      <c r="E32" s="4" t="str">
        <f>VLOOKUP(A32,HOP!A:L,12,0)</f>
        <v>9600.00</v>
      </c>
      <c r="F32" s="4" t="str">
        <f>VLOOKUP(A32,HOP!A:C,3,0)</f>
        <v>2797618</v>
      </c>
      <c r="G32" s="4">
        <f t="shared" si="0"/>
        <v>0</v>
      </c>
      <c r="H32" s="4" t="str">
        <f t="shared" si="1"/>
        <v>，2797618</v>
      </c>
      <c r="I32" s="4" t="str">
        <f>VLOOKUP(A32,HOP!A:U,21,0)</f>
        <v>直采</v>
      </c>
    </row>
    <row r="33" s="4" customFormat="1" hidden="1" spans="1:9">
      <c r="A33" s="5">
        <v>21796437753</v>
      </c>
      <c r="B33" s="6">
        <v>44913</v>
      </c>
      <c r="C33" s="6">
        <v>44914</v>
      </c>
      <c r="D33" s="4">
        <v>1388</v>
      </c>
      <c r="E33" s="4" t="str">
        <f>VLOOKUP(A33,HOP!A:L,12,0)</f>
        <v>1388.00</v>
      </c>
      <c r="F33" s="4" t="str">
        <f>VLOOKUP(A33,HOP!A:C,3,0)</f>
        <v>2798475</v>
      </c>
      <c r="G33" s="4">
        <f t="shared" si="0"/>
        <v>0</v>
      </c>
      <c r="H33" s="4" t="str">
        <f t="shared" si="1"/>
        <v>，2798475</v>
      </c>
      <c r="I33" s="4" t="str">
        <f>VLOOKUP(A33,HOP!A:U,21,0)</f>
        <v>直采</v>
      </c>
    </row>
    <row r="34" s="4" customFormat="1" hidden="1" spans="1:9">
      <c r="A34" s="5">
        <v>21797860705</v>
      </c>
      <c r="B34" s="6">
        <v>44912</v>
      </c>
      <c r="C34" s="6">
        <v>44914</v>
      </c>
      <c r="D34" s="4">
        <v>1878</v>
      </c>
      <c r="E34" s="4" t="str">
        <f>VLOOKUP(A34,HOP!A:L,12,0)</f>
        <v>1878.00</v>
      </c>
      <c r="F34" s="4" t="str">
        <f>VLOOKUP(A34,HOP!A:C,3,0)</f>
        <v>2799324</v>
      </c>
      <c r="G34" s="4">
        <f t="shared" si="0"/>
        <v>0</v>
      </c>
      <c r="H34" s="4" t="str">
        <f t="shared" si="1"/>
        <v>，2799324</v>
      </c>
      <c r="I34" s="4" t="str">
        <f>VLOOKUP(A34,HOP!A:U,21,0)</f>
        <v>直采</v>
      </c>
    </row>
    <row r="35" s="4" customFormat="1" hidden="1" spans="1:9">
      <c r="A35" s="5">
        <v>21805445024</v>
      </c>
      <c r="B35" s="6">
        <v>44909</v>
      </c>
      <c r="C35" s="6">
        <v>44914</v>
      </c>
      <c r="D35" s="4">
        <v>2770</v>
      </c>
      <c r="E35" s="4" t="str">
        <f>VLOOKUP(A35,HOP!A:L,12,0)</f>
        <v>2770.00</v>
      </c>
      <c r="F35" s="4" t="str">
        <f>VLOOKUP(A35,HOP!A:C,3,0)</f>
        <v>2801737</v>
      </c>
      <c r="G35" s="4">
        <f t="shared" ref="G35:G66" si="2">D35-E35</f>
        <v>0</v>
      </c>
      <c r="H35" s="4" t="str">
        <f t="shared" ref="H35:H66" si="3">$H$1&amp;F35</f>
        <v>，2801737</v>
      </c>
      <c r="I35" s="4" t="str">
        <f>VLOOKUP(A35,HOP!A:U,21,0)</f>
        <v>直采</v>
      </c>
    </row>
    <row r="36" s="4" customFormat="1" hidden="1" spans="1:9">
      <c r="A36" s="5">
        <v>21813369203</v>
      </c>
      <c r="B36" s="6">
        <v>44912</v>
      </c>
      <c r="C36" s="6">
        <v>44914</v>
      </c>
      <c r="D36" s="4">
        <v>1640</v>
      </c>
      <c r="E36" s="4" t="str">
        <f>VLOOKUP(A36,HOP!A:L,12,0)</f>
        <v>1640.00</v>
      </c>
      <c r="F36" s="4" t="str">
        <f>VLOOKUP(A36,HOP!A:C,3,0)</f>
        <v>2804194</v>
      </c>
      <c r="G36" s="4">
        <f t="shared" si="2"/>
        <v>0</v>
      </c>
      <c r="H36" s="4" t="str">
        <f t="shared" si="3"/>
        <v>，2804194</v>
      </c>
      <c r="I36" s="4" t="str">
        <f>VLOOKUP(A36,HOP!A:U,21,0)</f>
        <v>直采</v>
      </c>
    </row>
    <row r="37" s="4" customFormat="1" hidden="1" spans="1:9">
      <c r="A37" s="5">
        <v>21819701708</v>
      </c>
      <c r="B37" s="6">
        <v>44911</v>
      </c>
      <c r="C37" s="6">
        <v>44914</v>
      </c>
      <c r="D37" s="4">
        <v>2340.87</v>
      </c>
      <c r="E37" s="4" t="str">
        <f>VLOOKUP(A37,HOP!A:L,12,0)</f>
        <v>2340.87</v>
      </c>
      <c r="F37" s="4" t="str">
        <f>VLOOKUP(A37,HOP!A:C,3,0)</f>
        <v>2805657</v>
      </c>
      <c r="G37" s="4">
        <f t="shared" si="2"/>
        <v>0</v>
      </c>
      <c r="H37" s="4" t="str">
        <f t="shared" si="3"/>
        <v>，2805657</v>
      </c>
      <c r="I37" s="4" t="str">
        <f>VLOOKUP(A37,HOP!A:U,21,0)</f>
        <v>直连</v>
      </c>
    </row>
    <row r="38" s="4" customFormat="1" hidden="1" spans="1:9">
      <c r="A38" s="5">
        <v>21821886930</v>
      </c>
      <c r="B38" s="6">
        <v>44912</v>
      </c>
      <c r="C38" s="6">
        <v>44914</v>
      </c>
      <c r="D38" s="4">
        <v>1334</v>
      </c>
      <c r="E38" s="4" t="str">
        <f>VLOOKUP(A38,HOP!A:L,12,0)</f>
        <v>1334.00</v>
      </c>
      <c r="F38" s="4" t="str">
        <f>VLOOKUP(A38,HOP!A:C,3,0)</f>
        <v>2806666</v>
      </c>
      <c r="G38" s="4">
        <f t="shared" si="2"/>
        <v>0</v>
      </c>
      <c r="H38" s="4" t="str">
        <f t="shared" si="3"/>
        <v>，2806666</v>
      </c>
      <c r="I38" s="4" t="str">
        <f>VLOOKUP(A38,HOP!A:U,21,0)</f>
        <v>直采</v>
      </c>
    </row>
    <row r="39" s="4" customFormat="1" hidden="1" spans="1:9">
      <c r="A39" s="5">
        <v>21824591611</v>
      </c>
      <c r="B39" s="6">
        <v>44912</v>
      </c>
      <c r="C39" s="6">
        <v>44914</v>
      </c>
      <c r="D39" s="4">
        <v>2418</v>
      </c>
      <c r="E39" s="4" t="str">
        <f>VLOOKUP(A39,HOP!A:L,12,0)</f>
        <v>2418.00</v>
      </c>
      <c r="F39" s="4" t="str">
        <f>VLOOKUP(A39,HOP!A:C,3,0)</f>
        <v>2809030</v>
      </c>
      <c r="G39" s="4">
        <f t="shared" si="2"/>
        <v>0</v>
      </c>
      <c r="H39" s="4" t="str">
        <f t="shared" si="3"/>
        <v>，2809030</v>
      </c>
      <c r="I39" s="4" t="str">
        <f>VLOOKUP(A39,HOP!A:U,21,0)</f>
        <v>直采</v>
      </c>
    </row>
    <row r="40" s="4" customFormat="1" hidden="1" spans="1:9">
      <c r="A40" s="5">
        <v>21827147695</v>
      </c>
      <c r="B40" s="6">
        <v>44910</v>
      </c>
      <c r="C40" s="6">
        <v>44914</v>
      </c>
      <c r="D40" s="4">
        <v>3560</v>
      </c>
      <c r="E40" s="4" t="str">
        <f>VLOOKUP(A40,HOP!A:L,12,0)</f>
        <v>3560.00</v>
      </c>
      <c r="F40" s="4" t="str">
        <f>VLOOKUP(A40,HOP!A:C,3,0)</f>
        <v>2812005</v>
      </c>
      <c r="G40" s="4">
        <f t="shared" si="2"/>
        <v>0</v>
      </c>
      <c r="H40" s="4" t="str">
        <f t="shared" si="3"/>
        <v>，2812005</v>
      </c>
      <c r="I40" s="4" t="str">
        <f>VLOOKUP(A40,HOP!A:U,21,0)</f>
        <v>直采</v>
      </c>
    </row>
    <row r="41" s="4" customFormat="1" hidden="1" spans="1:9">
      <c r="A41" s="5">
        <v>21828428293</v>
      </c>
      <c r="B41" s="6">
        <v>44909</v>
      </c>
      <c r="C41" s="6">
        <v>44914</v>
      </c>
      <c r="D41" s="4">
        <v>1361.45</v>
      </c>
      <c r="E41" s="4" t="str">
        <f>VLOOKUP(A41,HOP!A:L,12,0)</f>
        <v>1361.45</v>
      </c>
      <c r="F41" s="4" t="str">
        <f>VLOOKUP(A41,HOP!A:C,3,0)</f>
        <v>2813917</v>
      </c>
      <c r="G41" s="4">
        <f t="shared" si="2"/>
        <v>0</v>
      </c>
      <c r="H41" s="4" t="str">
        <f t="shared" si="3"/>
        <v>，2813917</v>
      </c>
      <c r="I41" s="4" t="str">
        <f>VLOOKUP(A41,HOP!A:U,21,0)</f>
        <v>直连</v>
      </c>
    </row>
    <row r="42" s="4" customFormat="1" hidden="1" spans="1:9">
      <c r="A42" s="5">
        <v>21830434233</v>
      </c>
      <c r="B42" s="6">
        <v>44913</v>
      </c>
      <c r="C42" s="6">
        <v>44914</v>
      </c>
      <c r="D42" s="4">
        <v>840</v>
      </c>
      <c r="E42" s="4" t="str">
        <f>VLOOKUP(A42,HOP!A:L,12,0)</f>
        <v>840.00</v>
      </c>
      <c r="F42" s="4" t="str">
        <f>VLOOKUP(A42,HOP!A:C,3,0)</f>
        <v>2816575</v>
      </c>
      <c r="G42" s="4">
        <f t="shared" si="2"/>
        <v>0</v>
      </c>
      <c r="H42" s="4" t="str">
        <f t="shared" si="3"/>
        <v>，2816575</v>
      </c>
      <c r="I42" s="4" t="str">
        <f>VLOOKUP(A42,HOP!A:U,21,0)</f>
        <v>直采</v>
      </c>
    </row>
    <row r="43" s="4" customFormat="1" hidden="1" spans="1:9">
      <c r="A43" s="5">
        <v>21831311945</v>
      </c>
      <c r="B43" s="6">
        <v>44913</v>
      </c>
      <c r="C43" s="6">
        <v>44914</v>
      </c>
      <c r="D43" s="4">
        <v>1664</v>
      </c>
      <c r="E43" s="4" t="str">
        <f>VLOOKUP(A43,HOP!A:L,12,0)</f>
        <v>1664.00</v>
      </c>
      <c r="F43" s="4" t="str">
        <f>VLOOKUP(A43,HOP!A:C,3,0)</f>
        <v>2817718</v>
      </c>
      <c r="G43" s="4">
        <f t="shared" si="2"/>
        <v>0</v>
      </c>
      <c r="H43" s="4" t="str">
        <f t="shared" si="3"/>
        <v>，2817718</v>
      </c>
      <c r="I43" s="4" t="str">
        <f>VLOOKUP(A43,HOP!A:U,21,0)</f>
        <v>直采</v>
      </c>
    </row>
    <row r="44" s="4" customFormat="1" hidden="1" spans="1:9">
      <c r="A44" s="5">
        <v>21833710297</v>
      </c>
      <c r="B44" s="6">
        <v>44912</v>
      </c>
      <c r="C44" s="6">
        <v>44914</v>
      </c>
      <c r="D44" s="4">
        <v>2689</v>
      </c>
      <c r="E44" s="4" t="str">
        <f>VLOOKUP(A44,HOP!A:L,12,0)</f>
        <v>2689.00</v>
      </c>
      <c r="F44" s="4" t="str">
        <f>VLOOKUP(A44,HOP!A:C,3,0)</f>
        <v>2819784</v>
      </c>
      <c r="G44" s="4">
        <f t="shared" si="2"/>
        <v>0</v>
      </c>
      <c r="H44" s="4" t="str">
        <f t="shared" si="3"/>
        <v>，2819784</v>
      </c>
      <c r="I44" s="4" t="str">
        <f>VLOOKUP(A44,HOP!A:U,21,0)</f>
        <v>直采</v>
      </c>
    </row>
    <row r="45" s="4" customFormat="1" hidden="1" spans="1:9">
      <c r="A45" s="5">
        <v>21835639885</v>
      </c>
      <c r="B45" s="6">
        <v>44913</v>
      </c>
      <c r="C45" s="6">
        <v>44914</v>
      </c>
      <c r="D45" s="4">
        <v>879</v>
      </c>
      <c r="E45" s="4" t="str">
        <f>VLOOKUP(A45,HOP!A:L,12,0)</f>
        <v>879.00</v>
      </c>
      <c r="F45" s="4" t="str">
        <f>VLOOKUP(A45,HOP!A:C,3,0)</f>
        <v>2820589</v>
      </c>
      <c r="G45" s="4">
        <f t="shared" si="2"/>
        <v>0</v>
      </c>
      <c r="H45" s="4" t="str">
        <f t="shared" si="3"/>
        <v>，2820589</v>
      </c>
      <c r="I45" s="4" t="str">
        <f>VLOOKUP(A45,HOP!A:U,21,0)</f>
        <v>直采</v>
      </c>
    </row>
    <row r="46" s="4" customFormat="1" hidden="1" spans="1:9">
      <c r="A46" s="5">
        <v>21840367769</v>
      </c>
      <c r="B46" s="6">
        <v>44911</v>
      </c>
      <c r="C46" s="6">
        <v>44914</v>
      </c>
      <c r="D46" s="4">
        <v>3758</v>
      </c>
      <c r="E46" s="4" t="str">
        <f>VLOOKUP(A46,HOP!A:L,12,0)</f>
        <v>3758.00</v>
      </c>
      <c r="F46" s="4" t="str">
        <f>VLOOKUP(A46,HOP!A:C,3,0)</f>
        <v>2823381</v>
      </c>
      <c r="G46" s="4">
        <f t="shared" si="2"/>
        <v>0</v>
      </c>
      <c r="H46" s="4" t="str">
        <f t="shared" si="3"/>
        <v>，2823381</v>
      </c>
      <c r="I46" s="4" t="str">
        <f>VLOOKUP(A46,HOP!A:U,21,0)</f>
        <v>直采</v>
      </c>
    </row>
    <row r="47" s="4" customFormat="1" hidden="1" spans="1:9">
      <c r="A47" s="5">
        <v>21840580177</v>
      </c>
      <c r="B47" s="6">
        <v>44913</v>
      </c>
      <c r="C47" s="6">
        <v>44914</v>
      </c>
      <c r="D47" s="4">
        <v>1131</v>
      </c>
      <c r="E47" s="4" t="str">
        <f>VLOOKUP(A47,HOP!A:L,12,0)</f>
        <v>1131.00</v>
      </c>
      <c r="F47" s="4" t="str">
        <f>VLOOKUP(A47,HOP!A:C,3,0)</f>
        <v>2823586</v>
      </c>
      <c r="G47" s="4">
        <f t="shared" si="2"/>
        <v>0</v>
      </c>
      <c r="H47" s="4" t="str">
        <f t="shared" si="3"/>
        <v>，2823586</v>
      </c>
      <c r="I47" s="4" t="str">
        <f>VLOOKUP(A47,HOP!A:U,21,0)</f>
        <v>直采</v>
      </c>
    </row>
    <row r="48" s="4" customFormat="1" hidden="1" spans="1:9">
      <c r="A48" s="5">
        <v>21841715323</v>
      </c>
      <c r="B48" s="6">
        <v>44911</v>
      </c>
      <c r="C48" s="6">
        <v>44914</v>
      </c>
      <c r="D48" s="4">
        <v>570</v>
      </c>
      <c r="E48" s="4" t="str">
        <f>VLOOKUP(A48,HOP!A:L,12,0)</f>
        <v>570.00</v>
      </c>
      <c r="F48" s="4" t="str">
        <f>VLOOKUP(A48,HOP!A:C,3,0)</f>
        <v>2825272</v>
      </c>
      <c r="G48" s="4">
        <f t="shared" si="2"/>
        <v>0</v>
      </c>
      <c r="H48" s="4" t="str">
        <f t="shared" si="3"/>
        <v>，2825272</v>
      </c>
      <c r="I48" s="4" t="str">
        <f>VLOOKUP(A48,HOP!A:U,21,0)</f>
        <v>直采</v>
      </c>
    </row>
    <row r="49" s="4" customFormat="1" hidden="1" spans="1:9">
      <c r="A49" s="5">
        <v>21841875991</v>
      </c>
      <c r="B49" s="6">
        <v>44912</v>
      </c>
      <c r="C49" s="6">
        <v>44914</v>
      </c>
      <c r="D49" s="4">
        <v>2266</v>
      </c>
      <c r="E49" s="4" t="str">
        <f>VLOOKUP(A49,HOP!A:L,12,0)</f>
        <v>2266.00</v>
      </c>
      <c r="F49" s="4" t="str">
        <f>VLOOKUP(A49,HOP!A:C,3,0)</f>
        <v>2825538</v>
      </c>
      <c r="G49" s="4">
        <f t="shared" si="2"/>
        <v>0</v>
      </c>
      <c r="H49" s="4" t="str">
        <f t="shared" si="3"/>
        <v>，2825538</v>
      </c>
      <c r="I49" s="4" t="str">
        <f>VLOOKUP(A49,HOP!A:U,21,0)</f>
        <v>直采</v>
      </c>
    </row>
    <row r="50" s="4" customFormat="1" hidden="1" spans="1:9">
      <c r="A50" s="5">
        <v>21843607207</v>
      </c>
      <c r="B50" s="6">
        <v>44911</v>
      </c>
      <c r="C50" s="6">
        <v>44914</v>
      </c>
      <c r="D50" s="4">
        <v>1092</v>
      </c>
      <c r="E50" s="4" t="str">
        <f>VLOOKUP(A50,HOP!A:L,12,0)</f>
        <v>1092.00</v>
      </c>
      <c r="F50" s="4" t="str">
        <f>VLOOKUP(A50,HOP!A:C,3,0)</f>
        <v>2828061</v>
      </c>
      <c r="G50" s="4">
        <f t="shared" si="2"/>
        <v>0</v>
      </c>
      <c r="H50" s="4" t="str">
        <f t="shared" si="3"/>
        <v>，2828061</v>
      </c>
      <c r="I50" s="4" t="str">
        <f>VLOOKUP(A50,HOP!A:U,21,0)</f>
        <v>直采</v>
      </c>
    </row>
    <row r="51" s="4" customFormat="1" hidden="1" spans="1:9">
      <c r="A51" s="5">
        <v>21844545732</v>
      </c>
      <c r="B51" s="6">
        <v>44913</v>
      </c>
      <c r="C51" s="6">
        <v>44914</v>
      </c>
      <c r="D51" s="4">
        <v>1555</v>
      </c>
      <c r="E51" s="4" t="str">
        <f>VLOOKUP(A51,HOP!A:L,12,0)</f>
        <v>1555.00</v>
      </c>
      <c r="F51" s="4" t="str">
        <f>VLOOKUP(A51,HOP!A:C,3,0)</f>
        <v>2829621</v>
      </c>
      <c r="G51" s="4">
        <f t="shared" si="2"/>
        <v>0</v>
      </c>
      <c r="H51" s="4" t="str">
        <f t="shared" si="3"/>
        <v>，2829621</v>
      </c>
      <c r="I51" s="4" t="str">
        <f>VLOOKUP(A51,HOP!A:U,21,0)</f>
        <v>直采</v>
      </c>
    </row>
    <row r="52" s="4" customFormat="1" hidden="1" spans="1:9">
      <c r="A52" s="5">
        <v>21844746735</v>
      </c>
      <c r="B52" s="6">
        <v>44911</v>
      </c>
      <c r="C52" s="6">
        <v>44914</v>
      </c>
      <c r="D52" s="4">
        <v>1200</v>
      </c>
      <c r="E52" s="4" t="str">
        <f>VLOOKUP(A52,HOP!A:L,12,0)</f>
        <v>1200.00</v>
      </c>
      <c r="F52" s="4" t="str">
        <f>VLOOKUP(A52,HOP!A:C,3,0)</f>
        <v>2829924</v>
      </c>
      <c r="G52" s="4">
        <f t="shared" si="2"/>
        <v>0</v>
      </c>
      <c r="H52" s="4" t="str">
        <f t="shared" si="3"/>
        <v>，2829924</v>
      </c>
      <c r="I52" s="4" t="str">
        <f>VLOOKUP(A52,HOP!A:U,21,0)</f>
        <v>直采</v>
      </c>
    </row>
    <row r="53" s="4" customFormat="1" hidden="1" spans="1:9">
      <c r="A53" s="5">
        <v>21846991552</v>
      </c>
      <c r="B53" s="6">
        <v>44912</v>
      </c>
      <c r="C53" s="6">
        <v>44914</v>
      </c>
      <c r="D53" s="4">
        <v>2498</v>
      </c>
      <c r="E53" s="4" t="str">
        <f>VLOOKUP(A53,HOP!A:L,12,0)</f>
        <v>2498.00</v>
      </c>
      <c r="F53" s="4" t="str">
        <f>VLOOKUP(A53,HOP!A:C,3,0)</f>
        <v>2833881</v>
      </c>
      <c r="G53" s="4">
        <f t="shared" si="2"/>
        <v>0</v>
      </c>
      <c r="H53" s="4" t="str">
        <f t="shared" si="3"/>
        <v>，2833881</v>
      </c>
      <c r="I53" s="4" t="str">
        <f>VLOOKUP(A53,HOP!A:U,21,0)</f>
        <v>直采</v>
      </c>
    </row>
    <row r="54" s="4" customFormat="1" hidden="1" spans="1:9">
      <c r="A54" s="5">
        <v>21847758708</v>
      </c>
      <c r="B54" s="6">
        <v>44910</v>
      </c>
      <c r="C54" s="6">
        <v>44914</v>
      </c>
      <c r="D54" s="4">
        <v>760</v>
      </c>
      <c r="E54" s="4" t="str">
        <f>VLOOKUP(A54,HOP!A:L,12,0)</f>
        <v>760.00</v>
      </c>
      <c r="F54" s="4" t="str">
        <f>VLOOKUP(A54,HOP!A:C,3,0)</f>
        <v>2835297</v>
      </c>
      <c r="G54" s="4">
        <f t="shared" si="2"/>
        <v>0</v>
      </c>
      <c r="H54" s="4" t="str">
        <f t="shared" si="3"/>
        <v>，2835297</v>
      </c>
      <c r="I54" s="4" t="str">
        <f>VLOOKUP(A54,HOP!A:U,21,0)</f>
        <v>直采</v>
      </c>
    </row>
    <row r="55" s="4" customFormat="1" hidden="1" spans="1:9">
      <c r="A55" s="5">
        <v>21847765514</v>
      </c>
      <c r="B55" s="6">
        <v>44909</v>
      </c>
      <c r="C55" s="6">
        <v>44914</v>
      </c>
      <c r="D55" s="4">
        <v>1060</v>
      </c>
      <c r="E55" s="4" t="str">
        <f>VLOOKUP(A55,HOP!A:L,12,0)</f>
        <v>1060.00</v>
      </c>
      <c r="F55" s="4" t="str">
        <f>VLOOKUP(A55,HOP!A:C,3,0)</f>
        <v>2835316</v>
      </c>
      <c r="G55" s="4">
        <f t="shared" si="2"/>
        <v>0</v>
      </c>
      <c r="H55" s="4" t="str">
        <f t="shared" si="3"/>
        <v>，2835316</v>
      </c>
      <c r="I55" s="4" t="str">
        <f>VLOOKUP(A55,HOP!A:U,21,0)</f>
        <v>直采</v>
      </c>
    </row>
    <row r="56" s="4" customFormat="1" hidden="1" spans="1:9">
      <c r="A56" s="5">
        <v>21848768819</v>
      </c>
      <c r="B56" s="6">
        <v>44912</v>
      </c>
      <c r="C56" s="6">
        <v>44914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21849046329</v>
      </c>
      <c r="B57" s="6">
        <v>44912</v>
      </c>
      <c r="C57" s="6">
        <v>44914</v>
      </c>
      <c r="D57" s="4">
        <v>1560</v>
      </c>
      <c r="E57" s="4" t="str">
        <f>VLOOKUP(A57,HOP!A:L,12,0)</f>
        <v>1560.00</v>
      </c>
      <c r="F57" s="4" t="str">
        <f>VLOOKUP(A57,HOP!A:C,3,0)</f>
        <v>2837831</v>
      </c>
      <c r="G57" s="4">
        <f t="shared" si="2"/>
        <v>0</v>
      </c>
      <c r="H57" s="4" t="str">
        <f t="shared" si="3"/>
        <v>，2837831</v>
      </c>
      <c r="I57" s="4" t="str">
        <f>VLOOKUP(A57,HOP!A:U,21,0)</f>
        <v>直采</v>
      </c>
    </row>
    <row r="58" s="4" customFormat="1" hidden="1" spans="1:9">
      <c r="A58" s="5">
        <v>999221849933658</v>
      </c>
      <c r="B58" s="6">
        <v>44912</v>
      </c>
      <c r="C58" s="6">
        <v>44914</v>
      </c>
      <c r="D58" s="4">
        <v>1705</v>
      </c>
      <c r="E58" s="4" t="str">
        <f>VLOOKUP(A58,HOP!A:L,12,0)</f>
        <v>1705.00</v>
      </c>
      <c r="F58" s="4" t="str">
        <f>VLOOKUP(A58,HOP!A:C,3,0)</f>
        <v>2839515</v>
      </c>
      <c r="G58" s="4">
        <f t="shared" si="2"/>
        <v>0</v>
      </c>
      <c r="H58" s="4" t="str">
        <f t="shared" si="3"/>
        <v>，2839515</v>
      </c>
      <c r="I58" s="4" t="str">
        <f>VLOOKUP(A58,HOP!A:U,21,0)</f>
        <v>直采</v>
      </c>
    </row>
    <row r="59" s="4" customFormat="1" hidden="1" spans="1:9">
      <c r="A59" s="5">
        <v>999221849964511</v>
      </c>
      <c r="B59" s="6">
        <v>44911</v>
      </c>
      <c r="C59" s="6">
        <v>44914</v>
      </c>
      <c r="D59" s="4">
        <v>7050</v>
      </c>
      <c r="E59" s="4" t="str">
        <f>VLOOKUP(A59,HOP!A:L,12,0)</f>
        <v>7050.00</v>
      </c>
      <c r="F59" s="4" t="str">
        <f>VLOOKUP(A59,HOP!A:C,3,0)</f>
        <v>2839581</v>
      </c>
      <c r="G59" s="4">
        <f t="shared" si="2"/>
        <v>0</v>
      </c>
      <c r="H59" s="4" t="str">
        <f t="shared" si="3"/>
        <v>，2839581</v>
      </c>
      <c r="I59" s="4" t="str">
        <f>VLOOKUP(A59,HOP!A:U,21,0)</f>
        <v>直采</v>
      </c>
    </row>
    <row r="60" s="4" customFormat="1" hidden="1" spans="1:9">
      <c r="A60" s="5">
        <v>21850034007</v>
      </c>
      <c r="B60" s="6">
        <v>44913</v>
      </c>
      <c r="C60" s="6">
        <v>44914</v>
      </c>
      <c r="D60" s="4">
        <v>732</v>
      </c>
      <c r="E60" s="4" t="str">
        <f>VLOOKUP(A60,HOP!A:L,12,0)</f>
        <v>732.00</v>
      </c>
      <c r="F60" s="4" t="str">
        <f>VLOOKUP(A60,HOP!A:C,3,0)</f>
        <v>2839710</v>
      </c>
      <c r="G60" s="4">
        <f t="shared" si="2"/>
        <v>0</v>
      </c>
      <c r="H60" s="4" t="str">
        <f t="shared" si="3"/>
        <v>，2839710</v>
      </c>
      <c r="I60" s="4" t="str">
        <f>VLOOKUP(A60,HOP!A:U,21,0)</f>
        <v>直采</v>
      </c>
    </row>
    <row r="61" s="4" customFormat="1" hidden="1" spans="1:9">
      <c r="A61" s="5">
        <v>21850200431</v>
      </c>
      <c r="B61" s="6">
        <v>44900</v>
      </c>
      <c r="C61" s="6">
        <v>44914</v>
      </c>
      <c r="D61" s="4">
        <v>18720</v>
      </c>
      <c r="E61" s="4" t="str">
        <f>VLOOKUP(A61,HOP!A:L,12,0)</f>
        <v>18720.00</v>
      </c>
      <c r="F61" s="4" t="str">
        <f>VLOOKUP(A61,HOP!A:C,3,0)</f>
        <v>2840096</v>
      </c>
      <c r="G61" s="4">
        <f t="shared" si="2"/>
        <v>0</v>
      </c>
      <c r="H61" s="4" t="str">
        <f t="shared" si="3"/>
        <v>，2840096</v>
      </c>
      <c r="I61" s="4" t="str">
        <f>VLOOKUP(A61,HOP!A:U,21,0)</f>
        <v>直采</v>
      </c>
    </row>
    <row r="62" s="4" customFormat="1" hidden="1" spans="1:9">
      <c r="A62" s="5">
        <v>999221851309559</v>
      </c>
      <c r="B62" s="6">
        <v>44913</v>
      </c>
      <c r="C62" s="6">
        <v>44914</v>
      </c>
      <c r="D62" s="4">
        <v>1191</v>
      </c>
      <c r="E62" s="4" t="str">
        <f>VLOOKUP(A62,HOP!A:L,12,0)</f>
        <v>1191.00</v>
      </c>
      <c r="F62" s="4" t="str">
        <f>VLOOKUP(A62,HOP!A:C,3,0)</f>
        <v>2842171</v>
      </c>
      <c r="G62" s="4">
        <f t="shared" si="2"/>
        <v>0</v>
      </c>
      <c r="H62" s="4" t="str">
        <f t="shared" si="3"/>
        <v>，2842171</v>
      </c>
      <c r="I62" s="4" t="str">
        <f>VLOOKUP(A62,HOP!A:U,21,0)</f>
        <v>直采</v>
      </c>
    </row>
    <row r="63" s="4" customFormat="1" hidden="1" spans="1:9">
      <c r="A63" s="5">
        <v>999221851202994</v>
      </c>
      <c r="B63" s="6">
        <v>44908</v>
      </c>
      <c r="C63" s="6">
        <v>44914</v>
      </c>
      <c r="D63" s="4">
        <v>1452</v>
      </c>
      <c r="E63" s="4" t="str">
        <f>VLOOKUP(A63,HOP!A:L,12,0)</f>
        <v>1452.00</v>
      </c>
      <c r="F63" s="4" t="str">
        <f>VLOOKUP(A63,HOP!A:C,3,0)</f>
        <v>2841892</v>
      </c>
      <c r="G63" s="4">
        <f t="shared" si="2"/>
        <v>0</v>
      </c>
      <c r="H63" s="4" t="str">
        <f t="shared" si="3"/>
        <v>，2841892</v>
      </c>
      <c r="I63" s="4" t="str">
        <f>VLOOKUP(A63,HOP!A:U,21,0)</f>
        <v>直采</v>
      </c>
    </row>
    <row r="64" s="4" customFormat="1" hidden="1" spans="1:9">
      <c r="A64" s="5">
        <v>21856256962</v>
      </c>
      <c r="B64" s="6">
        <v>44912</v>
      </c>
      <c r="C64" s="6">
        <v>44914</v>
      </c>
      <c r="D64" s="4">
        <v>1180</v>
      </c>
      <c r="E64" s="4" t="str">
        <f>VLOOKUP(A64,HOP!A:L,12,0)</f>
        <v>1180.00</v>
      </c>
      <c r="F64" s="4" t="str">
        <f>VLOOKUP(A64,HOP!A:C,3,0)</f>
        <v>2850720</v>
      </c>
      <c r="G64" s="4">
        <f t="shared" si="2"/>
        <v>0</v>
      </c>
      <c r="H64" s="4" t="str">
        <f t="shared" si="3"/>
        <v>，2850720</v>
      </c>
      <c r="I64" s="4" t="str">
        <f>VLOOKUP(A64,HOP!A:U,21,0)</f>
        <v>直采</v>
      </c>
    </row>
    <row r="65" s="4" customFormat="1" hidden="1" spans="1:9">
      <c r="A65" s="5">
        <v>21857553383</v>
      </c>
      <c r="B65" s="6">
        <v>44913</v>
      </c>
      <c r="C65" s="6">
        <v>44914</v>
      </c>
      <c r="D65" s="4">
        <v>370</v>
      </c>
      <c r="E65" s="4" t="str">
        <f>VLOOKUP(A65,HOP!A:L,12,0)</f>
        <v>370.00</v>
      </c>
      <c r="F65" s="4" t="str">
        <f>VLOOKUP(A65,HOP!A:C,3,0)</f>
        <v>2852757</v>
      </c>
      <c r="G65" s="4">
        <f t="shared" si="2"/>
        <v>0</v>
      </c>
      <c r="H65" s="4" t="str">
        <f t="shared" si="3"/>
        <v>，2852757</v>
      </c>
      <c r="I65" s="4" t="str">
        <f>VLOOKUP(A65,HOP!A:U,21,0)</f>
        <v>直采</v>
      </c>
    </row>
    <row r="66" s="4" customFormat="1" hidden="1" spans="1:9">
      <c r="A66" s="5">
        <v>21857559206</v>
      </c>
      <c r="B66" s="6">
        <v>44913</v>
      </c>
      <c r="C66" s="6">
        <v>44914</v>
      </c>
      <c r="D66" s="4">
        <v>370</v>
      </c>
      <c r="E66" s="4" t="str">
        <f>VLOOKUP(A66,HOP!A:L,12,0)</f>
        <v>370.00</v>
      </c>
      <c r="F66" s="4" t="str">
        <f>VLOOKUP(A66,HOP!A:C,3,0)</f>
        <v>2852766</v>
      </c>
      <c r="G66" s="4">
        <f t="shared" si="2"/>
        <v>0</v>
      </c>
      <c r="H66" s="4" t="str">
        <f t="shared" si="3"/>
        <v>，2852766</v>
      </c>
      <c r="I66" s="4" t="str">
        <f>VLOOKUP(A66,HOP!A:U,21,0)</f>
        <v>直采</v>
      </c>
    </row>
    <row r="67" s="4" customFormat="1" hidden="1" spans="1:9">
      <c r="A67" s="5">
        <v>999221858309216</v>
      </c>
      <c r="B67" s="6">
        <v>44913</v>
      </c>
      <c r="C67" s="6">
        <v>44914</v>
      </c>
      <c r="D67" s="4">
        <v>376</v>
      </c>
      <c r="E67" s="4" t="str">
        <f>VLOOKUP(A67,HOP!A:L,12,0)</f>
        <v>376.00</v>
      </c>
      <c r="F67" s="4" t="str">
        <f>VLOOKUP(A67,HOP!A:C,3,0)</f>
        <v>2854006</v>
      </c>
      <c r="G67" s="4">
        <f t="shared" ref="G67:G98" si="4">D67-E67</f>
        <v>0</v>
      </c>
      <c r="H67" s="4" t="str">
        <f t="shared" ref="H67:H98" si="5">$H$1&amp;F67</f>
        <v>，2854006</v>
      </c>
      <c r="I67" s="4" t="str">
        <f>VLOOKUP(A67,HOP!A:U,21,0)</f>
        <v>直采</v>
      </c>
    </row>
    <row r="68" s="4" customFormat="1" hidden="1" spans="1:9">
      <c r="A68" s="5">
        <v>21859259841</v>
      </c>
      <c r="B68" s="6">
        <v>44913</v>
      </c>
      <c r="C68" s="6">
        <v>44914</v>
      </c>
      <c r="D68" s="4">
        <v>415</v>
      </c>
      <c r="E68" s="4" t="str">
        <f>VLOOKUP(A68,HOP!A:L,12,0)</f>
        <v>415.00</v>
      </c>
      <c r="F68" s="4" t="str">
        <f>VLOOKUP(A68,HOP!A:C,3,0)</f>
        <v>2855467</v>
      </c>
      <c r="G68" s="4">
        <f t="shared" si="4"/>
        <v>0</v>
      </c>
      <c r="H68" s="4" t="str">
        <f t="shared" si="5"/>
        <v>，2855467</v>
      </c>
      <c r="I68" s="4" t="str">
        <f>VLOOKUP(A68,HOP!A:U,21,0)</f>
        <v>直采</v>
      </c>
    </row>
    <row r="69" s="4" customFormat="1" hidden="1" spans="1:9">
      <c r="A69" s="5">
        <v>21861370484</v>
      </c>
      <c r="B69" s="6">
        <v>44913</v>
      </c>
      <c r="C69" s="6">
        <v>44914</v>
      </c>
      <c r="D69" s="4">
        <v>482</v>
      </c>
      <c r="E69" s="4" t="str">
        <f>VLOOKUP(A69,HOP!A:L,12,0)</f>
        <v>482.00</v>
      </c>
      <c r="F69" s="4" t="str">
        <f>VLOOKUP(A69,HOP!A:C,3,0)</f>
        <v>2856432</v>
      </c>
      <c r="G69" s="4">
        <f t="shared" si="4"/>
        <v>0</v>
      </c>
      <c r="H69" s="4" t="str">
        <f t="shared" si="5"/>
        <v>，2856432</v>
      </c>
      <c r="I69" s="4" t="str">
        <f>VLOOKUP(A69,HOP!A:U,21,0)</f>
        <v>直采</v>
      </c>
    </row>
    <row r="70" s="4" customFormat="1" hidden="1" spans="1:9">
      <c r="A70" s="5">
        <v>21864013876</v>
      </c>
      <c r="B70" s="6">
        <v>44913</v>
      </c>
      <c r="C70" s="6">
        <v>44914</v>
      </c>
      <c r="D70" s="4">
        <v>842</v>
      </c>
      <c r="E70" s="4" t="str">
        <f>VLOOKUP(A70,HOP!A:L,12,0)</f>
        <v>842.00</v>
      </c>
      <c r="F70" s="4" t="str">
        <f>VLOOKUP(A70,HOP!A:C,3,0)</f>
        <v>2857394</v>
      </c>
      <c r="G70" s="4">
        <f t="shared" si="4"/>
        <v>0</v>
      </c>
      <c r="H70" s="4" t="str">
        <f t="shared" si="5"/>
        <v>，2857394</v>
      </c>
      <c r="I70" s="4" t="str">
        <f>VLOOKUP(A70,HOP!A:U,21,0)</f>
        <v>直采</v>
      </c>
    </row>
    <row r="71" s="4" customFormat="1" hidden="1" spans="1:9">
      <c r="A71" s="5">
        <v>21867492196</v>
      </c>
      <c r="B71" s="6">
        <v>44911</v>
      </c>
      <c r="C71" s="6">
        <v>44914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21867768270</v>
      </c>
      <c r="B72" s="6">
        <v>44912</v>
      </c>
      <c r="C72" s="6">
        <v>44914</v>
      </c>
      <c r="D72" s="4">
        <v>1302</v>
      </c>
      <c r="E72" s="4" t="str">
        <f>VLOOKUP(A72,HOP!A:L,12,0)</f>
        <v>1302.00</v>
      </c>
      <c r="F72" s="4" t="str">
        <f>VLOOKUP(A72,HOP!A:C,3,0)</f>
        <v>2858376</v>
      </c>
      <c r="G72" s="4">
        <f t="shared" si="4"/>
        <v>0</v>
      </c>
      <c r="H72" s="4" t="str">
        <f t="shared" si="5"/>
        <v>，2858376</v>
      </c>
      <c r="I72" s="4" t="str">
        <f>VLOOKUP(A72,HOP!A:U,21,0)</f>
        <v>直采</v>
      </c>
    </row>
    <row r="73" s="4" customFormat="1" hidden="1" spans="1:9">
      <c r="A73" s="5">
        <v>21870260922</v>
      </c>
      <c r="B73" s="6">
        <v>44913</v>
      </c>
      <c r="C73" s="6">
        <v>44914</v>
      </c>
      <c r="D73" s="4">
        <v>605</v>
      </c>
      <c r="E73" s="4" t="str">
        <f>VLOOKUP(A73,HOP!A:L,12,0)</f>
        <v>605.00</v>
      </c>
      <c r="F73" s="4" t="str">
        <f>VLOOKUP(A73,HOP!A:C,3,0)</f>
        <v>2859604</v>
      </c>
      <c r="G73" s="4">
        <f t="shared" si="4"/>
        <v>0</v>
      </c>
      <c r="H73" s="4" t="str">
        <f t="shared" si="5"/>
        <v>，2859604</v>
      </c>
      <c r="I73" s="4" t="str">
        <f>VLOOKUP(A73,HOP!A:U,21,0)</f>
        <v>直采</v>
      </c>
    </row>
    <row r="74" s="4" customFormat="1" hidden="1" spans="1:9">
      <c r="A74" s="5">
        <v>21869933667</v>
      </c>
      <c r="B74" s="6">
        <v>44912</v>
      </c>
      <c r="C74" s="6">
        <v>44914</v>
      </c>
      <c r="D74" s="4">
        <v>326.7</v>
      </c>
      <c r="E74" s="4" t="str">
        <f>VLOOKUP(A74,HOP!A:L,12,0)</f>
        <v>326.70</v>
      </c>
      <c r="F74" s="4" t="str">
        <f>VLOOKUP(A74,HOP!A:C,3,0)</f>
        <v>2859348</v>
      </c>
      <c r="G74" s="4">
        <f t="shared" si="4"/>
        <v>0</v>
      </c>
      <c r="H74" s="4" t="str">
        <f t="shared" si="5"/>
        <v>，2859348</v>
      </c>
      <c r="I74" s="4" t="str">
        <f>VLOOKUP(A74,HOP!A:U,21,0)</f>
        <v>直采</v>
      </c>
    </row>
    <row r="75" s="4" customFormat="1" hidden="1" spans="1:9">
      <c r="A75" s="5">
        <v>21887789467</v>
      </c>
      <c r="B75" s="6">
        <v>44913</v>
      </c>
      <c r="C75" s="6">
        <v>44914</v>
      </c>
      <c r="D75" s="4">
        <v>605</v>
      </c>
      <c r="E75" s="4" t="str">
        <f>VLOOKUP(A75,HOP!A:L,12,0)</f>
        <v>605.00</v>
      </c>
      <c r="F75" s="4" t="str">
        <f>VLOOKUP(A75,HOP!A:C,3,0)</f>
        <v>2865265</v>
      </c>
      <c r="G75" s="4">
        <f t="shared" si="4"/>
        <v>0</v>
      </c>
      <c r="H75" s="4" t="str">
        <f t="shared" si="5"/>
        <v>，2865265</v>
      </c>
      <c r="I75" s="4" t="str">
        <f>VLOOKUP(A75,HOP!A:U,21,0)</f>
        <v>直采</v>
      </c>
    </row>
    <row r="76" s="4" customFormat="1" spans="1:10">
      <c r="A76" s="5">
        <v>21887988559</v>
      </c>
      <c r="B76" s="6">
        <v>44913</v>
      </c>
      <c r="C76" s="6">
        <v>44914</v>
      </c>
      <c r="D76" s="4">
        <v>244.86</v>
      </c>
      <c r="E76" s="4" t="str">
        <f>VLOOKUP(A76,HOP!A:L,12,0)</f>
        <v>250.00</v>
      </c>
      <c r="F76" s="4" t="str">
        <f>VLOOKUP(A76,HOP!A:C,3,0)</f>
        <v>2865398</v>
      </c>
      <c r="G76" s="4">
        <f t="shared" si="4"/>
        <v>-5.13999999999999</v>
      </c>
      <c r="H76" s="4" t="str">
        <f t="shared" si="5"/>
        <v>，2865398</v>
      </c>
      <c r="I76" s="4" t="str">
        <f>VLOOKUP(A76,HOP!A:U,21,0)</f>
        <v>直采</v>
      </c>
      <c r="J76" s="4" t="s">
        <v>794</v>
      </c>
    </row>
    <row r="77" s="4" customFormat="1" hidden="1" spans="1:9">
      <c r="A77" s="5">
        <v>21893304550</v>
      </c>
      <c r="B77" s="6">
        <v>44912</v>
      </c>
      <c r="C77" s="6">
        <v>44914</v>
      </c>
      <c r="D77" s="4">
        <v>860</v>
      </c>
      <c r="E77" s="4" t="str">
        <f>VLOOKUP(A77,HOP!A:L,12,0)</f>
        <v>860.00</v>
      </c>
      <c r="F77" s="4" t="str">
        <f>VLOOKUP(A77,HOP!A:C,3,0)</f>
        <v>2866656</v>
      </c>
      <c r="G77" s="4">
        <f t="shared" si="4"/>
        <v>0</v>
      </c>
      <c r="H77" s="4" t="str">
        <f t="shared" si="5"/>
        <v>，2866656</v>
      </c>
      <c r="I77" s="4" t="str">
        <f>VLOOKUP(A77,HOP!A:U,21,0)</f>
        <v>直采</v>
      </c>
    </row>
    <row r="78" s="4" customFormat="1" hidden="1" spans="1:9">
      <c r="A78" s="5">
        <v>21895106026</v>
      </c>
      <c r="B78" s="6">
        <v>44913</v>
      </c>
      <c r="C78" s="6">
        <v>44914</v>
      </c>
      <c r="D78" s="4">
        <v>506</v>
      </c>
      <c r="E78" s="4" t="str">
        <f>VLOOKUP(A78,HOP!A:L,12,0)</f>
        <v>506.00</v>
      </c>
      <c r="F78" s="4" t="str">
        <f>VLOOKUP(A78,HOP!A:C,3,0)</f>
        <v>2867461</v>
      </c>
      <c r="G78" s="4">
        <f t="shared" si="4"/>
        <v>0</v>
      </c>
      <c r="H78" s="4" t="str">
        <f t="shared" si="5"/>
        <v>，2867461</v>
      </c>
      <c r="I78" s="4" t="str">
        <f>VLOOKUP(A78,HOP!A:U,21,0)</f>
        <v>直采</v>
      </c>
    </row>
    <row r="79" s="4" customFormat="1" hidden="1" spans="1:9">
      <c r="A79" s="5">
        <v>21895047806</v>
      </c>
      <c r="B79" s="6">
        <v>44910</v>
      </c>
      <c r="C79" s="6">
        <v>44914</v>
      </c>
      <c r="D79" s="4">
        <v>1760</v>
      </c>
      <c r="E79" s="4" t="str">
        <f>VLOOKUP(A79,HOP!A:L,12,0)</f>
        <v>1760.00</v>
      </c>
      <c r="F79" s="4" t="str">
        <f>VLOOKUP(A79,HOP!A:C,3,0)</f>
        <v>2867428</v>
      </c>
      <c r="G79" s="4">
        <f t="shared" si="4"/>
        <v>0</v>
      </c>
      <c r="H79" s="4" t="str">
        <f t="shared" si="5"/>
        <v>，2867428</v>
      </c>
      <c r="I79" s="4" t="str">
        <f>VLOOKUP(A79,HOP!A:U,21,0)</f>
        <v>直采</v>
      </c>
    </row>
    <row r="80" s="4" customFormat="1" hidden="1" spans="1:9">
      <c r="A80" s="5">
        <v>21898609494</v>
      </c>
      <c r="B80" s="6">
        <v>44912</v>
      </c>
      <c r="C80" s="6">
        <v>44914</v>
      </c>
      <c r="D80" s="4">
        <v>1694</v>
      </c>
      <c r="E80" s="4" t="str">
        <f>VLOOKUP(A80,HOP!A:L,12,0)</f>
        <v>1694.00</v>
      </c>
      <c r="F80" s="4" t="str">
        <f>VLOOKUP(A80,HOP!A:C,3,0)</f>
        <v>2867865</v>
      </c>
      <c r="G80" s="4">
        <f t="shared" si="4"/>
        <v>0</v>
      </c>
      <c r="H80" s="4" t="str">
        <f t="shared" si="5"/>
        <v>，2867865</v>
      </c>
      <c r="I80" s="4" t="str">
        <f>VLOOKUP(A80,HOP!A:U,21,0)</f>
        <v>直采</v>
      </c>
    </row>
    <row r="81" s="4" customFormat="1" hidden="1" spans="1:9">
      <c r="A81" s="5">
        <v>21900264373</v>
      </c>
      <c r="B81" s="6">
        <v>44910</v>
      </c>
      <c r="C81" s="6">
        <v>44914</v>
      </c>
      <c r="D81" s="4">
        <v>1856</v>
      </c>
      <c r="E81" s="4" t="str">
        <f>VLOOKUP(A81,HOP!A:L,12,0)</f>
        <v>1856.00</v>
      </c>
      <c r="F81" s="4" t="str">
        <f>VLOOKUP(A81,HOP!A:C,3,0)</f>
        <v>2868339</v>
      </c>
      <c r="G81" s="4">
        <f t="shared" si="4"/>
        <v>0</v>
      </c>
      <c r="H81" s="4" t="str">
        <f t="shared" si="5"/>
        <v>，2868339</v>
      </c>
      <c r="I81" s="4" t="str">
        <f>VLOOKUP(A81,HOP!A:U,21,0)</f>
        <v>直采</v>
      </c>
    </row>
    <row r="82" s="4" customFormat="1" hidden="1" spans="1:9">
      <c r="A82" s="5">
        <v>21901250784</v>
      </c>
      <c r="B82" s="6">
        <v>44912</v>
      </c>
      <c r="C82" s="6">
        <v>44914</v>
      </c>
      <c r="D82" s="4">
        <v>616</v>
      </c>
      <c r="E82" s="4" t="str">
        <f>VLOOKUP(A82,HOP!A:L,12,0)</f>
        <v>616.00</v>
      </c>
      <c r="F82" s="4" t="str">
        <f>VLOOKUP(A82,HOP!A:C,3,0)</f>
        <v>2868677</v>
      </c>
      <c r="G82" s="4">
        <f t="shared" si="4"/>
        <v>0</v>
      </c>
      <c r="H82" s="4" t="str">
        <f t="shared" si="5"/>
        <v>，2868677</v>
      </c>
      <c r="I82" s="4" t="str">
        <f>VLOOKUP(A82,HOP!A:U,21,0)</f>
        <v>直采</v>
      </c>
    </row>
    <row r="83" s="4" customFormat="1" hidden="1" spans="1:9">
      <c r="A83" s="5">
        <v>21902053878</v>
      </c>
      <c r="B83" s="6">
        <v>44913</v>
      </c>
      <c r="C83" s="6">
        <v>44914</v>
      </c>
      <c r="D83" s="4">
        <v>415</v>
      </c>
      <c r="E83" s="4" t="str">
        <f>VLOOKUP(A83,HOP!A:L,12,0)</f>
        <v>415.00</v>
      </c>
      <c r="F83" s="4" t="str">
        <f>VLOOKUP(A83,HOP!A:C,3,0)</f>
        <v>2869038</v>
      </c>
      <c r="G83" s="4">
        <f t="shared" si="4"/>
        <v>0</v>
      </c>
      <c r="H83" s="4" t="str">
        <f t="shared" si="5"/>
        <v>，2869038</v>
      </c>
      <c r="I83" s="4" t="str">
        <f>VLOOKUP(A83,HOP!A:U,21,0)</f>
        <v>直采</v>
      </c>
    </row>
    <row r="84" s="4" customFormat="1" hidden="1" spans="1:9">
      <c r="A84" s="5">
        <v>21902196426</v>
      </c>
      <c r="B84" s="6">
        <v>44912</v>
      </c>
      <c r="C84" s="6">
        <v>44914</v>
      </c>
      <c r="D84" s="4">
        <v>1080</v>
      </c>
      <c r="E84" s="4" t="str">
        <f>VLOOKUP(A84,HOP!A:L,12,0)</f>
        <v>1080.00</v>
      </c>
      <c r="F84" s="4" t="str">
        <f>VLOOKUP(A84,HOP!A:C,3,0)</f>
        <v>2869105</v>
      </c>
      <c r="G84" s="4">
        <f t="shared" si="4"/>
        <v>0</v>
      </c>
      <c r="H84" s="4" t="str">
        <f t="shared" si="5"/>
        <v>，2869105</v>
      </c>
      <c r="I84" s="4" t="str">
        <f>VLOOKUP(A84,HOP!A:U,21,0)</f>
        <v>直采</v>
      </c>
    </row>
    <row r="85" s="4" customFormat="1" hidden="1" spans="1:9">
      <c r="A85" s="5">
        <v>999221902311444</v>
      </c>
      <c r="B85" s="6">
        <v>44912</v>
      </c>
      <c r="C85" s="6">
        <v>44914</v>
      </c>
      <c r="D85" s="4">
        <v>1680</v>
      </c>
      <c r="E85" s="4" t="str">
        <f>VLOOKUP(A85,HOP!A:L,12,0)</f>
        <v>1680.00</v>
      </c>
      <c r="F85" s="4" t="str">
        <f>VLOOKUP(A85,HOP!A:C,3,0)</f>
        <v>2869159</v>
      </c>
      <c r="G85" s="4">
        <f t="shared" si="4"/>
        <v>0</v>
      </c>
      <c r="H85" s="4" t="str">
        <f t="shared" si="5"/>
        <v>，2869159</v>
      </c>
      <c r="I85" s="4" t="str">
        <f>VLOOKUP(A85,HOP!A:U,21,0)</f>
        <v>直采</v>
      </c>
    </row>
    <row r="86" s="4" customFormat="1" hidden="1" spans="1:9">
      <c r="A86" s="5">
        <v>21903880854</v>
      </c>
      <c r="B86" s="6">
        <v>44910</v>
      </c>
      <c r="C86" s="6">
        <v>44914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21906957304</v>
      </c>
      <c r="B87" s="6">
        <v>44912</v>
      </c>
      <c r="C87" s="6">
        <v>44914</v>
      </c>
      <c r="D87" s="4">
        <v>290</v>
      </c>
      <c r="E87" s="4" t="str">
        <f>VLOOKUP(A87,HOP!A:L,12,0)</f>
        <v>290.00</v>
      </c>
      <c r="F87" s="4" t="str">
        <f>VLOOKUP(A87,HOP!A:C,3,0)</f>
        <v>2870251</v>
      </c>
      <c r="G87" s="4">
        <f t="shared" si="4"/>
        <v>0</v>
      </c>
      <c r="H87" s="4" t="str">
        <f t="shared" si="5"/>
        <v>，2870251</v>
      </c>
      <c r="I87" s="4" t="str">
        <f>VLOOKUP(A87,HOP!A:U,21,0)</f>
        <v>直采</v>
      </c>
    </row>
    <row r="88" s="4" customFormat="1" hidden="1" spans="1:9">
      <c r="A88" s="5">
        <v>21909616897</v>
      </c>
      <c r="B88" s="6">
        <v>44909</v>
      </c>
      <c r="C88" s="6">
        <v>44914</v>
      </c>
      <c r="D88" s="4">
        <v>3989</v>
      </c>
      <c r="E88" s="4" t="str">
        <f>VLOOKUP(A88,HOP!A:L,12,0)</f>
        <v>3989.00</v>
      </c>
      <c r="F88" s="4" t="str">
        <f>VLOOKUP(A88,HOP!A:C,3,0)</f>
        <v>2870905</v>
      </c>
      <c r="G88" s="4">
        <f t="shared" si="4"/>
        <v>0</v>
      </c>
      <c r="H88" s="4" t="str">
        <f t="shared" si="5"/>
        <v>，2870905</v>
      </c>
      <c r="I88" s="4" t="str">
        <f>VLOOKUP(A88,HOP!A:U,21,0)</f>
        <v>直采</v>
      </c>
    </row>
    <row r="89" s="4" customFormat="1" hidden="1" spans="1:9">
      <c r="A89" s="5">
        <v>21911030064</v>
      </c>
      <c r="B89" s="6">
        <v>44911</v>
      </c>
      <c r="C89" s="6">
        <v>44914</v>
      </c>
      <c r="D89" s="4">
        <v>1707</v>
      </c>
      <c r="E89" s="4" t="str">
        <f>VLOOKUP(A89,HOP!A:L,12,0)</f>
        <v>1707.00</v>
      </c>
      <c r="F89" s="4" t="str">
        <f>VLOOKUP(A89,HOP!A:C,3,0)</f>
        <v>2871332</v>
      </c>
      <c r="G89" s="4">
        <f t="shared" si="4"/>
        <v>0</v>
      </c>
      <c r="H89" s="4" t="str">
        <f t="shared" si="5"/>
        <v>，2871332</v>
      </c>
      <c r="I89" s="4" t="str">
        <f>VLOOKUP(A89,HOP!A:U,21,0)</f>
        <v>直采</v>
      </c>
    </row>
    <row r="90" s="4" customFormat="1" hidden="1" spans="1:9">
      <c r="A90" s="5">
        <v>999221912131454</v>
      </c>
      <c r="B90" s="6">
        <v>44913</v>
      </c>
      <c r="C90" s="6">
        <v>44914</v>
      </c>
      <c r="D90" s="4">
        <v>636</v>
      </c>
      <c r="E90" s="4" t="str">
        <f>VLOOKUP(A90,HOP!A:L,12,0)</f>
        <v>636.00</v>
      </c>
      <c r="F90" s="4" t="str">
        <f>VLOOKUP(A90,HOP!A:C,3,0)</f>
        <v>2871973</v>
      </c>
      <c r="G90" s="4">
        <f t="shared" si="4"/>
        <v>0</v>
      </c>
      <c r="H90" s="4" t="str">
        <f t="shared" si="5"/>
        <v>，2871973</v>
      </c>
      <c r="I90" s="4" t="str">
        <f>VLOOKUP(A90,HOP!A:U,21,0)</f>
        <v>直采</v>
      </c>
    </row>
    <row r="91" s="4" customFormat="1" hidden="1" spans="1:9">
      <c r="A91" s="5">
        <v>999221914672435</v>
      </c>
      <c r="B91" s="6">
        <v>44913</v>
      </c>
      <c r="C91" s="6">
        <v>44914</v>
      </c>
      <c r="D91" s="4">
        <v>636</v>
      </c>
      <c r="E91" s="4" t="str">
        <f>VLOOKUP(A91,HOP!A:L,12,0)</f>
        <v>636.00</v>
      </c>
      <c r="F91" s="4" t="str">
        <f>VLOOKUP(A91,HOP!A:C,3,0)</f>
        <v>2872310</v>
      </c>
      <c r="G91" s="4">
        <f t="shared" si="4"/>
        <v>0</v>
      </c>
      <c r="H91" s="4" t="str">
        <f t="shared" si="5"/>
        <v>，2872310</v>
      </c>
      <c r="I91" s="4" t="str">
        <f>VLOOKUP(A91,HOP!A:U,21,0)</f>
        <v>直采</v>
      </c>
    </row>
    <row r="92" s="4" customFormat="1" hidden="1" spans="1:9">
      <c r="A92" s="5">
        <v>999221916301806</v>
      </c>
      <c r="B92" s="6">
        <v>44911</v>
      </c>
      <c r="C92" s="6">
        <v>44914</v>
      </c>
      <c r="D92" s="4">
        <v>14616</v>
      </c>
      <c r="E92" s="4" t="str">
        <f>VLOOKUP(A92,HOP!A:L,12,0)</f>
        <v>14616.00</v>
      </c>
      <c r="F92" s="4" t="str">
        <f>VLOOKUP(A92,HOP!A:C,3,0)</f>
        <v>2872852</v>
      </c>
      <c r="G92" s="4">
        <f t="shared" si="4"/>
        <v>0</v>
      </c>
      <c r="H92" s="4" t="str">
        <f t="shared" si="5"/>
        <v>，2872852</v>
      </c>
      <c r="I92" s="4" t="str">
        <f>VLOOKUP(A92,HOP!A:U,21,0)</f>
        <v>直采</v>
      </c>
    </row>
    <row r="93" s="4" customFormat="1" hidden="1" spans="1:9">
      <c r="A93" s="5">
        <v>999221921827808</v>
      </c>
      <c r="B93" s="6">
        <v>44913</v>
      </c>
      <c r="C93" s="6">
        <v>44914</v>
      </c>
      <c r="D93" s="4">
        <v>483</v>
      </c>
      <c r="E93" s="4" t="str">
        <f>VLOOKUP(A93,HOP!A:L,12,0)</f>
        <v>483.00</v>
      </c>
      <c r="F93" s="4" t="str">
        <f>VLOOKUP(A93,HOP!A:C,3,0)</f>
        <v>2873464</v>
      </c>
      <c r="G93" s="4">
        <f t="shared" si="4"/>
        <v>0</v>
      </c>
      <c r="H93" s="4" t="str">
        <f t="shared" si="5"/>
        <v>，2873464</v>
      </c>
      <c r="I93" s="4" t="str">
        <f>VLOOKUP(A93,HOP!A:U,21,0)</f>
        <v>直采</v>
      </c>
    </row>
    <row r="94" s="4" customFormat="1" hidden="1" spans="1:9">
      <c r="A94" s="5">
        <v>999221922914159</v>
      </c>
      <c r="B94" s="6">
        <v>44913</v>
      </c>
      <c r="C94" s="6">
        <v>44914</v>
      </c>
      <c r="D94" s="4">
        <v>378</v>
      </c>
      <c r="E94" s="4" t="str">
        <f>VLOOKUP(A94,HOP!A:L,12,0)</f>
        <v>378.00</v>
      </c>
      <c r="F94" s="4" t="str">
        <f>VLOOKUP(A94,HOP!A:C,3,0)</f>
        <v>2874025</v>
      </c>
      <c r="G94" s="4">
        <f t="shared" si="4"/>
        <v>0</v>
      </c>
      <c r="H94" s="4" t="str">
        <f t="shared" si="5"/>
        <v>，2874025</v>
      </c>
      <c r="I94" s="4" t="str">
        <f>VLOOKUP(A94,HOP!A:U,21,0)</f>
        <v>直采</v>
      </c>
    </row>
    <row r="95" s="4" customFormat="1" hidden="1" spans="1:9">
      <c r="A95" s="5">
        <v>999221925782818</v>
      </c>
      <c r="B95" s="6">
        <v>44911</v>
      </c>
      <c r="C95" s="6">
        <v>44914</v>
      </c>
      <c r="D95" s="4">
        <v>515</v>
      </c>
      <c r="E95" s="4" t="str">
        <f>VLOOKUP(A95,HOP!A:L,12,0)</f>
        <v>515.00</v>
      </c>
      <c r="F95" s="4" t="str">
        <f>VLOOKUP(A95,HOP!A:C,3,0)</f>
        <v>2874470</v>
      </c>
      <c r="G95" s="4">
        <f t="shared" si="4"/>
        <v>0</v>
      </c>
      <c r="H95" s="4" t="str">
        <f t="shared" si="5"/>
        <v>，2874470</v>
      </c>
      <c r="I95" s="4" t="str">
        <f>VLOOKUP(A95,HOP!A:U,21,0)</f>
        <v>直采</v>
      </c>
    </row>
    <row r="96" s="4" customFormat="1" hidden="1" spans="1:9">
      <c r="A96" s="5">
        <v>999221927268211</v>
      </c>
      <c r="B96" s="6">
        <v>44910</v>
      </c>
      <c r="C96" s="6">
        <v>44914</v>
      </c>
      <c r="D96" s="4">
        <v>840</v>
      </c>
      <c r="E96" s="4" t="str">
        <f>VLOOKUP(A96,HOP!A:L,12,0)</f>
        <v>840.00</v>
      </c>
      <c r="F96" s="4" t="str">
        <f>VLOOKUP(A96,HOP!A:C,3,0)</f>
        <v>2874942</v>
      </c>
      <c r="G96" s="4">
        <f t="shared" si="4"/>
        <v>0</v>
      </c>
      <c r="H96" s="4" t="str">
        <f t="shared" si="5"/>
        <v>，2874942</v>
      </c>
      <c r="I96" s="4" t="str">
        <f>VLOOKUP(A96,HOP!A:U,21,0)</f>
        <v>直采</v>
      </c>
    </row>
    <row r="97" s="4" customFormat="1" hidden="1" spans="1:9">
      <c r="A97" s="5">
        <v>999221927417146</v>
      </c>
      <c r="B97" s="6">
        <v>44912</v>
      </c>
      <c r="C97" s="6">
        <v>44914</v>
      </c>
      <c r="D97" s="4">
        <v>952</v>
      </c>
      <c r="E97" s="4" t="str">
        <f>VLOOKUP(A97,HOP!A:L,12,0)</f>
        <v>952.00</v>
      </c>
      <c r="F97" s="4" t="str">
        <f>VLOOKUP(A97,HOP!A:C,3,0)</f>
        <v>2875035</v>
      </c>
      <c r="G97" s="4">
        <f t="shared" si="4"/>
        <v>0</v>
      </c>
      <c r="H97" s="4" t="str">
        <f t="shared" si="5"/>
        <v>，2875035</v>
      </c>
      <c r="I97" s="4" t="str">
        <f>VLOOKUP(A97,HOP!A:U,21,0)</f>
        <v>直采</v>
      </c>
    </row>
    <row r="98" s="4" customFormat="1" hidden="1" spans="1:9">
      <c r="A98" s="5">
        <v>999221927778578</v>
      </c>
      <c r="B98" s="6">
        <v>44911</v>
      </c>
      <c r="C98" s="6">
        <v>44914</v>
      </c>
      <c r="D98" s="4">
        <v>2334</v>
      </c>
      <c r="E98" s="4" t="str">
        <f>VLOOKUP(A98,HOP!A:L,12,0)</f>
        <v>2334.00</v>
      </c>
      <c r="F98" s="4" t="str">
        <f>VLOOKUP(A98,HOP!A:C,3,0)</f>
        <v>2875253</v>
      </c>
      <c r="G98" s="4">
        <f t="shared" si="4"/>
        <v>0</v>
      </c>
      <c r="H98" s="4" t="str">
        <f t="shared" si="5"/>
        <v>，2875253</v>
      </c>
      <c r="I98" s="4" t="str">
        <f>VLOOKUP(A98,HOP!A:U,21,0)</f>
        <v>直采</v>
      </c>
    </row>
    <row r="99" s="4" customFormat="1" hidden="1" spans="1:9">
      <c r="A99" s="5">
        <v>21932749465</v>
      </c>
      <c r="B99" s="6">
        <v>44913</v>
      </c>
      <c r="C99" s="6">
        <v>44914</v>
      </c>
      <c r="D99" s="4">
        <v>450</v>
      </c>
      <c r="E99" s="4" t="str">
        <f>VLOOKUP(A99,HOP!A:L,12,0)</f>
        <v>450.00</v>
      </c>
      <c r="F99" s="4" t="str">
        <f>VLOOKUP(A99,HOP!A:C,3,0)</f>
        <v>2876731</v>
      </c>
      <c r="G99" s="4">
        <f t="shared" ref="G99:G130" si="6">D99-E99</f>
        <v>0</v>
      </c>
      <c r="H99" s="4" t="str">
        <f t="shared" ref="H99:H130" si="7">$H$1&amp;F99</f>
        <v>，2876731</v>
      </c>
      <c r="I99" s="4" t="str">
        <f>VLOOKUP(A99,HOP!A:U,21,0)</f>
        <v>直采</v>
      </c>
    </row>
    <row r="100" s="4" customFormat="1" hidden="1" spans="1:9">
      <c r="A100" s="5">
        <v>21932750721</v>
      </c>
      <c r="B100" s="6">
        <v>44913</v>
      </c>
      <c r="C100" s="6">
        <v>44914</v>
      </c>
      <c r="D100" s="4">
        <v>450</v>
      </c>
      <c r="E100" s="4" t="str">
        <f>VLOOKUP(A100,HOP!A:L,12,0)</f>
        <v>450.00</v>
      </c>
      <c r="F100" s="4" t="str">
        <f>VLOOKUP(A100,HOP!A:C,3,0)</f>
        <v>2876733</v>
      </c>
      <c r="G100" s="4">
        <f t="shared" si="6"/>
        <v>0</v>
      </c>
      <c r="H100" s="4" t="str">
        <f t="shared" si="7"/>
        <v>，2876733</v>
      </c>
      <c r="I100" s="4" t="str">
        <f>VLOOKUP(A100,HOP!A:U,21,0)</f>
        <v>直采</v>
      </c>
    </row>
    <row r="101" s="4" customFormat="1" hidden="1" spans="1:9">
      <c r="A101" s="5">
        <v>21932784556</v>
      </c>
      <c r="B101" s="6">
        <v>44913</v>
      </c>
      <c r="C101" s="6">
        <v>44914</v>
      </c>
      <c r="D101" s="4">
        <v>450</v>
      </c>
      <c r="E101" s="4" t="str">
        <f>VLOOKUP(A101,HOP!A:L,12,0)</f>
        <v>450.00</v>
      </c>
      <c r="F101" s="4" t="str">
        <f>VLOOKUP(A101,HOP!A:C,3,0)</f>
        <v>2876747</v>
      </c>
      <c r="G101" s="4">
        <f t="shared" si="6"/>
        <v>0</v>
      </c>
      <c r="H101" s="4" t="str">
        <f t="shared" si="7"/>
        <v>，2876747</v>
      </c>
      <c r="I101" s="4" t="str">
        <f>VLOOKUP(A101,HOP!A:U,21,0)</f>
        <v>直采</v>
      </c>
    </row>
    <row r="102" s="4" customFormat="1" hidden="1" spans="1:9">
      <c r="A102" s="5">
        <v>999221933548089</v>
      </c>
      <c r="B102" s="6">
        <v>44913</v>
      </c>
      <c r="C102" s="6">
        <v>44914</v>
      </c>
      <c r="D102" s="4">
        <v>473</v>
      </c>
      <c r="E102" s="4" t="str">
        <f>VLOOKUP(A102,HOP!A:L,12,0)</f>
        <v>473.00</v>
      </c>
      <c r="F102" s="4" t="str">
        <f>VLOOKUP(A102,HOP!A:C,3,0)</f>
        <v>2877197</v>
      </c>
      <c r="G102" s="4">
        <f t="shared" si="6"/>
        <v>0</v>
      </c>
      <c r="H102" s="4" t="str">
        <f t="shared" si="7"/>
        <v>，2877197</v>
      </c>
      <c r="I102" s="4" t="str">
        <f>VLOOKUP(A102,HOP!A:U,21,0)</f>
        <v>直采</v>
      </c>
    </row>
    <row r="103" s="4" customFormat="1" hidden="1" spans="1:9">
      <c r="A103" s="5">
        <v>999221933603853</v>
      </c>
      <c r="B103" s="6">
        <v>44913</v>
      </c>
      <c r="C103" s="6">
        <v>44914</v>
      </c>
      <c r="D103" s="4">
        <v>452</v>
      </c>
      <c r="E103" s="4" t="str">
        <f>VLOOKUP(A103,HOP!A:L,12,0)</f>
        <v>452.00</v>
      </c>
      <c r="F103" s="4" t="str">
        <f>VLOOKUP(A103,HOP!A:C,3,0)</f>
        <v>2877240</v>
      </c>
      <c r="G103" s="4">
        <f t="shared" si="6"/>
        <v>0</v>
      </c>
      <c r="H103" s="4" t="str">
        <f t="shared" si="7"/>
        <v>，2877240</v>
      </c>
      <c r="I103" s="4" t="str">
        <f>VLOOKUP(A103,HOP!A:U,21,0)</f>
        <v>直采</v>
      </c>
    </row>
    <row r="104" s="4" customFormat="1" hidden="1" spans="1:9">
      <c r="A104" s="5">
        <v>999221932447894</v>
      </c>
      <c r="B104" s="6">
        <v>44911</v>
      </c>
      <c r="C104" s="6">
        <v>44914</v>
      </c>
      <c r="D104" s="4">
        <v>1764</v>
      </c>
      <c r="E104" s="4" t="str">
        <f>VLOOKUP(A104,HOP!A:L,12,0)</f>
        <v>1764.00</v>
      </c>
      <c r="F104" s="4" t="str">
        <f>VLOOKUP(A104,HOP!A:C,3,0)</f>
        <v>2876667</v>
      </c>
      <c r="G104" s="4">
        <f t="shared" si="6"/>
        <v>0</v>
      </c>
      <c r="H104" s="4" t="str">
        <f t="shared" si="7"/>
        <v>，2876667</v>
      </c>
      <c r="I104" s="4" t="str">
        <f>VLOOKUP(A104,HOP!A:U,21,0)</f>
        <v>直采</v>
      </c>
    </row>
    <row r="105" s="4" customFormat="1" hidden="1" spans="1:9">
      <c r="A105" s="5">
        <v>21937090995</v>
      </c>
      <c r="B105" s="6">
        <v>44912</v>
      </c>
      <c r="C105" s="6">
        <v>44914</v>
      </c>
      <c r="D105" s="4">
        <v>922</v>
      </c>
      <c r="E105" s="4" t="str">
        <f>VLOOKUP(A105,HOP!A:L,12,0)</f>
        <v>922.00</v>
      </c>
      <c r="F105" s="4" t="str">
        <f>VLOOKUP(A105,HOP!A:C,3,0)</f>
        <v>2878463</v>
      </c>
      <c r="G105" s="4">
        <f t="shared" si="6"/>
        <v>0</v>
      </c>
      <c r="H105" s="4" t="str">
        <f t="shared" si="7"/>
        <v>，2878463</v>
      </c>
      <c r="I105" s="4" t="str">
        <f>VLOOKUP(A105,HOP!A:U,21,0)</f>
        <v>直采</v>
      </c>
    </row>
    <row r="106" s="4" customFormat="1" hidden="1" spans="1:9">
      <c r="A106" s="5">
        <v>999221937923176</v>
      </c>
      <c r="B106" s="6">
        <v>44912</v>
      </c>
      <c r="C106" s="6">
        <v>44914</v>
      </c>
      <c r="D106" s="4">
        <v>800</v>
      </c>
      <c r="E106" s="4" t="str">
        <f>VLOOKUP(A106,HOP!A:L,12,0)</f>
        <v>800.00</v>
      </c>
      <c r="F106" s="4" t="str">
        <f>VLOOKUP(A106,HOP!A:C,3,0)</f>
        <v>2878729</v>
      </c>
      <c r="G106" s="4">
        <f t="shared" si="6"/>
        <v>0</v>
      </c>
      <c r="H106" s="4" t="str">
        <f t="shared" si="7"/>
        <v>，2878729</v>
      </c>
      <c r="I106" s="4" t="str">
        <f>VLOOKUP(A106,HOP!A:U,21,0)</f>
        <v>直采</v>
      </c>
    </row>
    <row r="107" s="4" customFormat="1" hidden="1" spans="1:9">
      <c r="A107" s="5">
        <v>999221937987711</v>
      </c>
      <c r="B107" s="6">
        <v>44911</v>
      </c>
      <c r="C107" s="6">
        <v>44914</v>
      </c>
      <c r="D107" s="4">
        <v>667</v>
      </c>
      <c r="E107" s="4" t="str">
        <f>VLOOKUP(A107,HOP!A:L,12,0)</f>
        <v>667.00</v>
      </c>
      <c r="F107" s="4" t="str">
        <f>VLOOKUP(A107,HOP!A:C,3,0)</f>
        <v>2878736</v>
      </c>
      <c r="G107" s="4">
        <f t="shared" si="6"/>
        <v>0</v>
      </c>
      <c r="H107" s="4" t="str">
        <f t="shared" si="7"/>
        <v>，2878736</v>
      </c>
      <c r="I107" s="4" t="str">
        <f>VLOOKUP(A107,HOP!A:U,21,0)</f>
        <v>直采</v>
      </c>
    </row>
    <row r="108" s="4" customFormat="1" hidden="1" spans="1:9">
      <c r="A108" s="5">
        <v>999221937751770</v>
      </c>
      <c r="B108" s="6">
        <v>44912</v>
      </c>
      <c r="C108" s="6">
        <v>44914</v>
      </c>
      <c r="D108" s="4">
        <v>1618</v>
      </c>
      <c r="E108" s="4" t="str">
        <f>VLOOKUP(A108,HOP!A:L,12,0)</f>
        <v>1618.00</v>
      </c>
      <c r="F108" s="4" t="str">
        <f>VLOOKUP(A108,HOP!A:C,3,0)</f>
        <v>2878665</v>
      </c>
      <c r="G108" s="4">
        <f t="shared" si="6"/>
        <v>0</v>
      </c>
      <c r="H108" s="4" t="str">
        <f t="shared" si="7"/>
        <v>，2878665</v>
      </c>
      <c r="I108" s="4" t="str">
        <f>VLOOKUP(A108,HOP!A:U,21,0)</f>
        <v>直采</v>
      </c>
    </row>
    <row r="109" s="4" customFormat="1" hidden="1" spans="1:9">
      <c r="A109" s="5">
        <v>21940442906</v>
      </c>
      <c r="B109" s="6">
        <v>44912</v>
      </c>
      <c r="C109" s="6">
        <v>44914</v>
      </c>
      <c r="D109" s="4">
        <v>4666</v>
      </c>
      <c r="E109" s="4" t="str">
        <f>VLOOKUP(A109,HOP!A:L,12,0)</f>
        <v>4666.00</v>
      </c>
      <c r="F109" s="4" t="str">
        <f>VLOOKUP(A109,HOP!A:C,3,0)</f>
        <v>2879861</v>
      </c>
      <c r="G109" s="4">
        <f t="shared" si="6"/>
        <v>0</v>
      </c>
      <c r="H109" s="4" t="str">
        <f t="shared" si="7"/>
        <v>，2879861</v>
      </c>
      <c r="I109" s="4" t="str">
        <f>VLOOKUP(A109,HOP!A:U,21,0)</f>
        <v>直采</v>
      </c>
    </row>
    <row r="110" s="4" customFormat="1" hidden="1" spans="1:9">
      <c r="A110" s="5">
        <v>999221940753416</v>
      </c>
      <c r="B110" s="6">
        <v>44912</v>
      </c>
      <c r="C110" s="6">
        <v>44914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21940920037</v>
      </c>
      <c r="B111" s="6">
        <v>44912</v>
      </c>
      <c r="C111" s="6">
        <v>44914</v>
      </c>
      <c r="D111" s="4">
        <v>574</v>
      </c>
      <c r="E111" s="4" t="str">
        <f>VLOOKUP(A111,HOP!A:L,12,0)</f>
        <v>574.00</v>
      </c>
      <c r="F111" s="4" t="str">
        <f>VLOOKUP(A111,HOP!A:C,3,0)</f>
        <v>2880223</v>
      </c>
      <c r="G111" s="4">
        <f t="shared" si="6"/>
        <v>0</v>
      </c>
      <c r="H111" s="4" t="str">
        <f t="shared" si="7"/>
        <v>，2880223</v>
      </c>
      <c r="I111" s="4" t="str">
        <f>VLOOKUP(A111,HOP!A:U,21,0)</f>
        <v>直采</v>
      </c>
    </row>
    <row r="112" s="4" customFormat="1" hidden="1" spans="1:9">
      <c r="A112" s="5">
        <v>999221940866202</v>
      </c>
      <c r="B112" s="6">
        <v>44912</v>
      </c>
      <c r="C112" s="6">
        <v>44914</v>
      </c>
      <c r="D112" s="4">
        <v>3042</v>
      </c>
      <c r="E112" s="4" t="str">
        <f>VLOOKUP(A112,HOP!A:L,12,0)</f>
        <v>3042.00</v>
      </c>
      <c r="F112" s="4" t="str">
        <f>VLOOKUP(A112,HOP!A:C,3,0)</f>
        <v>2880177</v>
      </c>
      <c r="G112" s="4">
        <f t="shared" si="6"/>
        <v>0</v>
      </c>
      <c r="H112" s="4" t="str">
        <f t="shared" si="7"/>
        <v>，2880177</v>
      </c>
      <c r="I112" s="4" t="str">
        <f>VLOOKUP(A112,HOP!A:U,21,0)</f>
        <v>直采</v>
      </c>
    </row>
    <row r="113" s="4" customFormat="1" hidden="1" spans="1:9">
      <c r="A113" s="5">
        <v>999221940961586</v>
      </c>
      <c r="B113" s="6">
        <v>44913</v>
      </c>
      <c r="C113" s="6">
        <v>44914</v>
      </c>
      <c r="D113" s="4">
        <v>1244</v>
      </c>
      <c r="E113" s="4" t="str">
        <f>VLOOKUP(A113,HOP!A:L,12,0)</f>
        <v>1244.00</v>
      </c>
      <c r="F113" s="4" t="str">
        <f>VLOOKUP(A113,HOP!A:C,3,0)</f>
        <v>2880252</v>
      </c>
      <c r="G113" s="4">
        <f t="shared" si="6"/>
        <v>0</v>
      </c>
      <c r="H113" s="4" t="str">
        <f t="shared" si="7"/>
        <v>，2880252</v>
      </c>
      <c r="I113" s="4" t="str">
        <f>VLOOKUP(A113,HOP!A:U,21,0)</f>
        <v>直连</v>
      </c>
    </row>
    <row r="114" s="4" customFormat="1" hidden="1" spans="1:9">
      <c r="A114" s="5">
        <v>999221941132023</v>
      </c>
      <c r="B114" s="6">
        <v>44912</v>
      </c>
      <c r="C114" s="6">
        <v>44914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999221941148531</v>
      </c>
      <c r="B115" s="6">
        <v>44913</v>
      </c>
      <c r="C115" s="6">
        <v>44914</v>
      </c>
      <c r="D115" s="4">
        <v>654</v>
      </c>
      <c r="E115" s="4" t="str">
        <f>VLOOKUP(A115,HOP!A:L,12,0)</f>
        <v>654.00</v>
      </c>
      <c r="F115" s="4" t="str">
        <f>VLOOKUP(A115,HOP!A:C,3,0)</f>
        <v>2880372</v>
      </c>
      <c r="G115" s="4">
        <f t="shared" si="6"/>
        <v>0</v>
      </c>
      <c r="H115" s="4" t="str">
        <f t="shared" si="7"/>
        <v>，2880372</v>
      </c>
      <c r="I115" s="4" t="str">
        <f>VLOOKUP(A115,HOP!A:U,21,0)</f>
        <v>直采</v>
      </c>
    </row>
    <row r="116" s="4" customFormat="1" hidden="1" spans="1:9">
      <c r="A116" s="5">
        <v>999221943265180</v>
      </c>
      <c r="B116" s="6">
        <v>44913</v>
      </c>
      <c r="C116" s="6">
        <v>44914</v>
      </c>
      <c r="D116" s="4">
        <v>200</v>
      </c>
      <c r="E116" s="4" t="str">
        <f>VLOOKUP(A116,HOP!A:L,12,0)</f>
        <v>200.00</v>
      </c>
      <c r="F116" s="4" t="str">
        <f>VLOOKUP(A116,HOP!A:C,3,0)</f>
        <v>2880683</v>
      </c>
      <c r="G116" s="4">
        <f t="shared" si="6"/>
        <v>0</v>
      </c>
      <c r="H116" s="4" t="str">
        <f t="shared" si="7"/>
        <v>，2880683</v>
      </c>
      <c r="I116" s="4" t="str">
        <f>VLOOKUP(A116,HOP!A:U,21,0)</f>
        <v>直采</v>
      </c>
    </row>
    <row r="117" s="4" customFormat="1" hidden="1" spans="1:9">
      <c r="A117" s="5">
        <v>999221943567357</v>
      </c>
      <c r="B117" s="6">
        <v>44913</v>
      </c>
      <c r="C117" s="6">
        <v>44914</v>
      </c>
      <c r="D117" s="4">
        <v>563</v>
      </c>
      <c r="E117" s="4" t="str">
        <f>VLOOKUP(A117,HOP!A:L,12,0)</f>
        <v>563.00</v>
      </c>
      <c r="F117" s="4" t="str">
        <f>VLOOKUP(A117,HOP!A:C,3,0)</f>
        <v>2880768</v>
      </c>
      <c r="G117" s="4">
        <f t="shared" si="6"/>
        <v>0</v>
      </c>
      <c r="H117" s="4" t="str">
        <f t="shared" si="7"/>
        <v>，2880768</v>
      </c>
      <c r="I117" s="4" t="str">
        <f>VLOOKUP(A117,HOP!A:U,21,0)</f>
        <v>直采</v>
      </c>
    </row>
    <row r="118" s="4" customFormat="1" hidden="1" spans="1:9">
      <c r="A118" s="5">
        <v>999221943052922</v>
      </c>
      <c r="B118" s="6">
        <v>44912</v>
      </c>
      <c r="C118" s="6">
        <v>44914</v>
      </c>
      <c r="D118" s="4">
        <v>1634</v>
      </c>
      <c r="E118" s="4" t="str">
        <f>VLOOKUP(A118,HOP!A:L,12,0)</f>
        <v>1634.00</v>
      </c>
      <c r="F118" s="4" t="str">
        <f>VLOOKUP(A118,HOP!A:C,3,0)</f>
        <v>2880567</v>
      </c>
      <c r="G118" s="4">
        <f t="shared" si="6"/>
        <v>0</v>
      </c>
      <c r="H118" s="4" t="str">
        <f t="shared" si="7"/>
        <v>，2880567</v>
      </c>
      <c r="I118" s="4" t="str">
        <f>VLOOKUP(A118,HOP!A:U,21,0)</f>
        <v>直采</v>
      </c>
    </row>
    <row r="119" s="4" customFormat="1" spans="1:10">
      <c r="A119" s="5">
        <v>999221944203809</v>
      </c>
      <c r="B119" s="6">
        <v>44912</v>
      </c>
      <c r="C119" s="6">
        <v>44914</v>
      </c>
      <c r="D119" s="4">
        <v>1200</v>
      </c>
      <c r="E119" s="4" t="str">
        <f>VLOOKUP(A119,HOP!A:L,12,0)</f>
        <v>0.00</v>
      </c>
      <c r="F119" s="4" t="str">
        <f>VLOOKUP(A119,HOP!A:C,3,0)</f>
        <v>2880919</v>
      </c>
      <c r="G119" s="4">
        <f t="shared" si="6"/>
        <v>1200</v>
      </c>
      <c r="H119" s="4" t="str">
        <f t="shared" si="7"/>
        <v>，2880919</v>
      </c>
      <c r="I119" s="4" t="str">
        <f>VLOOKUP(A119,HOP!A:U,21,0)</f>
        <v>直采</v>
      </c>
      <c r="J119" s="4" t="s">
        <v>795</v>
      </c>
    </row>
    <row r="120" s="4" customFormat="1" hidden="1" spans="1:9">
      <c r="A120" s="5">
        <v>999221944738607</v>
      </c>
      <c r="B120" s="6">
        <v>44913</v>
      </c>
      <c r="C120" s="6">
        <v>44914</v>
      </c>
      <c r="D120" s="4">
        <v>428</v>
      </c>
      <c r="E120" s="4" t="str">
        <f>VLOOKUP(A120,HOP!A:L,12,0)</f>
        <v>428.00</v>
      </c>
      <c r="F120" s="4" t="str">
        <f>VLOOKUP(A120,HOP!A:C,3,0)</f>
        <v>2881115</v>
      </c>
      <c r="G120" s="4">
        <f t="shared" si="6"/>
        <v>0</v>
      </c>
      <c r="H120" s="4" t="str">
        <f t="shared" si="7"/>
        <v>，2881115</v>
      </c>
      <c r="I120" s="4" t="str">
        <f>VLOOKUP(A120,HOP!A:U,21,0)</f>
        <v>直采</v>
      </c>
    </row>
    <row r="121" s="4" customFormat="1" hidden="1" spans="1:9">
      <c r="A121" s="5">
        <v>999221944922285</v>
      </c>
      <c r="B121" s="6">
        <v>44912</v>
      </c>
      <c r="C121" s="6">
        <v>44914</v>
      </c>
      <c r="D121" s="4">
        <v>808</v>
      </c>
      <c r="E121" s="4" t="str">
        <f>VLOOKUP(A121,HOP!A:L,12,0)</f>
        <v>808.00</v>
      </c>
      <c r="F121" s="4" t="str">
        <f>VLOOKUP(A121,HOP!A:C,3,0)</f>
        <v>2881192</v>
      </c>
      <c r="G121" s="4">
        <f t="shared" si="6"/>
        <v>0</v>
      </c>
      <c r="H121" s="4" t="str">
        <f t="shared" si="7"/>
        <v>，2881192</v>
      </c>
      <c r="I121" s="4" t="str">
        <f>VLOOKUP(A121,HOP!A:U,21,0)</f>
        <v>直采</v>
      </c>
    </row>
    <row r="122" s="4" customFormat="1" hidden="1" spans="1:9">
      <c r="A122" s="5">
        <v>999221945260293</v>
      </c>
      <c r="B122" s="6">
        <v>44913</v>
      </c>
      <c r="C122" s="6">
        <v>44914</v>
      </c>
      <c r="D122" s="4">
        <v>394</v>
      </c>
      <c r="E122" s="4" t="str">
        <f>VLOOKUP(A122,HOP!A:L,12,0)</f>
        <v>394.00</v>
      </c>
      <c r="F122" s="4" t="str">
        <f>VLOOKUP(A122,HOP!A:C,3,0)</f>
        <v>2881391</v>
      </c>
      <c r="G122" s="4">
        <f t="shared" si="6"/>
        <v>0</v>
      </c>
      <c r="H122" s="4" t="str">
        <f t="shared" si="7"/>
        <v>，2881391</v>
      </c>
      <c r="I122" s="4" t="str">
        <f>VLOOKUP(A122,HOP!A:U,21,0)</f>
        <v>直采</v>
      </c>
    </row>
    <row r="123" s="4" customFormat="1" hidden="1" spans="1:9">
      <c r="A123" s="5">
        <v>999221946770403</v>
      </c>
      <c r="B123" s="6">
        <v>44913</v>
      </c>
      <c r="C123" s="6">
        <v>44914</v>
      </c>
      <c r="D123" s="4">
        <v>240</v>
      </c>
      <c r="E123" s="4" t="str">
        <f>VLOOKUP(A123,HOP!A:L,12,0)</f>
        <v>240.00</v>
      </c>
      <c r="F123" s="4" t="str">
        <f>VLOOKUP(A123,HOP!A:C,3,0)</f>
        <v>2882292</v>
      </c>
      <c r="G123" s="4">
        <f t="shared" si="6"/>
        <v>0</v>
      </c>
      <c r="H123" s="4" t="str">
        <f t="shared" si="7"/>
        <v>，2882292</v>
      </c>
      <c r="I123" s="4" t="str">
        <f>VLOOKUP(A123,HOP!A:U,21,0)</f>
        <v>直采</v>
      </c>
    </row>
    <row r="124" s="4" customFormat="1" hidden="1" spans="1:9">
      <c r="A124" s="5">
        <v>999221948282445</v>
      </c>
      <c r="B124" s="6">
        <v>44913</v>
      </c>
      <c r="C124" s="6">
        <v>44914</v>
      </c>
      <c r="D124" s="4">
        <v>483</v>
      </c>
      <c r="E124" s="4" t="str">
        <f>VLOOKUP(A124,HOP!A:L,12,0)</f>
        <v>483.00</v>
      </c>
      <c r="F124" s="4" t="str">
        <f>VLOOKUP(A124,HOP!A:C,3,0)</f>
        <v>2882511</v>
      </c>
      <c r="G124" s="4">
        <f t="shared" si="6"/>
        <v>0</v>
      </c>
      <c r="H124" s="4" t="str">
        <f t="shared" si="7"/>
        <v>，2882511</v>
      </c>
      <c r="I124" s="4" t="str">
        <f>VLOOKUP(A124,HOP!A:U,21,0)</f>
        <v>直采</v>
      </c>
    </row>
    <row r="125" s="4" customFormat="1" hidden="1" spans="1:9">
      <c r="A125" s="5">
        <v>999221948975184</v>
      </c>
      <c r="B125" s="6">
        <v>44913</v>
      </c>
      <c r="C125" s="6">
        <v>44914</v>
      </c>
      <c r="D125" s="4">
        <v>210</v>
      </c>
      <c r="E125" s="4" t="str">
        <f>VLOOKUP(A125,HOP!A:L,12,0)</f>
        <v>210.00</v>
      </c>
      <c r="F125" s="4" t="str">
        <f>VLOOKUP(A125,HOP!A:C,3,0)</f>
        <v>2882741</v>
      </c>
      <c r="G125" s="4">
        <f t="shared" si="6"/>
        <v>0</v>
      </c>
      <c r="H125" s="4" t="str">
        <f t="shared" si="7"/>
        <v>，2882741</v>
      </c>
      <c r="I125" s="4" t="str">
        <f>VLOOKUP(A125,HOP!A:U,21,0)</f>
        <v>直采</v>
      </c>
    </row>
    <row r="126" s="4" customFormat="1" hidden="1" spans="1:9">
      <c r="A126" s="5">
        <v>21949808269</v>
      </c>
      <c r="B126" s="6">
        <v>44913</v>
      </c>
      <c r="C126" s="6">
        <v>44914</v>
      </c>
      <c r="D126" s="4">
        <v>461</v>
      </c>
      <c r="E126" s="4" t="str">
        <f>VLOOKUP(A126,HOP!A:L,12,0)</f>
        <v>461.00</v>
      </c>
      <c r="F126" s="4" t="str">
        <f>VLOOKUP(A126,HOP!A:C,3,0)</f>
        <v>2882981</v>
      </c>
      <c r="G126" s="4">
        <f t="shared" si="6"/>
        <v>0</v>
      </c>
      <c r="H126" s="4" t="str">
        <f t="shared" si="7"/>
        <v>，2882981</v>
      </c>
      <c r="I126" s="4" t="str">
        <f>VLOOKUP(A126,HOP!A:U,21,0)</f>
        <v>直采</v>
      </c>
    </row>
    <row r="127" s="4" customFormat="1" hidden="1" spans="1:9">
      <c r="A127" s="5">
        <v>21950221528</v>
      </c>
      <c r="B127" s="6">
        <v>44913</v>
      </c>
      <c r="C127" s="6">
        <v>44914</v>
      </c>
      <c r="D127" s="4">
        <v>777</v>
      </c>
      <c r="E127" s="4" t="str">
        <f>VLOOKUP(A127,HOP!A:L,12,0)</f>
        <v>777.00</v>
      </c>
      <c r="F127" s="4" t="str">
        <f>VLOOKUP(A127,HOP!A:C,3,0)</f>
        <v>2883183</v>
      </c>
      <c r="G127" s="4">
        <f t="shared" si="6"/>
        <v>0</v>
      </c>
      <c r="H127" s="4" t="str">
        <f t="shared" si="7"/>
        <v>，2883183</v>
      </c>
      <c r="I127" s="4" t="str">
        <f>VLOOKUP(A127,HOP!A:U,21,0)</f>
        <v>直采</v>
      </c>
    </row>
    <row r="128" s="4" customFormat="1" hidden="1" spans="1:9">
      <c r="A128" s="5">
        <v>999221950241741</v>
      </c>
      <c r="B128" s="6">
        <v>44913</v>
      </c>
      <c r="C128" s="6">
        <v>44914</v>
      </c>
      <c r="D128" s="4">
        <v>210</v>
      </c>
      <c r="E128" s="4" t="str">
        <f>VLOOKUP(A128,HOP!A:L,12,0)</f>
        <v>210.00</v>
      </c>
      <c r="F128" s="4" t="str">
        <f>VLOOKUP(A128,HOP!A:C,3,0)</f>
        <v>2883194</v>
      </c>
      <c r="G128" s="4">
        <f t="shared" si="6"/>
        <v>0</v>
      </c>
      <c r="H128" s="4" t="str">
        <f t="shared" si="7"/>
        <v>，2883194</v>
      </c>
      <c r="I128" s="4" t="str">
        <f>VLOOKUP(A128,HOP!A:U,21,0)</f>
        <v>直采</v>
      </c>
    </row>
    <row r="129" s="4" customFormat="1" hidden="1" spans="1:9">
      <c r="A129" s="5">
        <v>999221950624323</v>
      </c>
      <c r="B129" s="6">
        <v>44913</v>
      </c>
      <c r="C129" s="6">
        <v>44914</v>
      </c>
      <c r="D129" s="4">
        <v>398</v>
      </c>
      <c r="E129" s="4" t="str">
        <f>VLOOKUP(A129,HOP!A:L,12,0)</f>
        <v>398.00</v>
      </c>
      <c r="F129" s="4" t="str">
        <f>VLOOKUP(A129,HOP!A:C,3,0)</f>
        <v>2883336</v>
      </c>
      <c r="G129" s="4">
        <f t="shared" si="6"/>
        <v>0</v>
      </c>
      <c r="H129" s="4" t="str">
        <f t="shared" si="7"/>
        <v>，2883336</v>
      </c>
      <c r="I129" s="4" t="str">
        <f>VLOOKUP(A129,HOP!A:U,21,0)</f>
        <v>直采</v>
      </c>
    </row>
    <row r="130" s="4" customFormat="1" hidden="1" spans="1:9">
      <c r="A130" s="5">
        <v>999221950752052</v>
      </c>
      <c r="B130" s="6">
        <v>44913</v>
      </c>
      <c r="C130" s="6">
        <v>44914</v>
      </c>
      <c r="D130" s="4">
        <v>207</v>
      </c>
      <c r="E130" s="4" t="str">
        <f>VLOOKUP(A130,HOP!A:L,12,0)</f>
        <v>207.00</v>
      </c>
      <c r="F130" s="4" t="str">
        <f>VLOOKUP(A130,HOP!A:C,3,0)</f>
        <v>2883422</v>
      </c>
      <c r="G130" s="4">
        <f t="shared" si="6"/>
        <v>0</v>
      </c>
      <c r="H130" s="4" t="str">
        <f t="shared" si="7"/>
        <v>，2883422</v>
      </c>
      <c r="I130" s="4" t="str">
        <f>VLOOKUP(A130,HOP!A:U,21,0)</f>
        <v>直采</v>
      </c>
    </row>
    <row r="131" s="4" customFormat="1" hidden="1" spans="1:9">
      <c r="A131" s="5">
        <v>999221950855567</v>
      </c>
      <c r="B131" s="6">
        <v>44913</v>
      </c>
      <c r="C131" s="6">
        <v>44914</v>
      </c>
      <c r="D131" s="4">
        <v>653</v>
      </c>
      <c r="E131" s="4" t="str">
        <f>VLOOKUP(A131,HOP!A:L,12,0)</f>
        <v>653.00</v>
      </c>
      <c r="F131" s="4" t="str">
        <f>VLOOKUP(A131,HOP!A:C,3,0)</f>
        <v>2883479</v>
      </c>
      <c r="G131" s="4">
        <f t="shared" ref="G131:G147" si="8">D131-E131</f>
        <v>0</v>
      </c>
      <c r="H131" s="4" t="str">
        <f t="shared" ref="H131:H147" si="9">$H$1&amp;F131</f>
        <v>，2883479</v>
      </c>
      <c r="I131" s="4" t="str">
        <f>VLOOKUP(A131,HOP!A:U,21,0)</f>
        <v>直采</v>
      </c>
    </row>
    <row r="132" s="4" customFormat="1" hidden="1" spans="1:9">
      <c r="A132" s="5">
        <v>999221950968912</v>
      </c>
      <c r="B132" s="6">
        <v>44913</v>
      </c>
      <c r="C132" s="6">
        <v>44914</v>
      </c>
      <c r="D132" s="4">
        <v>1306</v>
      </c>
      <c r="E132" s="4" t="str">
        <f>VLOOKUP(A132,HOP!A:L,12,0)</f>
        <v>1306.00</v>
      </c>
      <c r="F132" s="4" t="str">
        <f>VLOOKUP(A132,HOP!A:C,3,0)</f>
        <v>2883530</v>
      </c>
      <c r="G132" s="4">
        <f t="shared" si="8"/>
        <v>0</v>
      </c>
      <c r="H132" s="4" t="str">
        <f t="shared" si="9"/>
        <v>，2883530</v>
      </c>
      <c r="I132" s="4" t="str">
        <f>VLOOKUP(A132,HOP!A:U,21,0)</f>
        <v>直采</v>
      </c>
    </row>
    <row r="133" s="4" customFormat="1" hidden="1" spans="1:9">
      <c r="A133" s="5">
        <v>999221951441617</v>
      </c>
      <c r="B133" s="6">
        <v>44913</v>
      </c>
      <c r="C133" s="6">
        <v>44914</v>
      </c>
      <c r="D133" s="4">
        <v>1272</v>
      </c>
      <c r="E133" s="4" t="str">
        <f>VLOOKUP(A133,HOP!A:L,12,0)</f>
        <v>1272.00</v>
      </c>
      <c r="F133" s="4" t="str">
        <f>VLOOKUP(A133,HOP!A:C,3,0)</f>
        <v>2883796</v>
      </c>
      <c r="G133" s="4">
        <f t="shared" si="8"/>
        <v>0</v>
      </c>
      <c r="H133" s="4" t="str">
        <f t="shared" si="9"/>
        <v>，2883796</v>
      </c>
      <c r="I133" s="4" t="str">
        <f>VLOOKUP(A133,HOP!A:U,21,0)</f>
        <v>直采</v>
      </c>
    </row>
    <row r="134" s="4" customFormat="1" hidden="1" spans="1:9">
      <c r="A134" s="5">
        <v>21952755082</v>
      </c>
      <c r="B134" s="6">
        <v>44913</v>
      </c>
      <c r="C134" s="6">
        <v>44914</v>
      </c>
      <c r="D134" s="4">
        <v>230</v>
      </c>
      <c r="E134" s="4" t="str">
        <f>VLOOKUP(A134,HOP!A:L,12,0)</f>
        <v>230.00</v>
      </c>
      <c r="F134" s="4" t="str">
        <f>VLOOKUP(A134,HOP!A:C,3,0)</f>
        <v>2883967</v>
      </c>
      <c r="G134" s="4">
        <f t="shared" si="8"/>
        <v>0</v>
      </c>
      <c r="H134" s="4" t="str">
        <f t="shared" si="9"/>
        <v>，2883967</v>
      </c>
      <c r="I134" s="4" t="str">
        <f>VLOOKUP(A134,HOP!A:U,21,0)</f>
        <v>直采</v>
      </c>
    </row>
    <row r="135" s="4" customFormat="1" hidden="1" spans="1:9">
      <c r="A135" s="5">
        <v>999221953434707</v>
      </c>
      <c r="B135" s="6">
        <v>44913</v>
      </c>
      <c r="C135" s="6">
        <v>44914</v>
      </c>
      <c r="D135" s="4">
        <v>654</v>
      </c>
      <c r="E135" s="4" t="str">
        <f>VLOOKUP(A135,HOP!A:L,12,0)</f>
        <v>654.00</v>
      </c>
      <c r="F135" s="4" t="str">
        <f>VLOOKUP(A135,HOP!A:C,3,0)</f>
        <v>2884136</v>
      </c>
      <c r="G135" s="4">
        <f t="shared" si="8"/>
        <v>0</v>
      </c>
      <c r="H135" s="4" t="str">
        <f t="shared" si="9"/>
        <v>，2884136</v>
      </c>
      <c r="I135" s="4" t="str">
        <f>VLOOKUP(A135,HOP!A:U,21,0)</f>
        <v>直采</v>
      </c>
    </row>
    <row r="136" s="4" customFormat="1" hidden="1" spans="1:9">
      <c r="A136" s="5">
        <v>999221953872738</v>
      </c>
      <c r="B136" s="6">
        <v>44913</v>
      </c>
      <c r="C136" s="6">
        <v>44914</v>
      </c>
      <c r="D136" s="4">
        <v>2784</v>
      </c>
      <c r="E136" s="4" t="str">
        <f>VLOOKUP(A136,HOP!A:L,12,0)</f>
        <v>2784.00</v>
      </c>
      <c r="F136" s="4" t="str">
        <f>VLOOKUP(A136,HOP!A:C,3,0)</f>
        <v>2884274</v>
      </c>
      <c r="G136" s="4">
        <f t="shared" si="8"/>
        <v>0</v>
      </c>
      <c r="H136" s="4" t="str">
        <f t="shared" si="9"/>
        <v>，2884274</v>
      </c>
      <c r="I136" s="4" t="str">
        <f>VLOOKUP(A136,HOP!A:U,21,0)</f>
        <v>直采</v>
      </c>
    </row>
    <row r="137" s="4" customFormat="1" spans="1:10">
      <c r="A137" s="5">
        <v>21132543405</v>
      </c>
      <c r="B137" s="6">
        <v>44830</v>
      </c>
      <c r="C137" s="6">
        <v>44832</v>
      </c>
      <c r="D137" s="4">
        <v>-3900</v>
      </c>
      <c r="E137" s="4" t="e">
        <f>VLOOKUP(A137,HOP!A:L,12,0)</f>
        <v>#N/A</v>
      </c>
      <c r="F137" s="4">
        <v>2705589</v>
      </c>
      <c r="G137" s="4" t="e">
        <f t="shared" si="8"/>
        <v>#N/A</v>
      </c>
      <c r="H137" s="4" t="str">
        <f t="shared" si="9"/>
        <v>，2705589</v>
      </c>
      <c r="I137" s="4" t="e">
        <f>VLOOKUP(A137,HOP!A:U,21,0)</f>
        <v>#N/A</v>
      </c>
      <c r="J137" s="4" t="s">
        <v>796</v>
      </c>
    </row>
    <row r="138" s="4" customFormat="1" spans="1:10">
      <c r="A138" s="5">
        <v>21611481834</v>
      </c>
      <c r="B138" s="6">
        <v>44868</v>
      </c>
      <c r="C138" s="6">
        <v>44873</v>
      </c>
      <c r="D138" s="4">
        <v>-3110</v>
      </c>
      <c r="E138" s="4" t="e">
        <f>VLOOKUP(A138,HOP!A:L,12,0)</f>
        <v>#N/A</v>
      </c>
      <c r="F138" s="4">
        <v>2764922</v>
      </c>
      <c r="G138" s="4" t="e">
        <f t="shared" si="8"/>
        <v>#N/A</v>
      </c>
      <c r="H138" s="4" t="str">
        <f t="shared" si="9"/>
        <v>，2764922</v>
      </c>
      <c r="I138" s="4" t="e">
        <f>VLOOKUP(A138,HOP!A:U,21,0)</f>
        <v>#N/A</v>
      </c>
      <c r="J138" s="4" t="s">
        <v>797</v>
      </c>
    </row>
    <row r="139" s="4" customFormat="1" spans="1:10">
      <c r="A139" s="5">
        <v>21698195618</v>
      </c>
      <c r="B139" s="6">
        <v>44869</v>
      </c>
      <c r="C139" s="6">
        <v>44870</v>
      </c>
      <c r="D139" s="4">
        <v>-581</v>
      </c>
      <c r="E139" s="4" t="e">
        <f>VLOOKUP(A139,HOP!A:L,12,0)</f>
        <v>#N/A</v>
      </c>
      <c r="F139" s="4">
        <v>2772917</v>
      </c>
      <c r="G139" s="4" t="e">
        <f t="shared" si="8"/>
        <v>#N/A</v>
      </c>
      <c r="H139" s="4" t="str">
        <f t="shared" si="9"/>
        <v>，2772917</v>
      </c>
      <c r="I139" s="4" t="e">
        <f>VLOOKUP(A139,HOP!A:U,21,0)</f>
        <v>#N/A</v>
      </c>
      <c r="J139" s="4" t="s">
        <v>798</v>
      </c>
    </row>
    <row r="140" s="4" customFormat="1" spans="1:10">
      <c r="A140" s="5">
        <v>21119318224</v>
      </c>
      <c r="B140" s="6">
        <v>44880</v>
      </c>
      <c r="C140" s="6">
        <v>44884</v>
      </c>
      <c r="D140" s="4">
        <v>-1500</v>
      </c>
      <c r="E140" s="4" t="e">
        <f>VLOOKUP(A140,HOP!A:L,12,0)</f>
        <v>#N/A</v>
      </c>
      <c r="F140" s="4">
        <v>2703312</v>
      </c>
      <c r="G140" s="4" t="e">
        <f t="shared" si="8"/>
        <v>#N/A</v>
      </c>
      <c r="H140" s="4" t="str">
        <f t="shared" si="9"/>
        <v>，2703312</v>
      </c>
      <c r="I140" s="4" t="e">
        <f>VLOOKUP(A140,HOP!A:U,21,0)</f>
        <v>#N/A</v>
      </c>
      <c r="J140" s="4" t="s">
        <v>799</v>
      </c>
    </row>
    <row r="141" s="4" customFormat="1" spans="1:10">
      <c r="A141" s="5">
        <v>18925047230</v>
      </c>
      <c r="B141" s="6">
        <v>44880</v>
      </c>
      <c r="C141" s="6">
        <v>44883</v>
      </c>
      <c r="D141" s="4">
        <v>-2600</v>
      </c>
      <c r="E141" s="4" t="e">
        <f>VLOOKUP(A141,HOP!A:L,12,0)</f>
        <v>#N/A</v>
      </c>
      <c r="F141" s="4">
        <v>2681144</v>
      </c>
      <c r="G141" s="4" t="e">
        <f t="shared" si="8"/>
        <v>#N/A</v>
      </c>
      <c r="H141" s="4" t="str">
        <f t="shared" si="9"/>
        <v>，2681144</v>
      </c>
      <c r="I141" s="4" t="e">
        <f>VLOOKUP(A141,HOP!A:U,21,0)</f>
        <v>#N/A</v>
      </c>
      <c r="J141" s="4" t="s">
        <v>800</v>
      </c>
    </row>
    <row r="142" s="4" customFormat="1" spans="1:10">
      <c r="A142" s="5">
        <v>21797576582</v>
      </c>
      <c r="B142" s="6">
        <v>44883</v>
      </c>
      <c r="C142" s="6">
        <v>44884</v>
      </c>
      <c r="D142" s="4">
        <v>-151</v>
      </c>
      <c r="E142" s="4" t="e">
        <f>VLOOKUP(A142,HOP!A:L,12,0)</f>
        <v>#N/A</v>
      </c>
      <c r="F142" s="4">
        <v>2799149</v>
      </c>
      <c r="G142" s="4" t="e">
        <f t="shared" si="8"/>
        <v>#N/A</v>
      </c>
      <c r="H142" s="4" t="str">
        <f t="shared" si="9"/>
        <v>，2799149</v>
      </c>
      <c r="I142" s="4" t="e">
        <f>VLOOKUP(A142,HOP!A:U,21,0)</f>
        <v>#N/A</v>
      </c>
      <c r="J142" s="4" t="s">
        <v>801</v>
      </c>
    </row>
    <row r="143" s="4" customFormat="1" spans="1:10">
      <c r="A143" s="5">
        <v>21791934386</v>
      </c>
      <c r="B143" s="6">
        <v>44882</v>
      </c>
      <c r="C143" s="6">
        <v>44883</v>
      </c>
      <c r="D143" s="4">
        <v>-819</v>
      </c>
      <c r="E143" s="4" t="e">
        <f>VLOOKUP(A143,HOP!A:L,12,0)</f>
        <v>#N/A</v>
      </c>
      <c r="F143" s="4">
        <v>2796872</v>
      </c>
      <c r="G143" s="4" t="e">
        <f t="shared" si="8"/>
        <v>#N/A</v>
      </c>
      <c r="H143" s="4" t="str">
        <f t="shared" si="9"/>
        <v>，2796872</v>
      </c>
      <c r="I143" s="4" t="e">
        <f>VLOOKUP(A143,HOP!A:U,21,0)</f>
        <v>#N/A</v>
      </c>
      <c r="J143" s="4" t="s">
        <v>802</v>
      </c>
    </row>
    <row r="144" s="4" customFormat="1" spans="1:10">
      <c r="A144" s="5">
        <v>21827102701</v>
      </c>
      <c r="B144" s="6">
        <v>44891</v>
      </c>
      <c r="C144" s="6">
        <v>44892</v>
      </c>
      <c r="D144" s="4">
        <v>-1176</v>
      </c>
      <c r="E144" s="4" t="e">
        <f>VLOOKUP(A144,HOP!A:L,12,0)</f>
        <v>#N/A</v>
      </c>
      <c r="F144" s="4">
        <v>2811941</v>
      </c>
      <c r="G144" s="4" t="e">
        <f t="shared" si="8"/>
        <v>#N/A</v>
      </c>
      <c r="H144" s="4" t="str">
        <f t="shared" si="9"/>
        <v>，2811941</v>
      </c>
      <c r="I144" s="4" t="e">
        <f>VLOOKUP(A144,HOP!A:U,21,0)</f>
        <v>#N/A</v>
      </c>
      <c r="J144" s="4" t="s">
        <v>803</v>
      </c>
    </row>
    <row r="145" s="4" customFormat="1" spans="1:10">
      <c r="A145" s="5">
        <v>21827275488</v>
      </c>
      <c r="B145" s="6">
        <v>44890</v>
      </c>
      <c r="C145" s="6">
        <v>44892</v>
      </c>
      <c r="D145" s="4">
        <v>-1330</v>
      </c>
      <c r="E145" s="4" t="e">
        <f>VLOOKUP(A145,HOP!A:L,12,0)</f>
        <v>#N/A</v>
      </c>
      <c r="F145" s="4">
        <v>2812186</v>
      </c>
      <c r="G145" s="4" t="e">
        <f t="shared" si="8"/>
        <v>#N/A</v>
      </c>
      <c r="H145" s="4" t="str">
        <f t="shared" si="9"/>
        <v>，2812186</v>
      </c>
      <c r="I145" s="4" t="e">
        <f>VLOOKUP(A145,HOP!A:U,21,0)</f>
        <v>#N/A</v>
      </c>
      <c r="J145" s="4" t="s">
        <v>804</v>
      </c>
    </row>
    <row r="146" s="4" customFormat="1" spans="1:10">
      <c r="A146" s="5">
        <v>21838548337</v>
      </c>
      <c r="B146" s="6">
        <v>44892</v>
      </c>
      <c r="C146" s="6">
        <v>44893</v>
      </c>
      <c r="D146" s="4">
        <v>-391</v>
      </c>
      <c r="E146" s="4" t="e">
        <f>VLOOKUP(A146,HOP!A:L,12,0)</f>
        <v>#N/A</v>
      </c>
      <c r="F146" s="4">
        <v>2821783</v>
      </c>
      <c r="G146" s="4" t="e">
        <f t="shared" si="8"/>
        <v>#N/A</v>
      </c>
      <c r="H146" s="4" t="str">
        <f t="shared" si="9"/>
        <v>，2821783</v>
      </c>
      <c r="I146" s="4" t="e">
        <f>VLOOKUP(A146,HOP!A:U,21,0)</f>
        <v>#N/A</v>
      </c>
      <c r="J146" s="4" t="s">
        <v>805</v>
      </c>
    </row>
    <row r="147" s="4" customFormat="1" spans="1:11">
      <c r="A147" s="5">
        <v>21827189190</v>
      </c>
      <c r="B147" s="6">
        <v>44905</v>
      </c>
      <c r="C147" s="6">
        <v>44906</v>
      </c>
      <c r="D147" s="4">
        <v>-764</v>
      </c>
      <c r="E147" s="4" t="e">
        <f>VLOOKUP(A147,HOP!A:L,12,0)</f>
        <v>#N/A</v>
      </c>
      <c r="F147" s="4">
        <v>2812059</v>
      </c>
      <c r="G147" s="4" t="e">
        <f t="shared" si="8"/>
        <v>#N/A</v>
      </c>
      <c r="H147" s="7" t="str">
        <f t="shared" si="9"/>
        <v>，2812059</v>
      </c>
      <c r="I147" s="7" t="e">
        <f>VLOOKUP(A147,HOP!A:U,21,0)</f>
        <v>#N/A</v>
      </c>
      <c r="J147" s="7" t="s">
        <v>806</v>
      </c>
      <c r="K147" s="7"/>
    </row>
    <row r="149" spans="4:4">
      <c r="D149" s="4">
        <f>SUM(D2:D148)</f>
        <v>213161.88</v>
      </c>
    </row>
    <row r="152" spans="1:4">
      <c r="A152" s="4" t="s">
        <v>807</v>
      </c>
      <c r="C152" s="4">
        <v>207015.56</v>
      </c>
      <c r="D152" s="4">
        <v>231105.17</v>
      </c>
    </row>
    <row r="153" spans="1:4">
      <c r="A153" s="4" t="s">
        <v>808</v>
      </c>
      <c r="C153" s="4">
        <v>4946.32</v>
      </c>
      <c r="D153" s="4">
        <v>5521.9</v>
      </c>
    </row>
    <row r="154" spans="1:4">
      <c r="A154" s="4" t="s">
        <v>809</v>
      </c>
      <c r="C154" s="4">
        <v>1200</v>
      </c>
      <c r="D154" s="4">
        <v>1339.64</v>
      </c>
    </row>
    <row r="155" spans="1:4">
      <c r="A155" s="4" t="s">
        <v>810</v>
      </c>
      <c r="C155" s="4">
        <f>SUBTOTAL(9,C152:C154)</f>
        <v>213161.88</v>
      </c>
      <c r="D155" s="4">
        <f>SUBTOTAL(9,D152:D154)</f>
        <v>237966.71</v>
      </c>
    </row>
    <row r="156" spans="1:1">
      <c r="A156" s="4" t="s">
        <v>811</v>
      </c>
    </row>
  </sheetData>
  <autoFilter ref="A1:X147">
    <filterColumn colId="3">
      <filters>
        <filter val="326.7"/>
        <filter val="200"/>
        <filter val="700"/>
        <filter val="800"/>
        <filter val="1200"/>
        <filter val="3000"/>
        <filter val="9600"/>
        <filter val="-1500"/>
        <filter val="-2600"/>
        <filter val="-3900"/>
        <filter val="1302"/>
        <filter val="4104"/>
        <filter val="605"/>
        <filter val="1705"/>
        <filter val="506"/>
        <filter val="1306"/>
        <filter val="207"/>
        <filter val="1707"/>
        <filter val="808"/>
        <filter val="1608"/>
        <filter val="210"/>
        <filter val="-3110"/>
        <filter val="1912"/>
        <filter val="415"/>
        <filter val="515"/>
        <filter val="1361.45"/>
        <filter val="616"/>
        <filter val="14616"/>
        <filter val="1618"/>
        <filter val="2418"/>
        <filter val="-819"/>
        <filter val="18720"/>
        <filter val="6921"/>
        <filter val="922"/>
        <filter val="427"/>
        <filter val="428"/>
        <filter val="230"/>
        <filter val="-1330"/>
        <filter val="1131"/>
        <filter val="732"/>
        <filter val="934"/>
        <filter val="1334"/>
        <filter val="1634"/>
        <filter val="2334"/>
        <filter val="636"/>
        <filter val="240"/>
        <filter val="840"/>
        <filter val="1640"/>
        <filter val="842"/>
        <filter val="3042"/>
        <filter val="3942"/>
        <filter val="1244"/>
        <filter val="450"/>
        <filter val="7050"/>
        <filter val="-151"/>
        <filter val="452"/>
        <filter val="952"/>
        <filter val="1452"/>
        <filter val="653"/>
        <filter val="654"/>
        <filter val="1555"/>
        <filter val="1856"/>
        <filter val="2340.87"/>
        <filter val="3758"/>
        <filter val="760"/>
        <filter val="860"/>
        <filter val="1060"/>
        <filter val="1560"/>
        <filter val="1760"/>
        <filter val="3560"/>
        <filter val="461"/>
        <filter val="563"/>
        <filter val="-764"/>
        <filter val="1664"/>
        <filter val="1764"/>
        <filter val="2266"/>
        <filter val="4666"/>
        <filter val="667"/>
        <filter val="1368"/>
        <filter val="370"/>
        <filter val="570"/>
        <filter val="2770"/>
        <filter val="1272"/>
        <filter val="473"/>
        <filter val="574"/>
        <filter val="376"/>
        <filter val="5376"/>
        <filter val="-1176"/>
        <filter val="777"/>
        <filter val="378"/>
        <filter val="1878"/>
        <filter val="3078"/>
        <filter val="879"/>
        <filter val="1080"/>
        <filter val="1180"/>
        <filter val="1680"/>
        <filter val="-581"/>
        <filter val="482"/>
        <filter val="483"/>
        <filter val="2784"/>
        <filter val="685"/>
        <filter val="244.86"/>
        <filter val="1388"/>
        <filter val="1189"/>
        <filter val="2689"/>
        <filter val="3989"/>
        <filter val="290"/>
        <filter val="1890"/>
        <filter val="5290"/>
        <filter val="-391"/>
        <filter val="1191"/>
        <filter val="1092"/>
        <filter val="5892"/>
        <filter val="2193"/>
        <filter val="394"/>
        <filter val="1694"/>
        <filter val="398"/>
        <filter val="2498"/>
        <filter val="499"/>
      </filters>
    </filterColumn>
    <filterColumn colId="6">
      <filters>
        <filter val="1200"/>
        <filter val="#N/A"/>
        <filter val="-5.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812</v>
      </c>
      <c r="B1" s="2" t="s">
        <v>813</v>
      </c>
      <c r="C1" s="2" t="s">
        <v>814</v>
      </c>
      <c r="D1" s="2" t="s">
        <v>815</v>
      </c>
      <c r="E1" s="2" t="s">
        <v>13</v>
      </c>
      <c r="F1" s="2" t="s">
        <v>5</v>
      </c>
      <c r="G1" s="2" t="s">
        <v>6</v>
      </c>
      <c r="H1" s="2" t="s">
        <v>816</v>
      </c>
      <c r="I1" s="2" t="s">
        <v>817</v>
      </c>
      <c r="J1" s="2" t="s">
        <v>818</v>
      </c>
      <c r="K1" s="2" t="s">
        <v>819</v>
      </c>
      <c r="L1" s="2" t="s">
        <v>820</v>
      </c>
      <c r="M1" s="2" t="s">
        <v>821</v>
      </c>
      <c r="N1" s="2" t="s">
        <v>822</v>
      </c>
      <c r="O1" s="2" t="s">
        <v>823</v>
      </c>
      <c r="P1" s="2" t="s">
        <v>824</v>
      </c>
      <c r="Q1" s="2" t="s">
        <v>825</v>
      </c>
      <c r="R1" s="2" t="s">
        <v>826</v>
      </c>
      <c r="S1" s="2" t="s">
        <v>827</v>
      </c>
      <c r="T1" s="2" t="s">
        <v>828</v>
      </c>
      <c r="U1" s="2" t="s">
        <v>829</v>
      </c>
      <c r="V1" s="2" t="s">
        <v>830</v>
      </c>
    </row>
    <row r="2" s="1" customFormat="1" spans="1:22">
      <c r="A2" s="3">
        <v>999221953872738</v>
      </c>
      <c r="B2" s="1" t="s">
        <v>831</v>
      </c>
      <c r="C2" s="1" t="s">
        <v>832</v>
      </c>
      <c r="D2" s="1" t="s">
        <v>833</v>
      </c>
      <c r="E2" s="1" t="s">
        <v>834</v>
      </c>
      <c r="F2" s="1" t="s">
        <v>831</v>
      </c>
      <c r="G2" s="1" t="s">
        <v>835</v>
      </c>
      <c r="H2" s="1" t="s">
        <v>836</v>
      </c>
      <c r="I2" s="1" t="s">
        <v>837</v>
      </c>
      <c r="J2" s="1" t="s">
        <v>838</v>
      </c>
      <c r="K2" s="1" t="s">
        <v>837</v>
      </c>
      <c r="L2" s="1" t="s">
        <v>837</v>
      </c>
      <c r="M2" s="1" t="s">
        <v>839</v>
      </c>
      <c r="N2" s="1" t="s">
        <v>839</v>
      </c>
      <c r="O2" s="1" t="s">
        <v>840</v>
      </c>
      <c r="P2" s="1" t="s">
        <v>841</v>
      </c>
      <c r="Q2" s="1" t="s">
        <v>842</v>
      </c>
      <c r="R2" s="1" t="s">
        <v>843</v>
      </c>
      <c r="S2" s="1" t="s">
        <v>844</v>
      </c>
      <c r="T2" s="1" t="s">
        <v>845</v>
      </c>
      <c r="U2" s="1" t="s">
        <v>846</v>
      </c>
      <c r="V2" s="1" t="s">
        <v>847</v>
      </c>
    </row>
    <row r="3" s="1" customFormat="1" spans="1:22">
      <c r="A3" s="3">
        <v>999221953434707</v>
      </c>
      <c r="B3" s="1" t="s">
        <v>831</v>
      </c>
      <c r="C3" s="1" t="s">
        <v>848</v>
      </c>
      <c r="D3" s="1" t="s">
        <v>849</v>
      </c>
      <c r="E3" s="1" t="s">
        <v>850</v>
      </c>
      <c r="F3" s="1" t="s">
        <v>831</v>
      </c>
      <c r="G3" s="1" t="s">
        <v>835</v>
      </c>
      <c r="H3" s="1" t="s">
        <v>836</v>
      </c>
      <c r="I3" s="1" t="s">
        <v>851</v>
      </c>
      <c r="J3" s="1" t="s">
        <v>838</v>
      </c>
      <c r="K3" s="1" t="s">
        <v>851</v>
      </c>
      <c r="L3" s="1" t="s">
        <v>851</v>
      </c>
      <c r="M3" s="1" t="s">
        <v>839</v>
      </c>
      <c r="N3" s="1" t="s">
        <v>839</v>
      </c>
      <c r="O3" s="1" t="s">
        <v>840</v>
      </c>
      <c r="P3" s="1" t="s">
        <v>841</v>
      </c>
      <c r="Q3" s="1" t="s">
        <v>842</v>
      </c>
      <c r="R3" s="1" t="s">
        <v>852</v>
      </c>
      <c r="S3" s="1" t="s">
        <v>844</v>
      </c>
      <c r="T3" s="1" t="s">
        <v>845</v>
      </c>
      <c r="U3" s="1" t="s">
        <v>846</v>
      </c>
      <c r="V3" s="1" t="s">
        <v>847</v>
      </c>
    </row>
    <row r="4" s="1" customFormat="1" spans="1:22">
      <c r="A4" s="3">
        <v>21952755082</v>
      </c>
      <c r="B4" s="1" t="s">
        <v>831</v>
      </c>
      <c r="C4" s="1" t="s">
        <v>853</v>
      </c>
      <c r="D4" s="1" t="s">
        <v>854</v>
      </c>
      <c r="E4" s="1" t="s">
        <v>855</v>
      </c>
      <c r="F4" s="1" t="s">
        <v>831</v>
      </c>
      <c r="G4" s="1" t="s">
        <v>835</v>
      </c>
      <c r="H4" s="1" t="s">
        <v>836</v>
      </c>
      <c r="I4" s="1" t="s">
        <v>856</v>
      </c>
      <c r="J4" s="1" t="s">
        <v>838</v>
      </c>
      <c r="K4" s="1" t="s">
        <v>856</v>
      </c>
      <c r="L4" s="1" t="s">
        <v>856</v>
      </c>
      <c r="M4" s="1" t="s">
        <v>839</v>
      </c>
      <c r="N4" s="1" t="s">
        <v>839</v>
      </c>
      <c r="O4" s="1" t="s">
        <v>840</v>
      </c>
      <c r="P4" s="1" t="s">
        <v>841</v>
      </c>
      <c r="Q4" s="1" t="s">
        <v>842</v>
      </c>
      <c r="R4" s="1" t="s">
        <v>857</v>
      </c>
      <c r="S4" s="1" t="s">
        <v>844</v>
      </c>
      <c r="T4" s="1" t="s">
        <v>845</v>
      </c>
      <c r="U4" s="1" t="s">
        <v>846</v>
      </c>
      <c r="V4" s="1" t="s">
        <v>858</v>
      </c>
    </row>
    <row r="5" s="1" customFormat="1" spans="1:22">
      <c r="A5" s="3">
        <v>999221951441617</v>
      </c>
      <c r="B5" s="1" t="s">
        <v>831</v>
      </c>
      <c r="C5" s="1" t="s">
        <v>859</v>
      </c>
      <c r="D5" s="1" t="s">
        <v>860</v>
      </c>
      <c r="E5" s="1" t="s">
        <v>861</v>
      </c>
      <c r="F5" s="1" t="s">
        <v>831</v>
      </c>
      <c r="G5" s="1" t="s">
        <v>835</v>
      </c>
      <c r="H5" s="1" t="s">
        <v>836</v>
      </c>
      <c r="I5" s="1" t="s">
        <v>862</v>
      </c>
      <c r="J5" s="1" t="s">
        <v>838</v>
      </c>
      <c r="K5" s="1" t="s">
        <v>862</v>
      </c>
      <c r="L5" s="1" t="s">
        <v>862</v>
      </c>
      <c r="M5" s="1" t="s">
        <v>839</v>
      </c>
      <c r="N5" s="1" t="s">
        <v>839</v>
      </c>
      <c r="O5" s="1" t="s">
        <v>840</v>
      </c>
      <c r="P5" s="1" t="s">
        <v>841</v>
      </c>
      <c r="Q5" s="1" t="s">
        <v>842</v>
      </c>
      <c r="R5" s="1" t="s">
        <v>863</v>
      </c>
      <c r="S5" s="1" t="s">
        <v>844</v>
      </c>
      <c r="T5" s="1" t="s">
        <v>845</v>
      </c>
      <c r="U5" s="1" t="s">
        <v>846</v>
      </c>
      <c r="V5" s="1" t="s">
        <v>864</v>
      </c>
    </row>
    <row r="6" s="1" customFormat="1" spans="1:22">
      <c r="A6" s="3">
        <v>999221950968912</v>
      </c>
      <c r="B6" s="1" t="s">
        <v>831</v>
      </c>
      <c r="C6" s="1" t="s">
        <v>865</v>
      </c>
      <c r="D6" s="1" t="s">
        <v>866</v>
      </c>
      <c r="E6" s="1" t="s">
        <v>867</v>
      </c>
      <c r="F6" s="1" t="s">
        <v>831</v>
      </c>
      <c r="G6" s="1" t="s">
        <v>835</v>
      </c>
      <c r="H6" s="1" t="s">
        <v>836</v>
      </c>
      <c r="I6" s="1" t="s">
        <v>868</v>
      </c>
      <c r="J6" s="1" t="s">
        <v>838</v>
      </c>
      <c r="K6" s="1" t="s">
        <v>868</v>
      </c>
      <c r="L6" s="1" t="s">
        <v>868</v>
      </c>
      <c r="M6" s="1" t="s">
        <v>839</v>
      </c>
      <c r="N6" s="1" t="s">
        <v>839</v>
      </c>
      <c r="O6" s="1" t="s">
        <v>840</v>
      </c>
      <c r="P6" s="1" t="s">
        <v>841</v>
      </c>
      <c r="Q6" s="1" t="s">
        <v>842</v>
      </c>
      <c r="R6" s="1" t="s">
        <v>869</v>
      </c>
      <c r="S6" s="1" t="s">
        <v>844</v>
      </c>
      <c r="T6" s="1" t="s">
        <v>845</v>
      </c>
      <c r="U6" s="1" t="s">
        <v>846</v>
      </c>
      <c r="V6" s="1" t="s">
        <v>847</v>
      </c>
    </row>
    <row r="7" s="1" customFormat="1" spans="1:22">
      <c r="A7" s="3">
        <v>999221950855567</v>
      </c>
      <c r="B7" s="1" t="s">
        <v>831</v>
      </c>
      <c r="C7" s="1" t="s">
        <v>870</v>
      </c>
      <c r="D7" s="1" t="s">
        <v>866</v>
      </c>
      <c r="E7" s="1" t="s">
        <v>871</v>
      </c>
      <c r="F7" s="1" t="s">
        <v>831</v>
      </c>
      <c r="G7" s="1" t="s">
        <v>835</v>
      </c>
      <c r="H7" s="1" t="s">
        <v>836</v>
      </c>
      <c r="I7" s="1" t="s">
        <v>872</v>
      </c>
      <c r="J7" s="1" t="s">
        <v>838</v>
      </c>
      <c r="K7" s="1" t="s">
        <v>872</v>
      </c>
      <c r="L7" s="1" t="s">
        <v>872</v>
      </c>
      <c r="M7" s="1" t="s">
        <v>839</v>
      </c>
      <c r="N7" s="1" t="s">
        <v>839</v>
      </c>
      <c r="O7" s="1" t="s">
        <v>840</v>
      </c>
      <c r="P7" s="1" t="s">
        <v>841</v>
      </c>
      <c r="Q7" s="1" t="s">
        <v>842</v>
      </c>
      <c r="R7" s="1" t="s">
        <v>873</v>
      </c>
      <c r="S7" s="1" t="s">
        <v>844</v>
      </c>
      <c r="T7" s="1" t="s">
        <v>845</v>
      </c>
      <c r="U7" s="1" t="s">
        <v>846</v>
      </c>
      <c r="V7" s="1" t="s">
        <v>847</v>
      </c>
    </row>
    <row r="8" s="1" customFormat="1" spans="1:22">
      <c r="A8" s="3">
        <v>999221950752052</v>
      </c>
      <c r="B8" s="1" t="s">
        <v>831</v>
      </c>
      <c r="C8" s="1" t="s">
        <v>874</v>
      </c>
      <c r="D8" s="1" t="s">
        <v>875</v>
      </c>
      <c r="E8" s="1" t="s">
        <v>876</v>
      </c>
      <c r="F8" s="1" t="s">
        <v>831</v>
      </c>
      <c r="G8" s="1" t="s">
        <v>835</v>
      </c>
      <c r="H8" s="1" t="s">
        <v>836</v>
      </c>
      <c r="I8" s="1" t="s">
        <v>877</v>
      </c>
      <c r="J8" s="1" t="s">
        <v>838</v>
      </c>
      <c r="K8" s="1" t="s">
        <v>877</v>
      </c>
      <c r="L8" s="1" t="s">
        <v>877</v>
      </c>
      <c r="M8" s="1" t="s">
        <v>839</v>
      </c>
      <c r="N8" s="1" t="s">
        <v>839</v>
      </c>
      <c r="O8" s="1" t="s">
        <v>840</v>
      </c>
      <c r="P8" s="1" t="s">
        <v>841</v>
      </c>
      <c r="Q8" s="1" t="s">
        <v>842</v>
      </c>
      <c r="R8" s="1" t="s">
        <v>878</v>
      </c>
      <c r="S8" s="1" t="s">
        <v>844</v>
      </c>
      <c r="T8" s="1" t="s">
        <v>845</v>
      </c>
      <c r="U8" s="1" t="s">
        <v>846</v>
      </c>
      <c r="V8" s="1" t="s">
        <v>847</v>
      </c>
    </row>
    <row r="9" s="1" customFormat="1" spans="1:22">
      <c r="A9" s="3">
        <v>999221950624323</v>
      </c>
      <c r="B9" s="1" t="s">
        <v>831</v>
      </c>
      <c r="C9" s="1" t="s">
        <v>879</v>
      </c>
      <c r="D9" s="1" t="s">
        <v>880</v>
      </c>
      <c r="E9" s="1" t="s">
        <v>881</v>
      </c>
      <c r="F9" s="1" t="s">
        <v>831</v>
      </c>
      <c r="G9" s="1" t="s">
        <v>835</v>
      </c>
      <c r="H9" s="1" t="s">
        <v>836</v>
      </c>
      <c r="I9" s="1" t="s">
        <v>882</v>
      </c>
      <c r="J9" s="1" t="s">
        <v>838</v>
      </c>
      <c r="K9" s="1" t="s">
        <v>882</v>
      </c>
      <c r="L9" s="1" t="s">
        <v>882</v>
      </c>
      <c r="M9" s="1" t="s">
        <v>839</v>
      </c>
      <c r="N9" s="1" t="s">
        <v>839</v>
      </c>
      <c r="O9" s="1" t="s">
        <v>840</v>
      </c>
      <c r="P9" s="1" t="s">
        <v>841</v>
      </c>
      <c r="Q9" s="1" t="s">
        <v>842</v>
      </c>
      <c r="R9" s="1" t="s">
        <v>883</v>
      </c>
      <c r="S9" s="1" t="s">
        <v>844</v>
      </c>
      <c r="T9" s="1" t="s">
        <v>845</v>
      </c>
      <c r="U9" s="1" t="s">
        <v>846</v>
      </c>
      <c r="V9" s="1" t="s">
        <v>847</v>
      </c>
    </row>
    <row r="10" s="1" customFormat="1" spans="1:22">
      <c r="A10" s="3">
        <v>999221950241741</v>
      </c>
      <c r="B10" s="1" t="s">
        <v>831</v>
      </c>
      <c r="C10" s="1" t="s">
        <v>884</v>
      </c>
      <c r="D10" s="1" t="s">
        <v>885</v>
      </c>
      <c r="E10" s="1" t="s">
        <v>886</v>
      </c>
      <c r="F10" s="1" t="s">
        <v>831</v>
      </c>
      <c r="G10" s="1" t="s">
        <v>835</v>
      </c>
      <c r="H10" s="1" t="s">
        <v>836</v>
      </c>
      <c r="I10" s="1" t="s">
        <v>887</v>
      </c>
      <c r="J10" s="1" t="s">
        <v>838</v>
      </c>
      <c r="K10" s="1" t="s">
        <v>887</v>
      </c>
      <c r="L10" s="1" t="s">
        <v>887</v>
      </c>
      <c r="M10" s="1" t="s">
        <v>839</v>
      </c>
      <c r="N10" s="1" t="s">
        <v>839</v>
      </c>
      <c r="O10" s="1" t="s">
        <v>840</v>
      </c>
      <c r="P10" s="1" t="s">
        <v>841</v>
      </c>
      <c r="Q10" s="1" t="s">
        <v>842</v>
      </c>
      <c r="R10" s="1" t="s">
        <v>888</v>
      </c>
      <c r="S10" s="1" t="s">
        <v>844</v>
      </c>
      <c r="T10" s="1" t="s">
        <v>845</v>
      </c>
      <c r="U10" s="1" t="s">
        <v>846</v>
      </c>
      <c r="V10" s="1" t="s">
        <v>847</v>
      </c>
    </row>
    <row r="11" s="1" customFormat="1" spans="1:22">
      <c r="A11" s="3">
        <v>21950221528</v>
      </c>
      <c r="B11" s="1" t="s">
        <v>831</v>
      </c>
      <c r="C11" s="1" t="s">
        <v>889</v>
      </c>
      <c r="D11" s="1" t="s">
        <v>849</v>
      </c>
      <c r="E11" s="1" t="s">
        <v>890</v>
      </c>
      <c r="F11" s="1" t="s">
        <v>831</v>
      </c>
      <c r="G11" s="1" t="s">
        <v>835</v>
      </c>
      <c r="H11" s="1" t="s">
        <v>836</v>
      </c>
      <c r="I11" s="1" t="s">
        <v>891</v>
      </c>
      <c r="J11" s="1" t="s">
        <v>838</v>
      </c>
      <c r="K11" s="1" t="s">
        <v>891</v>
      </c>
      <c r="L11" s="1" t="s">
        <v>891</v>
      </c>
      <c r="M11" s="1" t="s">
        <v>839</v>
      </c>
      <c r="N11" s="1" t="s">
        <v>839</v>
      </c>
      <c r="O11" s="1" t="s">
        <v>840</v>
      </c>
      <c r="P11" s="1" t="s">
        <v>841</v>
      </c>
      <c r="Q11" s="1" t="s">
        <v>842</v>
      </c>
      <c r="R11" s="1" t="s">
        <v>892</v>
      </c>
      <c r="S11" s="1" t="s">
        <v>844</v>
      </c>
      <c r="T11" s="1" t="s">
        <v>845</v>
      </c>
      <c r="U11" s="1" t="s">
        <v>846</v>
      </c>
      <c r="V11" s="1" t="s">
        <v>847</v>
      </c>
    </row>
    <row r="12" s="1" customFormat="1" spans="1:22">
      <c r="A12" s="3">
        <v>21949808269</v>
      </c>
      <c r="B12" s="1" t="s">
        <v>831</v>
      </c>
      <c r="C12" s="1" t="s">
        <v>893</v>
      </c>
      <c r="D12" s="1" t="s">
        <v>866</v>
      </c>
      <c r="E12" s="1" t="s">
        <v>894</v>
      </c>
      <c r="F12" s="1" t="s">
        <v>831</v>
      </c>
      <c r="G12" s="1" t="s">
        <v>835</v>
      </c>
      <c r="H12" s="1" t="s">
        <v>836</v>
      </c>
      <c r="I12" s="1" t="s">
        <v>895</v>
      </c>
      <c r="J12" s="1" t="s">
        <v>838</v>
      </c>
      <c r="K12" s="1" t="s">
        <v>895</v>
      </c>
      <c r="L12" s="1" t="s">
        <v>895</v>
      </c>
      <c r="M12" s="1" t="s">
        <v>839</v>
      </c>
      <c r="N12" s="1" t="s">
        <v>839</v>
      </c>
      <c r="O12" s="1" t="s">
        <v>840</v>
      </c>
      <c r="P12" s="1" t="s">
        <v>841</v>
      </c>
      <c r="Q12" s="1" t="s">
        <v>842</v>
      </c>
      <c r="R12" s="1" t="s">
        <v>896</v>
      </c>
      <c r="S12" s="1" t="s">
        <v>844</v>
      </c>
      <c r="T12" s="1" t="s">
        <v>845</v>
      </c>
      <c r="U12" s="1" t="s">
        <v>846</v>
      </c>
      <c r="V12" s="1" t="s">
        <v>847</v>
      </c>
    </row>
    <row r="13" s="1" customFormat="1" spans="1:22">
      <c r="A13" s="3">
        <v>999221948975184</v>
      </c>
      <c r="B13" s="1" t="s">
        <v>897</v>
      </c>
      <c r="C13" s="1" t="s">
        <v>898</v>
      </c>
      <c r="D13" s="1" t="s">
        <v>885</v>
      </c>
      <c r="E13" s="1" t="s">
        <v>899</v>
      </c>
      <c r="F13" s="1" t="s">
        <v>831</v>
      </c>
      <c r="G13" s="1" t="s">
        <v>835</v>
      </c>
      <c r="H13" s="1" t="s">
        <v>836</v>
      </c>
      <c r="I13" s="1" t="s">
        <v>887</v>
      </c>
      <c r="J13" s="1" t="s">
        <v>838</v>
      </c>
      <c r="K13" s="1" t="s">
        <v>887</v>
      </c>
      <c r="L13" s="1" t="s">
        <v>887</v>
      </c>
      <c r="M13" s="1" t="s">
        <v>839</v>
      </c>
      <c r="N13" s="1" t="s">
        <v>839</v>
      </c>
      <c r="O13" s="1" t="s">
        <v>840</v>
      </c>
      <c r="P13" s="1" t="s">
        <v>841</v>
      </c>
      <c r="Q13" s="1" t="s">
        <v>842</v>
      </c>
      <c r="R13" s="1" t="s">
        <v>900</v>
      </c>
      <c r="S13" s="1" t="s">
        <v>844</v>
      </c>
      <c r="T13" s="1" t="s">
        <v>845</v>
      </c>
      <c r="U13" s="1" t="s">
        <v>846</v>
      </c>
      <c r="V13" s="1" t="s">
        <v>847</v>
      </c>
    </row>
    <row r="14" s="1" customFormat="1" spans="1:22">
      <c r="A14" s="3">
        <v>999221948282445</v>
      </c>
      <c r="B14" s="1" t="s">
        <v>897</v>
      </c>
      <c r="C14" s="1" t="s">
        <v>901</v>
      </c>
      <c r="D14" s="1" t="s">
        <v>902</v>
      </c>
      <c r="E14" s="1" t="s">
        <v>903</v>
      </c>
      <c r="F14" s="1" t="s">
        <v>831</v>
      </c>
      <c r="G14" s="1" t="s">
        <v>835</v>
      </c>
      <c r="H14" s="1" t="s">
        <v>836</v>
      </c>
      <c r="I14" s="1" t="s">
        <v>904</v>
      </c>
      <c r="J14" s="1" t="s">
        <v>838</v>
      </c>
      <c r="K14" s="1" t="s">
        <v>904</v>
      </c>
      <c r="L14" s="1" t="s">
        <v>904</v>
      </c>
      <c r="M14" s="1" t="s">
        <v>839</v>
      </c>
      <c r="N14" s="1" t="s">
        <v>839</v>
      </c>
      <c r="O14" s="1" t="s">
        <v>840</v>
      </c>
      <c r="P14" s="1" t="s">
        <v>841</v>
      </c>
      <c r="Q14" s="1" t="s">
        <v>842</v>
      </c>
      <c r="R14" s="1" t="s">
        <v>905</v>
      </c>
      <c r="S14" s="1" t="s">
        <v>844</v>
      </c>
      <c r="T14" s="1" t="s">
        <v>845</v>
      </c>
      <c r="U14" s="1" t="s">
        <v>846</v>
      </c>
      <c r="V14" s="1" t="s">
        <v>858</v>
      </c>
    </row>
    <row r="15" s="1" customFormat="1" spans="1:22">
      <c r="A15" s="3">
        <v>999221946770403</v>
      </c>
      <c r="B15" s="1" t="s">
        <v>897</v>
      </c>
      <c r="C15" s="1" t="s">
        <v>906</v>
      </c>
      <c r="D15" s="1" t="s">
        <v>907</v>
      </c>
      <c r="E15" s="1" t="s">
        <v>908</v>
      </c>
      <c r="F15" s="1" t="s">
        <v>831</v>
      </c>
      <c r="G15" s="1" t="s">
        <v>835</v>
      </c>
      <c r="H15" s="1" t="s">
        <v>836</v>
      </c>
      <c r="I15" s="1" t="s">
        <v>909</v>
      </c>
      <c r="J15" s="1" t="s">
        <v>838</v>
      </c>
      <c r="K15" s="1" t="s">
        <v>909</v>
      </c>
      <c r="L15" s="1" t="s">
        <v>909</v>
      </c>
      <c r="M15" s="1" t="s">
        <v>839</v>
      </c>
      <c r="N15" s="1" t="s">
        <v>839</v>
      </c>
      <c r="O15" s="1" t="s">
        <v>840</v>
      </c>
      <c r="P15" s="1" t="s">
        <v>841</v>
      </c>
      <c r="Q15" s="1" t="s">
        <v>842</v>
      </c>
      <c r="R15" s="1" t="s">
        <v>910</v>
      </c>
      <c r="S15" s="1" t="s">
        <v>844</v>
      </c>
      <c r="T15" s="1" t="s">
        <v>845</v>
      </c>
      <c r="U15" s="1" t="s">
        <v>846</v>
      </c>
      <c r="V15" s="1" t="s">
        <v>858</v>
      </c>
    </row>
    <row r="16" s="1" customFormat="1" spans="1:22">
      <c r="A16" s="3">
        <v>999221945260293</v>
      </c>
      <c r="B16" s="1" t="s">
        <v>897</v>
      </c>
      <c r="C16" s="1" t="s">
        <v>911</v>
      </c>
      <c r="D16" s="1" t="s">
        <v>912</v>
      </c>
      <c r="E16" s="1" t="s">
        <v>913</v>
      </c>
      <c r="F16" s="1" t="s">
        <v>831</v>
      </c>
      <c r="G16" s="1" t="s">
        <v>835</v>
      </c>
      <c r="H16" s="1" t="s">
        <v>836</v>
      </c>
      <c r="I16" s="1" t="s">
        <v>914</v>
      </c>
      <c r="J16" s="1" t="s">
        <v>838</v>
      </c>
      <c r="K16" s="1" t="s">
        <v>914</v>
      </c>
      <c r="L16" s="1" t="s">
        <v>914</v>
      </c>
      <c r="M16" s="1" t="s">
        <v>839</v>
      </c>
      <c r="N16" s="1" t="s">
        <v>839</v>
      </c>
      <c r="O16" s="1" t="s">
        <v>840</v>
      </c>
      <c r="P16" s="1" t="s">
        <v>841</v>
      </c>
      <c r="Q16" s="1" t="s">
        <v>842</v>
      </c>
      <c r="R16" s="1" t="s">
        <v>915</v>
      </c>
      <c r="S16" s="1" t="s">
        <v>844</v>
      </c>
      <c r="T16" s="1" t="s">
        <v>845</v>
      </c>
      <c r="U16" s="1" t="s">
        <v>846</v>
      </c>
      <c r="V16" s="1" t="s">
        <v>858</v>
      </c>
    </row>
    <row r="17" s="1" customFormat="1" spans="1:22">
      <c r="A17" s="3">
        <v>999221944922285</v>
      </c>
      <c r="B17" s="1" t="s">
        <v>897</v>
      </c>
      <c r="C17" s="1" t="s">
        <v>916</v>
      </c>
      <c r="D17" s="1" t="s">
        <v>917</v>
      </c>
      <c r="E17" s="1" t="s">
        <v>918</v>
      </c>
      <c r="F17" s="1" t="s">
        <v>897</v>
      </c>
      <c r="G17" s="1" t="s">
        <v>835</v>
      </c>
      <c r="H17" s="1" t="s">
        <v>836</v>
      </c>
      <c r="I17" s="1" t="s">
        <v>919</v>
      </c>
      <c r="J17" s="1" t="s">
        <v>838</v>
      </c>
      <c r="K17" s="1" t="s">
        <v>919</v>
      </c>
      <c r="L17" s="1" t="s">
        <v>919</v>
      </c>
      <c r="M17" s="1" t="s">
        <v>839</v>
      </c>
      <c r="N17" s="1" t="s">
        <v>839</v>
      </c>
      <c r="O17" s="1" t="s">
        <v>840</v>
      </c>
      <c r="P17" s="1" t="s">
        <v>841</v>
      </c>
      <c r="Q17" s="1" t="s">
        <v>842</v>
      </c>
      <c r="R17" s="1" t="s">
        <v>920</v>
      </c>
      <c r="S17" s="1" t="s">
        <v>844</v>
      </c>
      <c r="T17" s="1" t="s">
        <v>845</v>
      </c>
      <c r="U17" s="1" t="s">
        <v>846</v>
      </c>
      <c r="V17" s="1" t="s">
        <v>847</v>
      </c>
    </row>
    <row r="18" s="1" customFormat="1" spans="1:22">
      <c r="A18" s="3">
        <v>999221944738607</v>
      </c>
      <c r="B18" s="1" t="s">
        <v>897</v>
      </c>
      <c r="C18" s="1" t="s">
        <v>921</v>
      </c>
      <c r="D18" s="1" t="s">
        <v>922</v>
      </c>
      <c r="E18" s="1" t="s">
        <v>923</v>
      </c>
      <c r="F18" s="1" t="s">
        <v>831</v>
      </c>
      <c r="G18" s="1" t="s">
        <v>835</v>
      </c>
      <c r="H18" s="1" t="s">
        <v>836</v>
      </c>
      <c r="I18" s="1" t="s">
        <v>924</v>
      </c>
      <c r="J18" s="1" t="s">
        <v>838</v>
      </c>
      <c r="K18" s="1" t="s">
        <v>924</v>
      </c>
      <c r="L18" s="1" t="s">
        <v>924</v>
      </c>
      <c r="M18" s="1" t="s">
        <v>839</v>
      </c>
      <c r="N18" s="1" t="s">
        <v>839</v>
      </c>
      <c r="O18" s="1" t="s">
        <v>840</v>
      </c>
      <c r="P18" s="1" t="s">
        <v>841</v>
      </c>
      <c r="Q18" s="1" t="s">
        <v>842</v>
      </c>
      <c r="R18" s="1" t="s">
        <v>925</v>
      </c>
      <c r="S18" s="1" t="s">
        <v>844</v>
      </c>
      <c r="T18" s="1" t="s">
        <v>845</v>
      </c>
      <c r="U18" s="1" t="s">
        <v>846</v>
      </c>
      <c r="V18" s="1" t="s">
        <v>858</v>
      </c>
    </row>
    <row r="19" s="1" customFormat="1" spans="1:22">
      <c r="A19" s="3">
        <v>999221944203809</v>
      </c>
      <c r="B19" s="1" t="s">
        <v>897</v>
      </c>
      <c r="C19" s="1" t="s">
        <v>926</v>
      </c>
      <c r="D19" s="1" t="s">
        <v>927</v>
      </c>
      <c r="E19" s="1" t="s">
        <v>928</v>
      </c>
      <c r="F19" s="1" t="s">
        <v>897</v>
      </c>
      <c r="G19" s="1" t="s">
        <v>835</v>
      </c>
      <c r="H19" s="1" t="s">
        <v>836</v>
      </c>
      <c r="I19" s="1" t="s">
        <v>929</v>
      </c>
      <c r="J19" s="1" t="s">
        <v>838</v>
      </c>
      <c r="K19" s="1" t="s">
        <v>929</v>
      </c>
      <c r="L19" s="1" t="s">
        <v>840</v>
      </c>
      <c r="M19" s="1" t="s">
        <v>930</v>
      </c>
      <c r="N19" s="1" t="s">
        <v>930</v>
      </c>
      <c r="O19" s="1" t="s">
        <v>840</v>
      </c>
      <c r="P19" s="1" t="s">
        <v>841</v>
      </c>
      <c r="Q19" s="1" t="s">
        <v>842</v>
      </c>
      <c r="R19" s="1" t="s">
        <v>931</v>
      </c>
      <c r="S19" s="1" t="s">
        <v>844</v>
      </c>
      <c r="T19" s="1" t="s">
        <v>845</v>
      </c>
      <c r="U19" s="1" t="s">
        <v>846</v>
      </c>
      <c r="V19" s="1" t="s">
        <v>864</v>
      </c>
    </row>
    <row r="20" s="1" customFormat="1" spans="1:22">
      <c r="A20" s="3">
        <v>999221943567357</v>
      </c>
      <c r="B20" s="1" t="s">
        <v>897</v>
      </c>
      <c r="C20" s="1" t="s">
        <v>932</v>
      </c>
      <c r="D20" s="1" t="s">
        <v>933</v>
      </c>
      <c r="E20" s="1" t="s">
        <v>934</v>
      </c>
      <c r="F20" s="1" t="s">
        <v>831</v>
      </c>
      <c r="G20" s="1" t="s">
        <v>835</v>
      </c>
      <c r="H20" s="1" t="s">
        <v>836</v>
      </c>
      <c r="I20" s="1" t="s">
        <v>935</v>
      </c>
      <c r="J20" s="1" t="s">
        <v>838</v>
      </c>
      <c r="K20" s="1" t="s">
        <v>935</v>
      </c>
      <c r="L20" s="1" t="s">
        <v>935</v>
      </c>
      <c r="M20" s="1" t="s">
        <v>839</v>
      </c>
      <c r="N20" s="1" t="s">
        <v>839</v>
      </c>
      <c r="O20" s="1" t="s">
        <v>840</v>
      </c>
      <c r="P20" s="1" t="s">
        <v>841</v>
      </c>
      <c r="Q20" s="1" t="s">
        <v>842</v>
      </c>
      <c r="R20" s="1" t="s">
        <v>936</v>
      </c>
      <c r="S20" s="1" t="s">
        <v>844</v>
      </c>
      <c r="T20" s="1" t="s">
        <v>845</v>
      </c>
      <c r="U20" s="1" t="s">
        <v>846</v>
      </c>
      <c r="V20" s="1" t="s">
        <v>858</v>
      </c>
    </row>
    <row r="21" s="1" customFormat="1" spans="1:22">
      <c r="A21" s="3">
        <v>999221943265180</v>
      </c>
      <c r="B21" s="1" t="s">
        <v>897</v>
      </c>
      <c r="C21" s="1" t="s">
        <v>937</v>
      </c>
      <c r="D21" s="1" t="s">
        <v>854</v>
      </c>
      <c r="E21" s="1" t="s">
        <v>938</v>
      </c>
      <c r="F21" s="1" t="s">
        <v>831</v>
      </c>
      <c r="G21" s="1" t="s">
        <v>835</v>
      </c>
      <c r="H21" s="1" t="s">
        <v>836</v>
      </c>
      <c r="I21" s="1" t="s">
        <v>939</v>
      </c>
      <c r="J21" s="1" t="s">
        <v>838</v>
      </c>
      <c r="K21" s="1" t="s">
        <v>939</v>
      </c>
      <c r="L21" s="1" t="s">
        <v>939</v>
      </c>
      <c r="M21" s="1" t="s">
        <v>839</v>
      </c>
      <c r="N21" s="1" t="s">
        <v>839</v>
      </c>
      <c r="O21" s="1" t="s">
        <v>840</v>
      </c>
      <c r="P21" s="1" t="s">
        <v>841</v>
      </c>
      <c r="Q21" s="1" t="s">
        <v>842</v>
      </c>
      <c r="R21" s="1" t="s">
        <v>940</v>
      </c>
      <c r="S21" s="1" t="s">
        <v>844</v>
      </c>
      <c r="T21" s="1" t="s">
        <v>845</v>
      </c>
      <c r="U21" s="1" t="s">
        <v>846</v>
      </c>
      <c r="V21" s="1" t="s">
        <v>858</v>
      </c>
    </row>
    <row r="22" s="1" customFormat="1" spans="1:22">
      <c r="A22" s="3">
        <v>999221943052922</v>
      </c>
      <c r="B22" s="1" t="s">
        <v>897</v>
      </c>
      <c r="C22" s="1" t="s">
        <v>941</v>
      </c>
      <c r="D22" s="1" t="s">
        <v>833</v>
      </c>
      <c r="E22" s="1" t="s">
        <v>942</v>
      </c>
      <c r="F22" s="1" t="s">
        <v>897</v>
      </c>
      <c r="G22" s="1" t="s">
        <v>835</v>
      </c>
      <c r="H22" s="1" t="s">
        <v>836</v>
      </c>
      <c r="I22" s="1" t="s">
        <v>943</v>
      </c>
      <c r="J22" s="1" t="s">
        <v>838</v>
      </c>
      <c r="K22" s="1" t="s">
        <v>943</v>
      </c>
      <c r="L22" s="1" t="s">
        <v>943</v>
      </c>
      <c r="M22" s="1" t="s">
        <v>839</v>
      </c>
      <c r="N22" s="1" t="s">
        <v>839</v>
      </c>
      <c r="O22" s="1" t="s">
        <v>840</v>
      </c>
      <c r="P22" s="1" t="s">
        <v>841</v>
      </c>
      <c r="Q22" s="1" t="s">
        <v>842</v>
      </c>
      <c r="R22" s="1" t="s">
        <v>944</v>
      </c>
      <c r="S22" s="1" t="s">
        <v>844</v>
      </c>
      <c r="T22" s="1" t="s">
        <v>845</v>
      </c>
      <c r="U22" s="1" t="s">
        <v>846</v>
      </c>
      <c r="V22" s="1" t="s">
        <v>847</v>
      </c>
    </row>
    <row r="23" s="1" customFormat="1" spans="1:22">
      <c r="A23" s="3">
        <v>999221941148531</v>
      </c>
      <c r="B23" s="1" t="s">
        <v>897</v>
      </c>
      <c r="C23" s="1" t="s">
        <v>945</v>
      </c>
      <c r="D23" s="1" t="s">
        <v>849</v>
      </c>
      <c r="E23" s="1" t="s">
        <v>946</v>
      </c>
      <c r="F23" s="1" t="s">
        <v>831</v>
      </c>
      <c r="G23" s="1" t="s">
        <v>835</v>
      </c>
      <c r="H23" s="1" t="s">
        <v>836</v>
      </c>
      <c r="I23" s="1" t="s">
        <v>851</v>
      </c>
      <c r="J23" s="1" t="s">
        <v>838</v>
      </c>
      <c r="K23" s="1" t="s">
        <v>851</v>
      </c>
      <c r="L23" s="1" t="s">
        <v>851</v>
      </c>
      <c r="M23" s="1" t="s">
        <v>839</v>
      </c>
      <c r="N23" s="1" t="s">
        <v>839</v>
      </c>
      <c r="O23" s="1" t="s">
        <v>840</v>
      </c>
      <c r="P23" s="1" t="s">
        <v>841</v>
      </c>
      <c r="Q23" s="1" t="s">
        <v>842</v>
      </c>
      <c r="R23" s="1" t="s">
        <v>947</v>
      </c>
      <c r="S23" s="1" t="s">
        <v>844</v>
      </c>
      <c r="T23" s="1" t="s">
        <v>845</v>
      </c>
      <c r="U23" s="1" t="s">
        <v>846</v>
      </c>
      <c r="V23" s="1" t="s">
        <v>847</v>
      </c>
    </row>
    <row r="24" s="1" customFormat="1" spans="1:22">
      <c r="A24" s="3">
        <v>999221940961586</v>
      </c>
      <c r="B24" s="1" t="s">
        <v>948</v>
      </c>
      <c r="C24" s="1" t="s">
        <v>949</v>
      </c>
      <c r="D24" s="1" t="s">
        <v>950</v>
      </c>
      <c r="E24" s="1" t="s">
        <v>951</v>
      </c>
      <c r="F24" s="1" t="s">
        <v>831</v>
      </c>
      <c r="G24" s="1" t="s">
        <v>835</v>
      </c>
      <c r="H24" s="1" t="s">
        <v>836</v>
      </c>
      <c r="I24" s="1" t="s">
        <v>952</v>
      </c>
      <c r="J24" s="1" t="s">
        <v>838</v>
      </c>
      <c r="K24" s="1" t="s">
        <v>952</v>
      </c>
      <c r="L24" s="1" t="s">
        <v>952</v>
      </c>
      <c r="M24" s="1" t="s">
        <v>839</v>
      </c>
      <c r="N24" s="1" t="s">
        <v>839</v>
      </c>
      <c r="O24" s="1" t="s">
        <v>840</v>
      </c>
      <c r="P24" s="1" t="s">
        <v>841</v>
      </c>
      <c r="Q24" s="1" t="s">
        <v>842</v>
      </c>
      <c r="R24" s="1" t="s">
        <v>953</v>
      </c>
      <c r="S24" s="1" t="s">
        <v>844</v>
      </c>
      <c r="T24" s="1" t="s">
        <v>845</v>
      </c>
      <c r="U24" s="1" t="s">
        <v>954</v>
      </c>
      <c r="V24" s="1" t="s">
        <v>955</v>
      </c>
    </row>
    <row r="25" s="1" customFormat="1" spans="1:22">
      <c r="A25" s="3">
        <v>21940920037</v>
      </c>
      <c r="B25" s="1" t="s">
        <v>948</v>
      </c>
      <c r="C25" s="1" t="s">
        <v>956</v>
      </c>
      <c r="D25" s="1" t="s">
        <v>933</v>
      </c>
      <c r="E25" s="1" t="s">
        <v>957</v>
      </c>
      <c r="F25" s="1" t="s">
        <v>897</v>
      </c>
      <c r="G25" s="1" t="s">
        <v>835</v>
      </c>
      <c r="H25" s="1" t="s">
        <v>836</v>
      </c>
      <c r="I25" s="1" t="s">
        <v>958</v>
      </c>
      <c r="J25" s="1" t="s">
        <v>838</v>
      </c>
      <c r="K25" s="1" t="s">
        <v>958</v>
      </c>
      <c r="L25" s="1" t="s">
        <v>958</v>
      </c>
      <c r="M25" s="1" t="s">
        <v>839</v>
      </c>
      <c r="N25" s="1" t="s">
        <v>839</v>
      </c>
      <c r="O25" s="1" t="s">
        <v>840</v>
      </c>
      <c r="P25" s="1" t="s">
        <v>841</v>
      </c>
      <c r="Q25" s="1" t="s">
        <v>842</v>
      </c>
      <c r="R25" s="1" t="s">
        <v>959</v>
      </c>
      <c r="S25" s="1" t="s">
        <v>844</v>
      </c>
      <c r="T25" s="1" t="s">
        <v>845</v>
      </c>
      <c r="U25" s="1" t="s">
        <v>846</v>
      </c>
      <c r="V25" s="1" t="s">
        <v>858</v>
      </c>
    </row>
    <row r="26" s="1" customFormat="1" spans="1:22">
      <c r="A26" s="3">
        <v>999221940866202</v>
      </c>
      <c r="B26" s="1" t="s">
        <v>948</v>
      </c>
      <c r="C26" s="1" t="s">
        <v>960</v>
      </c>
      <c r="D26" s="1" t="s">
        <v>961</v>
      </c>
      <c r="E26" s="1" t="s">
        <v>962</v>
      </c>
      <c r="F26" s="1" t="s">
        <v>897</v>
      </c>
      <c r="G26" s="1" t="s">
        <v>835</v>
      </c>
      <c r="H26" s="1" t="s">
        <v>836</v>
      </c>
      <c r="I26" s="1" t="s">
        <v>963</v>
      </c>
      <c r="J26" s="1" t="s">
        <v>838</v>
      </c>
      <c r="K26" s="1" t="s">
        <v>963</v>
      </c>
      <c r="L26" s="1" t="s">
        <v>963</v>
      </c>
      <c r="M26" s="1" t="s">
        <v>839</v>
      </c>
      <c r="N26" s="1" t="s">
        <v>839</v>
      </c>
      <c r="O26" s="1" t="s">
        <v>840</v>
      </c>
      <c r="P26" s="1" t="s">
        <v>841</v>
      </c>
      <c r="Q26" s="1" t="s">
        <v>842</v>
      </c>
      <c r="R26" s="1" t="s">
        <v>964</v>
      </c>
      <c r="S26" s="1" t="s">
        <v>844</v>
      </c>
      <c r="T26" s="1" t="s">
        <v>845</v>
      </c>
      <c r="U26" s="1" t="s">
        <v>846</v>
      </c>
      <c r="V26" s="1" t="s">
        <v>864</v>
      </c>
    </row>
    <row r="27" s="1" customFormat="1" spans="1:22">
      <c r="A27" s="3">
        <v>21940442906</v>
      </c>
      <c r="B27" s="1" t="s">
        <v>948</v>
      </c>
      <c r="C27" s="1" t="s">
        <v>965</v>
      </c>
      <c r="D27" s="1" t="s">
        <v>966</v>
      </c>
      <c r="E27" s="1" t="s">
        <v>967</v>
      </c>
      <c r="F27" s="1" t="s">
        <v>897</v>
      </c>
      <c r="G27" s="1" t="s">
        <v>835</v>
      </c>
      <c r="H27" s="1" t="s">
        <v>836</v>
      </c>
      <c r="I27" s="1" t="s">
        <v>968</v>
      </c>
      <c r="J27" s="1" t="s">
        <v>838</v>
      </c>
      <c r="K27" s="1" t="s">
        <v>968</v>
      </c>
      <c r="L27" s="1" t="s">
        <v>968</v>
      </c>
      <c r="M27" s="1" t="s">
        <v>839</v>
      </c>
      <c r="N27" s="1" t="s">
        <v>839</v>
      </c>
      <c r="O27" s="1" t="s">
        <v>840</v>
      </c>
      <c r="P27" s="1" t="s">
        <v>841</v>
      </c>
      <c r="Q27" s="1" t="s">
        <v>842</v>
      </c>
      <c r="R27" s="1" t="s">
        <v>969</v>
      </c>
      <c r="S27" s="1" t="s">
        <v>844</v>
      </c>
      <c r="T27" s="1" t="s">
        <v>845</v>
      </c>
      <c r="U27" s="1" t="s">
        <v>846</v>
      </c>
      <c r="V27" s="1" t="s">
        <v>847</v>
      </c>
    </row>
    <row r="28" s="1" customFormat="1" spans="1:22">
      <c r="A28" s="3">
        <v>999221937987711</v>
      </c>
      <c r="B28" s="1" t="s">
        <v>948</v>
      </c>
      <c r="C28" s="1" t="s">
        <v>970</v>
      </c>
      <c r="D28" s="1" t="s">
        <v>971</v>
      </c>
      <c r="E28" s="1" t="s">
        <v>972</v>
      </c>
      <c r="F28" s="1" t="s">
        <v>948</v>
      </c>
      <c r="G28" s="1" t="s">
        <v>835</v>
      </c>
      <c r="H28" s="1" t="s">
        <v>836</v>
      </c>
      <c r="I28" s="1" t="s">
        <v>973</v>
      </c>
      <c r="J28" s="1" t="s">
        <v>838</v>
      </c>
      <c r="K28" s="1" t="s">
        <v>973</v>
      </c>
      <c r="L28" s="1" t="s">
        <v>973</v>
      </c>
      <c r="M28" s="1" t="s">
        <v>839</v>
      </c>
      <c r="N28" s="1" t="s">
        <v>839</v>
      </c>
      <c r="O28" s="1" t="s">
        <v>840</v>
      </c>
      <c r="P28" s="1" t="s">
        <v>841</v>
      </c>
      <c r="Q28" s="1" t="s">
        <v>842</v>
      </c>
      <c r="R28" s="1" t="s">
        <v>974</v>
      </c>
      <c r="S28" s="1" t="s">
        <v>844</v>
      </c>
      <c r="T28" s="1" t="s">
        <v>845</v>
      </c>
      <c r="U28" s="1" t="s">
        <v>846</v>
      </c>
      <c r="V28" s="1" t="s">
        <v>847</v>
      </c>
    </row>
    <row r="29" s="1" customFormat="1" spans="1:22">
      <c r="A29" s="3">
        <v>999221937923176</v>
      </c>
      <c r="B29" s="1" t="s">
        <v>948</v>
      </c>
      <c r="C29" s="1" t="s">
        <v>975</v>
      </c>
      <c r="D29" s="1" t="s">
        <v>854</v>
      </c>
      <c r="E29" s="1" t="s">
        <v>976</v>
      </c>
      <c r="F29" s="1" t="s">
        <v>897</v>
      </c>
      <c r="G29" s="1" t="s">
        <v>835</v>
      </c>
      <c r="H29" s="1" t="s">
        <v>836</v>
      </c>
      <c r="I29" s="1" t="s">
        <v>977</v>
      </c>
      <c r="J29" s="1" t="s">
        <v>838</v>
      </c>
      <c r="K29" s="1" t="s">
        <v>977</v>
      </c>
      <c r="L29" s="1" t="s">
        <v>977</v>
      </c>
      <c r="M29" s="1" t="s">
        <v>839</v>
      </c>
      <c r="N29" s="1" t="s">
        <v>839</v>
      </c>
      <c r="O29" s="1" t="s">
        <v>840</v>
      </c>
      <c r="P29" s="1" t="s">
        <v>841</v>
      </c>
      <c r="Q29" s="1" t="s">
        <v>842</v>
      </c>
      <c r="R29" s="1" t="s">
        <v>978</v>
      </c>
      <c r="S29" s="1" t="s">
        <v>844</v>
      </c>
      <c r="T29" s="1" t="s">
        <v>845</v>
      </c>
      <c r="U29" s="1" t="s">
        <v>846</v>
      </c>
      <c r="V29" s="1" t="s">
        <v>858</v>
      </c>
    </row>
    <row r="30" s="1" customFormat="1" spans="1:22">
      <c r="A30" s="3">
        <v>999221937751770</v>
      </c>
      <c r="B30" s="1" t="s">
        <v>948</v>
      </c>
      <c r="C30" s="1" t="s">
        <v>979</v>
      </c>
      <c r="D30" s="1" t="s">
        <v>980</v>
      </c>
      <c r="E30" s="1" t="s">
        <v>981</v>
      </c>
      <c r="F30" s="1" t="s">
        <v>897</v>
      </c>
      <c r="G30" s="1" t="s">
        <v>835</v>
      </c>
      <c r="H30" s="1" t="s">
        <v>836</v>
      </c>
      <c r="I30" s="1" t="s">
        <v>982</v>
      </c>
      <c r="J30" s="1" t="s">
        <v>838</v>
      </c>
      <c r="K30" s="1" t="s">
        <v>982</v>
      </c>
      <c r="L30" s="1" t="s">
        <v>982</v>
      </c>
      <c r="M30" s="1" t="s">
        <v>839</v>
      </c>
      <c r="N30" s="1" t="s">
        <v>839</v>
      </c>
      <c r="O30" s="1" t="s">
        <v>840</v>
      </c>
      <c r="P30" s="1" t="s">
        <v>841</v>
      </c>
      <c r="Q30" s="1" t="s">
        <v>842</v>
      </c>
      <c r="R30" s="1" t="s">
        <v>983</v>
      </c>
      <c r="S30" s="1" t="s">
        <v>844</v>
      </c>
      <c r="T30" s="1" t="s">
        <v>845</v>
      </c>
      <c r="U30" s="1" t="s">
        <v>846</v>
      </c>
      <c r="V30" s="1" t="s">
        <v>864</v>
      </c>
    </row>
    <row r="31" s="1" customFormat="1" spans="1:22">
      <c r="A31" s="3">
        <v>21937090995</v>
      </c>
      <c r="B31" s="1" t="s">
        <v>948</v>
      </c>
      <c r="C31" s="1" t="s">
        <v>984</v>
      </c>
      <c r="D31" s="1" t="s">
        <v>985</v>
      </c>
      <c r="E31" s="1" t="s">
        <v>986</v>
      </c>
      <c r="F31" s="1" t="s">
        <v>897</v>
      </c>
      <c r="G31" s="1" t="s">
        <v>835</v>
      </c>
      <c r="H31" s="1" t="s">
        <v>836</v>
      </c>
      <c r="I31" s="1" t="s">
        <v>987</v>
      </c>
      <c r="J31" s="1" t="s">
        <v>838</v>
      </c>
      <c r="K31" s="1" t="s">
        <v>987</v>
      </c>
      <c r="L31" s="1" t="s">
        <v>987</v>
      </c>
      <c r="M31" s="1" t="s">
        <v>839</v>
      </c>
      <c r="N31" s="1" t="s">
        <v>839</v>
      </c>
      <c r="O31" s="1" t="s">
        <v>840</v>
      </c>
      <c r="P31" s="1" t="s">
        <v>841</v>
      </c>
      <c r="Q31" s="1" t="s">
        <v>842</v>
      </c>
      <c r="R31" s="1" t="s">
        <v>988</v>
      </c>
      <c r="S31" s="1" t="s">
        <v>844</v>
      </c>
      <c r="T31" s="1" t="s">
        <v>845</v>
      </c>
      <c r="U31" s="1" t="s">
        <v>846</v>
      </c>
      <c r="V31" s="1" t="s">
        <v>847</v>
      </c>
    </row>
    <row r="32" s="1" customFormat="1" spans="1:22">
      <c r="A32" s="3">
        <v>999221933603853</v>
      </c>
      <c r="B32" s="1" t="s">
        <v>989</v>
      </c>
      <c r="C32" s="1" t="s">
        <v>990</v>
      </c>
      <c r="D32" s="1" t="s">
        <v>991</v>
      </c>
      <c r="E32" s="1" t="s">
        <v>992</v>
      </c>
      <c r="F32" s="1" t="s">
        <v>831</v>
      </c>
      <c r="G32" s="1" t="s">
        <v>835</v>
      </c>
      <c r="H32" s="1" t="s">
        <v>836</v>
      </c>
      <c r="I32" s="1" t="s">
        <v>993</v>
      </c>
      <c r="J32" s="1" t="s">
        <v>838</v>
      </c>
      <c r="K32" s="1" t="s">
        <v>993</v>
      </c>
      <c r="L32" s="1" t="s">
        <v>993</v>
      </c>
      <c r="M32" s="1" t="s">
        <v>839</v>
      </c>
      <c r="N32" s="1" t="s">
        <v>839</v>
      </c>
      <c r="O32" s="1" t="s">
        <v>840</v>
      </c>
      <c r="P32" s="1" t="s">
        <v>841</v>
      </c>
      <c r="Q32" s="1" t="s">
        <v>842</v>
      </c>
      <c r="R32" s="1" t="s">
        <v>994</v>
      </c>
      <c r="S32" s="1" t="s">
        <v>844</v>
      </c>
      <c r="T32" s="1" t="s">
        <v>845</v>
      </c>
      <c r="U32" s="1" t="s">
        <v>846</v>
      </c>
      <c r="V32" s="1" t="s">
        <v>858</v>
      </c>
    </row>
    <row r="33" s="1" customFormat="1" spans="1:22">
      <c r="A33" s="3">
        <v>999221933548089</v>
      </c>
      <c r="B33" s="1" t="s">
        <v>989</v>
      </c>
      <c r="C33" s="1" t="s">
        <v>995</v>
      </c>
      <c r="D33" s="1" t="s">
        <v>991</v>
      </c>
      <c r="E33" s="1" t="s">
        <v>996</v>
      </c>
      <c r="F33" s="1" t="s">
        <v>831</v>
      </c>
      <c r="G33" s="1" t="s">
        <v>835</v>
      </c>
      <c r="H33" s="1" t="s">
        <v>836</v>
      </c>
      <c r="I33" s="1" t="s">
        <v>997</v>
      </c>
      <c r="J33" s="1" t="s">
        <v>838</v>
      </c>
      <c r="K33" s="1" t="s">
        <v>997</v>
      </c>
      <c r="L33" s="1" t="s">
        <v>997</v>
      </c>
      <c r="M33" s="1" t="s">
        <v>839</v>
      </c>
      <c r="N33" s="1" t="s">
        <v>839</v>
      </c>
      <c r="O33" s="1" t="s">
        <v>840</v>
      </c>
      <c r="P33" s="1" t="s">
        <v>841</v>
      </c>
      <c r="Q33" s="1" t="s">
        <v>842</v>
      </c>
      <c r="R33" s="1" t="s">
        <v>998</v>
      </c>
      <c r="S33" s="1" t="s">
        <v>844</v>
      </c>
      <c r="T33" s="1" t="s">
        <v>845</v>
      </c>
      <c r="U33" s="1" t="s">
        <v>846</v>
      </c>
      <c r="V33" s="1" t="s">
        <v>858</v>
      </c>
    </row>
    <row r="34" s="1" customFormat="1" spans="1:22">
      <c r="A34" s="3">
        <v>21932784556</v>
      </c>
      <c r="B34" s="1" t="s">
        <v>989</v>
      </c>
      <c r="C34" s="1" t="s">
        <v>999</v>
      </c>
      <c r="D34" s="1" t="s">
        <v>1000</v>
      </c>
      <c r="E34" s="1" t="s">
        <v>1001</v>
      </c>
      <c r="F34" s="1" t="s">
        <v>831</v>
      </c>
      <c r="G34" s="1" t="s">
        <v>835</v>
      </c>
      <c r="H34" s="1" t="s">
        <v>836</v>
      </c>
      <c r="I34" s="1" t="s">
        <v>1002</v>
      </c>
      <c r="J34" s="1" t="s">
        <v>838</v>
      </c>
      <c r="K34" s="1" t="s">
        <v>1002</v>
      </c>
      <c r="L34" s="1" t="s">
        <v>1002</v>
      </c>
      <c r="M34" s="1" t="s">
        <v>839</v>
      </c>
      <c r="N34" s="1" t="s">
        <v>839</v>
      </c>
      <c r="O34" s="1" t="s">
        <v>840</v>
      </c>
      <c r="P34" s="1" t="s">
        <v>841</v>
      </c>
      <c r="Q34" s="1" t="s">
        <v>842</v>
      </c>
      <c r="R34" s="1" t="s">
        <v>1003</v>
      </c>
      <c r="S34" s="1" t="s">
        <v>844</v>
      </c>
      <c r="T34" s="1" t="s">
        <v>845</v>
      </c>
      <c r="U34" s="1" t="s">
        <v>846</v>
      </c>
      <c r="V34" s="1" t="s">
        <v>858</v>
      </c>
    </row>
    <row r="35" s="1" customFormat="1" spans="1:22">
      <c r="A35" s="3">
        <v>21932750721</v>
      </c>
      <c r="B35" s="1" t="s">
        <v>989</v>
      </c>
      <c r="C35" s="1" t="s">
        <v>1004</v>
      </c>
      <c r="D35" s="1" t="s">
        <v>1000</v>
      </c>
      <c r="E35" s="1" t="s">
        <v>1005</v>
      </c>
      <c r="F35" s="1" t="s">
        <v>831</v>
      </c>
      <c r="G35" s="1" t="s">
        <v>835</v>
      </c>
      <c r="H35" s="1" t="s">
        <v>836</v>
      </c>
      <c r="I35" s="1" t="s">
        <v>1002</v>
      </c>
      <c r="J35" s="1" t="s">
        <v>838</v>
      </c>
      <c r="K35" s="1" t="s">
        <v>1002</v>
      </c>
      <c r="L35" s="1" t="s">
        <v>1002</v>
      </c>
      <c r="M35" s="1" t="s">
        <v>839</v>
      </c>
      <c r="N35" s="1" t="s">
        <v>839</v>
      </c>
      <c r="O35" s="1" t="s">
        <v>840</v>
      </c>
      <c r="P35" s="1" t="s">
        <v>841</v>
      </c>
      <c r="Q35" s="1" t="s">
        <v>842</v>
      </c>
      <c r="R35" s="1" t="s">
        <v>1006</v>
      </c>
      <c r="S35" s="1" t="s">
        <v>844</v>
      </c>
      <c r="T35" s="1" t="s">
        <v>845</v>
      </c>
      <c r="U35" s="1" t="s">
        <v>846</v>
      </c>
      <c r="V35" s="1" t="s">
        <v>858</v>
      </c>
    </row>
    <row r="36" s="1" customFormat="1" spans="1:22">
      <c r="A36" s="3">
        <v>21932749465</v>
      </c>
      <c r="B36" s="1" t="s">
        <v>989</v>
      </c>
      <c r="C36" s="1" t="s">
        <v>1007</v>
      </c>
      <c r="D36" s="1" t="s">
        <v>1000</v>
      </c>
      <c r="E36" s="1" t="s">
        <v>1008</v>
      </c>
      <c r="F36" s="1" t="s">
        <v>831</v>
      </c>
      <c r="G36" s="1" t="s">
        <v>835</v>
      </c>
      <c r="H36" s="1" t="s">
        <v>836</v>
      </c>
      <c r="I36" s="1" t="s">
        <v>1002</v>
      </c>
      <c r="J36" s="1" t="s">
        <v>838</v>
      </c>
      <c r="K36" s="1" t="s">
        <v>1002</v>
      </c>
      <c r="L36" s="1" t="s">
        <v>1002</v>
      </c>
      <c r="M36" s="1" t="s">
        <v>839</v>
      </c>
      <c r="N36" s="1" t="s">
        <v>839</v>
      </c>
      <c r="O36" s="1" t="s">
        <v>840</v>
      </c>
      <c r="P36" s="1" t="s">
        <v>841</v>
      </c>
      <c r="Q36" s="1" t="s">
        <v>842</v>
      </c>
      <c r="R36" s="1" t="s">
        <v>1009</v>
      </c>
      <c r="S36" s="1" t="s">
        <v>844</v>
      </c>
      <c r="T36" s="1" t="s">
        <v>845</v>
      </c>
      <c r="U36" s="1" t="s">
        <v>846</v>
      </c>
      <c r="V36" s="1" t="s">
        <v>858</v>
      </c>
    </row>
    <row r="37" s="1" customFormat="1" spans="1:22">
      <c r="A37" s="3">
        <v>999221932447894</v>
      </c>
      <c r="B37" s="1" t="s">
        <v>989</v>
      </c>
      <c r="C37" s="1" t="s">
        <v>1010</v>
      </c>
      <c r="D37" s="1" t="s">
        <v>980</v>
      </c>
      <c r="E37" s="1" t="s">
        <v>1011</v>
      </c>
      <c r="F37" s="1" t="s">
        <v>948</v>
      </c>
      <c r="G37" s="1" t="s">
        <v>835</v>
      </c>
      <c r="H37" s="1" t="s">
        <v>836</v>
      </c>
      <c r="I37" s="1" t="s">
        <v>1012</v>
      </c>
      <c r="J37" s="1" t="s">
        <v>838</v>
      </c>
      <c r="K37" s="1" t="s">
        <v>1012</v>
      </c>
      <c r="L37" s="1" t="s">
        <v>1012</v>
      </c>
      <c r="M37" s="1" t="s">
        <v>839</v>
      </c>
      <c r="N37" s="1" t="s">
        <v>839</v>
      </c>
      <c r="O37" s="1" t="s">
        <v>840</v>
      </c>
      <c r="P37" s="1" t="s">
        <v>841</v>
      </c>
      <c r="Q37" s="1" t="s">
        <v>842</v>
      </c>
      <c r="R37" s="1" t="s">
        <v>1013</v>
      </c>
      <c r="S37" s="1" t="s">
        <v>844</v>
      </c>
      <c r="T37" s="1" t="s">
        <v>845</v>
      </c>
      <c r="U37" s="1" t="s">
        <v>846</v>
      </c>
      <c r="V37" s="1" t="s">
        <v>864</v>
      </c>
    </row>
    <row r="38" s="1" customFormat="1" spans="1:22">
      <c r="A38" s="3">
        <v>999221927778578</v>
      </c>
      <c r="B38" s="1" t="s">
        <v>989</v>
      </c>
      <c r="C38" s="1" t="s">
        <v>1014</v>
      </c>
      <c r="D38" s="1" t="s">
        <v>1015</v>
      </c>
      <c r="E38" s="1" t="s">
        <v>1016</v>
      </c>
      <c r="F38" s="1" t="s">
        <v>948</v>
      </c>
      <c r="G38" s="1" t="s">
        <v>835</v>
      </c>
      <c r="H38" s="1" t="s">
        <v>836</v>
      </c>
      <c r="I38" s="1" t="s">
        <v>1017</v>
      </c>
      <c r="J38" s="1" t="s">
        <v>838</v>
      </c>
      <c r="K38" s="1" t="s">
        <v>1017</v>
      </c>
      <c r="L38" s="1" t="s">
        <v>1017</v>
      </c>
      <c r="M38" s="1" t="s">
        <v>839</v>
      </c>
      <c r="N38" s="1" t="s">
        <v>839</v>
      </c>
      <c r="O38" s="1" t="s">
        <v>840</v>
      </c>
      <c r="P38" s="1" t="s">
        <v>841</v>
      </c>
      <c r="Q38" s="1" t="s">
        <v>842</v>
      </c>
      <c r="R38" s="1" t="s">
        <v>1018</v>
      </c>
      <c r="S38" s="1" t="s">
        <v>844</v>
      </c>
      <c r="T38" s="1" t="s">
        <v>845</v>
      </c>
      <c r="U38" s="1" t="s">
        <v>846</v>
      </c>
      <c r="V38" s="1" t="s">
        <v>847</v>
      </c>
    </row>
    <row r="39" s="1" customFormat="1" spans="1:22">
      <c r="A39" s="3">
        <v>999221927417146</v>
      </c>
      <c r="B39" s="1" t="s">
        <v>989</v>
      </c>
      <c r="C39" s="1" t="s">
        <v>1019</v>
      </c>
      <c r="D39" s="1" t="s">
        <v>866</v>
      </c>
      <c r="E39" s="1" t="s">
        <v>1020</v>
      </c>
      <c r="F39" s="1" t="s">
        <v>897</v>
      </c>
      <c r="G39" s="1" t="s">
        <v>835</v>
      </c>
      <c r="H39" s="1" t="s">
        <v>836</v>
      </c>
      <c r="I39" s="1" t="s">
        <v>1021</v>
      </c>
      <c r="J39" s="1" t="s">
        <v>838</v>
      </c>
      <c r="K39" s="1" t="s">
        <v>1021</v>
      </c>
      <c r="L39" s="1" t="s">
        <v>1021</v>
      </c>
      <c r="M39" s="1" t="s">
        <v>839</v>
      </c>
      <c r="N39" s="1" t="s">
        <v>839</v>
      </c>
      <c r="O39" s="1" t="s">
        <v>840</v>
      </c>
      <c r="P39" s="1" t="s">
        <v>841</v>
      </c>
      <c r="Q39" s="1" t="s">
        <v>842</v>
      </c>
      <c r="R39" s="1" t="s">
        <v>1022</v>
      </c>
      <c r="S39" s="1" t="s">
        <v>844</v>
      </c>
      <c r="T39" s="1" t="s">
        <v>845</v>
      </c>
      <c r="U39" s="1" t="s">
        <v>846</v>
      </c>
      <c r="V39" s="1" t="s">
        <v>847</v>
      </c>
    </row>
    <row r="40" s="1" customFormat="1" spans="1:22">
      <c r="A40" s="3">
        <v>999221927268211</v>
      </c>
      <c r="B40" s="1" t="s">
        <v>989</v>
      </c>
      <c r="C40" s="1" t="s">
        <v>1023</v>
      </c>
      <c r="D40" s="1" t="s">
        <v>885</v>
      </c>
      <c r="E40" s="1" t="s">
        <v>1024</v>
      </c>
      <c r="F40" s="1" t="s">
        <v>989</v>
      </c>
      <c r="G40" s="1" t="s">
        <v>835</v>
      </c>
      <c r="H40" s="1" t="s">
        <v>836</v>
      </c>
      <c r="I40" s="1" t="s">
        <v>1025</v>
      </c>
      <c r="J40" s="1" t="s">
        <v>838</v>
      </c>
      <c r="K40" s="1" t="s">
        <v>1025</v>
      </c>
      <c r="L40" s="1" t="s">
        <v>1025</v>
      </c>
      <c r="M40" s="1" t="s">
        <v>839</v>
      </c>
      <c r="N40" s="1" t="s">
        <v>839</v>
      </c>
      <c r="O40" s="1" t="s">
        <v>840</v>
      </c>
      <c r="P40" s="1" t="s">
        <v>841</v>
      </c>
      <c r="Q40" s="1" t="s">
        <v>842</v>
      </c>
      <c r="R40" s="1" t="s">
        <v>1026</v>
      </c>
      <c r="S40" s="1" t="s">
        <v>844</v>
      </c>
      <c r="T40" s="1" t="s">
        <v>845</v>
      </c>
      <c r="U40" s="1" t="s">
        <v>846</v>
      </c>
      <c r="V40" s="1" t="s">
        <v>847</v>
      </c>
    </row>
    <row r="41" s="1" customFormat="1" spans="1:22">
      <c r="A41" s="3">
        <v>999221925782818</v>
      </c>
      <c r="B41" s="1" t="s">
        <v>989</v>
      </c>
      <c r="C41" s="1" t="s">
        <v>1027</v>
      </c>
      <c r="D41" s="1" t="s">
        <v>1028</v>
      </c>
      <c r="E41" s="1" t="s">
        <v>1029</v>
      </c>
      <c r="F41" s="1" t="s">
        <v>948</v>
      </c>
      <c r="G41" s="1" t="s">
        <v>835</v>
      </c>
      <c r="H41" s="1" t="s">
        <v>836</v>
      </c>
      <c r="I41" s="1" t="s">
        <v>1030</v>
      </c>
      <c r="J41" s="1" t="s">
        <v>838</v>
      </c>
      <c r="K41" s="1" t="s">
        <v>1030</v>
      </c>
      <c r="L41" s="1" t="s">
        <v>1030</v>
      </c>
      <c r="M41" s="1" t="s">
        <v>839</v>
      </c>
      <c r="N41" s="1" t="s">
        <v>839</v>
      </c>
      <c r="O41" s="1" t="s">
        <v>840</v>
      </c>
      <c r="P41" s="1" t="s">
        <v>841</v>
      </c>
      <c r="Q41" s="1" t="s">
        <v>842</v>
      </c>
      <c r="R41" s="1" t="s">
        <v>1031</v>
      </c>
      <c r="S41" s="1" t="s">
        <v>844</v>
      </c>
      <c r="T41" s="1" t="s">
        <v>845</v>
      </c>
      <c r="U41" s="1" t="s">
        <v>846</v>
      </c>
      <c r="V41" s="1" t="s">
        <v>858</v>
      </c>
    </row>
    <row r="42" s="1" customFormat="1" spans="1:22">
      <c r="A42" s="3">
        <v>999221922914159</v>
      </c>
      <c r="B42" s="1" t="s">
        <v>1032</v>
      </c>
      <c r="C42" s="1" t="s">
        <v>1033</v>
      </c>
      <c r="D42" s="1" t="s">
        <v>1034</v>
      </c>
      <c r="E42" s="1" t="s">
        <v>1035</v>
      </c>
      <c r="F42" s="1" t="s">
        <v>831</v>
      </c>
      <c r="G42" s="1" t="s">
        <v>835</v>
      </c>
      <c r="H42" s="1" t="s">
        <v>836</v>
      </c>
      <c r="I42" s="1" t="s">
        <v>1036</v>
      </c>
      <c r="J42" s="1" t="s">
        <v>838</v>
      </c>
      <c r="K42" s="1" t="s">
        <v>1036</v>
      </c>
      <c r="L42" s="1" t="s">
        <v>1036</v>
      </c>
      <c r="M42" s="1" t="s">
        <v>839</v>
      </c>
      <c r="N42" s="1" t="s">
        <v>839</v>
      </c>
      <c r="O42" s="1" t="s">
        <v>840</v>
      </c>
      <c r="P42" s="1" t="s">
        <v>841</v>
      </c>
      <c r="Q42" s="1" t="s">
        <v>842</v>
      </c>
      <c r="R42" s="1" t="s">
        <v>1037</v>
      </c>
      <c r="S42" s="1" t="s">
        <v>844</v>
      </c>
      <c r="T42" s="1" t="s">
        <v>845</v>
      </c>
      <c r="U42" s="1" t="s">
        <v>846</v>
      </c>
      <c r="V42" s="1" t="s">
        <v>847</v>
      </c>
    </row>
    <row r="43" s="1" customFormat="1" spans="1:22">
      <c r="A43" s="3">
        <v>999221921827808</v>
      </c>
      <c r="B43" s="1" t="s">
        <v>1032</v>
      </c>
      <c r="C43" s="1" t="s">
        <v>1038</v>
      </c>
      <c r="D43" s="1" t="s">
        <v>902</v>
      </c>
      <c r="E43" s="1" t="s">
        <v>1039</v>
      </c>
      <c r="F43" s="1" t="s">
        <v>831</v>
      </c>
      <c r="G43" s="1" t="s">
        <v>835</v>
      </c>
      <c r="H43" s="1" t="s">
        <v>836</v>
      </c>
      <c r="I43" s="1" t="s">
        <v>904</v>
      </c>
      <c r="J43" s="1" t="s">
        <v>838</v>
      </c>
      <c r="K43" s="1" t="s">
        <v>904</v>
      </c>
      <c r="L43" s="1" t="s">
        <v>904</v>
      </c>
      <c r="M43" s="1" t="s">
        <v>839</v>
      </c>
      <c r="N43" s="1" t="s">
        <v>839</v>
      </c>
      <c r="O43" s="1" t="s">
        <v>840</v>
      </c>
      <c r="P43" s="1" t="s">
        <v>841</v>
      </c>
      <c r="Q43" s="1" t="s">
        <v>842</v>
      </c>
      <c r="R43" s="1" t="s">
        <v>1040</v>
      </c>
      <c r="S43" s="1" t="s">
        <v>844</v>
      </c>
      <c r="T43" s="1" t="s">
        <v>845</v>
      </c>
      <c r="U43" s="1" t="s">
        <v>846</v>
      </c>
      <c r="V43" s="1" t="s">
        <v>858</v>
      </c>
    </row>
    <row r="44" s="1" customFormat="1" spans="1:22">
      <c r="A44" s="3">
        <v>999221916301806</v>
      </c>
      <c r="B44" s="1" t="s">
        <v>1032</v>
      </c>
      <c r="C44" s="1" t="s">
        <v>1041</v>
      </c>
      <c r="D44" s="1" t="s">
        <v>1042</v>
      </c>
      <c r="E44" s="1" t="s">
        <v>1043</v>
      </c>
      <c r="F44" s="1" t="s">
        <v>948</v>
      </c>
      <c r="G44" s="1" t="s">
        <v>835</v>
      </c>
      <c r="H44" s="1" t="s">
        <v>836</v>
      </c>
      <c r="I44" s="1" t="s">
        <v>1044</v>
      </c>
      <c r="J44" s="1" t="s">
        <v>838</v>
      </c>
      <c r="K44" s="1" t="s">
        <v>1044</v>
      </c>
      <c r="L44" s="1" t="s">
        <v>1044</v>
      </c>
      <c r="M44" s="1" t="s">
        <v>839</v>
      </c>
      <c r="N44" s="1" t="s">
        <v>839</v>
      </c>
      <c r="O44" s="1" t="s">
        <v>840</v>
      </c>
      <c r="P44" s="1" t="s">
        <v>841</v>
      </c>
      <c r="Q44" s="1" t="s">
        <v>842</v>
      </c>
      <c r="R44" s="1" t="s">
        <v>1045</v>
      </c>
      <c r="S44" s="1" t="s">
        <v>844</v>
      </c>
      <c r="T44" s="1" t="s">
        <v>845</v>
      </c>
      <c r="U44" s="1" t="s">
        <v>846</v>
      </c>
      <c r="V44" s="1" t="s">
        <v>1046</v>
      </c>
    </row>
    <row r="45" s="1" customFormat="1" spans="1:22">
      <c r="A45" s="3">
        <v>999221914672435</v>
      </c>
      <c r="B45" s="1" t="s">
        <v>1032</v>
      </c>
      <c r="C45" s="1" t="s">
        <v>1047</v>
      </c>
      <c r="D45" s="1" t="s">
        <v>1048</v>
      </c>
      <c r="E45" s="1" t="s">
        <v>1049</v>
      </c>
      <c r="F45" s="1" t="s">
        <v>831</v>
      </c>
      <c r="G45" s="1" t="s">
        <v>835</v>
      </c>
      <c r="H45" s="1" t="s">
        <v>836</v>
      </c>
      <c r="I45" s="1" t="s">
        <v>1050</v>
      </c>
      <c r="J45" s="1" t="s">
        <v>838</v>
      </c>
      <c r="K45" s="1" t="s">
        <v>1050</v>
      </c>
      <c r="L45" s="1" t="s">
        <v>1050</v>
      </c>
      <c r="M45" s="1" t="s">
        <v>839</v>
      </c>
      <c r="N45" s="1" t="s">
        <v>839</v>
      </c>
      <c r="O45" s="1" t="s">
        <v>840</v>
      </c>
      <c r="P45" s="1" t="s">
        <v>841</v>
      </c>
      <c r="Q45" s="1" t="s">
        <v>842</v>
      </c>
      <c r="R45" s="1" t="s">
        <v>1051</v>
      </c>
      <c r="S45" s="1" t="s">
        <v>844</v>
      </c>
      <c r="T45" s="1" t="s">
        <v>845</v>
      </c>
      <c r="U45" s="1" t="s">
        <v>846</v>
      </c>
      <c r="V45" s="1" t="s">
        <v>858</v>
      </c>
    </row>
    <row r="46" s="1" customFormat="1" spans="1:22">
      <c r="A46" s="3">
        <v>999221912131454</v>
      </c>
      <c r="B46" s="1" t="s">
        <v>1032</v>
      </c>
      <c r="C46" s="1" t="s">
        <v>1052</v>
      </c>
      <c r="D46" s="1" t="s">
        <v>1048</v>
      </c>
      <c r="E46" s="1" t="s">
        <v>1053</v>
      </c>
      <c r="F46" s="1" t="s">
        <v>831</v>
      </c>
      <c r="G46" s="1" t="s">
        <v>835</v>
      </c>
      <c r="H46" s="1" t="s">
        <v>836</v>
      </c>
      <c r="I46" s="1" t="s">
        <v>1050</v>
      </c>
      <c r="J46" s="1" t="s">
        <v>838</v>
      </c>
      <c r="K46" s="1" t="s">
        <v>1050</v>
      </c>
      <c r="L46" s="1" t="s">
        <v>1050</v>
      </c>
      <c r="M46" s="1" t="s">
        <v>839</v>
      </c>
      <c r="N46" s="1" t="s">
        <v>839</v>
      </c>
      <c r="O46" s="1" t="s">
        <v>840</v>
      </c>
      <c r="P46" s="1" t="s">
        <v>841</v>
      </c>
      <c r="Q46" s="1" t="s">
        <v>842</v>
      </c>
      <c r="R46" s="1" t="s">
        <v>1054</v>
      </c>
      <c r="S46" s="1" t="s">
        <v>844</v>
      </c>
      <c r="T46" s="1" t="s">
        <v>845</v>
      </c>
      <c r="U46" s="1" t="s">
        <v>846</v>
      </c>
      <c r="V46" s="1" t="s">
        <v>858</v>
      </c>
    </row>
    <row r="47" s="1" customFormat="1" spans="1:22">
      <c r="A47" s="3">
        <v>21911030064</v>
      </c>
      <c r="B47" s="1" t="s">
        <v>1055</v>
      </c>
      <c r="C47" s="1" t="s">
        <v>1056</v>
      </c>
      <c r="D47" s="1" t="s">
        <v>1057</v>
      </c>
      <c r="E47" s="1" t="s">
        <v>1058</v>
      </c>
      <c r="F47" s="1" t="s">
        <v>948</v>
      </c>
      <c r="G47" s="1" t="s">
        <v>835</v>
      </c>
      <c r="H47" s="1" t="s">
        <v>836</v>
      </c>
      <c r="I47" s="1" t="s">
        <v>1059</v>
      </c>
      <c r="J47" s="1" t="s">
        <v>838</v>
      </c>
      <c r="K47" s="1" t="s">
        <v>1059</v>
      </c>
      <c r="L47" s="1" t="s">
        <v>1059</v>
      </c>
      <c r="M47" s="1" t="s">
        <v>839</v>
      </c>
      <c r="N47" s="1" t="s">
        <v>839</v>
      </c>
      <c r="O47" s="1" t="s">
        <v>840</v>
      </c>
      <c r="P47" s="1" t="s">
        <v>841</v>
      </c>
      <c r="Q47" s="1" t="s">
        <v>842</v>
      </c>
      <c r="R47" s="1" t="s">
        <v>1060</v>
      </c>
      <c r="S47" s="1" t="s">
        <v>844</v>
      </c>
      <c r="T47" s="1" t="s">
        <v>845</v>
      </c>
      <c r="U47" s="1" t="s">
        <v>846</v>
      </c>
      <c r="V47" s="1" t="s">
        <v>847</v>
      </c>
    </row>
    <row r="48" s="1" customFormat="1" spans="1:22">
      <c r="A48" s="3">
        <v>21909616897</v>
      </c>
      <c r="B48" s="1" t="s">
        <v>1055</v>
      </c>
      <c r="C48" s="1" t="s">
        <v>1061</v>
      </c>
      <c r="D48" s="1" t="s">
        <v>1062</v>
      </c>
      <c r="E48" s="1" t="s">
        <v>1063</v>
      </c>
      <c r="F48" s="1" t="s">
        <v>1032</v>
      </c>
      <c r="G48" s="1" t="s">
        <v>835</v>
      </c>
      <c r="H48" s="1" t="s">
        <v>836</v>
      </c>
      <c r="I48" s="1" t="s">
        <v>1064</v>
      </c>
      <c r="J48" s="1" t="s">
        <v>838</v>
      </c>
      <c r="K48" s="1" t="s">
        <v>1064</v>
      </c>
      <c r="L48" s="1" t="s">
        <v>1064</v>
      </c>
      <c r="M48" s="1" t="s">
        <v>839</v>
      </c>
      <c r="N48" s="1" t="s">
        <v>839</v>
      </c>
      <c r="O48" s="1" t="s">
        <v>840</v>
      </c>
      <c r="P48" s="1" t="s">
        <v>841</v>
      </c>
      <c r="Q48" s="1" t="s">
        <v>842</v>
      </c>
      <c r="R48" s="1" t="s">
        <v>1065</v>
      </c>
      <c r="S48" s="1" t="s">
        <v>844</v>
      </c>
      <c r="T48" s="1" t="s">
        <v>845</v>
      </c>
      <c r="U48" s="1" t="s">
        <v>846</v>
      </c>
      <c r="V48" s="1" t="s">
        <v>858</v>
      </c>
    </row>
    <row r="49" s="1" customFormat="1" spans="1:22">
      <c r="A49" s="3">
        <v>21906957304</v>
      </c>
      <c r="B49" s="1" t="s">
        <v>1055</v>
      </c>
      <c r="C49" s="1" t="s">
        <v>1066</v>
      </c>
      <c r="D49" s="1" t="s">
        <v>1028</v>
      </c>
      <c r="E49" s="1" t="s">
        <v>1067</v>
      </c>
      <c r="F49" s="1" t="s">
        <v>897</v>
      </c>
      <c r="G49" s="1" t="s">
        <v>835</v>
      </c>
      <c r="H49" s="1" t="s">
        <v>836</v>
      </c>
      <c r="I49" s="1" t="s">
        <v>1068</v>
      </c>
      <c r="J49" s="1" t="s">
        <v>838</v>
      </c>
      <c r="K49" s="1" t="s">
        <v>1068</v>
      </c>
      <c r="L49" s="1" t="s">
        <v>1068</v>
      </c>
      <c r="M49" s="1" t="s">
        <v>839</v>
      </c>
      <c r="N49" s="1" t="s">
        <v>839</v>
      </c>
      <c r="O49" s="1" t="s">
        <v>840</v>
      </c>
      <c r="P49" s="1" t="s">
        <v>841</v>
      </c>
      <c r="Q49" s="1" t="s">
        <v>842</v>
      </c>
      <c r="R49" s="1" t="s">
        <v>1069</v>
      </c>
      <c r="S49" s="1" t="s">
        <v>844</v>
      </c>
      <c r="T49" s="1" t="s">
        <v>845</v>
      </c>
      <c r="U49" s="1" t="s">
        <v>846</v>
      </c>
      <c r="V49" s="1" t="s">
        <v>858</v>
      </c>
    </row>
    <row r="50" s="1" customFormat="1" spans="1:22">
      <c r="A50" s="3">
        <v>999221902311444</v>
      </c>
      <c r="B50" s="1" t="s">
        <v>1070</v>
      </c>
      <c r="C50" s="1" t="s">
        <v>1071</v>
      </c>
      <c r="D50" s="1" t="s">
        <v>1072</v>
      </c>
      <c r="E50" s="1" t="s">
        <v>1073</v>
      </c>
      <c r="F50" s="1" t="s">
        <v>897</v>
      </c>
      <c r="G50" s="1" t="s">
        <v>835</v>
      </c>
      <c r="H50" s="1" t="s">
        <v>836</v>
      </c>
      <c r="I50" s="1" t="s">
        <v>1074</v>
      </c>
      <c r="J50" s="1" t="s">
        <v>838</v>
      </c>
      <c r="K50" s="1" t="s">
        <v>1074</v>
      </c>
      <c r="L50" s="1" t="s">
        <v>1074</v>
      </c>
      <c r="M50" s="1" t="s">
        <v>839</v>
      </c>
      <c r="N50" s="1" t="s">
        <v>839</v>
      </c>
      <c r="O50" s="1" t="s">
        <v>840</v>
      </c>
      <c r="P50" s="1" t="s">
        <v>841</v>
      </c>
      <c r="Q50" s="1" t="s">
        <v>842</v>
      </c>
      <c r="R50" s="1" t="s">
        <v>1075</v>
      </c>
      <c r="S50" s="1" t="s">
        <v>844</v>
      </c>
      <c r="T50" s="1" t="s">
        <v>845</v>
      </c>
      <c r="U50" s="1" t="s">
        <v>846</v>
      </c>
      <c r="V50" s="1" t="s">
        <v>1076</v>
      </c>
    </row>
    <row r="51" s="1" customFormat="1" spans="1:22">
      <c r="A51" s="3">
        <v>21902196426</v>
      </c>
      <c r="B51" s="1" t="s">
        <v>1070</v>
      </c>
      <c r="C51" s="1" t="s">
        <v>1077</v>
      </c>
      <c r="D51" s="1" t="s">
        <v>1078</v>
      </c>
      <c r="E51" s="1" t="s">
        <v>1079</v>
      </c>
      <c r="F51" s="1" t="s">
        <v>897</v>
      </c>
      <c r="G51" s="1" t="s">
        <v>835</v>
      </c>
      <c r="H51" s="1" t="s">
        <v>836</v>
      </c>
      <c r="I51" s="1" t="s">
        <v>1080</v>
      </c>
      <c r="J51" s="1" t="s">
        <v>838</v>
      </c>
      <c r="K51" s="1" t="s">
        <v>1080</v>
      </c>
      <c r="L51" s="1" t="s">
        <v>1080</v>
      </c>
      <c r="M51" s="1" t="s">
        <v>839</v>
      </c>
      <c r="N51" s="1" t="s">
        <v>839</v>
      </c>
      <c r="O51" s="1" t="s">
        <v>840</v>
      </c>
      <c r="P51" s="1" t="s">
        <v>841</v>
      </c>
      <c r="Q51" s="1" t="s">
        <v>842</v>
      </c>
      <c r="R51" s="1" t="s">
        <v>1081</v>
      </c>
      <c r="S51" s="1" t="s">
        <v>844</v>
      </c>
      <c r="T51" s="1" t="s">
        <v>845</v>
      </c>
      <c r="U51" s="1" t="s">
        <v>846</v>
      </c>
      <c r="V51" s="1" t="s">
        <v>847</v>
      </c>
    </row>
    <row r="52" s="1" customFormat="1" spans="1:22">
      <c r="A52" s="3">
        <v>21902053878</v>
      </c>
      <c r="B52" s="1" t="s">
        <v>1070</v>
      </c>
      <c r="C52" s="1" t="s">
        <v>1082</v>
      </c>
      <c r="D52" s="1" t="s">
        <v>1083</v>
      </c>
      <c r="E52" s="1" t="s">
        <v>1084</v>
      </c>
      <c r="F52" s="1" t="s">
        <v>831</v>
      </c>
      <c r="G52" s="1" t="s">
        <v>835</v>
      </c>
      <c r="H52" s="1" t="s">
        <v>836</v>
      </c>
      <c r="I52" s="1" t="s">
        <v>1085</v>
      </c>
      <c r="J52" s="1" t="s">
        <v>838</v>
      </c>
      <c r="K52" s="1" t="s">
        <v>1085</v>
      </c>
      <c r="L52" s="1" t="s">
        <v>1085</v>
      </c>
      <c r="M52" s="1" t="s">
        <v>839</v>
      </c>
      <c r="N52" s="1" t="s">
        <v>839</v>
      </c>
      <c r="O52" s="1" t="s">
        <v>840</v>
      </c>
      <c r="P52" s="1" t="s">
        <v>841</v>
      </c>
      <c r="Q52" s="1" t="s">
        <v>842</v>
      </c>
      <c r="R52" s="1" t="s">
        <v>1086</v>
      </c>
      <c r="S52" s="1" t="s">
        <v>844</v>
      </c>
      <c r="T52" s="1" t="s">
        <v>845</v>
      </c>
      <c r="U52" s="1" t="s">
        <v>846</v>
      </c>
      <c r="V52" s="1" t="s">
        <v>858</v>
      </c>
    </row>
    <row r="53" s="1" customFormat="1" spans="1:22">
      <c r="A53" s="3">
        <v>21901250784</v>
      </c>
      <c r="B53" s="1" t="s">
        <v>1070</v>
      </c>
      <c r="C53" s="1" t="s">
        <v>1087</v>
      </c>
      <c r="D53" s="1" t="s">
        <v>1088</v>
      </c>
      <c r="E53" s="1" t="s">
        <v>1089</v>
      </c>
      <c r="F53" s="1" t="s">
        <v>897</v>
      </c>
      <c r="G53" s="1" t="s">
        <v>835</v>
      </c>
      <c r="H53" s="1" t="s">
        <v>836</v>
      </c>
      <c r="I53" s="1" t="s">
        <v>1090</v>
      </c>
      <c r="J53" s="1" t="s">
        <v>838</v>
      </c>
      <c r="K53" s="1" t="s">
        <v>1090</v>
      </c>
      <c r="L53" s="1" t="s">
        <v>1090</v>
      </c>
      <c r="M53" s="1" t="s">
        <v>839</v>
      </c>
      <c r="N53" s="1" t="s">
        <v>839</v>
      </c>
      <c r="O53" s="1" t="s">
        <v>840</v>
      </c>
      <c r="P53" s="1" t="s">
        <v>841</v>
      </c>
      <c r="Q53" s="1" t="s">
        <v>842</v>
      </c>
      <c r="R53" s="1" t="s">
        <v>1091</v>
      </c>
      <c r="S53" s="1" t="s">
        <v>844</v>
      </c>
      <c r="T53" s="1" t="s">
        <v>845</v>
      </c>
      <c r="U53" s="1" t="s">
        <v>846</v>
      </c>
      <c r="V53" s="1" t="s">
        <v>847</v>
      </c>
    </row>
    <row r="54" s="1" customFormat="1" spans="1:22">
      <c r="A54" s="3">
        <v>21900264373</v>
      </c>
      <c r="B54" s="1" t="s">
        <v>1070</v>
      </c>
      <c r="C54" s="1" t="s">
        <v>1092</v>
      </c>
      <c r="D54" s="1" t="s">
        <v>866</v>
      </c>
      <c r="E54" s="1" t="s">
        <v>1093</v>
      </c>
      <c r="F54" s="1" t="s">
        <v>989</v>
      </c>
      <c r="G54" s="1" t="s">
        <v>835</v>
      </c>
      <c r="H54" s="1" t="s">
        <v>836</v>
      </c>
      <c r="I54" s="1" t="s">
        <v>1094</v>
      </c>
      <c r="J54" s="1" t="s">
        <v>838</v>
      </c>
      <c r="K54" s="1" t="s">
        <v>1094</v>
      </c>
      <c r="L54" s="1" t="s">
        <v>1094</v>
      </c>
      <c r="M54" s="1" t="s">
        <v>839</v>
      </c>
      <c r="N54" s="1" t="s">
        <v>839</v>
      </c>
      <c r="O54" s="1" t="s">
        <v>840</v>
      </c>
      <c r="P54" s="1" t="s">
        <v>841</v>
      </c>
      <c r="Q54" s="1" t="s">
        <v>842</v>
      </c>
      <c r="R54" s="1" t="s">
        <v>1095</v>
      </c>
      <c r="S54" s="1" t="s">
        <v>844</v>
      </c>
      <c r="T54" s="1" t="s">
        <v>845</v>
      </c>
      <c r="U54" s="1" t="s">
        <v>846</v>
      </c>
      <c r="V54" s="1" t="s">
        <v>847</v>
      </c>
    </row>
    <row r="55" s="1" customFormat="1" spans="1:22">
      <c r="A55" s="3">
        <v>21898609494</v>
      </c>
      <c r="B55" s="1" t="s">
        <v>1070</v>
      </c>
      <c r="C55" s="1" t="s">
        <v>1096</v>
      </c>
      <c r="D55" s="1" t="s">
        <v>1097</v>
      </c>
      <c r="E55" s="1" t="s">
        <v>1098</v>
      </c>
      <c r="F55" s="1" t="s">
        <v>897</v>
      </c>
      <c r="G55" s="1" t="s">
        <v>835</v>
      </c>
      <c r="H55" s="1" t="s">
        <v>836</v>
      </c>
      <c r="I55" s="1" t="s">
        <v>1099</v>
      </c>
      <c r="J55" s="1" t="s">
        <v>838</v>
      </c>
      <c r="K55" s="1" t="s">
        <v>1099</v>
      </c>
      <c r="L55" s="1" t="s">
        <v>1099</v>
      </c>
      <c r="M55" s="1" t="s">
        <v>839</v>
      </c>
      <c r="N55" s="1" t="s">
        <v>839</v>
      </c>
      <c r="O55" s="1" t="s">
        <v>840</v>
      </c>
      <c r="P55" s="1" t="s">
        <v>841</v>
      </c>
      <c r="Q55" s="1" t="s">
        <v>842</v>
      </c>
      <c r="R55" s="1" t="s">
        <v>1100</v>
      </c>
      <c r="S55" s="1" t="s">
        <v>844</v>
      </c>
      <c r="T55" s="1" t="s">
        <v>845</v>
      </c>
      <c r="U55" s="1" t="s">
        <v>846</v>
      </c>
      <c r="V55" s="1" t="s">
        <v>847</v>
      </c>
    </row>
    <row r="56" s="1" customFormat="1" spans="1:22">
      <c r="A56" s="3">
        <v>21895106026</v>
      </c>
      <c r="B56" s="1" t="s">
        <v>1070</v>
      </c>
      <c r="C56" s="1" t="s">
        <v>1101</v>
      </c>
      <c r="D56" s="1" t="s">
        <v>1102</v>
      </c>
      <c r="E56" s="1" t="s">
        <v>1103</v>
      </c>
      <c r="F56" s="1" t="s">
        <v>831</v>
      </c>
      <c r="G56" s="1" t="s">
        <v>835</v>
      </c>
      <c r="H56" s="1" t="s">
        <v>836</v>
      </c>
      <c r="I56" s="1" t="s">
        <v>1104</v>
      </c>
      <c r="J56" s="1" t="s">
        <v>838</v>
      </c>
      <c r="K56" s="1" t="s">
        <v>1104</v>
      </c>
      <c r="L56" s="1" t="s">
        <v>1104</v>
      </c>
      <c r="M56" s="1" t="s">
        <v>839</v>
      </c>
      <c r="N56" s="1" t="s">
        <v>839</v>
      </c>
      <c r="O56" s="1" t="s">
        <v>840</v>
      </c>
      <c r="P56" s="1" t="s">
        <v>841</v>
      </c>
      <c r="Q56" s="1" t="s">
        <v>842</v>
      </c>
      <c r="R56" s="1" t="s">
        <v>1105</v>
      </c>
      <c r="S56" s="1" t="s">
        <v>844</v>
      </c>
      <c r="T56" s="1" t="s">
        <v>845</v>
      </c>
      <c r="U56" s="1" t="s">
        <v>846</v>
      </c>
      <c r="V56" s="1" t="s">
        <v>847</v>
      </c>
    </row>
    <row r="57" s="1" customFormat="1" spans="1:22">
      <c r="A57" s="3">
        <v>21895047806</v>
      </c>
      <c r="B57" s="1" t="s">
        <v>1070</v>
      </c>
      <c r="C57" s="1" t="s">
        <v>1106</v>
      </c>
      <c r="D57" s="1" t="s">
        <v>1000</v>
      </c>
      <c r="E57" s="1" t="s">
        <v>1107</v>
      </c>
      <c r="F57" s="1" t="s">
        <v>989</v>
      </c>
      <c r="G57" s="1" t="s">
        <v>835</v>
      </c>
      <c r="H57" s="1" t="s">
        <v>836</v>
      </c>
      <c r="I57" s="1" t="s">
        <v>1108</v>
      </c>
      <c r="J57" s="1" t="s">
        <v>838</v>
      </c>
      <c r="K57" s="1" t="s">
        <v>1108</v>
      </c>
      <c r="L57" s="1" t="s">
        <v>1108</v>
      </c>
      <c r="M57" s="1" t="s">
        <v>839</v>
      </c>
      <c r="N57" s="1" t="s">
        <v>839</v>
      </c>
      <c r="O57" s="1" t="s">
        <v>840</v>
      </c>
      <c r="P57" s="1" t="s">
        <v>841</v>
      </c>
      <c r="Q57" s="1" t="s">
        <v>842</v>
      </c>
      <c r="R57" s="1" t="s">
        <v>1109</v>
      </c>
      <c r="S57" s="1" t="s">
        <v>844</v>
      </c>
      <c r="T57" s="1" t="s">
        <v>845</v>
      </c>
      <c r="U57" s="1" t="s">
        <v>846</v>
      </c>
      <c r="V57" s="1" t="s">
        <v>858</v>
      </c>
    </row>
    <row r="58" s="1" customFormat="1" spans="1:22">
      <c r="A58" s="3">
        <v>21893304550</v>
      </c>
      <c r="B58" s="1" t="s">
        <v>1110</v>
      </c>
      <c r="C58" s="1" t="s">
        <v>1111</v>
      </c>
      <c r="D58" s="1" t="s">
        <v>1000</v>
      </c>
      <c r="E58" s="1" t="s">
        <v>1112</v>
      </c>
      <c r="F58" s="1" t="s">
        <v>897</v>
      </c>
      <c r="G58" s="1" t="s">
        <v>835</v>
      </c>
      <c r="H58" s="1" t="s">
        <v>836</v>
      </c>
      <c r="I58" s="1" t="s">
        <v>1113</v>
      </c>
      <c r="J58" s="1" t="s">
        <v>838</v>
      </c>
      <c r="K58" s="1" t="s">
        <v>1113</v>
      </c>
      <c r="L58" s="1" t="s">
        <v>1113</v>
      </c>
      <c r="M58" s="1" t="s">
        <v>839</v>
      </c>
      <c r="N58" s="1" t="s">
        <v>839</v>
      </c>
      <c r="O58" s="1" t="s">
        <v>840</v>
      </c>
      <c r="P58" s="1" t="s">
        <v>841</v>
      </c>
      <c r="Q58" s="1" t="s">
        <v>842</v>
      </c>
      <c r="R58" s="1" t="s">
        <v>1114</v>
      </c>
      <c r="S58" s="1" t="s">
        <v>844</v>
      </c>
      <c r="T58" s="1" t="s">
        <v>845</v>
      </c>
      <c r="U58" s="1" t="s">
        <v>846</v>
      </c>
      <c r="V58" s="1" t="s">
        <v>858</v>
      </c>
    </row>
    <row r="59" s="1" customFormat="1" spans="1:22">
      <c r="A59" s="3">
        <v>21887988559</v>
      </c>
      <c r="B59" s="1" t="s">
        <v>1110</v>
      </c>
      <c r="C59" s="1" t="s">
        <v>1115</v>
      </c>
      <c r="D59" s="1" t="s">
        <v>1116</v>
      </c>
      <c r="E59" s="1" t="s">
        <v>1117</v>
      </c>
      <c r="F59" s="1" t="s">
        <v>831</v>
      </c>
      <c r="G59" s="1" t="s">
        <v>835</v>
      </c>
      <c r="H59" s="1" t="s">
        <v>836</v>
      </c>
      <c r="I59" s="1" t="s">
        <v>1118</v>
      </c>
      <c r="J59" s="1" t="s">
        <v>838</v>
      </c>
      <c r="K59" s="1" t="s">
        <v>1118</v>
      </c>
      <c r="L59" s="1" t="s">
        <v>1119</v>
      </c>
      <c r="M59" s="1" t="s">
        <v>1120</v>
      </c>
      <c r="N59" s="1" t="s">
        <v>1120</v>
      </c>
      <c r="O59" s="1" t="s">
        <v>840</v>
      </c>
      <c r="P59" s="1" t="s">
        <v>841</v>
      </c>
      <c r="Q59" s="1" t="s">
        <v>842</v>
      </c>
      <c r="R59" s="1" t="s">
        <v>1121</v>
      </c>
      <c r="S59" s="1" t="s">
        <v>844</v>
      </c>
      <c r="T59" s="1" t="s">
        <v>845</v>
      </c>
      <c r="U59" s="1" t="s">
        <v>846</v>
      </c>
      <c r="V59" s="1" t="s">
        <v>858</v>
      </c>
    </row>
    <row r="60" s="1" customFormat="1" spans="1:22">
      <c r="A60" s="3">
        <v>21887789467</v>
      </c>
      <c r="B60" s="1" t="s">
        <v>1110</v>
      </c>
      <c r="C60" s="1" t="s">
        <v>1122</v>
      </c>
      <c r="D60" s="1" t="s">
        <v>1123</v>
      </c>
      <c r="E60" s="1" t="s">
        <v>1124</v>
      </c>
      <c r="F60" s="1" t="s">
        <v>831</v>
      </c>
      <c r="G60" s="1" t="s">
        <v>835</v>
      </c>
      <c r="H60" s="1" t="s">
        <v>836</v>
      </c>
      <c r="I60" s="1" t="s">
        <v>1125</v>
      </c>
      <c r="J60" s="1" t="s">
        <v>838</v>
      </c>
      <c r="K60" s="1" t="s">
        <v>1125</v>
      </c>
      <c r="L60" s="1" t="s">
        <v>1125</v>
      </c>
      <c r="M60" s="1" t="s">
        <v>839</v>
      </c>
      <c r="N60" s="1" t="s">
        <v>839</v>
      </c>
      <c r="O60" s="1" t="s">
        <v>840</v>
      </c>
      <c r="P60" s="1" t="s">
        <v>841</v>
      </c>
      <c r="Q60" s="1" t="s">
        <v>842</v>
      </c>
      <c r="R60" s="1" t="s">
        <v>1126</v>
      </c>
      <c r="S60" s="1" t="s">
        <v>844</v>
      </c>
      <c r="T60" s="1" t="s">
        <v>845</v>
      </c>
      <c r="U60" s="1" t="s">
        <v>846</v>
      </c>
      <c r="V60" s="1" t="s">
        <v>858</v>
      </c>
    </row>
    <row r="61" s="1" customFormat="1" spans="1:22">
      <c r="A61" s="3">
        <v>21870260922</v>
      </c>
      <c r="B61" s="1" t="s">
        <v>1127</v>
      </c>
      <c r="C61" s="1" t="s">
        <v>1128</v>
      </c>
      <c r="D61" s="1" t="s">
        <v>1123</v>
      </c>
      <c r="E61" s="1" t="s">
        <v>1129</v>
      </c>
      <c r="F61" s="1" t="s">
        <v>831</v>
      </c>
      <c r="G61" s="1" t="s">
        <v>835</v>
      </c>
      <c r="H61" s="1" t="s">
        <v>836</v>
      </c>
      <c r="I61" s="1" t="s">
        <v>1125</v>
      </c>
      <c r="J61" s="1" t="s">
        <v>838</v>
      </c>
      <c r="K61" s="1" t="s">
        <v>1125</v>
      </c>
      <c r="L61" s="1" t="s">
        <v>1125</v>
      </c>
      <c r="M61" s="1" t="s">
        <v>839</v>
      </c>
      <c r="N61" s="1" t="s">
        <v>839</v>
      </c>
      <c r="O61" s="1" t="s">
        <v>840</v>
      </c>
      <c r="P61" s="1" t="s">
        <v>841</v>
      </c>
      <c r="Q61" s="1" t="s">
        <v>842</v>
      </c>
      <c r="R61" s="1" t="s">
        <v>1130</v>
      </c>
      <c r="S61" s="1" t="s">
        <v>844</v>
      </c>
      <c r="T61" s="1" t="s">
        <v>845</v>
      </c>
      <c r="U61" s="1" t="s">
        <v>846</v>
      </c>
      <c r="V61" s="1" t="s">
        <v>858</v>
      </c>
    </row>
    <row r="62" s="1" customFormat="1" spans="1:22">
      <c r="A62" s="3">
        <v>21869933667</v>
      </c>
      <c r="B62" s="1" t="s">
        <v>1127</v>
      </c>
      <c r="C62" s="1" t="s">
        <v>1131</v>
      </c>
      <c r="D62" s="1" t="s">
        <v>1132</v>
      </c>
      <c r="E62" s="1" t="s">
        <v>1133</v>
      </c>
      <c r="F62" s="1" t="s">
        <v>897</v>
      </c>
      <c r="G62" s="1" t="s">
        <v>835</v>
      </c>
      <c r="H62" s="1" t="s">
        <v>836</v>
      </c>
      <c r="I62" s="1" t="s">
        <v>1134</v>
      </c>
      <c r="J62" s="1" t="s">
        <v>838</v>
      </c>
      <c r="K62" s="1" t="s">
        <v>1134</v>
      </c>
      <c r="L62" s="1" t="s">
        <v>1135</v>
      </c>
      <c r="M62" s="1" t="s">
        <v>1136</v>
      </c>
      <c r="N62" s="1" t="s">
        <v>1136</v>
      </c>
      <c r="O62" s="1" t="s">
        <v>840</v>
      </c>
      <c r="P62" s="1" t="s">
        <v>841</v>
      </c>
      <c r="Q62" s="1" t="s">
        <v>842</v>
      </c>
      <c r="R62" s="1" t="s">
        <v>1137</v>
      </c>
      <c r="S62" s="1" t="s">
        <v>844</v>
      </c>
      <c r="T62" s="1" t="s">
        <v>845</v>
      </c>
      <c r="U62" s="1" t="s">
        <v>846</v>
      </c>
      <c r="V62" s="1" t="s">
        <v>858</v>
      </c>
    </row>
    <row r="63" s="1" customFormat="1" spans="1:22">
      <c r="A63" s="3">
        <v>21867768270</v>
      </c>
      <c r="B63" s="1" t="s">
        <v>1138</v>
      </c>
      <c r="C63" s="1" t="s">
        <v>1139</v>
      </c>
      <c r="D63" s="1" t="s">
        <v>1140</v>
      </c>
      <c r="E63" s="1" t="s">
        <v>1141</v>
      </c>
      <c r="F63" s="1" t="s">
        <v>897</v>
      </c>
      <c r="G63" s="1" t="s">
        <v>835</v>
      </c>
      <c r="H63" s="1" t="s">
        <v>836</v>
      </c>
      <c r="I63" s="1" t="s">
        <v>1142</v>
      </c>
      <c r="J63" s="1" t="s">
        <v>838</v>
      </c>
      <c r="K63" s="1" t="s">
        <v>1142</v>
      </c>
      <c r="L63" s="1" t="s">
        <v>1142</v>
      </c>
      <c r="M63" s="1" t="s">
        <v>839</v>
      </c>
      <c r="N63" s="1" t="s">
        <v>839</v>
      </c>
      <c r="O63" s="1" t="s">
        <v>840</v>
      </c>
      <c r="P63" s="1" t="s">
        <v>841</v>
      </c>
      <c r="Q63" s="1" t="s">
        <v>842</v>
      </c>
      <c r="R63" s="1" t="s">
        <v>1143</v>
      </c>
      <c r="S63" s="1" t="s">
        <v>844</v>
      </c>
      <c r="T63" s="1" t="s">
        <v>845</v>
      </c>
      <c r="U63" s="1" t="s">
        <v>846</v>
      </c>
      <c r="V63" s="1" t="s">
        <v>847</v>
      </c>
    </row>
    <row r="64" s="1" customFormat="1" spans="1:22">
      <c r="A64" s="3">
        <v>21864013876</v>
      </c>
      <c r="B64" s="1" t="s">
        <v>1138</v>
      </c>
      <c r="C64" s="1" t="s">
        <v>1144</v>
      </c>
      <c r="D64" s="1" t="s">
        <v>1145</v>
      </c>
      <c r="E64" s="1" t="s">
        <v>1146</v>
      </c>
      <c r="F64" s="1" t="s">
        <v>831</v>
      </c>
      <c r="G64" s="1" t="s">
        <v>835</v>
      </c>
      <c r="H64" s="1" t="s">
        <v>836</v>
      </c>
      <c r="I64" s="1" t="s">
        <v>1147</v>
      </c>
      <c r="J64" s="1" t="s">
        <v>838</v>
      </c>
      <c r="K64" s="1" t="s">
        <v>1147</v>
      </c>
      <c r="L64" s="1" t="s">
        <v>1147</v>
      </c>
      <c r="M64" s="1" t="s">
        <v>839</v>
      </c>
      <c r="N64" s="1" t="s">
        <v>839</v>
      </c>
      <c r="O64" s="1" t="s">
        <v>840</v>
      </c>
      <c r="P64" s="1" t="s">
        <v>841</v>
      </c>
      <c r="Q64" s="1" t="s">
        <v>842</v>
      </c>
      <c r="R64" s="1" t="s">
        <v>1148</v>
      </c>
      <c r="S64" s="1" t="s">
        <v>844</v>
      </c>
      <c r="T64" s="1" t="s">
        <v>845</v>
      </c>
      <c r="U64" s="1" t="s">
        <v>846</v>
      </c>
      <c r="V64" s="1" t="s">
        <v>858</v>
      </c>
    </row>
    <row r="65" s="1" customFormat="1" spans="1:22">
      <c r="A65" s="3">
        <v>21861370484</v>
      </c>
      <c r="B65" s="1" t="s">
        <v>1138</v>
      </c>
      <c r="C65" s="1" t="s">
        <v>1149</v>
      </c>
      <c r="D65" s="1" t="s">
        <v>1132</v>
      </c>
      <c r="E65" s="1" t="s">
        <v>1150</v>
      </c>
      <c r="F65" s="1" t="s">
        <v>831</v>
      </c>
      <c r="G65" s="1" t="s">
        <v>835</v>
      </c>
      <c r="H65" s="1" t="s">
        <v>836</v>
      </c>
      <c r="I65" s="1" t="s">
        <v>1151</v>
      </c>
      <c r="J65" s="1" t="s">
        <v>838</v>
      </c>
      <c r="K65" s="1" t="s">
        <v>1151</v>
      </c>
      <c r="L65" s="1" t="s">
        <v>1151</v>
      </c>
      <c r="M65" s="1" t="s">
        <v>839</v>
      </c>
      <c r="N65" s="1" t="s">
        <v>839</v>
      </c>
      <c r="O65" s="1" t="s">
        <v>840</v>
      </c>
      <c r="P65" s="1" t="s">
        <v>841</v>
      </c>
      <c r="Q65" s="1" t="s">
        <v>842</v>
      </c>
      <c r="R65" s="1" t="s">
        <v>1152</v>
      </c>
      <c r="S65" s="1" t="s">
        <v>844</v>
      </c>
      <c r="T65" s="1" t="s">
        <v>845</v>
      </c>
      <c r="U65" s="1" t="s">
        <v>846</v>
      </c>
      <c r="V65" s="1" t="s">
        <v>858</v>
      </c>
    </row>
    <row r="66" s="1" customFormat="1" spans="1:22">
      <c r="A66" s="3">
        <v>21859259841</v>
      </c>
      <c r="B66" s="1" t="s">
        <v>1153</v>
      </c>
      <c r="C66" s="1" t="s">
        <v>1154</v>
      </c>
      <c r="D66" s="1" t="s">
        <v>1083</v>
      </c>
      <c r="E66" s="1" t="s">
        <v>1155</v>
      </c>
      <c r="F66" s="1" t="s">
        <v>831</v>
      </c>
      <c r="G66" s="1" t="s">
        <v>835</v>
      </c>
      <c r="H66" s="1" t="s">
        <v>836</v>
      </c>
      <c r="I66" s="1" t="s">
        <v>1085</v>
      </c>
      <c r="J66" s="1" t="s">
        <v>838</v>
      </c>
      <c r="K66" s="1" t="s">
        <v>1085</v>
      </c>
      <c r="L66" s="1" t="s">
        <v>1085</v>
      </c>
      <c r="M66" s="1" t="s">
        <v>839</v>
      </c>
      <c r="N66" s="1" t="s">
        <v>839</v>
      </c>
      <c r="O66" s="1" t="s">
        <v>840</v>
      </c>
      <c r="P66" s="1" t="s">
        <v>841</v>
      </c>
      <c r="Q66" s="1" t="s">
        <v>842</v>
      </c>
      <c r="R66" s="1" t="s">
        <v>1156</v>
      </c>
      <c r="S66" s="1" t="s">
        <v>844</v>
      </c>
      <c r="T66" s="1" t="s">
        <v>845</v>
      </c>
      <c r="U66" s="1" t="s">
        <v>846</v>
      </c>
      <c r="V66" s="1" t="s">
        <v>858</v>
      </c>
    </row>
    <row r="67" s="1" customFormat="1" spans="1:22">
      <c r="A67" s="3">
        <v>999221858309216</v>
      </c>
      <c r="B67" s="1" t="s">
        <v>1153</v>
      </c>
      <c r="C67" s="1" t="s">
        <v>1157</v>
      </c>
      <c r="D67" s="1" t="s">
        <v>1158</v>
      </c>
      <c r="E67" s="1" t="s">
        <v>1159</v>
      </c>
      <c r="F67" s="1" t="s">
        <v>831</v>
      </c>
      <c r="G67" s="1" t="s">
        <v>835</v>
      </c>
      <c r="H67" s="1" t="s">
        <v>836</v>
      </c>
      <c r="I67" s="1" t="s">
        <v>1160</v>
      </c>
      <c r="J67" s="1" t="s">
        <v>838</v>
      </c>
      <c r="K67" s="1" t="s">
        <v>1160</v>
      </c>
      <c r="L67" s="1" t="s">
        <v>1160</v>
      </c>
      <c r="M67" s="1" t="s">
        <v>839</v>
      </c>
      <c r="N67" s="1" t="s">
        <v>839</v>
      </c>
      <c r="O67" s="1" t="s">
        <v>840</v>
      </c>
      <c r="P67" s="1" t="s">
        <v>841</v>
      </c>
      <c r="Q67" s="1" t="s">
        <v>842</v>
      </c>
      <c r="R67" s="1" t="s">
        <v>1161</v>
      </c>
      <c r="S67" s="1" t="s">
        <v>844</v>
      </c>
      <c r="T67" s="1" t="s">
        <v>845</v>
      </c>
      <c r="U67" s="1" t="s">
        <v>846</v>
      </c>
      <c r="V67" s="1" t="s">
        <v>864</v>
      </c>
    </row>
    <row r="68" s="1" customFormat="1" spans="1:22">
      <c r="A68" s="3">
        <v>21857559206</v>
      </c>
      <c r="B68" s="1" t="s">
        <v>1153</v>
      </c>
      <c r="C68" s="1" t="s">
        <v>1162</v>
      </c>
      <c r="D68" s="1" t="s">
        <v>1163</v>
      </c>
      <c r="E68" s="1" t="s">
        <v>1164</v>
      </c>
      <c r="F68" s="1" t="s">
        <v>831</v>
      </c>
      <c r="G68" s="1" t="s">
        <v>835</v>
      </c>
      <c r="H68" s="1" t="s">
        <v>836</v>
      </c>
      <c r="I68" s="1" t="s">
        <v>1165</v>
      </c>
      <c r="J68" s="1" t="s">
        <v>838</v>
      </c>
      <c r="K68" s="1" t="s">
        <v>1165</v>
      </c>
      <c r="L68" s="1" t="s">
        <v>1165</v>
      </c>
      <c r="M68" s="1" t="s">
        <v>839</v>
      </c>
      <c r="N68" s="1" t="s">
        <v>839</v>
      </c>
      <c r="O68" s="1" t="s">
        <v>840</v>
      </c>
      <c r="P68" s="1" t="s">
        <v>841</v>
      </c>
      <c r="Q68" s="1" t="s">
        <v>842</v>
      </c>
      <c r="R68" s="1" t="s">
        <v>1166</v>
      </c>
      <c r="S68" s="1" t="s">
        <v>844</v>
      </c>
      <c r="T68" s="1" t="s">
        <v>845</v>
      </c>
      <c r="U68" s="1" t="s">
        <v>846</v>
      </c>
      <c r="V68" s="1" t="s">
        <v>858</v>
      </c>
    </row>
    <row r="69" s="1" customFormat="1" spans="1:22">
      <c r="A69" s="3">
        <v>21857553383</v>
      </c>
      <c r="B69" s="1" t="s">
        <v>1153</v>
      </c>
      <c r="C69" s="1" t="s">
        <v>1167</v>
      </c>
      <c r="D69" s="1" t="s">
        <v>1163</v>
      </c>
      <c r="E69" s="1" t="s">
        <v>1168</v>
      </c>
      <c r="F69" s="1" t="s">
        <v>831</v>
      </c>
      <c r="G69" s="1" t="s">
        <v>835</v>
      </c>
      <c r="H69" s="1" t="s">
        <v>836</v>
      </c>
      <c r="I69" s="1" t="s">
        <v>1165</v>
      </c>
      <c r="J69" s="1" t="s">
        <v>838</v>
      </c>
      <c r="K69" s="1" t="s">
        <v>1165</v>
      </c>
      <c r="L69" s="1" t="s">
        <v>1165</v>
      </c>
      <c r="M69" s="1" t="s">
        <v>839</v>
      </c>
      <c r="N69" s="1" t="s">
        <v>839</v>
      </c>
      <c r="O69" s="1" t="s">
        <v>840</v>
      </c>
      <c r="P69" s="1" t="s">
        <v>841</v>
      </c>
      <c r="Q69" s="1" t="s">
        <v>842</v>
      </c>
      <c r="R69" s="1" t="s">
        <v>1169</v>
      </c>
      <c r="S69" s="1" t="s">
        <v>844</v>
      </c>
      <c r="T69" s="1" t="s">
        <v>845</v>
      </c>
      <c r="U69" s="1" t="s">
        <v>846</v>
      </c>
      <c r="V69" s="1" t="s">
        <v>858</v>
      </c>
    </row>
    <row r="70" s="1" customFormat="1" spans="1:22">
      <c r="A70" s="3">
        <v>21856256962</v>
      </c>
      <c r="B70" s="1" t="s">
        <v>1170</v>
      </c>
      <c r="C70" s="1" t="s">
        <v>1171</v>
      </c>
      <c r="D70" s="1" t="s">
        <v>1163</v>
      </c>
      <c r="E70" s="1" t="s">
        <v>1172</v>
      </c>
      <c r="F70" s="1" t="s">
        <v>897</v>
      </c>
      <c r="G70" s="1" t="s">
        <v>835</v>
      </c>
      <c r="H70" s="1" t="s">
        <v>836</v>
      </c>
      <c r="I70" s="1" t="s">
        <v>1173</v>
      </c>
      <c r="J70" s="1" t="s">
        <v>838</v>
      </c>
      <c r="K70" s="1" t="s">
        <v>1173</v>
      </c>
      <c r="L70" s="1" t="s">
        <v>1173</v>
      </c>
      <c r="M70" s="1" t="s">
        <v>839</v>
      </c>
      <c r="N70" s="1" t="s">
        <v>839</v>
      </c>
      <c r="O70" s="1" t="s">
        <v>840</v>
      </c>
      <c r="P70" s="1" t="s">
        <v>841</v>
      </c>
      <c r="Q70" s="1" t="s">
        <v>842</v>
      </c>
      <c r="R70" s="1" t="s">
        <v>1174</v>
      </c>
      <c r="S70" s="1" t="s">
        <v>844</v>
      </c>
      <c r="T70" s="1" t="s">
        <v>845</v>
      </c>
      <c r="U70" s="1" t="s">
        <v>846</v>
      </c>
      <c r="V70" s="1" t="s">
        <v>858</v>
      </c>
    </row>
    <row r="71" s="1" customFormat="1" spans="1:22">
      <c r="A71" s="3">
        <v>999221851309559</v>
      </c>
      <c r="B71" s="1" t="s">
        <v>1175</v>
      </c>
      <c r="C71" s="1" t="s">
        <v>1176</v>
      </c>
      <c r="D71" s="1" t="s">
        <v>1177</v>
      </c>
      <c r="E71" s="1" t="s">
        <v>1178</v>
      </c>
      <c r="F71" s="1" t="s">
        <v>831</v>
      </c>
      <c r="G71" s="1" t="s">
        <v>835</v>
      </c>
      <c r="H71" s="1" t="s">
        <v>836</v>
      </c>
      <c r="I71" s="1" t="s">
        <v>1179</v>
      </c>
      <c r="J71" s="1" t="s">
        <v>838</v>
      </c>
      <c r="K71" s="1" t="s">
        <v>1179</v>
      </c>
      <c r="L71" s="1" t="s">
        <v>1179</v>
      </c>
      <c r="M71" s="1" t="s">
        <v>839</v>
      </c>
      <c r="N71" s="1" t="s">
        <v>839</v>
      </c>
      <c r="O71" s="1" t="s">
        <v>840</v>
      </c>
      <c r="P71" s="1" t="s">
        <v>841</v>
      </c>
      <c r="Q71" s="1" t="s">
        <v>842</v>
      </c>
      <c r="R71" s="1" t="s">
        <v>1180</v>
      </c>
      <c r="S71" s="1" t="s">
        <v>844</v>
      </c>
      <c r="T71" s="1" t="s">
        <v>845</v>
      </c>
      <c r="U71" s="1" t="s">
        <v>846</v>
      </c>
      <c r="V71" s="1" t="s">
        <v>1181</v>
      </c>
    </row>
    <row r="72" s="1" customFormat="1" spans="1:22">
      <c r="A72" s="3">
        <v>999221851202994</v>
      </c>
      <c r="B72" s="1" t="s">
        <v>1175</v>
      </c>
      <c r="C72" s="1" t="s">
        <v>1182</v>
      </c>
      <c r="D72" s="1" t="s">
        <v>1177</v>
      </c>
      <c r="E72" s="1" t="s">
        <v>1183</v>
      </c>
      <c r="F72" s="1" t="s">
        <v>1055</v>
      </c>
      <c r="G72" s="1" t="s">
        <v>835</v>
      </c>
      <c r="H72" s="1" t="s">
        <v>836</v>
      </c>
      <c r="I72" s="1" t="s">
        <v>1184</v>
      </c>
      <c r="J72" s="1" t="s">
        <v>838</v>
      </c>
      <c r="K72" s="1" t="s">
        <v>1184</v>
      </c>
      <c r="L72" s="1" t="s">
        <v>1185</v>
      </c>
      <c r="M72" s="1" t="s">
        <v>1186</v>
      </c>
      <c r="N72" s="1" t="s">
        <v>1186</v>
      </c>
      <c r="O72" s="1" t="s">
        <v>840</v>
      </c>
      <c r="P72" s="1" t="s">
        <v>841</v>
      </c>
      <c r="Q72" s="1" t="s">
        <v>842</v>
      </c>
      <c r="R72" s="1" t="s">
        <v>1187</v>
      </c>
      <c r="S72" s="1" t="s">
        <v>844</v>
      </c>
      <c r="T72" s="1" t="s">
        <v>845</v>
      </c>
      <c r="U72" s="1" t="s">
        <v>846</v>
      </c>
      <c r="V72" s="1" t="s">
        <v>1181</v>
      </c>
    </row>
    <row r="73" s="1" customFormat="1" spans="1:22">
      <c r="A73" s="3">
        <v>21850200431</v>
      </c>
      <c r="B73" s="1" t="s">
        <v>1188</v>
      </c>
      <c r="C73" s="1" t="s">
        <v>1189</v>
      </c>
      <c r="D73" s="1" t="s">
        <v>1000</v>
      </c>
      <c r="E73" s="1" t="s">
        <v>1190</v>
      </c>
      <c r="F73" s="1" t="s">
        <v>1191</v>
      </c>
      <c r="G73" s="1" t="s">
        <v>835</v>
      </c>
      <c r="H73" s="1" t="s">
        <v>836</v>
      </c>
      <c r="I73" s="1" t="s">
        <v>1192</v>
      </c>
      <c r="J73" s="1" t="s">
        <v>838</v>
      </c>
      <c r="K73" s="1" t="s">
        <v>1192</v>
      </c>
      <c r="L73" s="1" t="s">
        <v>1192</v>
      </c>
      <c r="M73" s="1" t="s">
        <v>839</v>
      </c>
      <c r="N73" s="1" t="s">
        <v>839</v>
      </c>
      <c r="O73" s="1" t="s">
        <v>840</v>
      </c>
      <c r="P73" s="1" t="s">
        <v>841</v>
      </c>
      <c r="Q73" s="1" t="s">
        <v>842</v>
      </c>
      <c r="R73" s="1" t="s">
        <v>1193</v>
      </c>
      <c r="S73" s="1" t="s">
        <v>844</v>
      </c>
      <c r="T73" s="1" t="s">
        <v>845</v>
      </c>
      <c r="U73" s="1" t="s">
        <v>846</v>
      </c>
      <c r="V73" s="1" t="s">
        <v>858</v>
      </c>
    </row>
    <row r="74" s="1" customFormat="1" spans="1:22">
      <c r="A74" s="3">
        <v>21850034007</v>
      </c>
      <c r="B74" s="1" t="s">
        <v>1188</v>
      </c>
      <c r="C74" s="1" t="s">
        <v>1194</v>
      </c>
      <c r="D74" s="1" t="s">
        <v>1195</v>
      </c>
      <c r="E74" s="1" t="s">
        <v>1196</v>
      </c>
      <c r="F74" s="1" t="s">
        <v>831</v>
      </c>
      <c r="G74" s="1" t="s">
        <v>835</v>
      </c>
      <c r="H74" s="1" t="s">
        <v>836</v>
      </c>
      <c r="I74" s="1" t="s">
        <v>1197</v>
      </c>
      <c r="J74" s="1" t="s">
        <v>838</v>
      </c>
      <c r="K74" s="1" t="s">
        <v>1197</v>
      </c>
      <c r="L74" s="1" t="s">
        <v>1197</v>
      </c>
      <c r="M74" s="1" t="s">
        <v>839</v>
      </c>
      <c r="N74" s="1" t="s">
        <v>839</v>
      </c>
      <c r="O74" s="1" t="s">
        <v>840</v>
      </c>
      <c r="P74" s="1" t="s">
        <v>841</v>
      </c>
      <c r="Q74" s="1" t="s">
        <v>842</v>
      </c>
      <c r="R74" s="1" t="s">
        <v>1198</v>
      </c>
      <c r="S74" s="1" t="s">
        <v>844</v>
      </c>
      <c r="T74" s="1" t="s">
        <v>845</v>
      </c>
      <c r="U74" s="1" t="s">
        <v>846</v>
      </c>
      <c r="V74" s="1" t="s">
        <v>858</v>
      </c>
    </row>
    <row r="75" s="1" customFormat="1" spans="1:22">
      <c r="A75" s="3">
        <v>999221849964511</v>
      </c>
      <c r="B75" s="1" t="s">
        <v>1188</v>
      </c>
      <c r="C75" s="1" t="s">
        <v>1199</v>
      </c>
      <c r="D75" s="1" t="s">
        <v>1200</v>
      </c>
      <c r="E75" s="1" t="s">
        <v>1201</v>
      </c>
      <c r="F75" s="1" t="s">
        <v>948</v>
      </c>
      <c r="G75" s="1" t="s">
        <v>835</v>
      </c>
      <c r="H75" s="1" t="s">
        <v>836</v>
      </c>
      <c r="I75" s="1" t="s">
        <v>1202</v>
      </c>
      <c r="J75" s="1" t="s">
        <v>838</v>
      </c>
      <c r="K75" s="1" t="s">
        <v>1202</v>
      </c>
      <c r="L75" s="1" t="s">
        <v>1202</v>
      </c>
      <c r="M75" s="1" t="s">
        <v>839</v>
      </c>
      <c r="N75" s="1" t="s">
        <v>839</v>
      </c>
      <c r="O75" s="1" t="s">
        <v>840</v>
      </c>
      <c r="P75" s="1" t="s">
        <v>841</v>
      </c>
      <c r="Q75" s="1" t="s">
        <v>842</v>
      </c>
      <c r="R75" s="1" t="s">
        <v>1203</v>
      </c>
      <c r="S75" s="1" t="s">
        <v>844</v>
      </c>
      <c r="T75" s="1" t="s">
        <v>845</v>
      </c>
      <c r="U75" s="1" t="s">
        <v>846</v>
      </c>
      <c r="V75" s="1" t="s">
        <v>864</v>
      </c>
    </row>
    <row r="76" s="1" customFormat="1" spans="1:22">
      <c r="A76" s="3">
        <v>999221849933658</v>
      </c>
      <c r="B76" s="1" t="s">
        <v>1188</v>
      </c>
      <c r="C76" s="1" t="s">
        <v>1204</v>
      </c>
      <c r="D76" s="1" t="s">
        <v>1205</v>
      </c>
      <c r="E76" s="1" t="s">
        <v>1206</v>
      </c>
      <c r="F76" s="1" t="s">
        <v>897</v>
      </c>
      <c r="G76" s="1" t="s">
        <v>835</v>
      </c>
      <c r="H76" s="1" t="s">
        <v>836</v>
      </c>
      <c r="I76" s="1" t="s">
        <v>1207</v>
      </c>
      <c r="J76" s="1" t="s">
        <v>838</v>
      </c>
      <c r="K76" s="1" t="s">
        <v>1207</v>
      </c>
      <c r="L76" s="1" t="s">
        <v>1207</v>
      </c>
      <c r="M76" s="1" t="s">
        <v>839</v>
      </c>
      <c r="N76" s="1" t="s">
        <v>839</v>
      </c>
      <c r="O76" s="1" t="s">
        <v>840</v>
      </c>
      <c r="P76" s="1" t="s">
        <v>841</v>
      </c>
      <c r="Q76" s="1" t="s">
        <v>842</v>
      </c>
      <c r="R76" s="1" t="s">
        <v>1208</v>
      </c>
      <c r="S76" s="1" t="s">
        <v>844</v>
      </c>
      <c r="T76" s="1" t="s">
        <v>845</v>
      </c>
      <c r="U76" s="1" t="s">
        <v>846</v>
      </c>
      <c r="V76" s="1" t="s">
        <v>864</v>
      </c>
    </row>
    <row r="77" s="1" customFormat="1" spans="1:22">
      <c r="A77" s="3">
        <v>21849046329</v>
      </c>
      <c r="B77" s="1" t="s">
        <v>1209</v>
      </c>
      <c r="C77" s="1" t="s">
        <v>1210</v>
      </c>
      <c r="D77" s="1" t="s">
        <v>1211</v>
      </c>
      <c r="E77" s="1" t="s">
        <v>1212</v>
      </c>
      <c r="F77" s="1" t="s">
        <v>897</v>
      </c>
      <c r="G77" s="1" t="s">
        <v>835</v>
      </c>
      <c r="H77" s="1" t="s">
        <v>836</v>
      </c>
      <c r="I77" s="1" t="s">
        <v>1213</v>
      </c>
      <c r="J77" s="1" t="s">
        <v>838</v>
      </c>
      <c r="K77" s="1" t="s">
        <v>1213</v>
      </c>
      <c r="L77" s="1" t="s">
        <v>1213</v>
      </c>
      <c r="M77" s="1" t="s">
        <v>839</v>
      </c>
      <c r="N77" s="1" t="s">
        <v>839</v>
      </c>
      <c r="O77" s="1" t="s">
        <v>840</v>
      </c>
      <c r="P77" s="1" t="s">
        <v>841</v>
      </c>
      <c r="Q77" s="1" t="s">
        <v>842</v>
      </c>
      <c r="R77" s="1" t="s">
        <v>1214</v>
      </c>
      <c r="S77" s="1" t="s">
        <v>844</v>
      </c>
      <c r="T77" s="1" t="s">
        <v>845</v>
      </c>
      <c r="U77" s="1" t="s">
        <v>846</v>
      </c>
      <c r="V77" s="1" t="s">
        <v>1076</v>
      </c>
    </row>
    <row r="78" s="1" customFormat="1" spans="1:22">
      <c r="A78" s="3">
        <v>21847765514</v>
      </c>
      <c r="B78" s="1" t="s">
        <v>1215</v>
      </c>
      <c r="C78" s="1" t="s">
        <v>1216</v>
      </c>
      <c r="D78" s="1" t="s">
        <v>1217</v>
      </c>
      <c r="E78" s="1" t="s">
        <v>1218</v>
      </c>
      <c r="F78" s="1" t="s">
        <v>1032</v>
      </c>
      <c r="G78" s="1" t="s">
        <v>835</v>
      </c>
      <c r="H78" s="1" t="s">
        <v>836</v>
      </c>
      <c r="I78" s="1" t="s">
        <v>1219</v>
      </c>
      <c r="J78" s="1" t="s">
        <v>838</v>
      </c>
      <c r="K78" s="1" t="s">
        <v>1219</v>
      </c>
      <c r="L78" s="1" t="s">
        <v>1219</v>
      </c>
      <c r="M78" s="1" t="s">
        <v>839</v>
      </c>
      <c r="N78" s="1" t="s">
        <v>839</v>
      </c>
      <c r="O78" s="1" t="s">
        <v>840</v>
      </c>
      <c r="P78" s="1" t="s">
        <v>841</v>
      </c>
      <c r="Q78" s="1" t="s">
        <v>842</v>
      </c>
      <c r="R78" s="1" t="s">
        <v>1220</v>
      </c>
      <c r="S78" s="1" t="s">
        <v>844</v>
      </c>
      <c r="T78" s="1" t="s">
        <v>845</v>
      </c>
      <c r="U78" s="1" t="s">
        <v>846</v>
      </c>
      <c r="V78" s="1" t="s">
        <v>847</v>
      </c>
    </row>
    <row r="79" s="1" customFormat="1" spans="1:22">
      <c r="A79" s="3">
        <v>21847758708</v>
      </c>
      <c r="B79" s="1" t="s">
        <v>1215</v>
      </c>
      <c r="C79" s="1" t="s">
        <v>1221</v>
      </c>
      <c r="D79" s="1" t="s">
        <v>885</v>
      </c>
      <c r="E79" s="1" t="s">
        <v>1222</v>
      </c>
      <c r="F79" s="1" t="s">
        <v>989</v>
      </c>
      <c r="G79" s="1" t="s">
        <v>835</v>
      </c>
      <c r="H79" s="1" t="s">
        <v>836</v>
      </c>
      <c r="I79" s="1" t="s">
        <v>1223</v>
      </c>
      <c r="J79" s="1" t="s">
        <v>838</v>
      </c>
      <c r="K79" s="1" t="s">
        <v>1223</v>
      </c>
      <c r="L79" s="1" t="s">
        <v>1223</v>
      </c>
      <c r="M79" s="1" t="s">
        <v>839</v>
      </c>
      <c r="N79" s="1" t="s">
        <v>839</v>
      </c>
      <c r="O79" s="1" t="s">
        <v>840</v>
      </c>
      <c r="P79" s="1" t="s">
        <v>841</v>
      </c>
      <c r="Q79" s="1" t="s">
        <v>842</v>
      </c>
      <c r="R79" s="1" t="s">
        <v>1224</v>
      </c>
      <c r="S79" s="1" t="s">
        <v>844</v>
      </c>
      <c r="T79" s="1" t="s">
        <v>845</v>
      </c>
      <c r="U79" s="1" t="s">
        <v>846</v>
      </c>
      <c r="V79" s="1" t="s">
        <v>847</v>
      </c>
    </row>
    <row r="80" s="1" customFormat="1" spans="1:22">
      <c r="A80" s="3">
        <v>21846991552</v>
      </c>
      <c r="B80" s="1" t="s">
        <v>1215</v>
      </c>
      <c r="C80" s="1" t="s">
        <v>1225</v>
      </c>
      <c r="D80" s="1" t="s">
        <v>1226</v>
      </c>
      <c r="E80" s="1" t="s">
        <v>1227</v>
      </c>
      <c r="F80" s="1" t="s">
        <v>897</v>
      </c>
      <c r="G80" s="1" t="s">
        <v>835</v>
      </c>
      <c r="H80" s="1" t="s">
        <v>836</v>
      </c>
      <c r="I80" s="1" t="s">
        <v>1228</v>
      </c>
      <c r="J80" s="1" t="s">
        <v>838</v>
      </c>
      <c r="K80" s="1" t="s">
        <v>1228</v>
      </c>
      <c r="L80" s="1" t="s">
        <v>1228</v>
      </c>
      <c r="M80" s="1" t="s">
        <v>839</v>
      </c>
      <c r="N80" s="1" t="s">
        <v>839</v>
      </c>
      <c r="O80" s="1" t="s">
        <v>840</v>
      </c>
      <c r="P80" s="1" t="s">
        <v>841</v>
      </c>
      <c r="Q80" s="1" t="s">
        <v>842</v>
      </c>
      <c r="R80" s="1" t="s">
        <v>1229</v>
      </c>
      <c r="S80" s="1" t="s">
        <v>844</v>
      </c>
      <c r="T80" s="1" t="s">
        <v>845</v>
      </c>
      <c r="U80" s="1" t="s">
        <v>846</v>
      </c>
      <c r="V80" s="1" t="s">
        <v>847</v>
      </c>
    </row>
    <row r="81" s="1" customFormat="1" spans="1:22">
      <c r="A81" s="3">
        <v>21844746735</v>
      </c>
      <c r="B81" s="1" t="s">
        <v>1230</v>
      </c>
      <c r="C81" s="1" t="s">
        <v>1231</v>
      </c>
      <c r="D81" s="1" t="s">
        <v>1232</v>
      </c>
      <c r="E81" s="1" t="s">
        <v>1233</v>
      </c>
      <c r="F81" s="1" t="s">
        <v>948</v>
      </c>
      <c r="G81" s="1" t="s">
        <v>835</v>
      </c>
      <c r="H81" s="1" t="s">
        <v>836</v>
      </c>
      <c r="I81" s="1" t="s">
        <v>929</v>
      </c>
      <c r="J81" s="1" t="s">
        <v>838</v>
      </c>
      <c r="K81" s="1" t="s">
        <v>929</v>
      </c>
      <c r="L81" s="1" t="s">
        <v>929</v>
      </c>
      <c r="M81" s="1" t="s">
        <v>839</v>
      </c>
      <c r="N81" s="1" t="s">
        <v>839</v>
      </c>
      <c r="O81" s="1" t="s">
        <v>840</v>
      </c>
      <c r="P81" s="1" t="s">
        <v>841</v>
      </c>
      <c r="Q81" s="1" t="s">
        <v>842</v>
      </c>
      <c r="R81" s="1" t="s">
        <v>1234</v>
      </c>
      <c r="S81" s="1" t="s">
        <v>844</v>
      </c>
      <c r="T81" s="1" t="s">
        <v>845</v>
      </c>
      <c r="U81" s="1" t="s">
        <v>846</v>
      </c>
      <c r="V81" s="1" t="s">
        <v>847</v>
      </c>
    </row>
    <row r="82" s="1" customFormat="1" spans="1:22">
      <c r="A82" s="3">
        <v>21844545732</v>
      </c>
      <c r="B82" s="1" t="s">
        <v>1230</v>
      </c>
      <c r="C82" s="1" t="s">
        <v>1235</v>
      </c>
      <c r="D82" s="1" t="s">
        <v>1236</v>
      </c>
      <c r="E82" s="1" t="s">
        <v>1237</v>
      </c>
      <c r="F82" s="1" t="s">
        <v>831</v>
      </c>
      <c r="G82" s="1" t="s">
        <v>835</v>
      </c>
      <c r="H82" s="1" t="s">
        <v>836</v>
      </c>
      <c r="I82" s="1" t="s">
        <v>1238</v>
      </c>
      <c r="J82" s="1" t="s">
        <v>838</v>
      </c>
      <c r="K82" s="1" t="s">
        <v>1238</v>
      </c>
      <c r="L82" s="1" t="s">
        <v>1238</v>
      </c>
      <c r="M82" s="1" t="s">
        <v>839</v>
      </c>
      <c r="N82" s="1" t="s">
        <v>839</v>
      </c>
      <c r="O82" s="1" t="s">
        <v>840</v>
      </c>
      <c r="P82" s="1" t="s">
        <v>841</v>
      </c>
      <c r="Q82" s="1" t="s">
        <v>842</v>
      </c>
      <c r="R82" s="1" t="s">
        <v>1239</v>
      </c>
      <c r="S82" s="1" t="s">
        <v>844</v>
      </c>
      <c r="T82" s="1" t="s">
        <v>845</v>
      </c>
      <c r="U82" s="1" t="s">
        <v>846</v>
      </c>
      <c r="V82" s="1" t="s">
        <v>864</v>
      </c>
    </row>
    <row r="83" s="1" customFormat="1" spans="1:22">
      <c r="A83" s="3">
        <v>21843607207</v>
      </c>
      <c r="B83" s="1" t="s">
        <v>1240</v>
      </c>
      <c r="C83" s="1" t="s">
        <v>1241</v>
      </c>
      <c r="D83" s="1" t="s">
        <v>1163</v>
      </c>
      <c r="E83" s="1" t="s">
        <v>1242</v>
      </c>
      <c r="F83" s="1" t="s">
        <v>948</v>
      </c>
      <c r="G83" s="1" t="s">
        <v>835</v>
      </c>
      <c r="H83" s="1" t="s">
        <v>836</v>
      </c>
      <c r="I83" s="1" t="s">
        <v>1243</v>
      </c>
      <c r="J83" s="1" t="s">
        <v>838</v>
      </c>
      <c r="K83" s="1" t="s">
        <v>1243</v>
      </c>
      <c r="L83" s="1" t="s">
        <v>1243</v>
      </c>
      <c r="M83" s="1" t="s">
        <v>839</v>
      </c>
      <c r="N83" s="1" t="s">
        <v>839</v>
      </c>
      <c r="O83" s="1" t="s">
        <v>840</v>
      </c>
      <c r="P83" s="1" t="s">
        <v>841</v>
      </c>
      <c r="Q83" s="1" t="s">
        <v>842</v>
      </c>
      <c r="R83" s="1" t="s">
        <v>1244</v>
      </c>
      <c r="S83" s="1" t="s">
        <v>844</v>
      </c>
      <c r="T83" s="1" t="s">
        <v>845</v>
      </c>
      <c r="U83" s="1" t="s">
        <v>846</v>
      </c>
      <c r="V83" s="1" t="s">
        <v>858</v>
      </c>
    </row>
    <row r="84" s="1" customFormat="1" spans="1:22">
      <c r="A84" s="3">
        <v>21841875991</v>
      </c>
      <c r="B84" s="1" t="s">
        <v>1245</v>
      </c>
      <c r="C84" s="1" t="s">
        <v>1246</v>
      </c>
      <c r="D84" s="1" t="s">
        <v>1247</v>
      </c>
      <c r="E84" s="1" t="s">
        <v>1248</v>
      </c>
      <c r="F84" s="1" t="s">
        <v>897</v>
      </c>
      <c r="G84" s="1" t="s">
        <v>835</v>
      </c>
      <c r="H84" s="1" t="s">
        <v>836</v>
      </c>
      <c r="I84" s="1" t="s">
        <v>1249</v>
      </c>
      <c r="J84" s="1" t="s">
        <v>838</v>
      </c>
      <c r="K84" s="1" t="s">
        <v>1249</v>
      </c>
      <c r="L84" s="1" t="s">
        <v>1249</v>
      </c>
      <c r="M84" s="1" t="s">
        <v>839</v>
      </c>
      <c r="N84" s="1" t="s">
        <v>839</v>
      </c>
      <c r="O84" s="1" t="s">
        <v>840</v>
      </c>
      <c r="P84" s="1" t="s">
        <v>841</v>
      </c>
      <c r="Q84" s="1" t="s">
        <v>842</v>
      </c>
      <c r="R84" s="1" t="s">
        <v>1250</v>
      </c>
      <c r="S84" s="1" t="s">
        <v>844</v>
      </c>
      <c r="T84" s="1" t="s">
        <v>845</v>
      </c>
      <c r="U84" s="1" t="s">
        <v>846</v>
      </c>
      <c r="V84" s="1" t="s">
        <v>858</v>
      </c>
    </row>
    <row r="85" s="1" customFormat="1" spans="1:22">
      <c r="A85" s="3">
        <v>21841715323</v>
      </c>
      <c r="B85" s="1" t="s">
        <v>1245</v>
      </c>
      <c r="C85" s="1" t="s">
        <v>1251</v>
      </c>
      <c r="D85" s="1" t="s">
        <v>885</v>
      </c>
      <c r="E85" s="1" t="s">
        <v>1252</v>
      </c>
      <c r="F85" s="1" t="s">
        <v>948</v>
      </c>
      <c r="G85" s="1" t="s">
        <v>835</v>
      </c>
      <c r="H85" s="1" t="s">
        <v>836</v>
      </c>
      <c r="I85" s="1" t="s">
        <v>1253</v>
      </c>
      <c r="J85" s="1" t="s">
        <v>838</v>
      </c>
      <c r="K85" s="1" t="s">
        <v>1253</v>
      </c>
      <c r="L85" s="1" t="s">
        <v>1253</v>
      </c>
      <c r="M85" s="1" t="s">
        <v>839</v>
      </c>
      <c r="N85" s="1" t="s">
        <v>839</v>
      </c>
      <c r="O85" s="1" t="s">
        <v>840</v>
      </c>
      <c r="P85" s="1" t="s">
        <v>841</v>
      </c>
      <c r="Q85" s="1" t="s">
        <v>842</v>
      </c>
      <c r="R85" s="1" t="s">
        <v>1254</v>
      </c>
      <c r="S85" s="1" t="s">
        <v>844</v>
      </c>
      <c r="T85" s="1" t="s">
        <v>845</v>
      </c>
      <c r="U85" s="1" t="s">
        <v>846</v>
      </c>
      <c r="V85" s="1" t="s">
        <v>847</v>
      </c>
    </row>
    <row r="86" s="1" customFormat="1" spans="1:22">
      <c r="A86" s="3">
        <v>21840580177</v>
      </c>
      <c r="B86" s="1" t="s">
        <v>1255</v>
      </c>
      <c r="C86" s="1" t="s">
        <v>1256</v>
      </c>
      <c r="D86" s="1" t="s">
        <v>1257</v>
      </c>
      <c r="E86" s="1" t="s">
        <v>1258</v>
      </c>
      <c r="F86" s="1" t="s">
        <v>831</v>
      </c>
      <c r="G86" s="1" t="s">
        <v>835</v>
      </c>
      <c r="H86" s="1" t="s">
        <v>836</v>
      </c>
      <c r="I86" s="1" t="s">
        <v>1259</v>
      </c>
      <c r="J86" s="1" t="s">
        <v>838</v>
      </c>
      <c r="K86" s="1" t="s">
        <v>1259</v>
      </c>
      <c r="L86" s="1" t="s">
        <v>1259</v>
      </c>
      <c r="M86" s="1" t="s">
        <v>839</v>
      </c>
      <c r="N86" s="1" t="s">
        <v>839</v>
      </c>
      <c r="O86" s="1" t="s">
        <v>840</v>
      </c>
      <c r="P86" s="1" t="s">
        <v>841</v>
      </c>
      <c r="Q86" s="1" t="s">
        <v>842</v>
      </c>
      <c r="R86" s="1" t="s">
        <v>1260</v>
      </c>
      <c r="S86" s="1" t="s">
        <v>844</v>
      </c>
      <c r="T86" s="1" t="s">
        <v>845</v>
      </c>
      <c r="U86" s="1" t="s">
        <v>846</v>
      </c>
      <c r="V86" s="1" t="s">
        <v>858</v>
      </c>
    </row>
    <row r="87" s="1" customFormat="1" spans="1:22">
      <c r="A87" s="3">
        <v>21840367769</v>
      </c>
      <c r="B87" s="1" t="s">
        <v>1255</v>
      </c>
      <c r="C87" s="1" t="s">
        <v>1261</v>
      </c>
      <c r="D87" s="1" t="s">
        <v>1262</v>
      </c>
      <c r="E87" s="1" t="s">
        <v>1263</v>
      </c>
      <c r="F87" s="1" t="s">
        <v>948</v>
      </c>
      <c r="G87" s="1" t="s">
        <v>835</v>
      </c>
      <c r="H87" s="1" t="s">
        <v>836</v>
      </c>
      <c r="I87" s="1" t="s">
        <v>1264</v>
      </c>
      <c r="J87" s="1" t="s">
        <v>838</v>
      </c>
      <c r="K87" s="1" t="s">
        <v>1264</v>
      </c>
      <c r="L87" s="1" t="s">
        <v>1264</v>
      </c>
      <c r="M87" s="1" t="s">
        <v>839</v>
      </c>
      <c r="N87" s="1" t="s">
        <v>839</v>
      </c>
      <c r="O87" s="1" t="s">
        <v>840</v>
      </c>
      <c r="P87" s="1" t="s">
        <v>841</v>
      </c>
      <c r="Q87" s="1" t="s">
        <v>842</v>
      </c>
      <c r="R87" s="1" t="s">
        <v>1265</v>
      </c>
      <c r="S87" s="1" t="s">
        <v>844</v>
      </c>
      <c r="T87" s="1" t="s">
        <v>845</v>
      </c>
      <c r="U87" s="1" t="s">
        <v>846</v>
      </c>
      <c r="V87" s="1" t="s">
        <v>847</v>
      </c>
    </row>
    <row r="88" s="1" customFormat="1" spans="1:22">
      <c r="A88" s="3">
        <v>21835639885</v>
      </c>
      <c r="B88" s="1" t="s">
        <v>1266</v>
      </c>
      <c r="C88" s="1" t="s">
        <v>1267</v>
      </c>
      <c r="D88" s="1" t="s">
        <v>1268</v>
      </c>
      <c r="E88" s="1" t="s">
        <v>1269</v>
      </c>
      <c r="F88" s="1" t="s">
        <v>831</v>
      </c>
      <c r="G88" s="1" t="s">
        <v>835</v>
      </c>
      <c r="H88" s="1" t="s">
        <v>836</v>
      </c>
      <c r="I88" s="1" t="s">
        <v>1270</v>
      </c>
      <c r="J88" s="1" t="s">
        <v>838</v>
      </c>
      <c r="K88" s="1" t="s">
        <v>1270</v>
      </c>
      <c r="L88" s="1" t="s">
        <v>1270</v>
      </c>
      <c r="M88" s="1" t="s">
        <v>839</v>
      </c>
      <c r="N88" s="1" t="s">
        <v>839</v>
      </c>
      <c r="O88" s="1" t="s">
        <v>840</v>
      </c>
      <c r="P88" s="1" t="s">
        <v>841</v>
      </c>
      <c r="Q88" s="1" t="s">
        <v>842</v>
      </c>
      <c r="R88" s="1" t="s">
        <v>1271</v>
      </c>
      <c r="S88" s="1" t="s">
        <v>844</v>
      </c>
      <c r="T88" s="1" t="s">
        <v>845</v>
      </c>
      <c r="U88" s="1" t="s">
        <v>846</v>
      </c>
      <c r="V88" s="1" t="s">
        <v>858</v>
      </c>
    </row>
    <row r="89" s="1" customFormat="1" spans="1:22">
      <c r="A89" s="3">
        <v>21833710297</v>
      </c>
      <c r="B89" s="1" t="s">
        <v>1266</v>
      </c>
      <c r="C89" s="1" t="s">
        <v>1272</v>
      </c>
      <c r="D89" s="1" t="s">
        <v>1273</v>
      </c>
      <c r="E89" s="1" t="s">
        <v>1274</v>
      </c>
      <c r="F89" s="1" t="s">
        <v>897</v>
      </c>
      <c r="G89" s="1" t="s">
        <v>835</v>
      </c>
      <c r="H89" s="1" t="s">
        <v>836</v>
      </c>
      <c r="I89" s="1" t="s">
        <v>1275</v>
      </c>
      <c r="J89" s="1" t="s">
        <v>838</v>
      </c>
      <c r="K89" s="1" t="s">
        <v>1275</v>
      </c>
      <c r="L89" s="1" t="s">
        <v>1275</v>
      </c>
      <c r="M89" s="1" t="s">
        <v>839</v>
      </c>
      <c r="N89" s="1" t="s">
        <v>839</v>
      </c>
      <c r="O89" s="1" t="s">
        <v>840</v>
      </c>
      <c r="P89" s="1" t="s">
        <v>841</v>
      </c>
      <c r="Q89" s="1" t="s">
        <v>842</v>
      </c>
      <c r="R89" s="1" t="s">
        <v>1276</v>
      </c>
      <c r="S89" s="1" t="s">
        <v>844</v>
      </c>
      <c r="T89" s="1" t="s">
        <v>845</v>
      </c>
      <c r="U89" s="1" t="s">
        <v>846</v>
      </c>
      <c r="V89" s="1" t="s">
        <v>847</v>
      </c>
    </row>
    <row r="90" s="1" customFormat="1" spans="1:22">
      <c r="A90" s="3">
        <v>21831311945</v>
      </c>
      <c r="B90" s="1" t="s">
        <v>1277</v>
      </c>
      <c r="C90" s="1" t="s">
        <v>1278</v>
      </c>
      <c r="D90" s="1" t="s">
        <v>1279</v>
      </c>
      <c r="E90" s="1" t="s">
        <v>1280</v>
      </c>
      <c r="F90" s="1" t="s">
        <v>831</v>
      </c>
      <c r="G90" s="1" t="s">
        <v>835</v>
      </c>
      <c r="H90" s="1" t="s">
        <v>836</v>
      </c>
      <c r="I90" s="1" t="s">
        <v>1281</v>
      </c>
      <c r="J90" s="1" t="s">
        <v>838</v>
      </c>
      <c r="K90" s="1" t="s">
        <v>1281</v>
      </c>
      <c r="L90" s="1" t="s">
        <v>1281</v>
      </c>
      <c r="M90" s="1" t="s">
        <v>839</v>
      </c>
      <c r="N90" s="1" t="s">
        <v>839</v>
      </c>
      <c r="O90" s="1" t="s">
        <v>840</v>
      </c>
      <c r="P90" s="1" t="s">
        <v>841</v>
      </c>
      <c r="Q90" s="1" t="s">
        <v>842</v>
      </c>
      <c r="R90" s="1" t="s">
        <v>1282</v>
      </c>
      <c r="S90" s="1" t="s">
        <v>844</v>
      </c>
      <c r="T90" s="1" t="s">
        <v>845</v>
      </c>
      <c r="U90" s="1" t="s">
        <v>846</v>
      </c>
      <c r="V90" s="1" t="s">
        <v>858</v>
      </c>
    </row>
    <row r="91" s="1" customFormat="1" spans="1:22">
      <c r="A91" s="3">
        <v>21830434233</v>
      </c>
      <c r="B91" s="1" t="s">
        <v>1283</v>
      </c>
      <c r="C91" s="1" t="s">
        <v>1284</v>
      </c>
      <c r="D91" s="1" t="s">
        <v>1285</v>
      </c>
      <c r="E91" s="1" t="s">
        <v>1286</v>
      </c>
      <c r="F91" s="1" t="s">
        <v>831</v>
      </c>
      <c r="G91" s="1" t="s">
        <v>835</v>
      </c>
      <c r="H91" s="1" t="s">
        <v>836</v>
      </c>
      <c r="I91" s="1" t="s">
        <v>1025</v>
      </c>
      <c r="J91" s="1" t="s">
        <v>838</v>
      </c>
      <c r="K91" s="1" t="s">
        <v>1025</v>
      </c>
      <c r="L91" s="1" t="s">
        <v>1025</v>
      </c>
      <c r="M91" s="1" t="s">
        <v>839</v>
      </c>
      <c r="N91" s="1" t="s">
        <v>839</v>
      </c>
      <c r="O91" s="1" t="s">
        <v>840</v>
      </c>
      <c r="P91" s="1" t="s">
        <v>841</v>
      </c>
      <c r="Q91" s="1" t="s">
        <v>842</v>
      </c>
      <c r="R91" s="1" t="s">
        <v>1287</v>
      </c>
      <c r="S91" s="1" t="s">
        <v>844</v>
      </c>
      <c r="T91" s="1" t="s">
        <v>845</v>
      </c>
      <c r="U91" s="1" t="s">
        <v>846</v>
      </c>
      <c r="V91" s="1" t="s">
        <v>1076</v>
      </c>
    </row>
    <row r="92" s="1" customFormat="1" spans="1:22">
      <c r="A92" s="3">
        <v>21828428293</v>
      </c>
      <c r="B92" s="1" t="s">
        <v>1288</v>
      </c>
      <c r="C92" s="1" t="s">
        <v>1289</v>
      </c>
      <c r="D92" s="1" t="s">
        <v>1290</v>
      </c>
      <c r="E92" s="1" t="s">
        <v>1291</v>
      </c>
      <c r="F92" s="1" t="s">
        <v>1032</v>
      </c>
      <c r="G92" s="1" t="s">
        <v>835</v>
      </c>
      <c r="H92" s="1" t="s">
        <v>836</v>
      </c>
      <c r="I92" s="1" t="s">
        <v>1292</v>
      </c>
      <c r="J92" s="1" t="s">
        <v>838</v>
      </c>
      <c r="K92" s="1" t="s">
        <v>1292</v>
      </c>
      <c r="L92" s="1" t="s">
        <v>1292</v>
      </c>
      <c r="M92" s="1" t="s">
        <v>839</v>
      </c>
      <c r="N92" s="1" t="s">
        <v>839</v>
      </c>
      <c r="O92" s="1" t="s">
        <v>840</v>
      </c>
      <c r="P92" s="1" t="s">
        <v>841</v>
      </c>
      <c r="Q92" s="1" t="s">
        <v>842</v>
      </c>
      <c r="R92" s="1" t="s">
        <v>1293</v>
      </c>
      <c r="S92" s="1" t="s">
        <v>844</v>
      </c>
      <c r="T92" s="1" t="s">
        <v>845</v>
      </c>
      <c r="U92" s="1" t="s">
        <v>954</v>
      </c>
      <c r="V92" s="1" t="s">
        <v>1294</v>
      </c>
    </row>
    <row r="93" s="1" customFormat="1" spans="1:22">
      <c r="A93" s="3">
        <v>21827147695</v>
      </c>
      <c r="B93" s="1" t="s">
        <v>1295</v>
      </c>
      <c r="C93" s="1" t="s">
        <v>1296</v>
      </c>
      <c r="D93" s="1" t="s">
        <v>1297</v>
      </c>
      <c r="E93" s="1" t="s">
        <v>1298</v>
      </c>
      <c r="F93" s="1" t="s">
        <v>989</v>
      </c>
      <c r="G93" s="1" t="s">
        <v>835</v>
      </c>
      <c r="H93" s="1" t="s">
        <v>836</v>
      </c>
      <c r="I93" s="1" t="s">
        <v>1299</v>
      </c>
      <c r="J93" s="1" t="s">
        <v>838</v>
      </c>
      <c r="K93" s="1" t="s">
        <v>1299</v>
      </c>
      <c r="L93" s="1" t="s">
        <v>1299</v>
      </c>
      <c r="M93" s="1" t="s">
        <v>839</v>
      </c>
      <c r="N93" s="1" t="s">
        <v>839</v>
      </c>
      <c r="O93" s="1" t="s">
        <v>840</v>
      </c>
      <c r="P93" s="1" t="s">
        <v>841</v>
      </c>
      <c r="Q93" s="1" t="s">
        <v>842</v>
      </c>
      <c r="R93" s="1" t="s">
        <v>1300</v>
      </c>
      <c r="S93" s="1" t="s">
        <v>844</v>
      </c>
      <c r="T93" s="1" t="s">
        <v>845</v>
      </c>
      <c r="U93" s="1" t="s">
        <v>846</v>
      </c>
      <c r="V93" s="1" t="s">
        <v>847</v>
      </c>
    </row>
    <row r="94" s="1" customFormat="1" spans="1:22">
      <c r="A94" s="3">
        <v>21824591611</v>
      </c>
      <c r="B94" s="1" t="s">
        <v>1301</v>
      </c>
      <c r="C94" s="1" t="s">
        <v>1302</v>
      </c>
      <c r="D94" s="1" t="s">
        <v>1226</v>
      </c>
      <c r="E94" s="1" t="s">
        <v>1303</v>
      </c>
      <c r="F94" s="1" t="s">
        <v>897</v>
      </c>
      <c r="G94" s="1" t="s">
        <v>835</v>
      </c>
      <c r="H94" s="1" t="s">
        <v>836</v>
      </c>
      <c r="I94" s="1" t="s">
        <v>1304</v>
      </c>
      <c r="J94" s="1" t="s">
        <v>838</v>
      </c>
      <c r="K94" s="1" t="s">
        <v>1304</v>
      </c>
      <c r="L94" s="1" t="s">
        <v>1304</v>
      </c>
      <c r="M94" s="1" t="s">
        <v>839</v>
      </c>
      <c r="N94" s="1" t="s">
        <v>839</v>
      </c>
      <c r="O94" s="1" t="s">
        <v>840</v>
      </c>
      <c r="P94" s="1" t="s">
        <v>841</v>
      </c>
      <c r="Q94" s="1" t="s">
        <v>842</v>
      </c>
      <c r="R94" s="1" t="s">
        <v>1305</v>
      </c>
      <c r="S94" s="1" t="s">
        <v>844</v>
      </c>
      <c r="T94" s="1" t="s">
        <v>845</v>
      </c>
      <c r="U94" s="1" t="s">
        <v>846</v>
      </c>
      <c r="V94" s="1" t="s">
        <v>847</v>
      </c>
    </row>
    <row r="95" s="1" customFormat="1" spans="1:22">
      <c r="A95" s="3">
        <v>21821886930</v>
      </c>
      <c r="B95" s="1" t="s">
        <v>1306</v>
      </c>
      <c r="C95" s="1" t="s">
        <v>1307</v>
      </c>
      <c r="D95" s="1" t="s">
        <v>1308</v>
      </c>
      <c r="E95" s="1" t="s">
        <v>1309</v>
      </c>
      <c r="F95" s="1" t="s">
        <v>897</v>
      </c>
      <c r="G95" s="1" t="s">
        <v>835</v>
      </c>
      <c r="H95" s="1" t="s">
        <v>836</v>
      </c>
      <c r="I95" s="1" t="s">
        <v>1310</v>
      </c>
      <c r="J95" s="1" t="s">
        <v>838</v>
      </c>
      <c r="K95" s="1" t="s">
        <v>1310</v>
      </c>
      <c r="L95" s="1" t="s">
        <v>1310</v>
      </c>
      <c r="M95" s="1" t="s">
        <v>839</v>
      </c>
      <c r="N95" s="1" t="s">
        <v>839</v>
      </c>
      <c r="O95" s="1" t="s">
        <v>840</v>
      </c>
      <c r="P95" s="1" t="s">
        <v>841</v>
      </c>
      <c r="Q95" s="1" t="s">
        <v>842</v>
      </c>
      <c r="R95" s="1" t="s">
        <v>1311</v>
      </c>
      <c r="S95" s="1" t="s">
        <v>844</v>
      </c>
      <c r="T95" s="1" t="s">
        <v>845</v>
      </c>
      <c r="U95" s="1" t="s">
        <v>846</v>
      </c>
      <c r="V95" s="1" t="s">
        <v>858</v>
      </c>
    </row>
    <row r="96" s="1" customFormat="1" spans="1:22">
      <c r="A96" s="3">
        <v>21819701708</v>
      </c>
      <c r="B96" s="1" t="s">
        <v>1306</v>
      </c>
      <c r="C96" s="1" t="s">
        <v>1312</v>
      </c>
      <c r="D96" s="1" t="s">
        <v>1313</v>
      </c>
      <c r="E96" s="1" t="s">
        <v>1314</v>
      </c>
      <c r="F96" s="1" t="s">
        <v>948</v>
      </c>
      <c r="G96" s="1" t="s">
        <v>835</v>
      </c>
      <c r="H96" s="1" t="s">
        <v>836</v>
      </c>
      <c r="I96" s="1" t="s">
        <v>1315</v>
      </c>
      <c r="J96" s="1" t="s">
        <v>838</v>
      </c>
      <c r="K96" s="1" t="s">
        <v>1315</v>
      </c>
      <c r="L96" s="1" t="s">
        <v>1315</v>
      </c>
      <c r="M96" s="1" t="s">
        <v>839</v>
      </c>
      <c r="N96" s="1" t="s">
        <v>839</v>
      </c>
      <c r="O96" s="1" t="s">
        <v>840</v>
      </c>
      <c r="P96" s="1" t="s">
        <v>841</v>
      </c>
      <c r="Q96" s="1" t="s">
        <v>842</v>
      </c>
      <c r="R96" s="1" t="s">
        <v>1316</v>
      </c>
      <c r="S96" s="1" t="s">
        <v>844</v>
      </c>
      <c r="T96" s="1" t="s">
        <v>845</v>
      </c>
      <c r="U96" s="1" t="s">
        <v>954</v>
      </c>
      <c r="V96" s="1" t="s">
        <v>1317</v>
      </c>
    </row>
    <row r="97" s="1" customFormat="1" spans="1:22">
      <c r="A97" s="3">
        <v>21813369203</v>
      </c>
      <c r="B97" s="1" t="s">
        <v>1318</v>
      </c>
      <c r="C97" s="1" t="s">
        <v>1319</v>
      </c>
      <c r="D97" s="1" t="s">
        <v>1320</v>
      </c>
      <c r="E97" s="1" t="s">
        <v>1321</v>
      </c>
      <c r="F97" s="1" t="s">
        <v>897</v>
      </c>
      <c r="G97" s="1" t="s">
        <v>835</v>
      </c>
      <c r="H97" s="1" t="s">
        <v>836</v>
      </c>
      <c r="I97" s="1" t="s">
        <v>1322</v>
      </c>
      <c r="J97" s="1" t="s">
        <v>838</v>
      </c>
      <c r="K97" s="1" t="s">
        <v>1322</v>
      </c>
      <c r="L97" s="1" t="s">
        <v>1322</v>
      </c>
      <c r="M97" s="1" t="s">
        <v>839</v>
      </c>
      <c r="N97" s="1" t="s">
        <v>839</v>
      </c>
      <c r="O97" s="1" t="s">
        <v>840</v>
      </c>
      <c r="P97" s="1" t="s">
        <v>841</v>
      </c>
      <c r="Q97" s="1" t="s">
        <v>842</v>
      </c>
      <c r="R97" s="1" t="s">
        <v>1323</v>
      </c>
      <c r="S97" s="1" t="s">
        <v>844</v>
      </c>
      <c r="T97" s="1" t="s">
        <v>845</v>
      </c>
      <c r="U97" s="1" t="s">
        <v>846</v>
      </c>
      <c r="V97" s="1" t="s">
        <v>847</v>
      </c>
    </row>
    <row r="98" s="1" customFormat="1" spans="1:22">
      <c r="A98" s="3">
        <v>21805445024</v>
      </c>
      <c r="B98" s="1" t="s">
        <v>1324</v>
      </c>
      <c r="C98" s="1" t="s">
        <v>1325</v>
      </c>
      <c r="D98" s="1" t="s">
        <v>1232</v>
      </c>
      <c r="E98" s="1" t="s">
        <v>1326</v>
      </c>
      <c r="F98" s="1" t="s">
        <v>1032</v>
      </c>
      <c r="G98" s="1" t="s">
        <v>835</v>
      </c>
      <c r="H98" s="1" t="s">
        <v>836</v>
      </c>
      <c r="I98" s="1" t="s">
        <v>1327</v>
      </c>
      <c r="J98" s="1" t="s">
        <v>838</v>
      </c>
      <c r="K98" s="1" t="s">
        <v>1327</v>
      </c>
      <c r="L98" s="1" t="s">
        <v>1327</v>
      </c>
      <c r="M98" s="1" t="s">
        <v>839</v>
      </c>
      <c r="N98" s="1" t="s">
        <v>839</v>
      </c>
      <c r="O98" s="1" t="s">
        <v>840</v>
      </c>
      <c r="P98" s="1" t="s">
        <v>841</v>
      </c>
      <c r="Q98" s="1" t="s">
        <v>842</v>
      </c>
      <c r="R98" s="1" t="s">
        <v>1328</v>
      </c>
      <c r="S98" s="1" t="s">
        <v>844</v>
      </c>
      <c r="T98" s="1" t="s">
        <v>845</v>
      </c>
      <c r="U98" s="1" t="s">
        <v>846</v>
      </c>
      <c r="V98" s="1" t="s">
        <v>847</v>
      </c>
    </row>
    <row r="99" s="1" customFormat="1" spans="1:22">
      <c r="A99" s="3">
        <v>21797860705</v>
      </c>
      <c r="B99" s="1" t="s">
        <v>1329</v>
      </c>
      <c r="C99" s="1" t="s">
        <v>1330</v>
      </c>
      <c r="D99" s="1" t="s">
        <v>1331</v>
      </c>
      <c r="E99" s="1" t="s">
        <v>1332</v>
      </c>
      <c r="F99" s="1" t="s">
        <v>897</v>
      </c>
      <c r="G99" s="1" t="s">
        <v>835</v>
      </c>
      <c r="H99" s="1" t="s">
        <v>836</v>
      </c>
      <c r="I99" s="1" t="s">
        <v>1333</v>
      </c>
      <c r="J99" s="1" t="s">
        <v>838</v>
      </c>
      <c r="K99" s="1" t="s">
        <v>1333</v>
      </c>
      <c r="L99" s="1" t="s">
        <v>1333</v>
      </c>
      <c r="M99" s="1" t="s">
        <v>839</v>
      </c>
      <c r="N99" s="1" t="s">
        <v>839</v>
      </c>
      <c r="O99" s="1" t="s">
        <v>840</v>
      </c>
      <c r="P99" s="1" t="s">
        <v>841</v>
      </c>
      <c r="Q99" s="1" t="s">
        <v>842</v>
      </c>
      <c r="R99" s="1" t="s">
        <v>1334</v>
      </c>
      <c r="S99" s="1" t="s">
        <v>844</v>
      </c>
      <c r="T99" s="1" t="s">
        <v>845</v>
      </c>
      <c r="U99" s="1" t="s">
        <v>846</v>
      </c>
      <c r="V99" s="1" t="s">
        <v>847</v>
      </c>
    </row>
    <row r="100" s="1" customFormat="1" spans="1:22">
      <c r="A100" s="3">
        <v>21796437753</v>
      </c>
      <c r="B100" s="1" t="s">
        <v>1335</v>
      </c>
      <c r="C100" s="1" t="s">
        <v>1336</v>
      </c>
      <c r="D100" s="1" t="s">
        <v>1337</v>
      </c>
      <c r="E100" s="1" t="s">
        <v>1338</v>
      </c>
      <c r="F100" s="1" t="s">
        <v>831</v>
      </c>
      <c r="G100" s="1" t="s">
        <v>835</v>
      </c>
      <c r="H100" s="1" t="s">
        <v>836</v>
      </c>
      <c r="I100" s="1" t="s">
        <v>1339</v>
      </c>
      <c r="J100" s="1" t="s">
        <v>838</v>
      </c>
      <c r="K100" s="1" t="s">
        <v>1339</v>
      </c>
      <c r="L100" s="1" t="s">
        <v>1339</v>
      </c>
      <c r="M100" s="1" t="s">
        <v>839</v>
      </c>
      <c r="N100" s="1" t="s">
        <v>839</v>
      </c>
      <c r="O100" s="1" t="s">
        <v>840</v>
      </c>
      <c r="P100" s="1" t="s">
        <v>841</v>
      </c>
      <c r="Q100" s="1" t="s">
        <v>842</v>
      </c>
      <c r="R100" s="1" t="s">
        <v>1340</v>
      </c>
      <c r="S100" s="1" t="s">
        <v>844</v>
      </c>
      <c r="T100" s="1" t="s">
        <v>845</v>
      </c>
      <c r="U100" s="1" t="s">
        <v>846</v>
      </c>
      <c r="V100" s="1" t="s">
        <v>864</v>
      </c>
    </row>
    <row r="101" s="1" customFormat="1" spans="1:22">
      <c r="A101" s="3">
        <v>21794197958</v>
      </c>
      <c r="B101" s="1" t="s">
        <v>1335</v>
      </c>
      <c r="C101" s="1" t="s">
        <v>1341</v>
      </c>
      <c r="D101" s="1" t="s">
        <v>1342</v>
      </c>
      <c r="E101" s="1" t="s">
        <v>1343</v>
      </c>
      <c r="F101" s="1" t="s">
        <v>897</v>
      </c>
      <c r="G101" s="1" t="s">
        <v>835</v>
      </c>
      <c r="H101" s="1" t="s">
        <v>836</v>
      </c>
      <c r="I101" s="1" t="s">
        <v>1344</v>
      </c>
      <c r="J101" s="1" t="s">
        <v>838</v>
      </c>
      <c r="K101" s="1" t="s">
        <v>1344</v>
      </c>
      <c r="L101" s="1" t="s">
        <v>1344</v>
      </c>
      <c r="M101" s="1" t="s">
        <v>839</v>
      </c>
      <c r="N101" s="1" t="s">
        <v>839</v>
      </c>
      <c r="O101" s="1" t="s">
        <v>840</v>
      </c>
      <c r="P101" s="1" t="s">
        <v>841</v>
      </c>
      <c r="Q101" s="1" t="s">
        <v>842</v>
      </c>
      <c r="R101" s="1" t="s">
        <v>1345</v>
      </c>
      <c r="S101" s="1" t="s">
        <v>844</v>
      </c>
      <c r="T101" s="1" t="s">
        <v>845</v>
      </c>
      <c r="U101" s="1" t="s">
        <v>846</v>
      </c>
      <c r="V101" s="1" t="s">
        <v>847</v>
      </c>
    </row>
    <row r="102" s="1" customFormat="1" spans="1:22">
      <c r="A102" s="3">
        <v>21785179183</v>
      </c>
      <c r="B102" s="1" t="s">
        <v>1346</v>
      </c>
      <c r="C102" s="1" t="s">
        <v>1347</v>
      </c>
      <c r="D102" s="1" t="s">
        <v>1348</v>
      </c>
      <c r="E102" s="1" t="s">
        <v>1349</v>
      </c>
      <c r="F102" s="1" t="s">
        <v>831</v>
      </c>
      <c r="G102" s="1" t="s">
        <v>835</v>
      </c>
      <c r="H102" s="1" t="s">
        <v>836</v>
      </c>
      <c r="I102" s="1" t="s">
        <v>1350</v>
      </c>
      <c r="J102" s="1" t="s">
        <v>838</v>
      </c>
      <c r="K102" s="1" t="s">
        <v>1350</v>
      </c>
      <c r="L102" s="1" t="s">
        <v>1350</v>
      </c>
      <c r="M102" s="1" t="s">
        <v>839</v>
      </c>
      <c r="N102" s="1" t="s">
        <v>839</v>
      </c>
      <c r="O102" s="1" t="s">
        <v>840</v>
      </c>
      <c r="P102" s="1" t="s">
        <v>841</v>
      </c>
      <c r="Q102" s="1" t="s">
        <v>842</v>
      </c>
      <c r="R102" s="1" t="s">
        <v>1351</v>
      </c>
      <c r="S102" s="1" t="s">
        <v>844</v>
      </c>
      <c r="T102" s="1" t="s">
        <v>845</v>
      </c>
      <c r="U102" s="1" t="s">
        <v>846</v>
      </c>
      <c r="V102" s="1" t="s">
        <v>858</v>
      </c>
    </row>
    <row r="103" s="1" customFormat="1" spans="1:22">
      <c r="A103" s="3">
        <v>21775375825</v>
      </c>
      <c r="B103" s="1" t="s">
        <v>1352</v>
      </c>
      <c r="C103" s="1" t="s">
        <v>1353</v>
      </c>
      <c r="D103" s="1" t="s">
        <v>1348</v>
      </c>
      <c r="E103" s="1" t="s">
        <v>1354</v>
      </c>
      <c r="F103" s="1" t="s">
        <v>831</v>
      </c>
      <c r="G103" s="1" t="s">
        <v>835</v>
      </c>
      <c r="H103" s="1" t="s">
        <v>836</v>
      </c>
      <c r="I103" s="1" t="s">
        <v>1350</v>
      </c>
      <c r="J103" s="1" t="s">
        <v>838</v>
      </c>
      <c r="K103" s="1" t="s">
        <v>1350</v>
      </c>
      <c r="L103" s="1" t="s">
        <v>1350</v>
      </c>
      <c r="M103" s="1" t="s">
        <v>839</v>
      </c>
      <c r="N103" s="1" t="s">
        <v>839</v>
      </c>
      <c r="O103" s="1" t="s">
        <v>840</v>
      </c>
      <c r="P103" s="1" t="s">
        <v>841</v>
      </c>
      <c r="Q103" s="1" t="s">
        <v>842</v>
      </c>
      <c r="R103" s="1" t="s">
        <v>1355</v>
      </c>
      <c r="S103" s="1" t="s">
        <v>844</v>
      </c>
      <c r="T103" s="1" t="s">
        <v>845</v>
      </c>
      <c r="U103" s="1" t="s">
        <v>846</v>
      </c>
      <c r="V103" s="1" t="s">
        <v>858</v>
      </c>
    </row>
    <row r="104" s="1" customFormat="1" spans="1:22">
      <c r="A104" s="3">
        <v>21773724898</v>
      </c>
      <c r="B104" s="1" t="s">
        <v>1352</v>
      </c>
      <c r="C104" s="1" t="s">
        <v>1356</v>
      </c>
      <c r="D104" s="1" t="s">
        <v>1337</v>
      </c>
      <c r="E104" s="1" t="s">
        <v>1357</v>
      </c>
      <c r="F104" s="1" t="s">
        <v>897</v>
      </c>
      <c r="G104" s="1" t="s">
        <v>835</v>
      </c>
      <c r="H104" s="1" t="s">
        <v>836</v>
      </c>
      <c r="I104" s="1" t="s">
        <v>1358</v>
      </c>
      <c r="J104" s="1" t="s">
        <v>838</v>
      </c>
      <c r="K104" s="1" t="s">
        <v>1358</v>
      </c>
      <c r="L104" s="1" t="s">
        <v>1358</v>
      </c>
      <c r="M104" s="1" t="s">
        <v>839</v>
      </c>
      <c r="N104" s="1" t="s">
        <v>839</v>
      </c>
      <c r="O104" s="1" t="s">
        <v>840</v>
      </c>
      <c r="P104" s="1" t="s">
        <v>841</v>
      </c>
      <c r="Q104" s="1" t="s">
        <v>842</v>
      </c>
      <c r="R104" s="1" t="s">
        <v>1359</v>
      </c>
      <c r="S104" s="1" t="s">
        <v>844</v>
      </c>
      <c r="T104" s="1" t="s">
        <v>845</v>
      </c>
      <c r="U104" s="1" t="s">
        <v>846</v>
      </c>
      <c r="V104" s="1" t="s">
        <v>864</v>
      </c>
    </row>
    <row r="105" s="1" customFormat="1" spans="1:22">
      <c r="A105" s="3">
        <v>21737042193</v>
      </c>
      <c r="B105" s="1" t="s">
        <v>1360</v>
      </c>
      <c r="C105" s="1" t="s">
        <v>1361</v>
      </c>
      <c r="D105" s="1" t="s">
        <v>1362</v>
      </c>
      <c r="E105" s="1" t="s">
        <v>1363</v>
      </c>
      <c r="F105" s="1" t="s">
        <v>897</v>
      </c>
      <c r="G105" s="1" t="s">
        <v>835</v>
      </c>
      <c r="H105" s="1" t="s">
        <v>836</v>
      </c>
      <c r="I105" s="1" t="s">
        <v>1364</v>
      </c>
      <c r="J105" s="1" t="s">
        <v>838</v>
      </c>
      <c r="K105" s="1" t="s">
        <v>1364</v>
      </c>
      <c r="L105" s="1" t="s">
        <v>1364</v>
      </c>
      <c r="M105" s="1" t="s">
        <v>839</v>
      </c>
      <c r="N105" s="1" t="s">
        <v>839</v>
      </c>
      <c r="O105" s="1" t="s">
        <v>840</v>
      </c>
      <c r="P105" s="1" t="s">
        <v>841</v>
      </c>
      <c r="Q105" s="1" t="s">
        <v>842</v>
      </c>
      <c r="R105" s="1" t="s">
        <v>1365</v>
      </c>
      <c r="S105" s="1" t="s">
        <v>844</v>
      </c>
      <c r="T105" s="1" t="s">
        <v>845</v>
      </c>
      <c r="U105" s="1" t="s">
        <v>846</v>
      </c>
      <c r="V105" s="1" t="s">
        <v>858</v>
      </c>
    </row>
    <row r="106" s="1" customFormat="1" spans="1:22">
      <c r="A106" s="3">
        <v>21729645098</v>
      </c>
      <c r="B106" s="1" t="s">
        <v>1366</v>
      </c>
      <c r="C106" s="1" t="s">
        <v>1367</v>
      </c>
      <c r="D106" s="1" t="s">
        <v>1368</v>
      </c>
      <c r="E106" s="1" t="s">
        <v>1369</v>
      </c>
      <c r="F106" s="1" t="s">
        <v>948</v>
      </c>
      <c r="G106" s="1" t="s">
        <v>835</v>
      </c>
      <c r="H106" s="1" t="s">
        <v>836</v>
      </c>
      <c r="I106" s="1" t="s">
        <v>1370</v>
      </c>
      <c r="J106" s="1" t="s">
        <v>838</v>
      </c>
      <c r="K106" s="1" t="s">
        <v>1370</v>
      </c>
      <c r="L106" s="1" t="s">
        <v>1370</v>
      </c>
      <c r="M106" s="1" t="s">
        <v>839</v>
      </c>
      <c r="N106" s="1" t="s">
        <v>839</v>
      </c>
      <c r="O106" s="1" t="s">
        <v>840</v>
      </c>
      <c r="P106" s="1" t="s">
        <v>841</v>
      </c>
      <c r="Q106" s="1" t="s">
        <v>842</v>
      </c>
      <c r="R106" s="1" t="s">
        <v>1371</v>
      </c>
      <c r="S106" s="1" t="s">
        <v>844</v>
      </c>
      <c r="T106" s="1" t="s">
        <v>845</v>
      </c>
      <c r="U106" s="1" t="s">
        <v>846</v>
      </c>
      <c r="V106" s="1" t="s">
        <v>847</v>
      </c>
    </row>
    <row r="107" s="1" customFormat="1" spans="1:22">
      <c r="A107" s="3">
        <v>21706176566</v>
      </c>
      <c r="B107" s="1" t="s">
        <v>1372</v>
      </c>
      <c r="C107" s="1" t="s">
        <v>1373</v>
      </c>
      <c r="D107" s="1" t="s">
        <v>1262</v>
      </c>
      <c r="E107" s="1" t="s">
        <v>1374</v>
      </c>
      <c r="F107" s="1" t="s">
        <v>948</v>
      </c>
      <c r="G107" s="1" t="s">
        <v>835</v>
      </c>
      <c r="H107" s="1" t="s">
        <v>836</v>
      </c>
      <c r="I107" s="1" t="s">
        <v>1264</v>
      </c>
      <c r="J107" s="1" t="s">
        <v>838</v>
      </c>
      <c r="K107" s="1" t="s">
        <v>1264</v>
      </c>
      <c r="L107" s="1" t="s">
        <v>1264</v>
      </c>
      <c r="M107" s="1" t="s">
        <v>839</v>
      </c>
      <c r="N107" s="1" t="s">
        <v>839</v>
      </c>
      <c r="O107" s="1" t="s">
        <v>840</v>
      </c>
      <c r="P107" s="1" t="s">
        <v>841</v>
      </c>
      <c r="Q107" s="1" t="s">
        <v>842</v>
      </c>
      <c r="R107" s="1" t="s">
        <v>1375</v>
      </c>
      <c r="S107" s="1" t="s">
        <v>844</v>
      </c>
      <c r="T107" s="1" t="s">
        <v>845</v>
      </c>
      <c r="U107" s="1" t="s">
        <v>846</v>
      </c>
      <c r="V107" s="1" t="s">
        <v>847</v>
      </c>
    </row>
    <row r="108" s="1" customFormat="1" spans="1:22">
      <c r="A108" s="3">
        <v>21494504447</v>
      </c>
      <c r="B108" s="1" t="s">
        <v>1376</v>
      </c>
      <c r="C108" s="1" t="s">
        <v>1377</v>
      </c>
      <c r="D108" s="1" t="s">
        <v>1378</v>
      </c>
      <c r="E108" s="1" t="s">
        <v>1379</v>
      </c>
      <c r="F108" s="1" t="s">
        <v>831</v>
      </c>
      <c r="G108" s="1" t="s">
        <v>835</v>
      </c>
      <c r="H108" s="1" t="s">
        <v>836</v>
      </c>
      <c r="I108" s="1" t="s">
        <v>1380</v>
      </c>
      <c r="J108" s="1" t="s">
        <v>838</v>
      </c>
      <c r="K108" s="1" t="s">
        <v>1380</v>
      </c>
      <c r="L108" s="1" t="s">
        <v>1380</v>
      </c>
      <c r="M108" s="1" t="s">
        <v>839</v>
      </c>
      <c r="N108" s="1" t="s">
        <v>839</v>
      </c>
      <c r="O108" s="1" t="s">
        <v>840</v>
      </c>
      <c r="P108" s="1" t="s">
        <v>841</v>
      </c>
      <c r="Q108" s="1" t="s">
        <v>842</v>
      </c>
      <c r="R108" s="1" t="s">
        <v>1381</v>
      </c>
      <c r="S108" s="1" t="s">
        <v>844</v>
      </c>
      <c r="T108" s="1" t="s">
        <v>845</v>
      </c>
      <c r="U108" s="1" t="s">
        <v>846</v>
      </c>
      <c r="V108" s="1" t="s">
        <v>847</v>
      </c>
    </row>
    <row r="109" s="1" customFormat="1" spans="1:22">
      <c r="A109" s="3">
        <v>21706164998</v>
      </c>
      <c r="B109" s="1" t="s">
        <v>1372</v>
      </c>
      <c r="C109" s="1" t="s">
        <v>1382</v>
      </c>
      <c r="D109" s="1" t="s">
        <v>1262</v>
      </c>
      <c r="E109" s="1" t="s">
        <v>1383</v>
      </c>
      <c r="F109" s="1" t="s">
        <v>948</v>
      </c>
      <c r="G109" s="1" t="s">
        <v>835</v>
      </c>
      <c r="H109" s="1" t="s">
        <v>836</v>
      </c>
      <c r="I109" s="1" t="s">
        <v>1264</v>
      </c>
      <c r="J109" s="1" t="s">
        <v>838</v>
      </c>
      <c r="K109" s="1" t="s">
        <v>1264</v>
      </c>
      <c r="L109" s="1" t="s">
        <v>1264</v>
      </c>
      <c r="M109" s="1" t="s">
        <v>839</v>
      </c>
      <c r="N109" s="1" t="s">
        <v>839</v>
      </c>
      <c r="O109" s="1" t="s">
        <v>840</v>
      </c>
      <c r="P109" s="1" t="s">
        <v>841</v>
      </c>
      <c r="Q109" s="1" t="s">
        <v>842</v>
      </c>
      <c r="R109" s="1" t="s">
        <v>1384</v>
      </c>
      <c r="S109" s="1" t="s">
        <v>844</v>
      </c>
      <c r="T109" s="1" t="s">
        <v>845</v>
      </c>
      <c r="U109" s="1" t="s">
        <v>846</v>
      </c>
      <c r="V109" s="1" t="s">
        <v>847</v>
      </c>
    </row>
    <row r="110" s="1" customFormat="1" spans="1:22">
      <c r="A110" s="3">
        <v>21695624625</v>
      </c>
      <c r="B110" s="1" t="s">
        <v>1385</v>
      </c>
      <c r="C110" s="1" t="s">
        <v>1386</v>
      </c>
      <c r="D110" s="1" t="s">
        <v>1387</v>
      </c>
      <c r="E110" s="1" t="s">
        <v>1388</v>
      </c>
      <c r="F110" s="1" t="s">
        <v>948</v>
      </c>
      <c r="G110" s="1" t="s">
        <v>835</v>
      </c>
      <c r="H110" s="1" t="s">
        <v>836</v>
      </c>
      <c r="I110" s="1" t="s">
        <v>1389</v>
      </c>
      <c r="J110" s="1" t="s">
        <v>838</v>
      </c>
      <c r="K110" s="1" t="s">
        <v>1389</v>
      </c>
      <c r="L110" s="1" t="s">
        <v>1389</v>
      </c>
      <c r="M110" s="1" t="s">
        <v>839</v>
      </c>
      <c r="N110" s="1" t="s">
        <v>839</v>
      </c>
      <c r="O110" s="1" t="s">
        <v>840</v>
      </c>
      <c r="P110" s="1" t="s">
        <v>841</v>
      </c>
      <c r="Q110" s="1" t="s">
        <v>842</v>
      </c>
      <c r="R110" s="1" t="s">
        <v>1390</v>
      </c>
      <c r="S110" s="1" t="s">
        <v>844</v>
      </c>
      <c r="T110" s="1" t="s">
        <v>845</v>
      </c>
      <c r="U110" s="1" t="s">
        <v>846</v>
      </c>
      <c r="V110" s="1" t="s">
        <v>858</v>
      </c>
    </row>
    <row r="111" s="1" customFormat="1" spans="1:22">
      <c r="A111" s="3">
        <v>18957737668</v>
      </c>
      <c r="B111" s="1" t="s">
        <v>1391</v>
      </c>
      <c r="C111" s="1" t="s">
        <v>1392</v>
      </c>
      <c r="D111" s="1" t="s">
        <v>1393</v>
      </c>
      <c r="E111" s="1" t="s">
        <v>1394</v>
      </c>
      <c r="F111" s="1" t="s">
        <v>989</v>
      </c>
      <c r="G111" s="1" t="s">
        <v>835</v>
      </c>
      <c r="H111" s="1" t="s">
        <v>836</v>
      </c>
      <c r="I111" s="1" t="s">
        <v>1395</v>
      </c>
      <c r="J111" s="1" t="s">
        <v>838</v>
      </c>
      <c r="K111" s="1" t="s">
        <v>1395</v>
      </c>
      <c r="L111" s="1" t="s">
        <v>1395</v>
      </c>
      <c r="M111" s="1" t="s">
        <v>839</v>
      </c>
      <c r="N111" s="1" t="s">
        <v>839</v>
      </c>
      <c r="O111" s="1" t="s">
        <v>840</v>
      </c>
      <c r="P111" s="1" t="s">
        <v>841</v>
      </c>
      <c r="Q111" s="1" t="s">
        <v>842</v>
      </c>
      <c r="R111" s="1" t="s">
        <v>1396</v>
      </c>
      <c r="S111" s="1" t="s">
        <v>844</v>
      </c>
      <c r="T111" s="1" t="s">
        <v>845</v>
      </c>
      <c r="U111" s="1" t="s">
        <v>846</v>
      </c>
      <c r="V111" s="1" t="s">
        <v>847</v>
      </c>
    </row>
    <row r="112" s="1" customFormat="1" spans="1:22">
      <c r="A112" s="1" t="s">
        <v>1397</v>
      </c>
      <c r="B112" s="1" t="s">
        <v>1398</v>
      </c>
      <c r="C112" s="1" t="s">
        <v>1399</v>
      </c>
      <c r="D112" s="1" t="s">
        <v>1247</v>
      </c>
      <c r="E112" s="1" t="s">
        <v>1248</v>
      </c>
      <c r="F112" s="1" t="s">
        <v>897</v>
      </c>
      <c r="G112" s="1" t="s">
        <v>835</v>
      </c>
      <c r="H112" s="1" t="s">
        <v>836</v>
      </c>
      <c r="I112" s="1" t="s">
        <v>840</v>
      </c>
      <c r="J112" s="1" t="s">
        <v>838</v>
      </c>
      <c r="K112" s="1" t="s">
        <v>840</v>
      </c>
      <c r="L112" s="1" t="s">
        <v>840</v>
      </c>
      <c r="M112" s="1" t="s">
        <v>839</v>
      </c>
      <c r="N112" s="1" t="s">
        <v>839</v>
      </c>
      <c r="O112" s="1" t="s">
        <v>840</v>
      </c>
      <c r="P112" s="1" t="s">
        <v>841</v>
      </c>
      <c r="Q112" s="1" t="s">
        <v>842</v>
      </c>
      <c r="R112" s="1" t="s">
        <v>1400</v>
      </c>
      <c r="S112" s="1" t="s">
        <v>844</v>
      </c>
      <c r="T112" s="1" t="s">
        <v>845</v>
      </c>
      <c r="U112" s="1" t="s">
        <v>846</v>
      </c>
      <c r="V112" s="1" t="s">
        <v>858</v>
      </c>
    </row>
    <row r="113" s="1" customFormat="1" spans="1:22">
      <c r="A113" s="3">
        <v>21588536548</v>
      </c>
      <c r="B113" s="1" t="s">
        <v>1401</v>
      </c>
      <c r="C113" s="1" t="s">
        <v>1402</v>
      </c>
      <c r="D113" s="1" t="s">
        <v>1403</v>
      </c>
      <c r="E113" s="1" t="s">
        <v>1404</v>
      </c>
      <c r="F113" s="1" t="s">
        <v>948</v>
      </c>
      <c r="G113" s="1" t="s">
        <v>835</v>
      </c>
      <c r="H113" s="1" t="s">
        <v>836</v>
      </c>
      <c r="I113" s="1" t="s">
        <v>1405</v>
      </c>
      <c r="J113" s="1" t="s">
        <v>838</v>
      </c>
      <c r="K113" s="1" t="s">
        <v>1405</v>
      </c>
      <c r="L113" s="1" t="s">
        <v>1405</v>
      </c>
      <c r="M113" s="1" t="s">
        <v>839</v>
      </c>
      <c r="N113" s="1" t="s">
        <v>839</v>
      </c>
      <c r="O113" s="1" t="s">
        <v>840</v>
      </c>
      <c r="P113" s="1" t="s">
        <v>841</v>
      </c>
      <c r="Q113" s="1" t="s">
        <v>842</v>
      </c>
      <c r="R113" s="1" t="s">
        <v>1406</v>
      </c>
      <c r="S113" s="1" t="s">
        <v>844</v>
      </c>
      <c r="T113" s="1" t="s">
        <v>845</v>
      </c>
      <c r="U113" s="1" t="s">
        <v>846</v>
      </c>
      <c r="V113" s="1" t="s">
        <v>864</v>
      </c>
    </row>
    <row r="114" s="1" customFormat="1" spans="1:22">
      <c r="A114" s="3">
        <v>18068675940</v>
      </c>
      <c r="B114" s="1" t="s">
        <v>1407</v>
      </c>
      <c r="C114" s="1" t="s">
        <v>1408</v>
      </c>
      <c r="D114" s="1" t="s">
        <v>1409</v>
      </c>
      <c r="E114" s="1" t="s">
        <v>1410</v>
      </c>
      <c r="F114" s="1" t="s">
        <v>948</v>
      </c>
      <c r="G114" s="1" t="s">
        <v>835</v>
      </c>
      <c r="H114" s="1" t="s">
        <v>836</v>
      </c>
      <c r="I114" s="1" t="s">
        <v>1411</v>
      </c>
      <c r="J114" s="1" t="s">
        <v>838</v>
      </c>
      <c r="K114" s="1" t="s">
        <v>1411</v>
      </c>
      <c r="L114" s="1" t="s">
        <v>1411</v>
      </c>
      <c r="M114" s="1" t="s">
        <v>839</v>
      </c>
      <c r="N114" s="1" t="s">
        <v>839</v>
      </c>
      <c r="O114" s="1" t="s">
        <v>840</v>
      </c>
      <c r="P114" s="1" t="s">
        <v>841</v>
      </c>
      <c r="Q114" s="1" t="s">
        <v>842</v>
      </c>
      <c r="R114" s="1" t="s">
        <v>1412</v>
      </c>
      <c r="S114" s="1" t="s">
        <v>844</v>
      </c>
      <c r="T114" s="1" t="s">
        <v>845</v>
      </c>
      <c r="U114" s="1" t="s">
        <v>846</v>
      </c>
      <c r="V114" s="1" t="s">
        <v>858</v>
      </c>
    </row>
    <row r="115" s="1" customFormat="1" spans="1:22">
      <c r="A115" s="3">
        <v>21568420747</v>
      </c>
      <c r="B115" s="1" t="s">
        <v>1413</v>
      </c>
      <c r="C115" s="1" t="s">
        <v>1414</v>
      </c>
      <c r="D115" s="1" t="s">
        <v>1415</v>
      </c>
      <c r="E115" s="1" t="s">
        <v>1416</v>
      </c>
      <c r="F115" s="1" t="s">
        <v>948</v>
      </c>
      <c r="G115" s="1" t="s">
        <v>835</v>
      </c>
      <c r="H115" s="1" t="s">
        <v>836</v>
      </c>
      <c r="I115" s="1" t="s">
        <v>1417</v>
      </c>
      <c r="J115" s="1" t="s">
        <v>838</v>
      </c>
      <c r="K115" s="1" t="s">
        <v>1417</v>
      </c>
      <c r="L115" s="1" t="s">
        <v>1417</v>
      </c>
      <c r="M115" s="1" t="s">
        <v>839</v>
      </c>
      <c r="N115" s="1" t="s">
        <v>839</v>
      </c>
      <c r="O115" s="1" t="s">
        <v>840</v>
      </c>
      <c r="P115" s="1" t="s">
        <v>841</v>
      </c>
      <c r="Q115" s="1" t="s">
        <v>842</v>
      </c>
      <c r="R115" s="1" t="s">
        <v>1418</v>
      </c>
      <c r="S115" s="1" t="s">
        <v>844</v>
      </c>
      <c r="T115" s="1" t="s">
        <v>845</v>
      </c>
      <c r="U115" s="1" t="s">
        <v>846</v>
      </c>
      <c r="V115" s="1" t="s">
        <v>858</v>
      </c>
    </row>
    <row r="116" s="1" customFormat="1" spans="1:22">
      <c r="A116" s="3">
        <v>21597599291</v>
      </c>
      <c r="B116" s="1" t="s">
        <v>1419</v>
      </c>
      <c r="C116" s="1" t="s">
        <v>1420</v>
      </c>
      <c r="D116" s="1" t="s">
        <v>1415</v>
      </c>
      <c r="E116" s="1" t="s">
        <v>1421</v>
      </c>
      <c r="F116" s="1" t="s">
        <v>948</v>
      </c>
      <c r="G116" s="1" t="s">
        <v>835</v>
      </c>
      <c r="H116" s="1" t="s">
        <v>836</v>
      </c>
      <c r="I116" s="1" t="s">
        <v>1422</v>
      </c>
      <c r="J116" s="1" t="s">
        <v>838</v>
      </c>
      <c r="K116" s="1" t="s">
        <v>1422</v>
      </c>
      <c r="L116" s="1" t="s">
        <v>1422</v>
      </c>
      <c r="M116" s="1" t="s">
        <v>839</v>
      </c>
      <c r="N116" s="1" t="s">
        <v>839</v>
      </c>
      <c r="O116" s="1" t="s">
        <v>840</v>
      </c>
      <c r="P116" s="1" t="s">
        <v>841</v>
      </c>
      <c r="Q116" s="1" t="s">
        <v>842</v>
      </c>
      <c r="R116" s="1" t="s">
        <v>1423</v>
      </c>
      <c r="S116" s="1" t="s">
        <v>844</v>
      </c>
      <c r="T116" s="1" t="s">
        <v>845</v>
      </c>
      <c r="U116" s="1" t="s">
        <v>846</v>
      </c>
      <c r="V116" s="1" t="s">
        <v>858</v>
      </c>
    </row>
    <row r="117" s="1" customFormat="1" spans="1:22">
      <c r="A117" s="3">
        <v>21596812151</v>
      </c>
      <c r="B117" s="1" t="s">
        <v>1419</v>
      </c>
      <c r="C117" s="1" t="s">
        <v>1424</v>
      </c>
      <c r="D117" s="1" t="s">
        <v>1415</v>
      </c>
      <c r="E117" s="1" t="s">
        <v>1425</v>
      </c>
      <c r="F117" s="1" t="s">
        <v>897</v>
      </c>
      <c r="G117" s="1" t="s">
        <v>835</v>
      </c>
      <c r="H117" s="1" t="s">
        <v>836</v>
      </c>
      <c r="I117" s="1" t="s">
        <v>1422</v>
      </c>
      <c r="J117" s="1" t="s">
        <v>838</v>
      </c>
      <c r="K117" s="1" t="s">
        <v>1422</v>
      </c>
      <c r="L117" s="1" t="s">
        <v>1422</v>
      </c>
      <c r="M117" s="1" t="s">
        <v>839</v>
      </c>
      <c r="N117" s="1" t="s">
        <v>839</v>
      </c>
      <c r="O117" s="1" t="s">
        <v>840</v>
      </c>
      <c r="P117" s="1" t="s">
        <v>841</v>
      </c>
      <c r="Q117" s="1" t="s">
        <v>842</v>
      </c>
      <c r="R117" s="1" t="s">
        <v>1426</v>
      </c>
      <c r="S117" s="1" t="s">
        <v>844</v>
      </c>
      <c r="T117" s="1" t="s">
        <v>845</v>
      </c>
      <c r="U117" s="1" t="s">
        <v>846</v>
      </c>
      <c r="V117" s="1" t="s">
        <v>858</v>
      </c>
    </row>
    <row r="118" s="1" customFormat="1" spans="1:22">
      <c r="A118" s="3">
        <v>21335067042</v>
      </c>
      <c r="B118" s="1" t="s">
        <v>1427</v>
      </c>
      <c r="C118" s="1" t="s">
        <v>1428</v>
      </c>
      <c r="D118" s="1" t="s">
        <v>1429</v>
      </c>
      <c r="E118" s="1" t="s">
        <v>1430</v>
      </c>
      <c r="F118" s="1" t="s">
        <v>897</v>
      </c>
      <c r="G118" s="1" t="s">
        <v>835</v>
      </c>
      <c r="H118" s="1" t="s">
        <v>836</v>
      </c>
      <c r="I118" s="1" t="s">
        <v>1431</v>
      </c>
      <c r="J118" s="1" t="s">
        <v>838</v>
      </c>
      <c r="K118" s="1" t="s">
        <v>1431</v>
      </c>
      <c r="L118" s="1" t="s">
        <v>1431</v>
      </c>
      <c r="M118" s="1" t="s">
        <v>839</v>
      </c>
      <c r="N118" s="1" t="s">
        <v>839</v>
      </c>
      <c r="O118" s="1" t="s">
        <v>840</v>
      </c>
      <c r="P118" s="1" t="s">
        <v>841</v>
      </c>
      <c r="Q118" s="1" t="s">
        <v>842</v>
      </c>
      <c r="R118" s="1" t="s">
        <v>1432</v>
      </c>
      <c r="S118" s="1" t="s">
        <v>844</v>
      </c>
      <c r="T118" s="1" t="s">
        <v>845</v>
      </c>
      <c r="U118" s="1" t="s">
        <v>846</v>
      </c>
      <c r="V118" s="1" t="s">
        <v>847</v>
      </c>
    </row>
    <row r="119" s="1" customFormat="1" spans="1:22">
      <c r="A119" s="3">
        <v>21334764059</v>
      </c>
      <c r="B119" s="1" t="s">
        <v>1427</v>
      </c>
      <c r="C119" s="1" t="s">
        <v>1433</v>
      </c>
      <c r="D119" s="1" t="s">
        <v>1429</v>
      </c>
      <c r="E119" s="1" t="s">
        <v>1434</v>
      </c>
      <c r="F119" s="1" t="s">
        <v>897</v>
      </c>
      <c r="G119" s="1" t="s">
        <v>835</v>
      </c>
      <c r="H119" s="1" t="s">
        <v>836</v>
      </c>
      <c r="I119" s="1" t="s">
        <v>1431</v>
      </c>
      <c r="J119" s="1" t="s">
        <v>838</v>
      </c>
      <c r="K119" s="1" t="s">
        <v>1431</v>
      </c>
      <c r="L119" s="1" t="s">
        <v>1431</v>
      </c>
      <c r="M119" s="1" t="s">
        <v>839</v>
      </c>
      <c r="N119" s="1" t="s">
        <v>839</v>
      </c>
      <c r="O119" s="1" t="s">
        <v>840</v>
      </c>
      <c r="P119" s="1" t="s">
        <v>841</v>
      </c>
      <c r="Q119" s="1" t="s">
        <v>842</v>
      </c>
      <c r="R119" s="1" t="s">
        <v>1435</v>
      </c>
      <c r="S119" s="1" t="s">
        <v>844</v>
      </c>
      <c r="T119" s="1" t="s">
        <v>845</v>
      </c>
      <c r="U119" s="1" t="s">
        <v>846</v>
      </c>
      <c r="V119" s="1" t="s">
        <v>847</v>
      </c>
    </row>
    <row r="120" s="1" customFormat="1" spans="1:22">
      <c r="A120" s="3">
        <v>21334661865</v>
      </c>
      <c r="B120" s="1" t="s">
        <v>1427</v>
      </c>
      <c r="C120" s="1" t="s">
        <v>1436</v>
      </c>
      <c r="D120" s="1" t="s">
        <v>1429</v>
      </c>
      <c r="E120" s="1" t="s">
        <v>1437</v>
      </c>
      <c r="F120" s="1" t="s">
        <v>897</v>
      </c>
      <c r="G120" s="1" t="s">
        <v>835</v>
      </c>
      <c r="H120" s="1" t="s">
        <v>836</v>
      </c>
      <c r="I120" s="1" t="s">
        <v>1431</v>
      </c>
      <c r="J120" s="1" t="s">
        <v>838</v>
      </c>
      <c r="K120" s="1" t="s">
        <v>1431</v>
      </c>
      <c r="L120" s="1" t="s">
        <v>1431</v>
      </c>
      <c r="M120" s="1" t="s">
        <v>839</v>
      </c>
      <c r="N120" s="1" t="s">
        <v>839</v>
      </c>
      <c r="O120" s="1" t="s">
        <v>840</v>
      </c>
      <c r="P120" s="1" t="s">
        <v>841</v>
      </c>
      <c r="Q120" s="1" t="s">
        <v>842</v>
      </c>
      <c r="R120" s="1" t="s">
        <v>1438</v>
      </c>
      <c r="S120" s="1" t="s">
        <v>844</v>
      </c>
      <c r="T120" s="1" t="s">
        <v>845</v>
      </c>
      <c r="U120" s="1" t="s">
        <v>846</v>
      </c>
      <c r="V120" s="1" t="s">
        <v>847</v>
      </c>
    </row>
    <row r="121" s="1" customFormat="1" spans="1:22">
      <c r="A121" s="3">
        <v>21334490386</v>
      </c>
      <c r="B121" s="1" t="s">
        <v>1427</v>
      </c>
      <c r="C121" s="1" t="s">
        <v>1439</v>
      </c>
      <c r="D121" s="1" t="s">
        <v>1429</v>
      </c>
      <c r="E121" s="1" t="s">
        <v>1440</v>
      </c>
      <c r="F121" s="1" t="s">
        <v>897</v>
      </c>
      <c r="G121" s="1" t="s">
        <v>835</v>
      </c>
      <c r="H121" s="1" t="s">
        <v>836</v>
      </c>
      <c r="I121" s="1" t="s">
        <v>1431</v>
      </c>
      <c r="J121" s="1" t="s">
        <v>838</v>
      </c>
      <c r="K121" s="1" t="s">
        <v>1431</v>
      </c>
      <c r="L121" s="1" t="s">
        <v>1431</v>
      </c>
      <c r="M121" s="1" t="s">
        <v>839</v>
      </c>
      <c r="N121" s="1" t="s">
        <v>839</v>
      </c>
      <c r="O121" s="1" t="s">
        <v>840</v>
      </c>
      <c r="P121" s="1" t="s">
        <v>841</v>
      </c>
      <c r="Q121" s="1" t="s">
        <v>842</v>
      </c>
      <c r="R121" s="1" t="s">
        <v>1441</v>
      </c>
      <c r="S121" s="1" t="s">
        <v>844</v>
      </c>
      <c r="T121" s="1" t="s">
        <v>845</v>
      </c>
      <c r="U121" s="1" t="s">
        <v>846</v>
      </c>
      <c r="V121" s="1" t="s">
        <v>847</v>
      </c>
    </row>
    <row r="122" s="1" customFormat="1" spans="1:22">
      <c r="A122" s="3">
        <v>21295680062</v>
      </c>
      <c r="B122" s="1" t="s">
        <v>1442</v>
      </c>
      <c r="C122" s="1" t="s">
        <v>1443</v>
      </c>
      <c r="D122" s="1" t="s">
        <v>1444</v>
      </c>
      <c r="E122" s="1" t="s">
        <v>1445</v>
      </c>
      <c r="F122" s="1" t="s">
        <v>1032</v>
      </c>
      <c r="G122" s="1" t="s">
        <v>835</v>
      </c>
      <c r="H122" s="1" t="s">
        <v>836</v>
      </c>
      <c r="I122" s="1" t="s">
        <v>1446</v>
      </c>
      <c r="J122" s="1" t="s">
        <v>838</v>
      </c>
      <c r="K122" s="1" t="s">
        <v>1446</v>
      </c>
      <c r="L122" s="1" t="s">
        <v>1446</v>
      </c>
      <c r="M122" s="1" t="s">
        <v>839</v>
      </c>
      <c r="N122" s="1" t="s">
        <v>839</v>
      </c>
      <c r="O122" s="1" t="s">
        <v>840</v>
      </c>
      <c r="P122" s="1" t="s">
        <v>841</v>
      </c>
      <c r="Q122" s="1" t="s">
        <v>842</v>
      </c>
      <c r="R122" s="1" t="s">
        <v>1447</v>
      </c>
      <c r="S122" s="1" t="s">
        <v>844</v>
      </c>
      <c r="T122" s="1" t="s">
        <v>845</v>
      </c>
      <c r="U122" s="1" t="s">
        <v>846</v>
      </c>
      <c r="V122" s="1" t="s">
        <v>847</v>
      </c>
    </row>
    <row r="123" s="1" customFormat="1" spans="1:22">
      <c r="A123" s="3">
        <v>21063882258</v>
      </c>
      <c r="B123" s="1" t="s">
        <v>1448</v>
      </c>
      <c r="C123" s="1" t="s">
        <v>1449</v>
      </c>
      <c r="D123" s="1" t="s">
        <v>1444</v>
      </c>
      <c r="E123" s="1" t="s">
        <v>1450</v>
      </c>
      <c r="F123" s="1" t="s">
        <v>948</v>
      </c>
      <c r="G123" s="1" t="s">
        <v>835</v>
      </c>
      <c r="H123" s="1" t="s">
        <v>836</v>
      </c>
      <c r="I123" s="1" t="s">
        <v>1451</v>
      </c>
      <c r="J123" s="1" t="s">
        <v>838</v>
      </c>
      <c r="K123" s="1" t="s">
        <v>1451</v>
      </c>
      <c r="L123" s="1" t="s">
        <v>1451</v>
      </c>
      <c r="M123" s="1" t="s">
        <v>839</v>
      </c>
      <c r="N123" s="1" t="s">
        <v>839</v>
      </c>
      <c r="O123" s="1" t="s">
        <v>840</v>
      </c>
      <c r="P123" s="1" t="s">
        <v>841</v>
      </c>
      <c r="Q123" s="1" t="s">
        <v>842</v>
      </c>
      <c r="R123" s="1" t="s">
        <v>1452</v>
      </c>
      <c r="S123" s="1" t="s">
        <v>844</v>
      </c>
      <c r="T123" s="1" t="s">
        <v>845</v>
      </c>
      <c r="U123" s="1" t="s">
        <v>846</v>
      </c>
      <c r="V123" s="1" t="s">
        <v>847</v>
      </c>
    </row>
    <row r="124" s="1" customFormat="1" spans="1:22">
      <c r="A124" s="3">
        <v>18902400578</v>
      </c>
      <c r="B124" s="1" t="s">
        <v>1453</v>
      </c>
      <c r="C124" s="1" t="s">
        <v>1454</v>
      </c>
      <c r="D124" s="1" t="s">
        <v>1455</v>
      </c>
      <c r="E124" s="1" t="s">
        <v>1456</v>
      </c>
      <c r="F124" s="1" t="s">
        <v>831</v>
      </c>
      <c r="G124" s="1" t="s">
        <v>835</v>
      </c>
      <c r="H124" s="1" t="s">
        <v>836</v>
      </c>
      <c r="I124" s="1" t="s">
        <v>1457</v>
      </c>
      <c r="J124" s="1" t="s">
        <v>838</v>
      </c>
      <c r="K124" s="1" t="s">
        <v>1457</v>
      </c>
      <c r="L124" s="1" t="s">
        <v>1457</v>
      </c>
      <c r="M124" s="1" t="s">
        <v>839</v>
      </c>
      <c r="N124" s="1" t="s">
        <v>839</v>
      </c>
      <c r="O124" s="1" t="s">
        <v>840</v>
      </c>
      <c r="P124" s="1" t="s">
        <v>841</v>
      </c>
      <c r="Q124" s="1" t="s">
        <v>842</v>
      </c>
      <c r="R124" s="1" t="s">
        <v>1458</v>
      </c>
      <c r="S124" s="1" t="s">
        <v>844</v>
      </c>
      <c r="T124" s="1" t="s">
        <v>845</v>
      </c>
      <c r="U124" s="1" t="s">
        <v>846</v>
      </c>
      <c r="V124" s="1" t="s">
        <v>858</v>
      </c>
    </row>
    <row r="125" s="1" customFormat="1" spans="1:22">
      <c r="A125" s="3">
        <v>18902391151</v>
      </c>
      <c r="B125" s="1" t="s">
        <v>1453</v>
      </c>
      <c r="C125" s="1" t="s">
        <v>1459</v>
      </c>
      <c r="D125" s="1" t="s">
        <v>1455</v>
      </c>
      <c r="E125" s="1" t="s">
        <v>1460</v>
      </c>
      <c r="F125" s="1" t="s">
        <v>831</v>
      </c>
      <c r="G125" s="1" t="s">
        <v>835</v>
      </c>
      <c r="H125" s="1" t="s">
        <v>836</v>
      </c>
      <c r="I125" s="1" t="s">
        <v>1457</v>
      </c>
      <c r="J125" s="1" t="s">
        <v>838</v>
      </c>
      <c r="K125" s="1" t="s">
        <v>1457</v>
      </c>
      <c r="L125" s="1" t="s">
        <v>1457</v>
      </c>
      <c r="M125" s="1" t="s">
        <v>839</v>
      </c>
      <c r="N125" s="1" t="s">
        <v>839</v>
      </c>
      <c r="O125" s="1" t="s">
        <v>840</v>
      </c>
      <c r="P125" s="1" t="s">
        <v>841</v>
      </c>
      <c r="Q125" s="1" t="s">
        <v>842</v>
      </c>
      <c r="R125" s="1" t="s">
        <v>1461</v>
      </c>
      <c r="S125" s="1" t="s">
        <v>844</v>
      </c>
      <c r="T125" s="1" t="s">
        <v>845</v>
      </c>
      <c r="U125" s="1" t="s">
        <v>846</v>
      </c>
      <c r="V125" s="1" t="s">
        <v>858</v>
      </c>
    </row>
    <row r="126" s="1" customFormat="1" spans="1:22">
      <c r="A126" s="3">
        <v>18902366743</v>
      </c>
      <c r="B126" s="1" t="s">
        <v>1453</v>
      </c>
      <c r="C126" s="1" t="s">
        <v>1462</v>
      </c>
      <c r="D126" s="1" t="s">
        <v>1455</v>
      </c>
      <c r="E126" s="1" t="s">
        <v>1460</v>
      </c>
      <c r="F126" s="1" t="s">
        <v>831</v>
      </c>
      <c r="G126" s="1" t="s">
        <v>835</v>
      </c>
      <c r="H126" s="1" t="s">
        <v>836</v>
      </c>
      <c r="I126" s="1" t="s">
        <v>1463</v>
      </c>
      <c r="J126" s="1" t="s">
        <v>838</v>
      </c>
      <c r="K126" s="1" t="s">
        <v>1463</v>
      </c>
      <c r="L126" s="1" t="s">
        <v>1463</v>
      </c>
      <c r="M126" s="1" t="s">
        <v>839</v>
      </c>
      <c r="N126" s="1" t="s">
        <v>839</v>
      </c>
      <c r="O126" s="1" t="s">
        <v>840</v>
      </c>
      <c r="P126" s="1" t="s">
        <v>841</v>
      </c>
      <c r="Q126" s="1" t="s">
        <v>842</v>
      </c>
      <c r="R126" s="1" t="s">
        <v>1464</v>
      </c>
      <c r="S126" s="1" t="s">
        <v>844</v>
      </c>
      <c r="T126" s="1" t="s">
        <v>845</v>
      </c>
      <c r="U126" s="1" t="s">
        <v>846</v>
      </c>
      <c r="V126" s="1" t="s">
        <v>858</v>
      </c>
    </row>
    <row r="127" s="1" customFormat="1" spans="1:22">
      <c r="A127" s="3">
        <v>21316616777</v>
      </c>
      <c r="B127" s="1" t="s">
        <v>1465</v>
      </c>
      <c r="C127" s="1" t="s">
        <v>1466</v>
      </c>
      <c r="D127" s="1" t="s">
        <v>1467</v>
      </c>
      <c r="E127" s="1" t="s">
        <v>1468</v>
      </c>
      <c r="F127" s="1" t="s">
        <v>948</v>
      </c>
      <c r="G127" s="1" t="s">
        <v>835</v>
      </c>
      <c r="H127" s="1" t="s">
        <v>836</v>
      </c>
      <c r="I127" s="1" t="s">
        <v>1469</v>
      </c>
      <c r="J127" s="1" t="s">
        <v>838</v>
      </c>
      <c r="K127" s="1" t="s">
        <v>1469</v>
      </c>
      <c r="L127" s="1" t="s">
        <v>1469</v>
      </c>
      <c r="M127" s="1" t="s">
        <v>839</v>
      </c>
      <c r="N127" s="1" t="s">
        <v>839</v>
      </c>
      <c r="O127" s="1" t="s">
        <v>840</v>
      </c>
      <c r="P127" s="1" t="s">
        <v>841</v>
      </c>
      <c r="Q127" s="1" t="s">
        <v>842</v>
      </c>
      <c r="R127" s="1" t="s">
        <v>1470</v>
      </c>
      <c r="S127" s="1" t="s">
        <v>844</v>
      </c>
      <c r="T127" s="1" t="s">
        <v>845</v>
      </c>
      <c r="U127" s="1" t="s">
        <v>846</v>
      </c>
      <c r="V127" s="1" t="s">
        <v>847</v>
      </c>
    </row>
    <row r="128" s="1" customFormat="1" spans="1:22">
      <c r="A128" s="3">
        <v>21580480284</v>
      </c>
      <c r="B128" s="1" t="s">
        <v>1401</v>
      </c>
      <c r="C128" s="1" t="s">
        <v>1471</v>
      </c>
      <c r="D128" s="1" t="s">
        <v>1472</v>
      </c>
      <c r="E128" s="1" t="s">
        <v>1473</v>
      </c>
      <c r="F128" s="1" t="s">
        <v>831</v>
      </c>
      <c r="G128" s="1" t="s">
        <v>835</v>
      </c>
      <c r="H128" s="1" t="s">
        <v>836</v>
      </c>
      <c r="I128" s="1" t="s">
        <v>1474</v>
      </c>
      <c r="J128" s="1" t="s">
        <v>838</v>
      </c>
      <c r="K128" s="1" t="s">
        <v>1474</v>
      </c>
      <c r="L128" s="1" t="s">
        <v>1474</v>
      </c>
      <c r="M128" s="1" t="s">
        <v>839</v>
      </c>
      <c r="N128" s="1" t="s">
        <v>839</v>
      </c>
      <c r="O128" s="1" t="s">
        <v>840</v>
      </c>
      <c r="P128" s="1" t="s">
        <v>841</v>
      </c>
      <c r="Q128" s="1" t="s">
        <v>842</v>
      </c>
      <c r="R128" s="1" t="s">
        <v>1475</v>
      </c>
      <c r="S128" s="1" t="s">
        <v>844</v>
      </c>
      <c r="T128" s="1" t="s">
        <v>845</v>
      </c>
      <c r="U128" s="1" t="s">
        <v>846</v>
      </c>
      <c r="V128" s="1" t="s">
        <v>847</v>
      </c>
    </row>
    <row r="129" s="1" customFormat="1" spans="1:22">
      <c r="A129" s="3">
        <v>21579916414</v>
      </c>
      <c r="B129" s="1" t="s">
        <v>1476</v>
      </c>
      <c r="C129" s="1" t="s">
        <v>1477</v>
      </c>
      <c r="D129" s="1" t="s">
        <v>1472</v>
      </c>
      <c r="E129" s="1" t="s">
        <v>1478</v>
      </c>
      <c r="F129" s="1" t="s">
        <v>948</v>
      </c>
      <c r="G129" s="1" t="s">
        <v>835</v>
      </c>
      <c r="H129" s="1" t="s">
        <v>836</v>
      </c>
      <c r="I129" s="1" t="s">
        <v>1479</v>
      </c>
      <c r="J129" s="1" t="s">
        <v>838</v>
      </c>
      <c r="K129" s="1" t="s">
        <v>1479</v>
      </c>
      <c r="L129" s="1" t="s">
        <v>1479</v>
      </c>
      <c r="M129" s="1" t="s">
        <v>839</v>
      </c>
      <c r="N129" s="1" t="s">
        <v>839</v>
      </c>
      <c r="O129" s="1" t="s">
        <v>840</v>
      </c>
      <c r="P129" s="1" t="s">
        <v>841</v>
      </c>
      <c r="Q129" s="1" t="s">
        <v>842</v>
      </c>
      <c r="R129" s="1" t="s">
        <v>1480</v>
      </c>
      <c r="S129" s="1" t="s">
        <v>844</v>
      </c>
      <c r="T129" s="1" t="s">
        <v>845</v>
      </c>
      <c r="U129" s="1" t="s">
        <v>846</v>
      </c>
      <c r="V129" s="1" t="s">
        <v>847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2022-12-22T01:26:00Z</dcterms:created>
  <dcterms:modified xsi:type="dcterms:W3CDTF">2022-12-22T03:19:51Z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577F026A074E4148858C5C3878BE24A5</vt:lpwstr>
  </property>
  <property fmtid="{D5CDD505-2E9C-101B-9397-08002B2CF9AE}" pid="3" name="KSOProductBuildVer">
    <vt:lpwstr>2052-11.1.0.12980</vt:lpwstr>
  </property>
</Properties>
</file>