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1280" activeTab="1"/>
  </bookViews>
  <sheets>
    <sheet name="Sheet1" sheetId="1" r:id="rId1"/>
    <sheet name="对账" sheetId="2" r:id="rId2"/>
    <sheet name="HOP" sheetId="3" r:id="rId3"/>
    <sheet name="Sheet2" sheetId="4" r:id="rId4"/>
    <sheet name="Sheet3" sheetId="5" r:id="rId5"/>
  </sheets>
  <definedNames>
    <definedName name="_xlnm._FilterDatabase" localSheetId="1" hidden="1">对账!$A$1:$X$155</definedName>
    <definedName name="_xlnm._FilterDatabase" localSheetId="3" hidden="1">Sheet2!$1:$165</definedName>
  </definedNames>
  <calcPr calcId="144525"/>
</workbook>
</file>

<file path=xl/sharedStrings.xml><?xml version="1.0" encoding="utf-8"?>
<sst xmlns="http://schemas.openxmlformats.org/spreadsheetml/2006/main" count="7608" uniqueCount="1702">
  <si>
    <t>订单号</t>
  </si>
  <si>
    <t>来源</t>
  </si>
  <si>
    <t>订单类型</t>
  </si>
  <si>
    <t>[城市]酒店</t>
  </si>
  <si>
    <t>房型名称</t>
  </si>
  <si>
    <t>入住日期</t>
  </si>
  <si>
    <t>离店日期</t>
  </si>
  <si>
    <t>间数</t>
  </si>
  <si>
    <t>晚数</t>
  </si>
  <si>
    <t>间夜量</t>
  </si>
  <si>
    <t>结算币种</t>
  </si>
  <si>
    <t>总金额</t>
  </si>
  <si>
    <t>应收</t>
  </si>
  <si>
    <t>入住人</t>
  </si>
  <si>
    <t>结算批次号</t>
  </si>
  <si>
    <t>结算状态</t>
  </si>
  <si>
    <t>流水号</t>
  </si>
  <si>
    <t>预订日期</t>
  </si>
  <si>
    <t>应结日期</t>
  </si>
  <si>
    <t>开票类型</t>
  </si>
  <si>
    <t>供应商开票金额</t>
  </si>
  <si>
    <t>携程开票金额</t>
  </si>
  <si>
    <t>礼品卡金额</t>
  </si>
  <si>
    <t>供应商订单号</t>
  </si>
  <si>
    <t>酒店确认号</t>
  </si>
  <si>
    <t xml:space="preserve">18913006155	</t>
  </si>
  <si>
    <t>Ctrip</t>
  </si>
  <si>
    <t>正常</t>
  </si>
  <si>
    <t>[甲米]甲米都喜天丽海滨度假酒店(SHA Extra Plus)(Dusit Thani Krabi Beach Resort(SHA Extra Plus))(55254081)</t>
  </si>
  <si>
    <t>豪华间&lt;2人入住&gt;&lt;不退款&gt;&lt;早餐&gt;</t>
  </si>
  <si>
    <t>HKD</t>
  </si>
  <si>
    <t>Chaudhary/Rochak,Chaudhary/Rochak</t>
  </si>
  <si>
    <t>CA13030221222HKD</t>
  </si>
  <si>
    <t>未提现</t>
  </si>
  <si>
    <t>携程开票</t>
  </si>
  <si>
    <t xml:space="preserve">	</t>
  </si>
  <si>
    <t xml:space="preserve">acknowledged	</t>
  </si>
  <si>
    <t xml:space="preserve">21373647045	</t>
  </si>
  <si>
    <t>[普吉岛]爱亭阁普吉岛酒店(SHA Plus+)(The Pavilions Phuket(SHA Plus+))(55426600)</t>
  </si>
  <si>
    <t>热带景观套房&lt;2人入住&gt;&lt;不退款&gt;&lt;早餐&gt;</t>
  </si>
  <si>
    <t>SHORT/SHARON,CARNEGIE/PETER</t>
  </si>
  <si>
    <t xml:space="preserve">21482259216	</t>
  </si>
  <si>
    <t>[贝尔法斯特]贝尔法斯特假日酒店度假村(Holiday Inn Belfast, an IHG Hotel)(55345970)</t>
  </si>
  <si>
    <t>双床房&lt;2人入住&gt;&lt;不退款&gt;&lt;早餐&gt;</t>
  </si>
  <si>
    <t>SAVAGE/DOROTHY ALISON,THORNTON /JEAN EMMA</t>
  </si>
  <si>
    <t xml:space="preserve">2746646	</t>
  </si>
  <si>
    <t xml:space="preserve">42028792	</t>
  </si>
  <si>
    <t xml:space="preserve">21735625853	</t>
  </si>
  <si>
    <t>[拉普拉普]宿雾迈瑞柏高碧海度假村(Bluewater Maribago Beach Resort Cebu)(60480677)</t>
  </si>
  <si>
    <t>Amuma水疗套房&lt;2人入住&gt;&lt;不退款&gt;</t>
  </si>
  <si>
    <t>JANG/DONGJUN</t>
  </si>
  <si>
    <t xml:space="preserve">2780234	</t>
  </si>
  <si>
    <t xml:space="preserve">112938	</t>
  </si>
  <si>
    <t xml:space="preserve">21747930105	</t>
  </si>
  <si>
    <t>标准房&lt;2人入住&gt;&lt;不退款&gt;</t>
  </si>
  <si>
    <t>Mittal/Pavni</t>
  </si>
  <si>
    <t xml:space="preserve">2783477	</t>
  </si>
  <si>
    <t xml:space="preserve">23459640	</t>
  </si>
  <si>
    <t xml:space="preserve">21765179361	</t>
  </si>
  <si>
    <t>[清迈]清迈宁漫居(SHA Extra Plus)(Stay with Nimman Chiang Mai)(55519553)</t>
  </si>
  <si>
    <t>高级大床房&lt;2人入住&gt;&lt;不退款&gt;</t>
  </si>
  <si>
    <t>TREEPHONGPAN/SUPAMAS</t>
  </si>
  <si>
    <t xml:space="preserve">2788199	</t>
  </si>
  <si>
    <t xml:space="preserve">227925	</t>
  </si>
  <si>
    <t xml:space="preserve">21824054683	</t>
  </si>
  <si>
    <t>[芭堤雅]芭堤雅蒙特拉酒店 (SHA Extra Plus)(The Monttra Pattaya (SHA Extra Plus))(55944680)</t>
  </si>
  <si>
    <t>园景套房&lt;2人入住&gt;&lt;不退款&gt;</t>
  </si>
  <si>
    <t>CHILTON/PHILLIP JAY</t>
  </si>
  <si>
    <t xml:space="preserve">2808225	</t>
  </si>
  <si>
    <t xml:space="preserve">HTL-WBD-349311125	</t>
  </si>
  <si>
    <t xml:space="preserve">21827134987	</t>
  </si>
  <si>
    <t>[曼谷]察殿恩博利豪华酒店 (SHA Plus+)(Emporium Suites by Chatrium)(56163219)</t>
  </si>
  <si>
    <t>至尊豪华房&lt;2人入住&gt;&lt;不退款&gt;&lt;早餐&gt;</t>
  </si>
  <si>
    <t>Sange/Imran,Sange/Imran</t>
  </si>
  <si>
    <t xml:space="preserve">2811980	</t>
  </si>
  <si>
    <t xml:space="preserve">195777564	</t>
  </si>
  <si>
    <t xml:space="preserve">21829004398	</t>
  </si>
  <si>
    <t>[伊斯灵顿]伦敦市中心城市路酒店旅游旅馆(Travelodge London Central City Road Hotel)(55585969)</t>
  </si>
  <si>
    <t>大床房&lt;2人入住&gt;&lt;不退款&gt;&lt;早餐&gt;</t>
  </si>
  <si>
    <t>Rudge/Andrew</t>
  </si>
  <si>
    <t xml:space="preserve">2814662	</t>
  </si>
  <si>
    <t xml:space="preserve">HTL-WBD-349965565	</t>
  </si>
  <si>
    <t xml:space="preserve">21836253513	</t>
  </si>
  <si>
    <t>[吉隆坡]吉隆坡双威太子酒店(Sunway Putra Hotel Kuala Lumpur)(55290388)</t>
  </si>
  <si>
    <t>高级房&lt;2人入住&gt;&lt;不退款&gt;</t>
  </si>
  <si>
    <t>TAN/YU YANG</t>
  </si>
  <si>
    <t xml:space="preserve">2820794	</t>
  </si>
  <si>
    <t xml:space="preserve">798954688	</t>
  </si>
  <si>
    <t xml:space="preserve">21838923598	</t>
  </si>
  <si>
    <t>[北安普敦]钟楼诺咸顿酒店(Campanile Hotel Northampton)(70793544)</t>
  </si>
  <si>
    <t>双人房&lt;2人入住&gt;&lt;不退款&gt;&lt;早餐&gt;</t>
  </si>
  <si>
    <t>JONES/HOLLY,MACMILLAN/MARTIN</t>
  </si>
  <si>
    <t xml:space="preserve">2822162	</t>
  </si>
  <si>
    <t xml:space="preserve">21839683913	</t>
  </si>
  <si>
    <t>FONG/WAN QING</t>
  </si>
  <si>
    <t xml:space="preserve">2822823	</t>
  </si>
  <si>
    <t xml:space="preserve">799452328	</t>
  </si>
  <si>
    <t xml:space="preserve">21844936224	</t>
  </si>
  <si>
    <t>[吉隆坡]吉隆坡中心都会酒店(Metro Hotel @ KL Sentral)(55426435)</t>
  </si>
  <si>
    <t>JEYRAJASEKARAN/K,JEYRAJASEKARAN/K</t>
  </si>
  <si>
    <t xml:space="preserve">2830292	</t>
  </si>
  <si>
    <t xml:space="preserve">R221129037	</t>
  </si>
  <si>
    <t xml:space="preserve">21845477627	</t>
  </si>
  <si>
    <t>[大阪]关西酒店(Hotel Kansai)(55281086)</t>
  </si>
  <si>
    <t>客房（双床）&lt;2人入住&gt;&lt;不退款&gt;</t>
  </si>
  <si>
    <t>WONG/CHUN CHUN PERCY</t>
  </si>
  <si>
    <t xml:space="preserve">2831194	</t>
  </si>
  <si>
    <t xml:space="preserve">J58-889-609	</t>
  </si>
  <si>
    <t xml:space="preserve">21845820241	</t>
  </si>
  <si>
    <t>[京都]京都站前大和ROYNET酒店(Daiwa Roynet Hotel Kyoto Ekimae)(54503338)</t>
  </si>
  <si>
    <t>标准双床房&lt;2人入住&gt;&lt;不退款&gt;</t>
  </si>
  <si>
    <t>CHEN/ICHEN</t>
  </si>
  <si>
    <t xml:space="preserve">2831831	</t>
  </si>
  <si>
    <t xml:space="preserve">21845954213	</t>
  </si>
  <si>
    <t>[东京]东京巨蛋酒店(Tokyo Dome Hotel)(55653221)</t>
  </si>
  <si>
    <t>双床房B&lt;2人入住&gt;&lt;不退款&gt;</t>
  </si>
  <si>
    <t>CHOI/KIN CHUNG,LAO/LARRY FENG</t>
  </si>
  <si>
    <t xml:space="preserve">2832111	</t>
  </si>
  <si>
    <t xml:space="preserve">21846534448	</t>
  </si>
  <si>
    <t>[东京]银座格兰德大酒店(Ginza Grand Hotel)(55639778)</t>
  </si>
  <si>
    <t>大床房&lt;2人入住&gt;&lt;不退款&gt;</t>
  </si>
  <si>
    <t>Oh/SUYEON</t>
  </si>
  <si>
    <t xml:space="preserve">2833060	</t>
  </si>
  <si>
    <t>取消</t>
  </si>
  <si>
    <t xml:space="preserve">999221846837342	</t>
  </si>
  <si>
    <t>[慕尼黑]慕尼黑诺富特酒店(Novotel München Messe)(55354724)</t>
  </si>
  <si>
    <t>标准大床房&lt;2人入住&gt;&lt;不退款&gt;</t>
  </si>
  <si>
    <t>GOEZGEC/OEZNUR</t>
  </si>
  <si>
    <t xml:space="preserve">2833592	</t>
  </si>
  <si>
    <t xml:space="preserve">21847361316	</t>
  </si>
  <si>
    <t>[东京]新宿西铁酒店(Nishitetsu Inn Shinjuku)(55270158)</t>
  </si>
  <si>
    <t>双床客房&lt;2人入住&gt;&lt;不退款&gt;</t>
  </si>
  <si>
    <t>BAE/YUNJUNG</t>
  </si>
  <si>
    <t xml:space="preserve">2834582	</t>
  </si>
  <si>
    <t xml:space="preserve">999221848506354	</t>
  </si>
  <si>
    <t>[德累斯顿]德雷斯顿施泰根博阁城际酒店(IntercityHotel Dresden)(55402638)</t>
  </si>
  <si>
    <t>SHIN/SEOEUN,MOON/JIWEON</t>
  </si>
  <si>
    <t xml:space="preserve">2836927	</t>
  </si>
  <si>
    <t xml:space="preserve">900721600177057	</t>
  </si>
  <si>
    <t xml:space="preserve">999221848721012	</t>
  </si>
  <si>
    <t>[维勒潘特]鲁瓦西维勒班特展览公园塞安酒店(Cyan Hotel Roissy Villepinte Parc des Expositions)(77372060)</t>
  </si>
  <si>
    <t>三人房&lt;2人入住&gt;&lt;不退款&gt;</t>
  </si>
  <si>
    <t>YILDIRIM/Alper</t>
  </si>
  <si>
    <t xml:space="preserve">2837169	</t>
  </si>
  <si>
    <t xml:space="preserve">2567882	</t>
  </si>
  <si>
    <t xml:space="preserve">999221849260247	</t>
  </si>
  <si>
    <t>[法兰克福]萨沃伊酒店(Savoy Hotel)(56206297)</t>
  </si>
  <si>
    <t>标准双人房&lt;2人入住&gt;&lt;不退款&gt;</t>
  </si>
  <si>
    <t>Pinteac/Mihail</t>
  </si>
  <si>
    <t xml:space="preserve">2838242	</t>
  </si>
  <si>
    <t xml:space="preserve">21849325317	</t>
  </si>
  <si>
    <t>[曼谷]曼谷红星球苏拉翁酒店(Sha Extra Plus)(Red Planet Bangkok Surawong)(55320498)</t>
  </si>
  <si>
    <t>LUANSENG/PATPAPHA</t>
  </si>
  <si>
    <t xml:space="preserve">2838333	</t>
  </si>
  <si>
    <t xml:space="preserve">127214	</t>
  </si>
  <si>
    <t xml:space="preserve">21850701758	</t>
  </si>
  <si>
    <t>[吉隆坡]吉隆坡帝盛酒店(Dorsett Kuala Lumpur)(55895782)</t>
  </si>
  <si>
    <t>帝盛客房&lt;2人入住&gt;&lt;不退款&gt;</t>
  </si>
  <si>
    <t>Fern/Tan Ai</t>
  </si>
  <si>
    <t xml:space="preserve">2841208	</t>
  </si>
  <si>
    <t xml:space="preserve">804098864	</t>
  </si>
  <si>
    <t xml:space="preserve">999221851672544	</t>
  </si>
  <si>
    <t>[富勒顿]福乐顿市阿纳海姆豪生酒店及会议中心(Howard Johnson Hotel and Conference Center)(92028775)</t>
  </si>
  <si>
    <t>标准特大床房&lt;2人入住&gt;&lt;不退款&gt;&lt;早餐&gt;</t>
  </si>
  <si>
    <t>MAY/MEI LIAN CHOI,MANDY/MIN CHAN</t>
  </si>
  <si>
    <t xml:space="preserve">2842895	</t>
  </si>
  <si>
    <t xml:space="preserve">999221851892667	</t>
  </si>
  <si>
    <t>[新加坡]新加坡安详屋，奥克伍德酒店(Ann Siang House, The Unlimited Collection by Oakwood)(55547292)</t>
  </si>
  <si>
    <t>豪华特大床房&lt;2人入住&gt;&lt;不退款&gt;</t>
  </si>
  <si>
    <t>TANG/HONG</t>
  </si>
  <si>
    <t xml:space="preserve">2843335	</t>
  </si>
  <si>
    <t xml:space="preserve">121220068	</t>
  </si>
  <si>
    <t xml:space="preserve">21852542659	</t>
  </si>
  <si>
    <t>[怡保]美露谷度假套房酒店(Meru Suites at Meru Valley Resort)(55812474)</t>
  </si>
  <si>
    <t>两居室标准套房&lt;2人入住&gt;&lt;不退款&gt;</t>
  </si>
  <si>
    <t>LIM/YAZMIN</t>
  </si>
  <si>
    <t xml:space="preserve">2844231	</t>
  </si>
  <si>
    <t xml:space="preserve">21852831394	</t>
  </si>
  <si>
    <t>[苏圣玛丽]苏圣玛丽戴斯套房酒店(Days Inn &amp; Suites by Wyndham Sault Ste. Marie ON)(70794997)</t>
  </si>
  <si>
    <t>特大号床间&lt;2人入住&gt;&lt;不退款&gt;&lt;早餐&gt;</t>
  </si>
  <si>
    <t>TANG/SHIWEI</t>
  </si>
  <si>
    <t xml:space="preserve">2844688	</t>
  </si>
  <si>
    <t xml:space="preserve">21852837598	</t>
  </si>
  <si>
    <t>[北雅加达]雅加达东荟城智选假日酒店(Holiday Inn Express Jakarta Pluit Citygate, an IHG Hotel)(55426409)</t>
  </si>
  <si>
    <t>大号床房&lt;2人入住&gt;&lt;不退款&gt;&lt;早餐&gt;</t>
  </si>
  <si>
    <t>GUNADI/RIKI SATRIA</t>
  </si>
  <si>
    <t xml:space="preserve">2844705	</t>
  </si>
  <si>
    <t xml:space="preserve">acknowledge	</t>
  </si>
  <si>
    <t xml:space="preserve">21853130227	</t>
  </si>
  <si>
    <t>[吉隆坡]吉隆坡千禧大酒店(Grand Millennium Kuala Lumpur)(55402613)</t>
  </si>
  <si>
    <t>豪华房&lt;2人入住&gt;&lt;不退款&gt;&lt;早餐&gt;</t>
  </si>
  <si>
    <t>TIAS/DIAN CAHYANING,Afriza/Tuty Rahma</t>
  </si>
  <si>
    <t xml:space="preserve">2845122	</t>
  </si>
  <si>
    <t xml:space="preserve">25977044	</t>
  </si>
  <si>
    <t xml:space="preserve">999221853809947	</t>
  </si>
  <si>
    <t>[塞里布群岛]波普！克拉帕加丁酒店(Pop! Hotel Kelapa Gading)(55831944)</t>
  </si>
  <si>
    <t>流行房&lt;2人入住&gt;&lt;不退款&gt;</t>
  </si>
  <si>
    <t>H/M</t>
  </si>
  <si>
    <t xml:space="preserve">2846263	</t>
  </si>
  <si>
    <t xml:space="preserve">999221855765346	</t>
  </si>
  <si>
    <t>[迈阿密海滩]那堤路斯阿罗酒店(Nautilus by Arlo)(60494064)</t>
  </si>
  <si>
    <t>特大床房&lt;2人入住&gt;&lt;不退款&gt;</t>
  </si>
  <si>
    <t>HARRISON/COLBY</t>
  </si>
  <si>
    <t xml:space="preserve">2849865	</t>
  </si>
  <si>
    <t xml:space="preserve">269126456	</t>
  </si>
  <si>
    <t xml:space="preserve">21856308323	</t>
  </si>
  <si>
    <t>[大阪]大阪格兰比亚大酒店(Hotel Granvia Osaka)(54503363)</t>
  </si>
  <si>
    <t>Lee/Celeste</t>
  </si>
  <si>
    <t xml:space="preserve">2850821	</t>
  </si>
  <si>
    <t xml:space="preserve">999221857610480	</t>
  </si>
  <si>
    <t>[新加坡]新加坡富丽华河畔大酒店(SG Clean)(Furama RiverFront (SG Clean))(55346090)</t>
  </si>
  <si>
    <t>大床和单人床一室房&lt;2人入住&gt;&lt;不退款&gt;</t>
  </si>
  <si>
    <t>Wiehl/Monika Elisabeth</t>
  </si>
  <si>
    <t xml:space="preserve">2852874	</t>
  </si>
  <si>
    <t xml:space="preserve">21857717477	</t>
  </si>
  <si>
    <t>[东京]日本桥茅场町京王布莱索酒店(Keio Presso Inn Nihonbashi Kayabacho)(77363902)</t>
  </si>
  <si>
    <t>XU/ANQING,Wu/Fei</t>
  </si>
  <si>
    <t xml:space="preserve">2853039	</t>
  </si>
  <si>
    <t xml:space="preserve">999221857728808	</t>
  </si>
  <si>
    <t>[洛杉矶]洛杉矶国际机场索内斯塔酒店(Sonesta Los Angeles Airport LAX)(55299106)</t>
  </si>
  <si>
    <t>豪华房(大床)&lt;2人入住&gt;&lt;不退款&gt;</t>
  </si>
  <si>
    <t>SEPE/HILARY ANNE</t>
  </si>
  <si>
    <t xml:space="preserve">2853099	</t>
  </si>
  <si>
    <t xml:space="preserve">31849SE327228	</t>
  </si>
  <si>
    <t xml:space="preserve">999221858038174	</t>
  </si>
  <si>
    <t>[弗里蒙特]亚美利加长住酒店 - 弗里蒙特 - 纽瓦克(Extended Stay America Suites - Fremont - Newark)(89932892)</t>
  </si>
  <si>
    <t>开放式客房, 1 张大床房&lt;2人入住&gt;&lt;不退款&gt;&lt;早餐&gt;</t>
  </si>
  <si>
    <t>Jiang/Xiaojun</t>
  </si>
  <si>
    <t xml:space="preserve">2853563	</t>
  </si>
  <si>
    <t xml:space="preserve">163402510	</t>
  </si>
  <si>
    <t>退单</t>
  </si>
  <si>
    <t xml:space="preserve">999221858389049	</t>
  </si>
  <si>
    <t>[仰光]仰光泛太平洋酒店(Pan Pacific Yangon)(55505471)</t>
  </si>
  <si>
    <t>Mok/Wai Lan</t>
  </si>
  <si>
    <t xml:space="preserve">2854124	</t>
  </si>
  <si>
    <t xml:space="preserve">519246	</t>
  </si>
  <si>
    <t xml:space="preserve">21858738424	</t>
  </si>
  <si>
    <t>[芭堤雅]芭堤雅发现海滩酒店 (SHA Plus+)(Pattaya Discovery Beach Hotel (SHA Plus+))(55451694)</t>
  </si>
  <si>
    <t>高级房(别致塔)&lt;2人入住&gt;&lt;不退款&gt;&lt;早餐&gt;</t>
  </si>
  <si>
    <t>abhishek/abhishek khedwal,abhishek/abhishek khedwal,abhishek/abhishek khedwal</t>
  </si>
  <si>
    <t xml:space="preserve">2854669	</t>
  </si>
  <si>
    <t xml:space="preserve">999221860799747	</t>
  </si>
  <si>
    <t>[维也纳]美居维也纳威斯特班霍夫酒店(Hotel Mercure Wien Westbahnhof)(55872487)</t>
  </si>
  <si>
    <t>YEO/ZANN DER,KIM/JINA</t>
  </si>
  <si>
    <t xml:space="preserve">2856189	</t>
  </si>
  <si>
    <t xml:space="preserve">999221864405651	</t>
  </si>
  <si>
    <t>[雷德克利夫]山王马拉克达珀斯机场酒店(Sanno Marracoonda Perth Airport Hotel)(91812152)</t>
  </si>
  <si>
    <t>Dobson/Courtney</t>
  </si>
  <si>
    <t xml:space="preserve">2857678	</t>
  </si>
  <si>
    <t xml:space="preserve">999221870228588	</t>
  </si>
  <si>
    <t>[多伦多]多伦多中心假日酒店(Holiday Inn Toronto Downtown Centre, an IHG Hotel)(55612021)</t>
  </si>
  <si>
    <t>两张双人床房&lt;2人入住&gt;&lt;不退款&gt;</t>
  </si>
  <si>
    <t>MCGHIE/MACKENZIE</t>
  </si>
  <si>
    <t xml:space="preserve">2859588	</t>
  </si>
  <si>
    <t xml:space="preserve">21870611383	</t>
  </si>
  <si>
    <t>[首尔]三井酒店(Hotel Samjung)(55337145)</t>
  </si>
  <si>
    <t>TUO/XINGYUAN,HONG/DAN</t>
  </si>
  <si>
    <t xml:space="preserve">2859846	</t>
  </si>
  <si>
    <t xml:space="preserve">22029432	</t>
  </si>
  <si>
    <t xml:space="preserve">999221870752389	</t>
  </si>
  <si>
    <t>[巨港]阿尔特斯酒店(The Alts Hotel)(90402426)</t>
  </si>
  <si>
    <t>高级双床房&lt;2人入住&gt;&lt;不退款&gt;&lt;早餐&gt;</t>
  </si>
  <si>
    <t>HARTONO /ROBBY</t>
  </si>
  <si>
    <t xml:space="preserve">2859956	</t>
  </si>
  <si>
    <t xml:space="preserve">999221875532795	</t>
  </si>
  <si>
    <t>[巴厘巴板]巴厘巴板新式酒店(Hotel Neo+ Balikpapan by ASTON)(55799126)</t>
  </si>
  <si>
    <t>你欧房&lt;2人入住&gt;&lt;不退款&gt;&lt;早餐&gt;</t>
  </si>
  <si>
    <t>SABRINA/SABRINA</t>
  </si>
  <si>
    <t xml:space="preserve">2861148	</t>
  </si>
  <si>
    <t xml:space="preserve">21879337743	</t>
  </si>
  <si>
    <t>[乔治市]槟城长荣桂冠酒店 (槟城对抗新冠肺炎认证)(Evergreen Laurel Hotel Penang (PenangFightCovid-19 Certified))(55451685)</t>
  </si>
  <si>
    <t>海景豪华特大床房&lt;2人入住&gt;&lt;不退款&gt;&lt;早餐&gt;</t>
  </si>
  <si>
    <t>MUKHTAR/RUBI TASYAHIDA</t>
  </si>
  <si>
    <t xml:space="preserve">2862326	</t>
  </si>
  <si>
    <t xml:space="preserve">21880142448	</t>
  </si>
  <si>
    <t>[中雅加达]雅加达哈尔莫尼耶罗酒店(Yello Hotel Harmoni Jakarta)(55841626)</t>
  </si>
  <si>
    <t>Yello Room&lt;2人入住&gt;&lt;不退款&gt;</t>
  </si>
  <si>
    <t>SURJA ATMADJA/INDRAJANTI</t>
  </si>
  <si>
    <t xml:space="preserve">2862560	</t>
  </si>
  <si>
    <t xml:space="preserve">999221886756492	</t>
  </si>
  <si>
    <t>[卢尔德]圣路易斯夏雷酒店(Chalet Saint Louis)(95389307)</t>
  </si>
  <si>
    <t>双人间&lt;2人入住&gt;&lt;不退款&gt;</t>
  </si>
  <si>
    <t>ENDER/MICHAEL JOHN</t>
  </si>
  <si>
    <t xml:space="preserve">2864685	</t>
  </si>
  <si>
    <t xml:space="preserve">1422529831	</t>
  </si>
  <si>
    <t xml:space="preserve">21890415541	</t>
  </si>
  <si>
    <t>CHUAH/CHIN YEN</t>
  </si>
  <si>
    <t xml:space="preserve">2865844	</t>
  </si>
  <si>
    <t xml:space="preserve">810007560	</t>
  </si>
  <si>
    <t xml:space="preserve">999221893507080	</t>
  </si>
  <si>
    <t>[约克]约克市中心丽柏酒店(Park Inn by Radisson York City Centre)(55299764)</t>
  </si>
  <si>
    <t>Foley/Sandra</t>
  </si>
  <si>
    <t xml:space="preserve">2866721	</t>
  </si>
  <si>
    <t xml:space="preserve">0044165743	</t>
  </si>
  <si>
    <t xml:space="preserve">999221894159734	</t>
  </si>
  <si>
    <t>[阿姆斯特丹]阿姆斯特丹市中心丽笙蓝标酒店(Radisson Blu Hotel, Amsterdam City Center)(55414151)</t>
  </si>
  <si>
    <t>ORFANOS/GEORGIOS</t>
  </si>
  <si>
    <t xml:space="preserve">2866998	</t>
  </si>
  <si>
    <t xml:space="preserve">0044184433	</t>
  </si>
  <si>
    <t xml:space="preserve">999221894978500	</t>
  </si>
  <si>
    <t>[圣加布里埃尔]洛杉矶圣加百利喜来登酒店(Sheraton Los Angeles San Gabriel)(55733532)</t>
  </si>
  <si>
    <t>客房, 2 张大床房&lt;2人入住&gt;&lt;不退款&gt;</t>
  </si>
  <si>
    <t>HE/JIAHAO</t>
  </si>
  <si>
    <t xml:space="preserve">2867392	</t>
  </si>
  <si>
    <t xml:space="preserve">89656625	</t>
  </si>
  <si>
    <t xml:space="preserve">21910132307	</t>
  </si>
  <si>
    <t>[罗兰岗]核桃市-工业城凯艺套房酒店(Quality Inn &amp; Suites Walnut - City of Industry)(55346135)</t>
  </si>
  <si>
    <t>特大床房&lt;2人入住&gt;&lt;不退款&gt;&lt;早餐&gt;</t>
  </si>
  <si>
    <t>HOU/ZHUOFU</t>
  </si>
  <si>
    <t xml:space="preserve">2871036	</t>
  </si>
  <si>
    <t xml:space="preserve">21911024693	</t>
  </si>
  <si>
    <t>[曼谷]曼谷贝斯特韦斯特精品素坤逸酒店(Best Western Premier Sukhumvit)(55799358)</t>
  </si>
  <si>
    <t>尊贵双床房&lt;2人入住&gt;&lt;不退款&gt;&lt;早餐&gt;</t>
  </si>
  <si>
    <t>YANG/XUEYAN</t>
  </si>
  <si>
    <t xml:space="preserve">2871326	</t>
  </si>
  <si>
    <t xml:space="preserve">999221911031672	</t>
  </si>
  <si>
    <t>[兰卡威]珍南别墅旅馆(Chenang Inn)(55451609)</t>
  </si>
  <si>
    <t>LAPP/ALEX</t>
  </si>
  <si>
    <t xml:space="preserve">2871333	</t>
  </si>
  <si>
    <t xml:space="preserve">1070203746	</t>
  </si>
  <si>
    <t xml:space="preserve">999221911044912	</t>
  </si>
  <si>
    <t>[普雷图河畔圣若泽]国家酒店 - 城际(Hotel Nacional Distributed by Intercity)(91808946)</t>
  </si>
  <si>
    <t>标准双床房&lt;2人入住&gt;&lt;不退款&gt;&lt;早餐&gt;</t>
  </si>
  <si>
    <t>Amorim de Aguiar/Caue</t>
  </si>
  <si>
    <t xml:space="preserve">2871348	</t>
  </si>
  <si>
    <t xml:space="preserve">67552619	</t>
  </si>
  <si>
    <t xml:space="preserve">999221911307233	</t>
  </si>
  <si>
    <t>[斯里巴加湾市]汶萊丽筠酒店(Radisson Hotel Brunei Darussalam)(55289732)</t>
  </si>
  <si>
    <t>Bharwani/Nishant anil</t>
  </si>
  <si>
    <t xml:space="preserve">2871522	</t>
  </si>
  <si>
    <t xml:space="preserve">543217	</t>
  </si>
  <si>
    <t xml:space="preserve">999221911659603	</t>
  </si>
  <si>
    <t>[北干巴鲁]北干巴鲁福克斯哈里斯酒店(FOX Hotel Pekanbaru)(55329380)</t>
  </si>
  <si>
    <t>豪华房&lt;2人入住&gt;&lt;不退款&gt;</t>
  </si>
  <si>
    <t>CHANDRA/TOMMY</t>
  </si>
  <si>
    <t xml:space="preserve">2871688	</t>
  </si>
  <si>
    <t xml:space="preserve">999221911667636	</t>
  </si>
  <si>
    <t>[伊丽莎白]亚美利加长住酒店 - 伊丽莎白 - 纽瓦克机场(Extended Stay America Suites - Elizabeth - Newark Airport)(91811964)</t>
  </si>
  <si>
    <t>1号工作室大床&lt;2人入住&gt;&lt;不退款&gt;&lt;早餐&gt;</t>
  </si>
  <si>
    <t>CEVALLOS/MARIA</t>
  </si>
  <si>
    <t xml:space="preserve">2871690	</t>
  </si>
  <si>
    <t xml:space="preserve">167283572	</t>
  </si>
  <si>
    <t xml:space="preserve">999221911755972	</t>
  </si>
  <si>
    <t>[巴黎]巴黎馨乐庭服务公寓意大利广场公寓式酒店(Citadines Place d'Italie Paris)(55254455)</t>
  </si>
  <si>
    <t>一室房&lt;2人入住&gt;&lt;不退款&gt;</t>
  </si>
  <si>
    <t>su/yi</t>
  </si>
  <si>
    <t xml:space="preserve">2871744	</t>
  </si>
  <si>
    <t xml:space="preserve">51137SE035247	</t>
  </si>
  <si>
    <t xml:space="preserve">999221911772113	</t>
  </si>
  <si>
    <t>[科隆]莱奥科隆老城新奇酒店(Novum Hotel Leonet Köln Altstadt)(56196400)</t>
  </si>
  <si>
    <t>双人床房&lt;2人入住&gt;&lt;不退款&gt;</t>
  </si>
  <si>
    <t>LIGTHART/GERALD TONY</t>
  </si>
  <si>
    <t xml:space="preserve">2871757	</t>
  </si>
  <si>
    <t xml:space="preserve">_1423867061	</t>
  </si>
  <si>
    <t xml:space="preserve">999221922762088	</t>
  </si>
  <si>
    <t>[威斯敏斯特城]Page8 晋致酒店(Page8)(97965428)</t>
  </si>
  <si>
    <t>双人房&lt;2人入住&gt;&lt;不退款&gt;</t>
  </si>
  <si>
    <t>YI/YUJIA,Zhang/Zan</t>
  </si>
  <si>
    <t xml:space="preserve">2873933	</t>
  </si>
  <si>
    <t xml:space="preserve">1424086753	</t>
  </si>
  <si>
    <t xml:space="preserve">999221925354882	</t>
  </si>
  <si>
    <t>[甲米]凤梨酒店(The Pineapple Hotel)(95084771)</t>
  </si>
  <si>
    <t>椰子豪华房&lt;2人入住&gt;&lt;不退款&gt;&lt;早餐&gt;</t>
  </si>
  <si>
    <t>Jha/Prakash Kumar,Jha/Prakash Kumar</t>
  </si>
  <si>
    <t xml:space="preserve">2874342	</t>
  </si>
  <si>
    <t xml:space="preserve">18421	</t>
  </si>
  <si>
    <t xml:space="preserve">999221926088868	</t>
  </si>
  <si>
    <t>[非斯]瓦卢比利斯酒店(Hôtel Volubilis)(60467245)</t>
  </si>
  <si>
    <t>LE MOULLEC/Herve</t>
  </si>
  <si>
    <t xml:space="preserve">2874516	</t>
  </si>
  <si>
    <t xml:space="preserve">121774303	</t>
  </si>
  <si>
    <t xml:space="preserve">999221926302466	</t>
  </si>
  <si>
    <t>Wong/Rou</t>
  </si>
  <si>
    <t xml:space="preserve">812151120	</t>
  </si>
  <si>
    <t xml:space="preserve">999221927186338	</t>
  </si>
  <si>
    <t>[柏林]柏林斯比特尔马克贝斯特韦斯特酒店(Best Western Hotel am Spittelmarkt Berlin)(55280773)</t>
  </si>
  <si>
    <t>Chukwuemeka/Onyekwelu Charles</t>
  </si>
  <si>
    <t xml:space="preserve">2874910	</t>
  </si>
  <si>
    <t xml:space="preserve">999221927247801	</t>
  </si>
  <si>
    <t>[格林里弗]格林里弗6号汽车旅馆(Motel 6-Green River, UT)(91811832)</t>
  </si>
  <si>
    <t>标准客房1张大床&lt;2人入住&gt;&lt;不退款&gt;</t>
  </si>
  <si>
    <t>Southern/Resmond</t>
  </si>
  <si>
    <t xml:space="preserve">2874935	</t>
  </si>
  <si>
    <t xml:space="preserve">UJY3WXT36U	</t>
  </si>
  <si>
    <t xml:space="preserve">999221927377862	</t>
  </si>
  <si>
    <t>[坎昆]坎昆皇家公园大酒店 - 全包式(Grand Park Royal Cancun - All Inclusive)(56196218)</t>
  </si>
  <si>
    <t>海景豪华房&lt;1&gt;&lt;2人入住&gt;&lt;不退款&gt;&lt;早餐&gt;</t>
  </si>
  <si>
    <t>YANG/WEI</t>
  </si>
  <si>
    <t xml:space="preserve">2875009	</t>
  </si>
  <si>
    <t xml:space="preserve">999221927624047	</t>
  </si>
  <si>
    <t>[圣保罗]圣保罗蒂拉登蒂斯华美达安可酒店(Ramada Encore São Paulo Tiradentes)(70792375)</t>
  </si>
  <si>
    <t>pereira/maisa nunes</t>
  </si>
  <si>
    <t xml:space="preserve">2875152	</t>
  </si>
  <si>
    <t xml:space="preserve">67619464	</t>
  </si>
  <si>
    <t xml:space="preserve">21932829011	</t>
  </si>
  <si>
    <t>[华欣]华欣阿玛瑞酒店 (SHA Plus+)(Amari Hua Hin (SHA Plus+))(55599101)</t>
  </si>
  <si>
    <t>池景豪华大床房&lt;2人入住&gt;&lt;不退款&gt;</t>
  </si>
  <si>
    <t>IP/WAILAM,CHEN/YILI,LEUNG/KAMINGWILLIAM,NG/HIUNGAI</t>
  </si>
  <si>
    <t xml:space="preserve">2876771	</t>
  </si>
  <si>
    <t xml:space="preserve">999221933472785	</t>
  </si>
  <si>
    <t>[仁川]旺提德酒店(Hotel Wanted)(90401835)</t>
  </si>
  <si>
    <t>白色豪华双人房&lt;2人入住&gt;&lt;不退款&gt;&lt;早餐&gt;</t>
  </si>
  <si>
    <t>Xu/Han,Liu/Mingzhi</t>
  </si>
  <si>
    <t xml:space="preserve">2877145	</t>
  </si>
  <si>
    <t xml:space="preserve">22088230	</t>
  </si>
  <si>
    <t xml:space="preserve">999221933880459	</t>
  </si>
  <si>
    <t>[巴厘岛]塞米亚克日落法夫酒店(Favehotel Sunset Seminyak)(55280703)</t>
  </si>
  <si>
    <t>致爱房&lt;2人入住&gt;&lt;不退款&gt;</t>
  </si>
  <si>
    <t>OCTAVIANUS/DANIEL</t>
  </si>
  <si>
    <t xml:space="preserve">2877453	</t>
  </si>
  <si>
    <t xml:space="preserve">999221933912648	</t>
  </si>
  <si>
    <t>LIN/XINLONG</t>
  </si>
  <si>
    <t xml:space="preserve">2877463	</t>
  </si>
  <si>
    <t xml:space="preserve">812150968	</t>
  </si>
  <si>
    <t xml:space="preserve">999221933967424	</t>
  </si>
  <si>
    <t>[华盛顿]特区市区舒适酒店及会议中心(Comfort Inn Downtown DC/Convention Center)(91547147)</t>
  </si>
  <si>
    <t>BARON/KALEEL</t>
  </si>
  <si>
    <t xml:space="preserve">2877488	</t>
  </si>
  <si>
    <t xml:space="preserve">999221934138228	</t>
  </si>
  <si>
    <t>[东雅加达]雅加达哈珀迈特海瑞诺酒店(Harper M.T. Haryono Jakarta)(55653015)</t>
  </si>
  <si>
    <t>ARMAN/ARMAN</t>
  </si>
  <si>
    <t xml:space="preserve">2877703	</t>
  </si>
  <si>
    <t xml:space="preserve">139990	</t>
  </si>
  <si>
    <t xml:space="preserve">999221934960722	</t>
  </si>
  <si>
    <t>[Sambau]梦帝国度假村(Montigo Resort Nongsa)(55920117)</t>
  </si>
  <si>
    <t>豪华双卧室山坡别墅&lt;2人入住&gt;&lt;不退款&gt;&lt;早餐&gt;</t>
  </si>
  <si>
    <t>Syazwani/Ahmad</t>
  </si>
  <si>
    <t xml:space="preserve">2878204	</t>
  </si>
  <si>
    <t xml:space="preserve">999221937192536	</t>
  </si>
  <si>
    <t>[瓜亚基尔]瓜亚基尔机场假日酒店(Holiday Inn Guayaquil Airport, an IHG Hotel)(60494241)</t>
  </si>
  <si>
    <t>无障碍特大床房&lt;2人入住&gt;&lt;不退款&gt;&lt;早餐&gt;</t>
  </si>
  <si>
    <t>Pauta/Mauricio</t>
  </si>
  <si>
    <t xml:space="preserve">2878495	</t>
  </si>
  <si>
    <t xml:space="preserve">44969090	</t>
  </si>
  <si>
    <t xml:space="preserve">999221937746257	</t>
  </si>
  <si>
    <t>[曼谷]格莱富酒店(Graph Hotel)(55861988)</t>
  </si>
  <si>
    <t>KWOK/PUI YEE</t>
  </si>
  <si>
    <t xml:space="preserve">2878661	</t>
  </si>
  <si>
    <t xml:space="preserve">999221938335514	</t>
  </si>
  <si>
    <t>[伊斯坦布尔]伊斯坦布尔阿塔图尔克机场希尔顿花园酒店(Hilton Garden Inn Istanbul Atatürk Airport)(55665917)</t>
  </si>
  <si>
    <t>YAMAN/HAKAN,MITSANI/THEODORA</t>
  </si>
  <si>
    <t xml:space="preserve">2878822	</t>
  </si>
  <si>
    <t xml:space="preserve">999221938593093	</t>
  </si>
  <si>
    <t>[阿兰达]斯德哥尔摩-阿兰达机场机场航厦丽笙蓝标酒店(Radisson Blu Airport Terminal Hotel, Stockholm-Arlanda Airport)(55920187)</t>
  </si>
  <si>
    <t>Grundstromer/Anders</t>
  </si>
  <si>
    <t xml:space="preserve">2878888	</t>
  </si>
  <si>
    <t xml:space="preserve">999221939478249	</t>
  </si>
  <si>
    <t>[伊斯坦布尔]嘉逸豪庭酒店(Grand Palace Hotel)(90400666)</t>
  </si>
  <si>
    <t>豪华双人或双床间&lt;2人入住&gt;&lt;不退款&gt;</t>
  </si>
  <si>
    <t>HUANG/ZHISHENG,HUANG/ZHIJIE</t>
  </si>
  <si>
    <t xml:space="preserve">2879265	</t>
  </si>
  <si>
    <t xml:space="preserve">4111587	</t>
  </si>
  <si>
    <t xml:space="preserve">999221939591515	</t>
  </si>
  <si>
    <t>[巴统]巴统迪万套房酒店(Divan Suites Batumi)(55289907)</t>
  </si>
  <si>
    <t>ozdemir/nuri,ozdemir/gokhan</t>
  </si>
  <si>
    <t xml:space="preserve">2879338	</t>
  </si>
  <si>
    <t xml:space="preserve">999221939871014	</t>
  </si>
  <si>
    <t>[曼谷]因地亚丽晶酒店(Indra Regent Hotel)(55666043)</t>
  </si>
  <si>
    <t>BINTESARIP/NUR SHIRHAINI</t>
  </si>
  <si>
    <t xml:space="preserve">2879522	</t>
  </si>
  <si>
    <t xml:space="preserve">999221940153673	</t>
  </si>
  <si>
    <t>[东京]秋叶原华盛顿酒店(Akihabara Washington Hotel)(55329352)</t>
  </si>
  <si>
    <t>小型双人房&lt;2人入住&gt;&lt;不退款&gt;</t>
  </si>
  <si>
    <t>ZHANG/TINGTING</t>
  </si>
  <si>
    <t xml:space="preserve">2879698	</t>
  </si>
  <si>
    <t xml:space="preserve">999221940473814	</t>
  </si>
  <si>
    <t>[小费里]罗德威卡普里旅馆(Rodeway Inn Capri)(55812126)</t>
  </si>
  <si>
    <t>标准房, 1 张特大床, 吸烟房&lt;2人入住&gt;&lt;不退款&gt;&lt;早餐&gt;</t>
  </si>
  <si>
    <t>Perna/Karina</t>
  </si>
  <si>
    <t xml:space="preserve">2879870	</t>
  </si>
  <si>
    <t xml:space="preserve">999221940927604	</t>
  </si>
  <si>
    <t>[新德里]皇家广场酒店(Hotel The Royal Plaza)(55680560)</t>
  </si>
  <si>
    <t>标准特大床房&lt;2人入住&gt;&lt;不退款&gt;</t>
  </si>
  <si>
    <t>MAHAJAN/ANKIT,GUPTA/ANA</t>
  </si>
  <si>
    <t xml:space="preserve">2880226	</t>
  </si>
  <si>
    <t xml:space="preserve">7041424	</t>
  </si>
  <si>
    <t xml:space="preserve">999221941021084	</t>
  </si>
  <si>
    <t>[伊斯灵顿]蒙特卡姆皇家伦敦之家酒店(Montcalm Royal London House - City of London)(55768765)</t>
  </si>
  <si>
    <t>豪华双人房&lt;2人入住&gt;&lt;不退款&gt;</t>
  </si>
  <si>
    <t>LIANG/YUETENG,GUO/SHUAN</t>
  </si>
  <si>
    <t xml:space="preserve">2880296	</t>
  </si>
  <si>
    <t xml:space="preserve">1425034258	</t>
  </si>
  <si>
    <t xml:space="preserve">999221945079743	</t>
  </si>
  <si>
    <t>[中雅加达]铂尔曼雅加达印尼酒店(Pullman Jakarta Indonesia)(55598894)</t>
  </si>
  <si>
    <t>高级大号床房&lt;2人入住&gt;&lt;不退款&gt;&lt;早餐&gt;</t>
  </si>
  <si>
    <t>GUO/PEIYANG</t>
  </si>
  <si>
    <t xml:space="preserve">2881273	</t>
  </si>
  <si>
    <t xml:space="preserve">999221945233316	</t>
  </si>
  <si>
    <t>[纽波特海滩]鹈鹕山度假村(Resort at Pelican Hill)(70394264)</t>
  </si>
  <si>
    <t>平房, 1 张特大床, 花园景观&lt;2人入住&gt;&lt;不退款&gt;</t>
  </si>
  <si>
    <t>REN/SHAOLONG,WEI/JIALIN</t>
  </si>
  <si>
    <t xml:space="preserve">2881371	</t>
  </si>
  <si>
    <t xml:space="preserve">121887811	</t>
  </si>
  <si>
    <t xml:space="preserve">999221945702820	</t>
  </si>
  <si>
    <t>[迪沙鲁]沙滩凉鞋戴沙鲁海滩度假村及水疗中心(Sand &amp; Sandals Desaru Beach Resort &amp; Spa)(55733234)</t>
  </si>
  <si>
    <t>园景豪华房&lt;2人入住&gt;&lt;不退款&gt;</t>
  </si>
  <si>
    <t>ABDUL KARIM/MOHAMED FIRDAUS</t>
  </si>
  <si>
    <t xml:space="preserve">2881644	</t>
  </si>
  <si>
    <t xml:space="preserve">999221946466724	</t>
  </si>
  <si>
    <t>[Kahaluu-Keauhou]奥瑞格柯那度假村及水疗馆(Outrigger Kona Resort and Spa)(60514013)</t>
  </si>
  <si>
    <t>度假村景特大床房&lt;2人入住&gt;&lt;不退款&gt;</t>
  </si>
  <si>
    <t>APPU/SIVA</t>
  </si>
  <si>
    <t xml:space="preserve">2882107	</t>
  </si>
  <si>
    <t xml:space="preserve">CI46KRNR-14	</t>
  </si>
  <si>
    <t xml:space="preserve">999221946567239	</t>
  </si>
  <si>
    <t>[里斯本]里斯本机场星辰酒店(Star Inn Lisbon Airport)(55451808)</t>
  </si>
  <si>
    <t>Tavares de Oliveira/Milton,Tavares de Oliveira/Milton</t>
  </si>
  <si>
    <t xml:space="preserve">2882161	</t>
  </si>
  <si>
    <t xml:space="preserve">85JYU8	</t>
  </si>
  <si>
    <t xml:space="preserve">999221946626556	</t>
  </si>
  <si>
    <t>[乔治市]槟城尼奥酒店 (槟城对抗新冠肺炎认证)(Neo+ Penang (PenangFightCovid-19 Certified))(55665849)</t>
  </si>
  <si>
    <t>猎户座房&lt;2人入住&gt;&lt;不退款&gt;</t>
  </si>
  <si>
    <t>HAN/SUNG KEUN</t>
  </si>
  <si>
    <t xml:space="preserve">2882197	</t>
  </si>
  <si>
    <t xml:space="preserve">999221946657311	</t>
  </si>
  <si>
    <t>[马德里]巴塞罗帝国酒店(Barceló Emperatriz)(55465479)</t>
  </si>
  <si>
    <t>豪华间&lt;2人入住&gt;&lt;不退款&gt;</t>
  </si>
  <si>
    <t>Cruz/Christopher</t>
  </si>
  <si>
    <t xml:space="preserve">2882220	</t>
  </si>
  <si>
    <t xml:space="preserve">7329SE053547	</t>
  </si>
  <si>
    <t xml:space="preserve">999221946700307	</t>
  </si>
  <si>
    <t>[北雅加达]雅加达塞达宇卡拉巴加丁酒店(All Sedayu Kelapa Gading Jakarta)(55321243)</t>
  </si>
  <si>
    <t>高级双床房&lt;2人入住&gt;&lt;不退款&gt;</t>
  </si>
  <si>
    <t>Dewangga/Arya</t>
  </si>
  <si>
    <t xml:space="preserve">2882250	</t>
  </si>
  <si>
    <t xml:space="preserve">999221949026013	</t>
  </si>
  <si>
    <t>[始兴市]梅子酒店(Hotel Plum)(92031292)</t>
  </si>
  <si>
    <t>豪华宴会厅&lt;2人入住&gt;&lt;不退款&gt;</t>
  </si>
  <si>
    <t>CHOO/BYUNGGWAN</t>
  </si>
  <si>
    <t xml:space="preserve">2882763	</t>
  </si>
  <si>
    <t xml:space="preserve">21949131152	</t>
  </si>
  <si>
    <t>[曼谷]曼谷拉差达瑞士酒店 (SHA Extra Plus)(Swissotel Bangkok Ratchada (SHA Extra Plus))(54503361)</t>
  </si>
  <si>
    <t>至尊双人房&lt;2人入住&gt;&lt;不退款&gt;&lt;早餐&gt;</t>
  </si>
  <si>
    <t>ZHANG/YUER</t>
  </si>
  <si>
    <t xml:space="preserve">2882812	</t>
  </si>
  <si>
    <t xml:space="preserve">A5B6WLG620;XM	</t>
  </si>
  <si>
    <t xml:space="preserve">999221949160553	</t>
  </si>
  <si>
    <t>TAN/SOON SENG</t>
  </si>
  <si>
    <t xml:space="preserve">2882822	</t>
  </si>
  <si>
    <t xml:space="preserve">999221949396102	</t>
  </si>
  <si>
    <t>[欧文]欧文达拉斯沃斯堡国际机场南温德姆速 8 酒店(Super 8 by Wyndham Irving DFW Airport/South)(70788499)</t>
  </si>
  <si>
    <t>大号床房&lt;1&gt;&lt;2人入住&gt;&lt;不退款&gt;&lt;早餐&gt;</t>
  </si>
  <si>
    <t>BLACKWOOD/TUMEKIE OMAR</t>
  </si>
  <si>
    <t xml:space="preserve">2882868	</t>
  </si>
  <si>
    <t xml:space="preserve">999221949556465	</t>
  </si>
  <si>
    <t>[金奈]泰姬俱乐部别墅(Taj Club House)(55543128)</t>
  </si>
  <si>
    <t>高级房, 1 张大床&lt;2人入住&gt;&lt;不退款&gt;&lt;早餐&gt;</t>
  </si>
  <si>
    <t>Makker/Sheena,Makker/Sheena</t>
  </si>
  <si>
    <t xml:space="preserve">2882911	</t>
  </si>
  <si>
    <t xml:space="preserve">75731SE082596-14	</t>
  </si>
  <si>
    <t xml:space="preserve">999221949664675	</t>
  </si>
  <si>
    <t>[北雅加达]雅加达尼欧玛纳戈广场酒店(Neo Hotel Mangga Dua by ASTON)(55253987)</t>
  </si>
  <si>
    <t>尼欧房&lt;2人入住&gt;&lt;不退款&gt;</t>
  </si>
  <si>
    <t>APRIANSYAH/MUHAMAD ARSHIL</t>
  </si>
  <si>
    <t xml:space="preserve">2882934	</t>
  </si>
  <si>
    <t xml:space="preserve">999221949833500	</t>
  </si>
  <si>
    <t>[迈阿密泉]迈阿密国际机场克拉丽奥套房酒店(Clarion Inn &amp; Suites Miami International Airport)(55320453)</t>
  </si>
  <si>
    <t>双大床房(无烟)&lt;2人入住&gt;&lt;不退款&gt;</t>
  </si>
  <si>
    <t>Rath/Avisek</t>
  </si>
  <si>
    <t xml:space="preserve">2882991	</t>
  </si>
  <si>
    <t xml:space="preserve">999221950064001	</t>
  </si>
  <si>
    <t>Mays/Christi</t>
  </si>
  <si>
    <t xml:space="preserve">2883059	</t>
  </si>
  <si>
    <t xml:space="preserve">999221950089710	</t>
  </si>
  <si>
    <t>[北干巴鲁]北干巴鲁飞舞酒店(favehotel Pekanbaru)(55812266)</t>
  </si>
  <si>
    <t>时尚加大房&lt;2人入住&gt;&lt;不退款&gt;</t>
  </si>
  <si>
    <t>BAYU/ILHAM</t>
  </si>
  <si>
    <t xml:space="preserve">2883074	</t>
  </si>
  <si>
    <t xml:space="preserve">999221950109222	</t>
  </si>
  <si>
    <t>George/Karen,George/Karen</t>
  </si>
  <si>
    <t xml:space="preserve">2883096	</t>
  </si>
  <si>
    <t xml:space="preserve">75731SE082635-14	</t>
  </si>
  <si>
    <t xml:space="preserve">999221950111058	</t>
  </si>
  <si>
    <t>[Munchen-Flughafen]诺富特慕尼黑机场酒店(Novotel München Airport)(55270196)</t>
  </si>
  <si>
    <t>标准大床房（带沙发床）&lt;2人入住&gt;&lt;不退款&gt;</t>
  </si>
  <si>
    <t>ZHANG/WEI</t>
  </si>
  <si>
    <t xml:space="preserve">2883099	</t>
  </si>
  <si>
    <t xml:space="preserve">6711WLH758;XM	</t>
  </si>
  <si>
    <t xml:space="preserve">999221950132326	</t>
  </si>
  <si>
    <t>[格雷斯]伦敦瑟罗克M25宜必思酒店(ibis London Thurrock M25)(80332332)</t>
  </si>
  <si>
    <t>OSEI-FRIMPONG/ALISTAIR</t>
  </si>
  <si>
    <t xml:space="preserve">2883116	</t>
  </si>
  <si>
    <t xml:space="preserve">999221950160432	</t>
  </si>
  <si>
    <t>[格伦代尔]洛杉矶格伦代尔快捷酒店(Glendale Express Hotel Los Angeles)(55707806)</t>
  </si>
  <si>
    <t>Mkrtchyan/Nazeli</t>
  </si>
  <si>
    <t xml:space="preserve">2883139	</t>
  </si>
  <si>
    <t xml:space="preserve">YELX4387509921	</t>
  </si>
  <si>
    <t xml:space="preserve">999221950198259	</t>
  </si>
  <si>
    <t>[里昂]里昂卢米埃拉格朗日公寓式酒店(Lagrange Aparthotel Lyon Lumière)(55733267)</t>
  </si>
  <si>
    <t>Landolfi/Atika,Landolfi/Atika</t>
  </si>
  <si>
    <t xml:space="preserve">2883163	</t>
  </si>
  <si>
    <t xml:space="preserve">1425609375	</t>
  </si>
  <si>
    <t xml:space="preserve">999221950319468	</t>
  </si>
  <si>
    <t>[布鲁克维尔]罗德威酒店(Rodeway Inn)(91811664)</t>
  </si>
  <si>
    <t>Kondru/Pavan Kumar</t>
  </si>
  <si>
    <t xml:space="preserve">2883218	</t>
  </si>
  <si>
    <t xml:space="preserve">999221950548561	</t>
  </si>
  <si>
    <t>[巴厘岛]巴厘岛美利亚酒店(Melia Bali)(55402760)</t>
  </si>
  <si>
    <t>美利亚园景房&lt;2人入住&gt;&lt;不退款&gt;</t>
  </si>
  <si>
    <t>Tsyganov/Pavel</t>
  </si>
  <si>
    <t xml:space="preserve">2883303	</t>
  </si>
  <si>
    <t xml:space="preserve">999221950681699	</t>
  </si>
  <si>
    <t>[胡志明市]思廷西贡格兰德酒店(Eastin Grand Hotel Saigon)(55599111)</t>
  </si>
  <si>
    <t>le/tuan,le/tuan</t>
  </si>
  <si>
    <t xml:space="preserve">2883376	</t>
  </si>
  <si>
    <t xml:space="preserve">113327	</t>
  </si>
  <si>
    <t xml:space="preserve">999221951143498	</t>
  </si>
  <si>
    <t>[巨港]阿斯顿巨港及会议中心酒店(ASTON Palembang Hotel &amp; Conference Center)(56163178)</t>
  </si>
  <si>
    <t>rosyaqina/rosyaqina</t>
  </si>
  <si>
    <t xml:space="preserve">2883620	</t>
  </si>
  <si>
    <t xml:space="preserve">999221951124933	</t>
  </si>
  <si>
    <t>[伍德森特瑞斯]机场品质酒店(Quality Inn Airport)(55920254)</t>
  </si>
  <si>
    <t>Norman/Rhonda</t>
  </si>
  <si>
    <t xml:space="preserve">2883608	</t>
  </si>
  <si>
    <t xml:space="preserve">999221951235935	</t>
  </si>
  <si>
    <t>[基西米]梅因盖特湖边度假酒店(Maingate Lakeside Resort)(70394062)</t>
  </si>
  <si>
    <t>标准两张双人床房&lt;2人入住&gt;&lt;不退款&gt;</t>
  </si>
  <si>
    <t>Timothy/John</t>
  </si>
  <si>
    <t xml:space="preserve">2883669	</t>
  </si>
  <si>
    <t xml:space="preserve">999221951254534	</t>
  </si>
  <si>
    <t>[班贾尔马辛]班贾尔马辛艾哈迈德亚尼法维酒店(favehotel Ahmad Yani Banjarmasin)(55312461)</t>
  </si>
  <si>
    <t>FAUZAN/MUHAMMAD</t>
  </si>
  <si>
    <t xml:space="preserve">2883685	</t>
  </si>
  <si>
    <t xml:space="preserve">999221951324270	</t>
  </si>
  <si>
    <t>[八打灵再也]PJ 我的伙伴酒店(My Homie Hotel PJ)(90364305)</t>
  </si>
  <si>
    <t>执行大号床&lt;2人入住&gt;&lt;不退款&gt;</t>
  </si>
  <si>
    <t>Marimuthu/KAVITHA</t>
  </si>
  <si>
    <t xml:space="preserve">2883733	</t>
  </si>
  <si>
    <t xml:space="preserve">999221951559007	</t>
  </si>
  <si>
    <t>[巴西利亚]卡利南喝普鲁斯尊贵酒店(Cullinan Hplus Premium)(55414378)</t>
  </si>
  <si>
    <t>高级双人床房&lt;2人入住&gt;&lt;不退款&gt;&lt;早餐&gt;</t>
  </si>
  <si>
    <t>XAVIER/JOEL AMARAL</t>
  </si>
  <si>
    <t xml:space="preserve">2883859	</t>
  </si>
  <si>
    <t xml:space="preserve">67711499	</t>
  </si>
  <si>
    <t xml:space="preserve">999221951641182	</t>
  </si>
  <si>
    <t>[多哈]温德姆多哈西湾酒店(Wyndham Doha West Bay)(55320707)</t>
  </si>
  <si>
    <t>豪华客房1张特大床&lt;2人入住&gt;&lt;不退款&gt;&lt;早餐&gt;</t>
  </si>
  <si>
    <t>CHEN/CHAO</t>
  </si>
  <si>
    <t xml:space="preserve">2883898	</t>
  </si>
  <si>
    <t xml:space="preserve">88358EE007976	</t>
  </si>
  <si>
    <t xml:space="preserve">999221953048410	</t>
  </si>
  <si>
    <t>[曼谷]彩虹套房酒店 (SHA Certified)(Baiyoke Suite Hotel)(55653319)</t>
  </si>
  <si>
    <t>高级套房&lt;2人入住&gt;&lt;不退款&gt;</t>
  </si>
  <si>
    <t>BUNKWANG/AKKARADECH</t>
  </si>
  <si>
    <t xml:space="preserve">2884039	</t>
  </si>
  <si>
    <t xml:space="preserve">999221953240799	</t>
  </si>
  <si>
    <t>[卡梅尔]鹑园度假酒店及高尔夫俱乐部(Quail Lodge &amp; Golf Club)(77363778)</t>
  </si>
  <si>
    <t>高级2张大床房&lt;2人入住&gt;&lt;不退款&gt;</t>
  </si>
  <si>
    <t>Xu/Ziran</t>
  </si>
  <si>
    <t xml:space="preserve">2884083	</t>
  </si>
  <si>
    <t xml:space="preserve">999221953648695	</t>
  </si>
  <si>
    <t>[新加坡]新加坡悦乐加东酒店(SG Clean)(Village Hotel Katong by Far East Hospitality (SG Clean))(55851944)</t>
  </si>
  <si>
    <t>HE/GANQI</t>
  </si>
  <si>
    <t xml:space="preserve">2884193	</t>
  </si>
  <si>
    <t xml:space="preserve">999221953792899	</t>
  </si>
  <si>
    <t>[北干巴鲁]龙鱼大酒店(Hotel Dafam Pekanbaru)(55611893)</t>
  </si>
  <si>
    <t>KUMALASARI/ANNISA</t>
  </si>
  <si>
    <t xml:space="preserve">2884240	</t>
  </si>
  <si>
    <t xml:space="preserve">21953786739	</t>
  </si>
  <si>
    <t>[中雅加达]坦林雅加达自由酒店(Liberty Hotel Thamrin Jakarta)(55439266)</t>
  </si>
  <si>
    <t>RASYID/FAHMI</t>
  </si>
  <si>
    <t xml:space="preserve">2884239	</t>
  </si>
  <si>
    <t xml:space="preserve">999221953889062	</t>
  </si>
  <si>
    <t>[舍维伊拉吕]巴黎南阿多尼斯公寓式酒店(Adonis Paris Sud)(55598814)</t>
  </si>
  <si>
    <t>一室双人房&lt;2人入住&gt;&lt;不退款&gt;</t>
  </si>
  <si>
    <t>Moissonnier/Sebastien</t>
  </si>
  <si>
    <t xml:space="preserve">2884282	</t>
  </si>
  <si>
    <t xml:space="preserve">999221953989701	</t>
  </si>
  <si>
    <t>[苏横]梳邦菲芙酒店(favehotel Subang)(90385823)</t>
  </si>
  <si>
    <t>致爱房&lt;2人入住&gt;&lt;不退款&gt;&lt;早餐&gt;</t>
  </si>
  <si>
    <t>SYARIF/SYARIF</t>
  </si>
  <si>
    <t xml:space="preserve">2884315	</t>
  </si>
  <si>
    <t xml:space="preserve">999221954019887	</t>
  </si>
  <si>
    <t>[南雅加达]雅加达克里斯塔尔酒店(Kristal Hotel Jakarta)(55666262)</t>
  </si>
  <si>
    <t>一室套房&lt;2人入住&gt;&lt;不退款&gt;</t>
  </si>
  <si>
    <t>MOULTON/LIAM MATTHEW</t>
  </si>
  <si>
    <t xml:space="preserve">2884329	</t>
  </si>
  <si>
    <t xml:space="preserve">999221954257912	</t>
  </si>
  <si>
    <t>[哥打京那巴鲁]和谐酒店-1婆罗洲哥打京那巴鲁(Tune Hotel - 1Borneo Kota Kinabalu)(55956488)</t>
  </si>
  <si>
    <t>双床房&lt;2人入住&gt;&lt;不退款&gt;</t>
  </si>
  <si>
    <t>OGINGKIL/CATHERINE</t>
  </si>
  <si>
    <t xml:space="preserve">2884404	</t>
  </si>
  <si>
    <t xml:space="preserve">1425750648	</t>
  </si>
  <si>
    <t xml:space="preserve">999221954282022	</t>
  </si>
  <si>
    <t>[曼谷]曼谷H2酒店(H2 Hotel Bangkok)(55289924)</t>
  </si>
  <si>
    <t>DUANGWAO/THANYA</t>
  </si>
  <si>
    <t xml:space="preserve">2884412	</t>
  </si>
  <si>
    <t xml:space="preserve">999221954308324	</t>
  </si>
  <si>
    <t>[中雅加达]丹那阿邦至爱酒店 - 赛德恩格(Favehotel Tanah Abang - Cideng)(55611732)</t>
  </si>
  <si>
    <t>MARJANI/EKA</t>
  </si>
  <si>
    <t xml:space="preserve">2884424	</t>
  </si>
  <si>
    <t xml:space="preserve">#146472	</t>
  </si>
  <si>
    <t xml:space="preserve">999221954338853	</t>
  </si>
  <si>
    <t>[望加锡]望加锡美利亚酒店(Melia Makassar)(70165287)</t>
  </si>
  <si>
    <t>PALEBANGAN/NOBER</t>
  </si>
  <si>
    <t xml:space="preserve">2884437	</t>
  </si>
  <si>
    <t xml:space="preserve">999221954464212	</t>
  </si>
  <si>
    <t>[德累斯顿]铂尔曼·德雷斯顿·纽沃酒店(Pullman Dresden Newa)(55612015)</t>
  </si>
  <si>
    <t>经典双床房&lt;2人入住&gt;&lt;不退款&gt;&lt;早餐&gt;</t>
  </si>
  <si>
    <t>KOLIYEV/VOLODYMYR</t>
  </si>
  <si>
    <t xml:space="preserve">2884468	</t>
  </si>
  <si>
    <t xml:space="preserve">999221954974289	</t>
  </si>
  <si>
    <t>[里约热内卢]林科斯加雷奥酒店(Linx Galeão)(60467452)</t>
  </si>
  <si>
    <t>标准双人床房&lt;2人入住&gt;&lt;不退款&gt;&lt;早餐&gt;</t>
  </si>
  <si>
    <t>AQUINO/JOSE,SOUTO/CELIA</t>
  </si>
  <si>
    <t xml:space="preserve">2884573	</t>
  </si>
  <si>
    <t xml:space="preserve">67712599	</t>
  </si>
  <si>
    <t xml:space="preserve">999221955484319	</t>
  </si>
  <si>
    <t>[马西]京都精品酒店(Kyoto Boutique Hotel)(77366610)</t>
  </si>
  <si>
    <t>高级房间&lt;2人入住&gt;&lt;不退款&gt;</t>
  </si>
  <si>
    <t>WONG/KEAN MUN</t>
  </si>
  <si>
    <t xml:space="preserve">2884714	</t>
  </si>
  <si>
    <t xml:space="preserve">999221955599628	</t>
  </si>
  <si>
    <t>一室双人床房&lt;2人入住&gt;&lt;不退款&gt;</t>
  </si>
  <si>
    <t>Moujahed/Nabil</t>
  </si>
  <si>
    <t xml:space="preserve">2884774	</t>
  </si>
  <si>
    <t xml:space="preserve">999221955656136	</t>
  </si>
  <si>
    <t>[塞里布群岛]阿斯顿普鲁伊特酒店及公寓(ASTON Pluit Hotel &amp; Residence)(55832082)</t>
  </si>
  <si>
    <t>Huang/He</t>
  </si>
  <si>
    <t xml:space="preserve">2884813	</t>
  </si>
  <si>
    <t xml:space="preserve">999221955674664	</t>
  </si>
  <si>
    <t>[怀特普莱恩斯]怀特普莱恩斯中心索内斯塔酒店(Sonesta White Plains Downtown)(55505206)</t>
  </si>
  <si>
    <t>LONG/ANDREW GATLIN</t>
  </si>
  <si>
    <t xml:space="preserve">2884827	</t>
  </si>
  <si>
    <t xml:space="preserve">999221955718436	</t>
  </si>
  <si>
    <t>Johnson/Jake</t>
  </si>
  <si>
    <t xml:space="preserve">2884857	</t>
  </si>
  <si>
    <t xml:space="preserve">21637411944	</t>
  </si>
  <si>
    <t>赔款</t>
  </si>
  <si>
    <t>[迪拜]迪拜城市季节塔酒店(City Seasons Towers Hotel Dubai)(46053022)</t>
  </si>
  <si>
    <t>高档双人房&lt;2人入住&gt;&lt;不退款&gt;&lt;早餐&gt;</t>
  </si>
  <si>
    <t>MALHOTRA/SHRESHTH,MALHOTRA/SHRESHTH</t>
  </si>
  <si>
    <t xml:space="preserve">2768981	</t>
  </si>
  <si>
    <t xml:space="preserve">21688787055	</t>
  </si>
  <si>
    <t>[胡志明市]胡志明伊甸花园酒店(Eden Garden Hotel)(46053022)</t>
  </si>
  <si>
    <t>客房 (Day Use Max 2 Hours Only)&lt;2人入住&gt;&lt;不退款&gt;</t>
  </si>
  <si>
    <t>MILLAR/GARY</t>
  </si>
  <si>
    <t xml:space="preserve">2771250	</t>
  </si>
  <si>
    <t xml:space="preserve">1403367502	</t>
  </si>
  <si>
    <t xml:space="preserve">21694472625	</t>
  </si>
  <si>
    <t>[西雅加达]雅加达88曼加勿刹62号酒店(Hotel 88 Mangga Besar 62 Jakarta)(46053022)</t>
  </si>
  <si>
    <t>TAJUDIN/DEEPODHIEN</t>
  </si>
  <si>
    <t xml:space="preserve">2771914	</t>
  </si>
  <si>
    <t xml:space="preserve">21446748320	</t>
  </si>
  <si>
    <t>[首尔]中央明洞空中公園酒店(Hotel Skypark Central Myeongdong)(46053022)</t>
  </si>
  <si>
    <t>LI/KA YEE,SHING/YU KIU</t>
  </si>
  <si>
    <t xml:space="preserve">2738858	</t>
  </si>
  <si>
    <t xml:space="preserve">20221014533174675	</t>
  </si>
  <si>
    <t xml:space="preserve">21714107955	</t>
  </si>
  <si>
    <t>[渥太华]渥太华万豪酒店(Ottawa Marriott Hotel)(46053022)</t>
  </si>
  <si>
    <t>CHEN/JIANFAN</t>
  </si>
  <si>
    <t xml:space="preserve">2776583	</t>
  </si>
  <si>
    <t xml:space="preserve">21374293000	</t>
  </si>
  <si>
    <t>[吉隆坡]吉隆坡达曼萨拉索菲特酒店(Sofitel Kuala Lumpur Damansara)(46053022)</t>
  </si>
  <si>
    <t>奢华房(可使用俱乐部)&lt;2人入住&gt;&lt;不退款&gt;&lt;早餐&gt;</t>
  </si>
  <si>
    <t>TAN/JESSIE</t>
  </si>
  <si>
    <t xml:space="preserve">21611901011	</t>
  </si>
  <si>
    <t>VAN/INSOO</t>
  </si>
  <si>
    <t xml:space="preserve">2765027	</t>
  </si>
  <si>
    <t xml:space="preserve">11112022	</t>
  </si>
  <si>
    <t xml:space="preserve">21600513869	</t>
  </si>
  <si>
    <t>LEE/DAEYOUNG</t>
  </si>
  <si>
    <t xml:space="preserve">2763057	</t>
  </si>
  <si>
    <t xml:space="preserve">18934893780	</t>
  </si>
  <si>
    <t>[拉斯维加斯]云霄塔娱乐场度假酒店,贝斯特韦斯特至尊精选(The STRAT Hotel, Casino &amp; Skypod, BW Premier Collection)(46053022)</t>
  </si>
  <si>
    <t>标准两张大床房&lt;2人入住&gt;&lt;不退款&gt;</t>
  </si>
  <si>
    <t>Faye/Danielle</t>
  </si>
  <si>
    <t xml:space="preserve">2682314	</t>
  </si>
  <si>
    <t xml:space="preserve">21716071967	</t>
  </si>
  <si>
    <t>[贝洛奥里藏特]圣迭戈巴罗普瑞多酒店(San Diego Express Barro Preto)(46053022)</t>
  </si>
  <si>
    <t>标准双人间&lt;2人入住&gt;&lt;不退款&gt;&lt;早餐&gt;</t>
  </si>
  <si>
    <t>CANCADO DINIZ/TIAGO</t>
  </si>
  <si>
    <t xml:space="preserve">2777092	</t>
  </si>
  <si>
    <t xml:space="preserve">66220089	</t>
  </si>
  <si>
    <t xml:space="preserve">21765706575	</t>
  </si>
  <si>
    <t>[新加坡]新加坡云顶裕廊酒店(SG Clean)(Genting Hotel Jurong Singapore (SG Clean))(46053022)</t>
  </si>
  <si>
    <t>特级房&lt;2人入住&gt;&lt;不退款&gt;</t>
  </si>
  <si>
    <t>LU/LING</t>
  </si>
  <si>
    <t xml:space="preserve">2788366	</t>
  </si>
  <si>
    <t xml:space="preserve">21823719269	</t>
  </si>
  <si>
    <t>[清迈]SK家庭酒店1(S.K. House 1)(46053022)</t>
  </si>
  <si>
    <t>标准房-带空调&lt;2人入住&gt;&lt;不退款&gt;</t>
  </si>
  <si>
    <t>PRESS/SHAY</t>
  </si>
  <si>
    <t xml:space="preserve">2807800	</t>
  </si>
  <si>
    <t xml:space="preserve">999221819733157	</t>
  </si>
  <si>
    <t>[波哥大]安第斯广场酒店(Hotel Andes Plaza)(46053022)</t>
  </si>
  <si>
    <t>zhang/jixing</t>
  </si>
  <si>
    <t xml:space="preserve">2805678	</t>
  </si>
  <si>
    <t xml:space="preserve">66607264	</t>
  </si>
  <si>
    <t xml:space="preserve">21825392394	</t>
  </si>
  <si>
    <t>[清迈]清迈城市BP酒店(BP Chiangmai City Hotel)(46053022)</t>
  </si>
  <si>
    <t>高级房&lt;2人入住&gt;&lt;不退款&gt;&lt;早餐&gt;</t>
  </si>
  <si>
    <t>UTTISIN /PANIBHASTR</t>
  </si>
  <si>
    <t xml:space="preserve">2809629	</t>
  </si>
  <si>
    <t xml:space="preserve">21826881488	</t>
  </si>
  <si>
    <t>[普吉岛]普吉岛安达曼特拉海洋度假村 (SHA Extra Plus)(Andamantra Resort and Villa Phuket (SHA Extra Plus))(46053022)</t>
  </si>
  <si>
    <t>至尊两卧室豪华家庭套房&lt;2人入住&gt;&lt;不退款&gt;&lt;早餐&gt;</t>
  </si>
  <si>
    <t>HU/LEILEI,WANG/WENBO</t>
  </si>
  <si>
    <t xml:space="preserve">2811643	</t>
  </si>
  <si>
    <t xml:space="preserve">mr zafran (rsvn)	</t>
  </si>
  <si>
    <t xml:space="preserve">21840088524	</t>
  </si>
  <si>
    <t>[芭堤雅]天堂公寓酒店(Paradise Condominium Apartments)(46053022)</t>
  </si>
  <si>
    <t>带泳池景观的工作室公寓&lt;2人入住&gt;&lt;不退款&gt;</t>
  </si>
  <si>
    <t>WONGPIJIT/VEERACHAI</t>
  </si>
  <si>
    <t xml:space="preserve">2823171	</t>
  </si>
  <si>
    <t>，</t>
  </si>
  <si>
    <t>21870611383此单多收109.72元待退回</t>
  </si>
  <si>
    <t>本期扣款886元</t>
  </si>
  <si>
    <t>本期扣款64元</t>
  </si>
  <si>
    <t>本期扣款580元</t>
  </si>
  <si>
    <t>本期扣款552元</t>
  </si>
  <si>
    <t>本期扣款1111元</t>
  </si>
  <si>
    <t>本期扣款421.01元</t>
  </si>
  <si>
    <t>本期扣款74元</t>
  </si>
  <si>
    <t>本期扣款361元</t>
  </si>
  <si>
    <t>本期扣款125.64元</t>
  </si>
  <si>
    <t>本期扣款1338元</t>
  </si>
  <si>
    <t>本期扣款171元</t>
  </si>
  <si>
    <t>本期扣款289元</t>
  </si>
  <si>
    <t>原单未结算，本期扣款264元</t>
  </si>
  <si>
    <t>本期扣款1131元</t>
  </si>
  <si>
    <t>本期扣款362元</t>
  </si>
  <si>
    <t>240393.71 HKD</t>
  </si>
  <si>
    <t>A221223164741481</t>
  </si>
  <si>
    <t>A221223164822481</t>
  </si>
  <si>
    <t>A221223165024925</t>
  </si>
  <si>
    <t>总计：240393.71 HKD</t>
  </si>
  <si>
    <t>渠道单号</t>
  </si>
  <si>
    <t>下单日期</t>
  </si>
  <si>
    <t>单号</t>
  </si>
  <si>
    <t>酒店名称</t>
  </si>
  <si>
    <t>结算类型</t>
  </si>
  <si>
    <t>RMB金额</t>
  </si>
  <si>
    <t>收款币种</t>
  </si>
  <si>
    <t>应入帐</t>
  </si>
  <si>
    <t>实际入账</t>
  </si>
  <si>
    <t>原币抵冲</t>
  </si>
  <si>
    <t>RMB抵冲</t>
  </si>
  <si>
    <t>优惠金额RMB</t>
  </si>
  <si>
    <t>代理商</t>
  </si>
  <si>
    <t>金蝶编码</t>
  </si>
  <si>
    <t>确认时间</t>
  </si>
  <si>
    <t>是否赔付</t>
  </si>
  <si>
    <t>签约主体</t>
  </si>
  <si>
    <t>业务线</t>
  </si>
  <si>
    <t>国家/地区</t>
  </si>
  <si>
    <t>2022-12-18</t>
  </si>
  <si>
    <t>2884857</t>
  </si>
  <si>
    <t>伦敦瑟罗克M25宜必思酒店</t>
  </si>
  <si>
    <t>Johnson Jake</t>
  </si>
  <si>
    <t>2022-12-19</t>
  </si>
  <si>
    <t>退房日周结</t>
  </si>
  <si>
    <t>363.69</t>
  </si>
  <si>
    <t>405.00</t>
  </si>
  <si>
    <t>0</t>
  </si>
  <si>
    <t>0.00</t>
  </si>
  <si>
    <t>携程汇智国际直连</t>
  </si>
  <si>
    <t>925</t>
  </si>
  <si>
    <t>2022-12-18 22:39:21</t>
  </si>
  <si>
    <t>否</t>
  </si>
  <si>
    <t>汇智国际旅游发展有限公司</t>
  </si>
  <si>
    <t>直连</t>
  </si>
  <si>
    <t>英国</t>
  </si>
  <si>
    <t>2884827</t>
  </si>
  <si>
    <t>怀特普莱恩斯中心索内斯塔酒店</t>
  </si>
  <si>
    <t>LONG ANDREW GATLIN</t>
  </si>
  <si>
    <t>1288.63</t>
  </si>
  <si>
    <t>1435.00</t>
  </si>
  <si>
    <t>2022-12-18 22:23:12</t>
  </si>
  <si>
    <t>美国</t>
  </si>
  <si>
    <t>2884813</t>
  </si>
  <si>
    <t>阿斯顿普鲁伊特酒店及公寓</t>
  </si>
  <si>
    <t>Huang He</t>
  </si>
  <si>
    <t>248.75</t>
  </si>
  <si>
    <t>277.00</t>
  </si>
  <si>
    <t>2022-12-18 22:15:42</t>
  </si>
  <si>
    <t>印度尼西亚</t>
  </si>
  <si>
    <t>2884774</t>
  </si>
  <si>
    <t>巴黎南阿多尼斯公寓式酒店</t>
  </si>
  <si>
    <t>Moujahed Nabil</t>
  </si>
  <si>
    <t>344.83</t>
  </si>
  <si>
    <t>384.00</t>
  </si>
  <si>
    <t>2022-12-18 21:55:21</t>
  </si>
  <si>
    <t>法国</t>
  </si>
  <si>
    <t>2884714</t>
  </si>
  <si>
    <t>京都精品酒店</t>
  </si>
  <si>
    <t>WONG KEAN MUN</t>
  </si>
  <si>
    <t>141.88</t>
  </si>
  <si>
    <t>158.00</t>
  </si>
  <si>
    <t>2022-12-18 21:17:00</t>
  </si>
  <si>
    <t>马来西亚</t>
  </si>
  <si>
    <t>2884573</t>
  </si>
  <si>
    <t>林科斯加雷奥酒店</t>
  </si>
  <si>
    <t>AQUINO JOSE,SOUTO CELIA</t>
  </si>
  <si>
    <t>532.51</t>
  </si>
  <si>
    <t>593.00</t>
  </si>
  <si>
    <t>2022-12-18 19:51:36</t>
  </si>
  <si>
    <t>巴西</t>
  </si>
  <si>
    <t>2884468</t>
  </si>
  <si>
    <t>铂尔曼·德雷斯顿·纽沃酒店</t>
  </si>
  <si>
    <t>KOLIYEV VOLODYMYR</t>
  </si>
  <si>
    <t>603.46</t>
  </si>
  <si>
    <t>672.00</t>
  </si>
  <si>
    <t>2022-12-18 18:39:22</t>
  </si>
  <si>
    <t>德国</t>
  </si>
  <si>
    <t>2884437</t>
  </si>
  <si>
    <t>望加锡美利亚酒店</t>
  </si>
  <si>
    <t>PALEBANGAN NOBER</t>
  </si>
  <si>
    <t>281.97</t>
  </si>
  <si>
    <t>314.00</t>
  </si>
  <si>
    <t>2022-12-18 18:30:46</t>
  </si>
  <si>
    <t>2884424</t>
  </si>
  <si>
    <t>丹那阿邦至爱酒店 - 赛德恩格</t>
  </si>
  <si>
    <t>MARJANI EKA</t>
  </si>
  <si>
    <t>129.31</t>
  </si>
  <si>
    <t>144.00</t>
  </si>
  <si>
    <t>2022-12-18 18:18:12</t>
  </si>
  <si>
    <t>2884412</t>
  </si>
  <si>
    <t>曼谷H2酒店</t>
  </si>
  <si>
    <t>DUANGWAO THANYA</t>
  </si>
  <si>
    <t>124.82</t>
  </si>
  <si>
    <t>139.00</t>
  </si>
  <si>
    <t>2022-12-18 18:14:25</t>
  </si>
  <si>
    <t>泰国</t>
  </si>
  <si>
    <t>2884404</t>
  </si>
  <si>
    <t>和谐酒店-1婆罗洲哥打京那巴鲁</t>
  </si>
  <si>
    <t>OGINGKIL CATHERINE</t>
  </si>
  <si>
    <t>189.48</t>
  </si>
  <si>
    <t>211.00</t>
  </si>
  <si>
    <t>2022-12-18 18:11:07</t>
  </si>
  <si>
    <t>2884329</t>
  </si>
  <si>
    <t>雅加达克里斯塔尔酒店</t>
  </si>
  <si>
    <t>MOULTON LIAM MATTHEW</t>
  </si>
  <si>
    <t>281.07</t>
  </si>
  <si>
    <t>313.00</t>
  </si>
  <si>
    <t>2022-12-18 17:39:23</t>
  </si>
  <si>
    <t>2884315</t>
  </si>
  <si>
    <t>梳邦菲芙酒店</t>
  </si>
  <si>
    <t>SYARIF SYARIF</t>
  </si>
  <si>
    <t>220.91</t>
  </si>
  <si>
    <t>246.00</t>
  </si>
  <si>
    <t>2022-12-18 17:35:14</t>
  </si>
  <si>
    <t>2884282</t>
  </si>
  <si>
    <t>Moissonnier Sebastien</t>
  </si>
  <si>
    <t>2022-12-18 17:21:29</t>
  </si>
  <si>
    <t>2884240</t>
  </si>
  <si>
    <t>龙鱼大酒店</t>
  </si>
  <si>
    <t>KUMALASARI ANNISA</t>
  </si>
  <si>
    <t>132.01</t>
  </si>
  <si>
    <t>147.00</t>
  </si>
  <si>
    <t>2022-12-18 17:08:27</t>
  </si>
  <si>
    <t>2884239</t>
  </si>
  <si>
    <t>坦林雅加达自由酒店</t>
  </si>
  <si>
    <t>RASYID FAHMI</t>
  </si>
  <si>
    <t>247.85</t>
  </si>
  <si>
    <t>276.00</t>
  </si>
  <si>
    <t>2022-12-18 17:23:06</t>
  </si>
  <si>
    <t>2884193</t>
  </si>
  <si>
    <t>新加坡悦乐加东酒店</t>
  </si>
  <si>
    <t>HE GANQI</t>
  </si>
  <si>
    <t>1128.79</t>
  </si>
  <si>
    <t>1257.00</t>
  </si>
  <si>
    <t>2022-12-18 16:47:23</t>
  </si>
  <si>
    <t>新加坡</t>
  </si>
  <si>
    <t>2884083</t>
  </si>
  <si>
    <t>鹑园度假酒店及高尔夫俱乐部</t>
  </si>
  <si>
    <t>Xu Ziran</t>
  </si>
  <si>
    <t>1689.14</t>
  </si>
  <si>
    <t>1881.00</t>
  </si>
  <si>
    <t>2022-12-18 16:09:07</t>
  </si>
  <si>
    <t>2884039</t>
  </si>
  <si>
    <t>彩虹套房酒店</t>
  </si>
  <si>
    <t>BUNKWANG AKKARADECH</t>
  </si>
  <si>
    <t>292.75</t>
  </si>
  <si>
    <t>326.00</t>
  </si>
  <si>
    <t>2022-12-18 15:32:53</t>
  </si>
  <si>
    <t>2883898</t>
  </si>
  <si>
    <t>温德姆多哈西湾酒店</t>
  </si>
  <si>
    <t>CHEN CHAO</t>
  </si>
  <si>
    <t>8652.23</t>
  </si>
  <si>
    <t>9635.00</t>
  </si>
  <si>
    <t>2022-12-18 14:24:13</t>
  </si>
  <si>
    <t>卡塔尔</t>
  </si>
  <si>
    <t>2883859</t>
  </si>
  <si>
    <t>卡利南喝普鲁斯尊贵酒店</t>
  </si>
  <si>
    <t>XAVIER JOEL AMARAL</t>
  </si>
  <si>
    <t>336.75</t>
  </si>
  <si>
    <t>375.00</t>
  </si>
  <si>
    <t>2022-12-18 14:09:38</t>
  </si>
  <si>
    <t>2883733</t>
  </si>
  <si>
    <t>PJ 我的伙伴酒店</t>
  </si>
  <si>
    <t>Marimuthu KAVITHA</t>
  </si>
  <si>
    <t>100.58</t>
  </si>
  <si>
    <t>112.00</t>
  </si>
  <si>
    <t>2022-12-18 13:15:58</t>
  </si>
  <si>
    <t>2883685</t>
  </si>
  <si>
    <t>班贾尔马辛艾哈迈德亚尼法维酒店</t>
  </si>
  <si>
    <t>FAUZAN MUHAMMAD</t>
  </si>
  <si>
    <t>156.25</t>
  </si>
  <si>
    <t>174.00</t>
  </si>
  <si>
    <t>2022-12-18 12:53:43</t>
  </si>
  <si>
    <t>2883669</t>
  </si>
  <si>
    <t>门奇特湖边度假酒店</t>
  </si>
  <si>
    <t>Timothy John</t>
  </si>
  <si>
    <t>233.48</t>
  </si>
  <si>
    <t>260.00</t>
  </si>
  <si>
    <t>2022-12-18 12:49:39</t>
  </si>
  <si>
    <t>2883620</t>
  </si>
  <si>
    <t>阿斯顿巨港及会议中心酒店</t>
  </si>
  <si>
    <t>rosyaqina rosyaqina</t>
  </si>
  <si>
    <t>298.14</t>
  </si>
  <si>
    <t>332.00</t>
  </si>
  <si>
    <t>2022-12-18 12:27:40</t>
  </si>
  <si>
    <t>2883608</t>
  </si>
  <si>
    <t>机场品质酒店</t>
  </si>
  <si>
    <t>Norman Rhonda</t>
  </si>
  <si>
    <t>422.96</t>
  </si>
  <si>
    <t>471.00</t>
  </si>
  <si>
    <t>2022-12-18 12:31:53</t>
  </si>
  <si>
    <t>2883376</t>
  </si>
  <si>
    <t>思廷西贡格兰德酒店</t>
  </si>
  <si>
    <t>le tuan,le tuan</t>
  </si>
  <si>
    <t>406.79</t>
  </si>
  <si>
    <t>453.00</t>
  </si>
  <si>
    <t>2022-12-18 10:37:49</t>
  </si>
  <si>
    <t>越南</t>
  </si>
  <si>
    <t>2883303</t>
  </si>
  <si>
    <t>巴厘岛美利亚酒店</t>
  </si>
  <si>
    <t>Tsyganov Pavel</t>
  </si>
  <si>
    <t>688.77</t>
  </si>
  <si>
    <t>767.00</t>
  </si>
  <si>
    <t>2022-12-18 09:56:54</t>
  </si>
  <si>
    <t>2883218</t>
  </si>
  <si>
    <t>QUALITY INN BROOKVILLE</t>
  </si>
  <si>
    <t>Kondru Pavan Kumar</t>
  </si>
  <si>
    <t>331.36</t>
  </si>
  <si>
    <t>369.00</t>
  </si>
  <si>
    <t>2022-12-18 08:41:08</t>
  </si>
  <si>
    <t>2883163</t>
  </si>
  <si>
    <t>里昂卢米埃拉格朗日公寓式酒店</t>
  </si>
  <si>
    <t>Landolfi Atika,Landolfi Atika</t>
  </si>
  <si>
    <t>441.82</t>
  </si>
  <si>
    <t>492.00</t>
  </si>
  <si>
    <t>2022-12-18 07:47:28</t>
  </si>
  <si>
    <t>2883139</t>
  </si>
  <si>
    <t>洛杉矶格伦代尔快捷酒店</t>
  </si>
  <si>
    <t>Mkrtchyan Nazeli</t>
  </si>
  <si>
    <t>845.02</t>
  </si>
  <si>
    <t>941.00</t>
  </si>
  <si>
    <t>2022-12-18 07:04:33</t>
  </si>
  <si>
    <t>2883116</t>
  </si>
  <si>
    <t>OSEI-FRIMPONG ALISTAIR</t>
  </si>
  <si>
    <t>2022-12-18 06:19:01</t>
  </si>
  <si>
    <t>2883099</t>
  </si>
  <si>
    <t>诺富特慕尼黑机场酒店</t>
  </si>
  <si>
    <t>ZHANG WEI</t>
  </si>
  <si>
    <t>608.84</t>
  </si>
  <si>
    <t>678.00</t>
  </si>
  <si>
    <t>2022-12-18 05:30:47</t>
  </si>
  <si>
    <t>2883096</t>
  </si>
  <si>
    <t>泰姬俱乐部大厦酒店</t>
  </si>
  <si>
    <t>George Karen,George Karen</t>
  </si>
  <si>
    <t>439.12</t>
  </si>
  <si>
    <t>489.00</t>
  </si>
  <si>
    <t>2022-12-18 05:26:16</t>
  </si>
  <si>
    <t>印度</t>
  </si>
  <si>
    <t>2883074</t>
  </si>
  <si>
    <t>北干巴鲁飞舞酒店</t>
  </si>
  <si>
    <t>BAYU ILHAM</t>
  </si>
  <si>
    <t>160.74</t>
  </si>
  <si>
    <t>179.00</t>
  </si>
  <si>
    <t>2022-12-18 04:35:50</t>
  </si>
  <si>
    <t>2883059</t>
  </si>
  <si>
    <t>欧文达拉斯沃斯堡国际机场南温德姆速 8 酒店</t>
  </si>
  <si>
    <t>Mays Christi</t>
  </si>
  <si>
    <t>375.36</t>
  </si>
  <si>
    <t>418.00</t>
  </si>
  <si>
    <t>2022-12-18 03:45:13</t>
  </si>
  <si>
    <t>2882991</t>
  </si>
  <si>
    <t>迈阿密国际机场克拉丽奥套房酒店</t>
  </si>
  <si>
    <t>Rath Avisek</t>
  </si>
  <si>
    <t>508.27</t>
  </si>
  <si>
    <t>566.00</t>
  </si>
  <si>
    <t>2022-12-18 02:06:47</t>
  </si>
  <si>
    <t>2882934</t>
  </si>
  <si>
    <t>雅加达尼欧玛纳戈广场酒店</t>
  </si>
  <si>
    <t>APRIANSYAH MUHAMAD ARSHIL</t>
  </si>
  <si>
    <t>142.83</t>
  </si>
  <si>
    <t>159.00</t>
  </si>
  <si>
    <t>2022-12-18 00:42:55</t>
  </si>
  <si>
    <t>2882911</t>
  </si>
  <si>
    <t>Makker Sheena,Makker Sheena</t>
  </si>
  <si>
    <t>438.37</t>
  </si>
  <si>
    <t>488.00</t>
  </si>
  <si>
    <t>2022-12-18 00:10:03</t>
  </si>
  <si>
    <t>2022-12-17</t>
  </si>
  <si>
    <t>2882868</t>
  </si>
  <si>
    <t>BLACKWOOD TUMEKIE OMAR</t>
  </si>
  <si>
    <t>375.49</t>
  </si>
  <si>
    <t>2022-12-17 23:30:55</t>
  </si>
  <si>
    <t>2882822</t>
  </si>
  <si>
    <t>槟城尼奥酒店</t>
  </si>
  <si>
    <t>TAN SOON SENG</t>
  </si>
  <si>
    <t>448.25</t>
  </si>
  <si>
    <t>499.00</t>
  </si>
  <si>
    <t>2022-12-18 15:09:24</t>
  </si>
  <si>
    <t>直采</t>
  </si>
  <si>
    <t>2882812</t>
  </si>
  <si>
    <t>曼谷拉差达瑞士酒店 (SHA Extra Plus)</t>
  </si>
  <si>
    <t>ZHANG YUER</t>
  </si>
  <si>
    <t>1306.13</t>
  </si>
  <si>
    <t>1454.00</t>
  </si>
  <si>
    <t>2022-12-17 22:38:25</t>
  </si>
  <si>
    <t>2882763</t>
  </si>
  <si>
    <t>梅子酒店</t>
  </si>
  <si>
    <t>CHOO BYUNGGWAN</t>
  </si>
  <si>
    <t>154.51</t>
  </si>
  <si>
    <t>172.00</t>
  </si>
  <si>
    <t>2022-12-17 22:25:58</t>
  </si>
  <si>
    <t>韩国</t>
  </si>
  <si>
    <t>2882250</t>
  </si>
  <si>
    <t>雅加达塞达宇卡拉巴加丁酒店</t>
  </si>
  <si>
    <t>Dewangga Arya</t>
  </si>
  <si>
    <t>538.98</t>
  </si>
  <si>
    <t>600.00</t>
  </si>
  <si>
    <t>2022-12-17 18:54:52</t>
  </si>
  <si>
    <t>2882220</t>
  </si>
  <si>
    <t>巴塞罗帝国酒店</t>
  </si>
  <si>
    <t>Cruz Christopher</t>
  </si>
  <si>
    <t>1180.37</t>
  </si>
  <si>
    <t>1314.00</t>
  </si>
  <si>
    <t>2022-12-17 18:52:48</t>
  </si>
  <si>
    <t>西班牙</t>
  </si>
  <si>
    <t>2882197</t>
  </si>
  <si>
    <t>HAN SUNG KEUN</t>
  </si>
  <si>
    <t>2022-12-18 15:07:32</t>
  </si>
  <si>
    <t>2882161</t>
  </si>
  <si>
    <t>里斯本机场星辰酒店</t>
  </si>
  <si>
    <t>Tavares de Oliveira Milton,Tavares de Oliveira Milton</t>
  </si>
  <si>
    <t>818.35</t>
  </si>
  <si>
    <t>911.00</t>
  </si>
  <si>
    <t>2022-12-17 18:22:34</t>
  </si>
  <si>
    <t>葡萄牙</t>
  </si>
  <si>
    <t>2882107</t>
  </si>
  <si>
    <t>奥瑞格柯那度假村及水疗馆</t>
  </si>
  <si>
    <t>APPU SIVA</t>
  </si>
  <si>
    <t>3873.47</t>
  </si>
  <si>
    <t>4312.00</t>
  </si>
  <si>
    <t>2022-12-17 17:58:42</t>
  </si>
  <si>
    <t>2881644</t>
  </si>
  <si>
    <t>迪沙鲁沙洋海滩度假村</t>
  </si>
  <si>
    <t>ABDUL KARIM MOHAMED FIRDAUS</t>
  </si>
  <si>
    <t>2034.65</t>
  </si>
  <si>
    <t>2265.00</t>
  </si>
  <si>
    <t>2022-12-17 14:51:14</t>
  </si>
  <si>
    <t>2881371</t>
  </si>
  <si>
    <t>鹈鹕山度假村</t>
  </si>
  <si>
    <t>REN SHAOLONG,WEI JIALIN</t>
  </si>
  <si>
    <t>14538.09</t>
  </si>
  <si>
    <t>16184.00</t>
  </si>
  <si>
    <t>2022-12-17 13:33:58</t>
  </si>
  <si>
    <t>2881273</t>
  </si>
  <si>
    <t>铂尔曼雅加达印尼酒店</t>
  </si>
  <si>
    <t>GUO PEIYANG</t>
  </si>
  <si>
    <t>1548.67</t>
  </si>
  <si>
    <t>1724.00</t>
  </si>
  <si>
    <t>2022-12-17 12:35:02</t>
  </si>
  <si>
    <t>2022-12-16</t>
  </si>
  <si>
    <t>2880296</t>
  </si>
  <si>
    <t>蒙特卡姆皇家伦敦之家酒店</t>
  </si>
  <si>
    <t>LIANG YUETENG,GUO SHUAN</t>
  </si>
  <si>
    <t>5359.23</t>
  </si>
  <si>
    <t>5960.00</t>
  </si>
  <si>
    <t>2022-12-16 23:13:13</t>
  </si>
  <si>
    <t>2880226</t>
  </si>
  <si>
    <t>皇家广场酒店</t>
  </si>
  <si>
    <t>MAHAJAN ANKIT,GUPTA ANA</t>
  </si>
  <si>
    <t>1138.39</t>
  </si>
  <si>
    <t>1266.00</t>
  </si>
  <si>
    <t>2022-12-16 22:42:47</t>
  </si>
  <si>
    <t>2879870</t>
  </si>
  <si>
    <t>罗德威卡普里旅馆</t>
  </si>
  <si>
    <t>Perna Karina</t>
  </si>
  <si>
    <t>634.84</t>
  </si>
  <si>
    <t>706.00</t>
  </si>
  <si>
    <t>-0.01</t>
  </si>
  <si>
    <t>-706</t>
  </si>
  <si>
    <t>-634</t>
  </si>
  <si>
    <t>2022-12-16 20:49:17</t>
  </si>
  <si>
    <t>2879698</t>
  </si>
  <si>
    <t>秋叶原华盛顿酒店</t>
  </si>
  <si>
    <t>ZHANG TINGTING</t>
  </si>
  <si>
    <t>589.88</t>
  </si>
  <si>
    <t>656.00</t>
  </si>
  <si>
    <t>2022-12-16 19:51:03</t>
  </si>
  <si>
    <t>日本</t>
  </si>
  <si>
    <t>2879522</t>
  </si>
  <si>
    <t>因地亚丽晶酒店</t>
  </si>
  <si>
    <t>BINTESARIP NUR SHIRHAINI</t>
  </si>
  <si>
    <t>2497.98</t>
  </si>
  <si>
    <t>2778.00</t>
  </si>
  <si>
    <t>2022-12-16 18:48:00</t>
  </si>
  <si>
    <t>2879338</t>
  </si>
  <si>
    <t>巴统迪万套房酒店</t>
  </si>
  <si>
    <t>ozdemir nuri,ozdemir gokhan</t>
  </si>
  <si>
    <t>838.05</t>
  </si>
  <si>
    <t>932.00</t>
  </si>
  <si>
    <t>2022-12-16 17:48:58</t>
  </si>
  <si>
    <t>格鲁吉亚</t>
  </si>
  <si>
    <t>2879265</t>
  </si>
  <si>
    <t>嘉逸豪庭酒店</t>
  </si>
  <si>
    <t>HUANG ZHISHENG,HUANG ZHIJIE</t>
  </si>
  <si>
    <t>1224.71</t>
  </si>
  <si>
    <t>1362.00</t>
  </si>
  <si>
    <t>2022-12-16 17:25:06</t>
  </si>
  <si>
    <t>土耳其</t>
  </si>
  <si>
    <t>2878888</t>
  </si>
  <si>
    <t>斯德哥尔摩-阿兰达机场机场航厦丽笙蓝标酒店</t>
  </si>
  <si>
    <t>Grundstromer Anders</t>
  </si>
  <si>
    <t>813.78</t>
  </si>
  <si>
    <t>905.00</t>
  </si>
  <si>
    <t>2022-12-16 15:16:28</t>
  </si>
  <si>
    <t>瑞典</t>
  </si>
  <si>
    <t>2878822</t>
  </si>
  <si>
    <t>伊斯坦布尔阿塔图尔克机场希尔顿花园酒店</t>
  </si>
  <si>
    <t>YAMAN HAKAN,MITSANI THEODORA</t>
  </si>
  <si>
    <t>1378.47</t>
  </si>
  <si>
    <t>1533.00</t>
  </si>
  <si>
    <t>2022-12-16 14:49:24</t>
  </si>
  <si>
    <t>2878661</t>
  </si>
  <si>
    <t>曼谷茶达酒店</t>
  </si>
  <si>
    <t>KWOK PUI YEE</t>
  </si>
  <si>
    <t>347.09</t>
  </si>
  <si>
    <t>386.00</t>
  </si>
  <si>
    <t>2022-12-16 13:57:13</t>
  </si>
  <si>
    <t>2878495</t>
  </si>
  <si>
    <t>瓜亚基尔机场假日酒店</t>
  </si>
  <si>
    <t>Pauta Mauricio</t>
  </si>
  <si>
    <t>2545.64</t>
  </si>
  <si>
    <t>2831.00</t>
  </si>
  <si>
    <t>2022-12-16 13:13:26</t>
  </si>
  <si>
    <t>厄瓜多尔</t>
  </si>
  <si>
    <t>2878204</t>
  </si>
  <si>
    <t>梦帝国度假村</t>
  </si>
  <si>
    <t>Syazwani Ahmad</t>
  </si>
  <si>
    <t>2151.79</t>
  </si>
  <si>
    <t>2393.00</t>
  </si>
  <si>
    <t>2022-12-16 11:45:47</t>
  </si>
  <si>
    <t>2877703</t>
  </si>
  <si>
    <t>雅加达哈珀迈特海瑞诺酒店</t>
  </si>
  <si>
    <t>ARMAN ARMAN</t>
  </si>
  <si>
    <t>230.20</t>
  </si>
  <si>
    <t>256.00</t>
  </si>
  <si>
    <t>2022-12-16 07:45:38</t>
  </si>
  <si>
    <t>2877488</t>
  </si>
  <si>
    <t>特区市区舒适酒店及会议中心</t>
  </si>
  <si>
    <t>BARON KALEEL</t>
  </si>
  <si>
    <t>1476.49</t>
  </si>
  <si>
    <t>1642.00</t>
  </si>
  <si>
    <t>2022-12-16 02:48:09</t>
  </si>
  <si>
    <t>2877463</t>
  </si>
  <si>
    <t>吉隆坡双威太子酒店</t>
  </si>
  <si>
    <t>LIN XINLONG</t>
  </si>
  <si>
    <t>1280.46</t>
  </si>
  <si>
    <t>1424.00</t>
  </si>
  <si>
    <t>2022-12-16 02:21:41</t>
  </si>
  <si>
    <t>2877453</t>
  </si>
  <si>
    <t>塞米亚克日落法夫酒店</t>
  </si>
  <si>
    <t>OCTAVIANUS DANIEL</t>
  </si>
  <si>
    <t>103.41</t>
  </si>
  <si>
    <t>115.00</t>
  </si>
  <si>
    <t>2022-12-16 02:11:28</t>
  </si>
  <si>
    <t>2022-12-15</t>
  </si>
  <si>
    <t>2877145</t>
  </si>
  <si>
    <t>旺提德酒店</t>
  </si>
  <si>
    <t>Xu Han,Liu Mingzhi</t>
  </si>
  <si>
    <t>871.11</t>
  </si>
  <si>
    <t>972.00</t>
  </si>
  <si>
    <t>2022-12-15 22:53:39</t>
  </si>
  <si>
    <t>2876771</t>
  </si>
  <si>
    <t>华欣阿玛瑞酒店 (SHA Plus+)</t>
  </si>
  <si>
    <t>IP WAILAM,CHEN YILI,LEUNG KAMINGWILLIAM,NG HIUNGAI</t>
  </si>
  <si>
    <t>4651.28</t>
  </si>
  <si>
    <t>5190.00</t>
  </si>
  <si>
    <t>2022-12-15 20:44:24</t>
  </si>
  <si>
    <t>2875152</t>
  </si>
  <si>
    <t>圣保罗蒂拉登蒂斯华美达安可酒店</t>
  </si>
  <si>
    <t>pereira maisa nunes</t>
  </si>
  <si>
    <t>277.82</t>
  </si>
  <si>
    <t>310.00</t>
  </si>
  <si>
    <t>2022-12-15 11:50:59</t>
  </si>
  <si>
    <t>2875009</t>
  </si>
  <si>
    <t>坎昆皇家公园大酒店 - 全包式</t>
  </si>
  <si>
    <t>YANG WEI</t>
  </si>
  <si>
    <t>6576.32</t>
  </si>
  <si>
    <t>7338.00</t>
  </si>
  <si>
    <t>2022-12-15 11:01:26</t>
  </si>
  <si>
    <t>墨西哥</t>
  </si>
  <si>
    <t>2874910</t>
  </si>
  <si>
    <t>柏林斯比特尔马克贝斯特韦斯特酒店</t>
  </si>
  <si>
    <t>Chukwuemeka Onyekwelu Charles</t>
  </si>
  <si>
    <t>384.47</t>
  </si>
  <si>
    <t>429.00</t>
  </si>
  <si>
    <t>2022-12-15 10:15:18</t>
  </si>
  <si>
    <t>2874672</t>
  </si>
  <si>
    <t>Wong Rou</t>
  </si>
  <si>
    <t>364.75</t>
  </si>
  <si>
    <t>407.00</t>
  </si>
  <si>
    <t>2022-12-15 07:34:33</t>
  </si>
  <si>
    <t>2874516</t>
  </si>
  <si>
    <t>瓦卢比利斯酒店</t>
  </si>
  <si>
    <t>LE MOULLEC Herve</t>
  </si>
  <si>
    <t>852.29</t>
  </si>
  <si>
    <t>951.00</t>
  </si>
  <si>
    <t>2022-12-15 03:47:19</t>
  </si>
  <si>
    <t>摩洛哥</t>
  </si>
  <si>
    <t>2874342</t>
  </si>
  <si>
    <t>The Pineapple 酒店</t>
  </si>
  <si>
    <t>Jha Prakash Kumar,Jha Prakash Kumar</t>
  </si>
  <si>
    <t>189.01</t>
  </si>
  <si>
    <t>2022-12-15 09:39:09</t>
  </si>
  <si>
    <t>2022-12-14</t>
  </si>
  <si>
    <t>2873933</t>
  </si>
  <si>
    <t>Page8 晋致酒店</t>
  </si>
  <si>
    <t>YI YUJIA,Zhang Zan</t>
  </si>
  <si>
    <t>7097.42</t>
  </si>
  <si>
    <t>7923.00</t>
  </si>
  <si>
    <t>2022-12-14 21:17:34</t>
  </si>
  <si>
    <t>2871757</t>
  </si>
  <si>
    <t>莱奥科隆老城新奇酒店</t>
  </si>
  <si>
    <t>LIGTHART GERALD TONY</t>
  </si>
  <si>
    <t>411.17</t>
  </si>
  <si>
    <t>459.00</t>
  </si>
  <si>
    <t>2022-12-14 08:08:18</t>
  </si>
  <si>
    <t>2871744</t>
  </si>
  <si>
    <t>巴黎馨乐庭服务公寓意大利广场公寓式酒店</t>
  </si>
  <si>
    <t>su yi</t>
  </si>
  <si>
    <t>4446.75</t>
  </si>
  <si>
    <t>4964.00</t>
  </si>
  <si>
    <t>2022-12-14 02:15:00</t>
  </si>
  <si>
    <t>2871690</t>
  </si>
  <si>
    <t>亚美利加长住酒店 - 伊丽莎白 - 纽瓦克机场</t>
  </si>
  <si>
    <t>CEVALLOS MARIA</t>
  </si>
  <si>
    <t>2946.35</t>
  </si>
  <si>
    <t>3277.00</t>
  </si>
  <si>
    <t>2022-12-14 01:13:47</t>
  </si>
  <si>
    <t>2871688</t>
  </si>
  <si>
    <t>北干巴鲁福克斯哈里斯酒店</t>
  </si>
  <si>
    <t>CHANDRA TOMMY</t>
  </si>
  <si>
    <t>183.42</t>
  </si>
  <si>
    <t>204.00</t>
  </si>
  <si>
    <t>2022-12-14 00:49:34</t>
  </si>
  <si>
    <t>2022-12-13</t>
  </si>
  <si>
    <t>2871522</t>
  </si>
  <si>
    <t>汶萊丽笙酒店</t>
  </si>
  <si>
    <t>Bharwani Nishant anil</t>
  </si>
  <si>
    <t>706.69</t>
  </si>
  <si>
    <t>786.00</t>
  </si>
  <si>
    <t>2022-12-13 22:47:57</t>
  </si>
  <si>
    <t>文莱</t>
  </si>
  <si>
    <t>2871333</t>
  </si>
  <si>
    <t>珍南海滩旅馆</t>
  </si>
  <si>
    <t>LAPP ALEX</t>
  </si>
  <si>
    <t>374.03</t>
  </si>
  <si>
    <t>416.00</t>
  </si>
  <si>
    <t>2022-12-13 21:38:42</t>
  </si>
  <si>
    <t>2871326</t>
  </si>
  <si>
    <t>曼谷贝斯特韦斯特至尊素坤逸酒店</t>
  </si>
  <si>
    <t>YANG XUEYAN</t>
  </si>
  <si>
    <t>1707.39</t>
  </si>
  <si>
    <t>1899.00</t>
  </si>
  <si>
    <t>-1898</t>
  </si>
  <si>
    <t>-1707</t>
  </si>
  <si>
    <t>2022-12-14 00:14:29</t>
  </si>
  <si>
    <t>2871036</t>
  </si>
  <si>
    <t>核桃市-工业城凯艺套房酒店</t>
  </si>
  <si>
    <t>HOU ZHUOFU</t>
  </si>
  <si>
    <t>1131.07</t>
  </si>
  <si>
    <t>1258.00</t>
  </si>
  <si>
    <t>-1258</t>
  </si>
  <si>
    <t>-1131</t>
  </si>
  <si>
    <t>2022-12-13 19:49:44</t>
  </si>
  <si>
    <t>2022-12-12</t>
  </si>
  <si>
    <t>2867392</t>
  </si>
  <si>
    <t>洛杉矶圣加百利喜来登酒店</t>
  </si>
  <si>
    <t>HE JIAHAO</t>
  </si>
  <si>
    <t>7443.20</t>
  </si>
  <si>
    <t>8309.00</t>
  </si>
  <si>
    <t>2022-12-12 10:42:39</t>
  </si>
  <si>
    <t>2866998</t>
  </si>
  <si>
    <t>阿姆斯特丹市中心丽笙蓝标酒店</t>
  </si>
  <si>
    <t>ORFANOS GEORGIOS</t>
  </si>
  <si>
    <t>7006.05</t>
  </si>
  <si>
    <t>7821.00</t>
  </si>
  <si>
    <t>2022-12-12 04:31:10</t>
  </si>
  <si>
    <t>荷兰</t>
  </si>
  <si>
    <t>2022-12-11</t>
  </si>
  <si>
    <t>2866721</t>
  </si>
  <si>
    <t>约克市中心丽柏酒店</t>
  </si>
  <si>
    <t>Foley Sandra</t>
  </si>
  <si>
    <t>893.11</t>
  </si>
  <si>
    <t>997.00</t>
  </si>
  <si>
    <t>2022-12-11 23:32:48</t>
  </si>
  <si>
    <t>2865844</t>
  </si>
  <si>
    <t>CHUAH CHIN YEN</t>
  </si>
  <si>
    <t>2219.79</t>
  </si>
  <si>
    <t>2478.00</t>
  </si>
  <si>
    <t>2022-12-11 17:38:40</t>
  </si>
  <si>
    <t>2864685</t>
  </si>
  <si>
    <t>圣路易斯夏雷酒店</t>
  </si>
  <si>
    <t>ENDER MICHAEL JOHN</t>
  </si>
  <si>
    <t>776.66</t>
  </si>
  <si>
    <t>867.00</t>
  </si>
  <si>
    <t>2022-12-11 09:01:28</t>
  </si>
  <si>
    <t>2022-12-10</t>
  </si>
  <si>
    <t>2862560</t>
  </si>
  <si>
    <t>雅加达哈尔莫尼耶罗酒店</t>
  </si>
  <si>
    <t>SURJA ATMADJA INDRAJANTI</t>
  </si>
  <si>
    <t>163.04</t>
  </si>
  <si>
    <t>182.00</t>
  </si>
  <si>
    <t>2022-12-10 13:00:20</t>
  </si>
  <si>
    <t>2862326</t>
  </si>
  <si>
    <t>槟城长荣桂冠酒店</t>
  </si>
  <si>
    <t>MUKHTAR RUBI TASYAHIDA</t>
  </si>
  <si>
    <t>385.19</t>
  </si>
  <si>
    <t>430.00</t>
  </si>
  <si>
    <t>2022-12-10 11:52:31</t>
  </si>
  <si>
    <t>2022-12-09</t>
  </si>
  <si>
    <t>2861148</t>
  </si>
  <si>
    <t>巴厘巴板新式酒店</t>
  </si>
  <si>
    <t>SABRINA SABRINA</t>
  </si>
  <si>
    <t>353.46</t>
  </si>
  <si>
    <t>394.00</t>
  </si>
  <si>
    <t>2022-12-09 21:06:30</t>
  </si>
  <si>
    <t>2859956</t>
  </si>
  <si>
    <t>阿尔特斯酒店</t>
  </si>
  <si>
    <t>HARTONO ROBBY</t>
  </si>
  <si>
    <t>554.41</t>
  </si>
  <si>
    <t>618.00</t>
  </si>
  <si>
    <t>2022-12-09 14:39:01</t>
  </si>
  <si>
    <t>2859846</t>
  </si>
  <si>
    <t>首尔三井酒店</t>
  </si>
  <si>
    <t>TUO XINGYUAN,HONG DAN</t>
  </si>
  <si>
    <t>11911.71</t>
  </si>
  <si>
    <t>13278.02</t>
  </si>
  <si>
    <t>12263.64</t>
  </si>
  <si>
    <t>-1014</t>
  </si>
  <si>
    <t>-910</t>
  </si>
  <si>
    <t>2022-12-09 14:56:10</t>
  </si>
  <si>
    <t>2859588</t>
  </si>
  <si>
    <t>多伦多中心假日酒店</t>
  </si>
  <si>
    <t>MCGHIE MACKENZIE</t>
  </si>
  <si>
    <t>1684.75</t>
  </si>
  <si>
    <t>1878.00</t>
  </si>
  <si>
    <t>2022-12-09 12:34:35</t>
  </si>
  <si>
    <t>加拿大</t>
  </si>
  <si>
    <t>2022-12-08</t>
  </si>
  <si>
    <t>2857678</t>
  </si>
  <si>
    <t>山王马拉克达珀斯机场酒店</t>
  </si>
  <si>
    <t>Dobson Courtney</t>
  </si>
  <si>
    <t>618.79</t>
  </si>
  <si>
    <t>690.00</t>
  </si>
  <si>
    <t>2022-12-08 19:36:45</t>
  </si>
  <si>
    <t>澳大利亚</t>
  </si>
  <si>
    <t>2856189</t>
  </si>
  <si>
    <t>美居维也纳威斯特班霍夫酒店</t>
  </si>
  <si>
    <t>YEO ZANN DER,KIM JINA</t>
  </si>
  <si>
    <t>2039.32</t>
  </si>
  <si>
    <t>2274.00</t>
  </si>
  <si>
    <t>2022-12-08 09:51:25</t>
  </si>
  <si>
    <t>奥地利</t>
  </si>
  <si>
    <t>2022-12-07</t>
  </si>
  <si>
    <t>2854124</t>
  </si>
  <si>
    <t>仰光泛太平洋酒店</t>
  </si>
  <si>
    <t>Mok Wai Lan</t>
  </si>
  <si>
    <t>1921.36</t>
  </si>
  <si>
    <t>2132.00</t>
  </si>
  <si>
    <t>2022-12-07 15:15:47</t>
  </si>
  <si>
    <t>缅甸</t>
  </si>
  <si>
    <t>2853563</t>
  </si>
  <si>
    <t>亚美利加长住酒店 - 弗里蒙特 - 纽瓦克</t>
  </si>
  <si>
    <t>Jiang Xiaojun</t>
  </si>
  <si>
    <t>3421.86</t>
  </si>
  <si>
    <t>3797.00</t>
  </si>
  <si>
    <t>775.00</t>
  </si>
  <si>
    <t>-3022</t>
  </si>
  <si>
    <t>-2723</t>
  </si>
  <si>
    <t>2022-12-07 11:45:30</t>
  </si>
  <si>
    <t>2853099</t>
  </si>
  <si>
    <t>洛杉矶国际机场索内斯塔酒店</t>
  </si>
  <si>
    <t>SEPE HILARY ANNE</t>
  </si>
  <si>
    <t>774.13</t>
  </si>
  <si>
    <t>859.00</t>
  </si>
  <si>
    <t>2022-12-07 07:22:25</t>
  </si>
  <si>
    <t>2853039</t>
  </si>
  <si>
    <t>日本桥茅场町京王布莱索酒店</t>
  </si>
  <si>
    <t>XU ANQING,Wu Fei</t>
  </si>
  <si>
    <t>6427.36</t>
  </si>
  <si>
    <t>7132.00</t>
  </si>
  <si>
    <t>2022-12-07 08:10:35</t>
  </si>
  <si>
    <t>2852874</t>
  </si>
  <si>
    <t>新加坡富丽华河畔大酒店(SG Clean)</t>
  </si>
  <si>
    <t>Wiehl Monika Elisabeth</t>
  </si>
  <si>
    <t>2559.41</t>
  </si>
  <si>
    <t>2840.00</t>
  </si>
  <si>
    <t>2022-12-07 01:25:43</t>
  </si>
  <si>
    <t>2022-12-06</t>
  </si>
  <si>
    <t>2849865</t>
  </si>
  <si>
    <t>那堤路斯阿罗酒店</t>
  </si>
  <si>
    <t>HARRISON COLBY</t>
  </si>
  <si>
    <t>1257.16</t>
  </si>
  <si>
    <t>1385.00</t>
  </si>
  <si>
    <t>2022-12-06 00:15:43</t>
  </si>
  <si>
    <t>2022-12-04</t>
  </si>
  <si>
    <t>2846263</t>
  </si>
  <si>
    <t>波普！克拉帕加丁酒店</t>
  </si>
  <si>
    <t>H M</t>
  </si>
  <si>
    <t>149.79</t>
  </si>
  <si>
    <t>165.00</t>
  </si>
  <si>
    <t>2022-12-04 20:24:32</t>
  </si>
  <si>
    <t>2845122</t>
  </si>
  <si>
    <t>吉隆坡千禧大酒店</t>
  </si>
  <si>
    <t>TIAS DIAN CAHYANING,Afriza Tuty Rahma</t>
  </si>
  <si>
    <t>4330.21</t>
  </si>
  <si>
    <t>4770.00</t>
  </si>
  <si>
    <t>2022-12-06 10:56:11</t>
  </si>
  <si>
    <t>2844705</t>
  </si>
  <si>
    <t>雅加达东荟城智选假日酒店</t>
  </si>
  <si>
    <t>GUNADI RIKI SATRIA</t>
  </si>
  <si>
    <t>548.31</t>
  </si>
  <si>
    <t>604.00</t>
  </si>
  <si>
    <t>2022-12-04 08:43:23</t>
  </si>
  <si>
    <t>2022-11-19</t>
  </si>
  <si>
    <t>2808225</t>
  </si>
  <si>
    <t>芭堤雅蒙特拉酒店 (SHA Extra Plus)</t>
  </si>
  <si>
    <t>CHILTON PHILLIP JAY</t>
  </si>
  <si>
    <t>1635.95</t>
  </si>
  <si>
    <t>1794.00</t>
  </si>
  <si>
    <t>2022-11-19 05:39:23</t>
  </si>
  <si>
    <t>2022-11-29</t>
  </si>
  <si>
    <t>2831831</t>
  </si>
  <si>
    <t>京都站前大和ROYNET酒店</t>
  </si>
  <si>
    <t>CHEN ICHEN</t>
  </si>
  <si>
    <t>3349.70</t>
  </si>
  <si>
    <t>3626.00</t>
  </si>
  <si>
    <t>2022-11-29 12:42:24</t>
  </si>
  <si>
    <t>2022-11-07</t>
  </si>
  <si>
    <t>2780234</t>
  </si>
  <si>
    <t>宿务迈瑞柏高碧海度假村</t>
  </si>
  <si>
    <t>JANG DONGJUN</t>
  </si>
  <si>
    <t>7025.91</t>
  </si>
  <si>
    <t>7656.00</t>
  </si>
  <si>
    <t>2022-11-09 23:09:26</t>
  </si>
  <si>
    <t>菲律宾</t>
  </si>
  <si>
    <t>2022-12-01</t>
  </si>
  <si>
    <t>2836927</t>
  </si>
  <si>
    <t>德雷斯顿施泰根博阁城际酒店</t>
  </si>
  <si>
    <t>SHIN SEOEUN,MOON JIWEON</t>
  </si>
  <si>
    <t>2463.88</t>
  </si>
  <si>
    <t>2704.00</t>
  </si>
  <si>
    <t>2022-12-01 11:39:18</t>
  </si>
  <si>
    <t>2022-11-20</t>
  </si>
  <si>
    <t>2811980</t>
  </si>
  <si>
    <t>曼谷察殿恩博利豪华酒店</t>
  </si>
  <si>
    <t>Sange Imran,Sange Imran</t>
  </si>
  <si>
    <t>1869.60</t>
  </si>
  <si>
    <t>2050.00</t>
  </si>
  <si>
    <t>2022-11-20 21:54:59</t>
  </si>
  <si>
    <t>2022-10-09</t>
  </si>
  <si>
    <t>2732371</t>
  </si>
  <si>
    <t>爱亭阁普吉岛酒店(SHA Plus+)</t>
  </si>
  <si>
    <t>SHORT SHARON,CARNEGIE PETER</t>
  </si>
  <si>
    <t>1268.82</t>
  </si>
  <si>
    <t>1398.00</t>
  </si>
  <si>
    <t>2022-10-09 21:29:25</t>
  </si>
  <si>
    <t>2022-08-31</t>
  </si>
  <si>
    <t>2674548</t>
  </si>
  <si>
    <t>甲米都喜天丽海滨度假酒店</t>
  </si>
  <si>
    <t>Chaudhary Rochak,Chaudhary Rochak</t>
  </si>
  <si>
    <t>1782.45</t>
  </si>
  <si>
    <t>2020.00</t>
  </si>
  <si>
    <t>2022-09-01 11:57:47</t>
  </si>
  <si>
    <t>2022-11-30</t>
  </si>
  <si>
    <t>2834582</t>
  </si>
  <si>
    <t>新宿西铁酒店</t>
  </si>
  <si>
    <t>BAE YUNJUNG</t>
  </si>
  <si>
    <t>5680.92</t>
  </si>
  <si>
    <t>6185.00</t>
  </si>
  <si>
    <t>2022-11-30 14:35:37</t>
  </si>
  <si>
    <t>2832111</t>
  </si>
  <si>
    <t>东京巨蛋酒店</t>
  </si>
  <si>
    <t>CHOI KIN CHUNG,LAO LARRY FENG</t>
  </si>
  <si>
    <t>22828.95</t>
  </si>
  <si>
    <t>24712.00</t>
  </si>
  <si>
    <t>21368.20</t>
  </si>
  <si>
    <t>-3343</t>
  </si>
  <si>
    <t>-3089</t>
  </si>
  <si>
    <t>2022-11-29 14:46:54</t>
  </si>
  <si>
    <t>2022-12-02</t>
  </si>
  <si>
    <t>2841208</t>
  </si>
  <si>
    <t>吉隆坡帝盛酒店</t>
  </si>
  <si>
    <t>Fern Tan Ai</t>
  </si>
  <si>
    <t>458.79</t>
  </si>
  <si>
    <t>505.00</t>
  </si>
  <si>
    <t>2022-12-02 19:58:52</t>
  </si>
  <si>
    <t>2022-11-28</t>
  </si>
  <si>
    <t>2830292</t>
  </si>
  <si>
    <t>吉隆坡中心都会酒店</t>
  </si>
  <si>
    <t>JEYRAJASEKARAN K,JEYRAJASEKARAN K</t>
  </si>
  <si>
    <t>621.24</t>
  </si>
  <si>
    <t>676.00</t>
  </si>
  <si>
    <t>2022-11-28 18:26:12</t>
  </si>
  <si>
    <t>2831194</t>
  </si>
  <si>
    <t>关西酒店</t>
  </si>
  <si>
    <t>WONG CHUN CHUN PERCY</t>
  </si>
  <si>
    <t>988.47</t>
  </si>
  <si>
    <t>1070.00</t>
  </si>
  <si>
    <t>2022-11-29 06:22:43</t>
  </si>
  <si>
    <t>2838333</t>
  </si>
  <si>
    <t>曼谷苏拉旺红色行星酒店</t>
  </si>
  <si>
    <t>LUANSENG PATPAPHA</t>
  </si>
  <si>
    <t>362.66</t>
  </si>
  <si>
    <t>398.00</t>
  </si>
  <si>
    <t>2022-12-01 21:05:18</t>
  </si>
  <si>
    <t>2844688</t>
  </si>
  <si>
    <t>苏圣玛丽戴斯套房酒店</t>
  </si>
  <si>
    <t>TANG SHIWEI</t>
  </si>
  <si>
    <t>452.08</t>
  </si>
  <si>
    <t>498.00</t>
  </si>
  <si>
    <t>2022-12-04 08:12:19</t>
  </si>
  <si>
    <t>2022-12-03</t>
  </si>
  <si>
    <t>2842895</t>
  </si>
  <si>
    <t>福乐顿市阿纳海姆豪生酒店及会议中心</t>
  </si>
  <si>
    <t>MAY MEI LIAN CHOI,MANDY MIN CHAN</t>
  </si>
  <si>
    <t>2550.51</t>
  </si>
  <si>
    <t>2808.00</t>
  </si>
  <si>
    <t>2022-12-03 13:17:50</t>
  </si>
  <si>
    <t>2022-11-08</t>
  </si>
  <si>
    <t>2783477</t>
  </si>
  <si>
    <t>贝尔法斯特假日酒店度假村</t>
  </si>
  <si>
    <t>Mittal Pavni</t>
  </si>
  <si>
    <t>1938.09</t>
  </si>
  <si>
    <t>2100.00</t>
  </si>
  <si>
    <t>2022-11-08 16:12:50</t>
  </si>
  <si>
    <t>2022-10-18</t>
  </si>
  <si>
    <t>2746646</t>
  </si>
  <si>
    <t>SAVAGE DOROTHY ALISON,THORNTON JEAN EMMA</t>
  </si>
  <si>
    <t>3477.82</t>
  </si>
  <si>
    <t>3786.00</t>
  </si>
  <si>
    <t>2022-10-18 17:19:25</t>
  </si>
  <si>
    <t>2022-11-25</t>
  </si>
  <si>
    <t>2822823</t>
  </si>
  <si>
    <t>FONG WAN QING</t>
  </si>
  <si>
    <t>314.81</t>
  </si>
  <si>
    <t>343.00</t>
  </si>
  <si>
    <t>2022-11-25 12:53:44</t>
  </si>
  <si>
    <t>2022-11-24</t>
  </si>
  <si>
    <t>2820794</t>
  </si>
  <si>
    <t>TAN YU YANG</t>
  </si>
  <si>
    <t>314.77</t>
  </si>
  <si>
    <t>2022-11-24 16:49:52</t>
  </si>
  <si>
    <t>2833592</t>
  </si>
  <si>
    <t>慕尼黑诺富特酒店</t>
  </si>
  <si>
    <t>GOEZGEC OEZNUR</t>
  </si>
  <si>
    <t>471.19</t>
  </si>
  <si>
    <t>513.00</t>
  </si>
  <si>
    <t>2022-11-30 03:59:37</t>
  </si>
  <si>
    <t>2022-11-10</t>
  </si>
  <si>
    <t>2788199</t>
  </si>
  <si>
    <t>宁漫居</t>
  </si>
  <si>
    <t>TREEPHONGPAN SUPAMAS</t>
  </si>
  <si>
    <t>601.06</t>
  </si>
  <si>
    <t>650.00</t>
  </si>
  <si>
    <t>2022-11-10 16:31:09</t>
  </si>
  <si>
    <t>2822162</t>
  </si>
  <si>
    <t>钟楼诺咸顿酒店</t>
  </si>
  <si>
    <t>JONES HOLLY,MACMILLAN MARTIN</t>
  </si>
  <si>
    <t>996.73</t>
  </si>
  <si>
    <t>1086.00</t>
  </si>
  <si>
    <t>2022-11-25 08:07:44</t>
  </si>
  <si>
    <t>2843335</t>
  </si>
  <si>
    <t>新加坡安详屋，奥克伍德酒店</t>
  </si>
  <si>
    <t>TANG HONG</t>
  </si>
  <si>
    <t>4034.67</t>
  </si>
  <si>
    <t>4442.00</t>
  </si>
  <si>
    <t>2022-12-03 15:42:56</t>
  </si>
  <si>
    <t>2837169</t>
  </si>
  <si>
    <t>鲁瓦西维勒班特展览公园塞安酒店</t>
  </si>
  <si>
    <t>YILDIRIM Alper</t>
  </si>
  <si>
    <t>1067.93</t>
  </si>
  <si>
    <t>1172.00</t>
  </si>
  <si>
    <t>2022-12-01 14:05:53</t>
  </si>
  <si>
    <t>2844231</t>
  </si>
  <si>
    <t>美露谷度假套房酒店</t>
  </si>
  <si>
    <t>LIM YAZMIN</t>
  </si>
  <si>
    <t>2393.37</t>
  </si>
  <si>
    <t>2635.00</t>
  </si>
  <si>
    <t>2022-12-03 22:50:43</t>
  </si>
  <si>
    <t>原单未结算，本期扣款125.64元</t>
  </si>
  <si>
    <t>21813.99</t>
  </si>
  <si>
    <t>-2898</t>
  </si>
  <si>
    <t>-2677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</si>
</sst>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0"/>
      <name val="Arial"/>
      <charset val="0"/>
    </font>
    <font>
      <sz val="10"/>
      <color indexed="10"/>
      <name val="Arial"/>
      <charset val="0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4" fillId="4" borderId="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8" borderId="2" applyNumberFormat="0" applyFon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5" fillId="12" borderId="5" applyNumberFormat="0" applyAlignment="0" applyProtection="0">
      <alignment vertical="center"/>
    </xf>
    <xf numFmtId="0" fontId="16" fillId="12" borderId="1" applyNumberFormat="0" applyAlignment="0" applyProtection="0">
      <alignment vertical="center"/>
    </xf>
    <xf numFmtId="0" fontId="17" fillId="13" borderId="6" applyNumberFormat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/>
    <xf numFmtId="0" fontId="0" fillId="0" borderId="0" xfId="0" applyFont="1" applyFill="1" applyAlignment="1">
      <alignment vertical="center"/>
    </xf>
    <xf numFmtId="0" fontId="0" fillId="0" borderId="0" xfId="0" applyNumberFormat="1" applyFont="1" applyFill="1" applyAlignment="1">
      <alignment vertical="center"/>
    </xf>
    <xf numFmtId="14" fontId="0" fillId="0" borderId="0" xfId="0" applyNumberFormat="1" applyFont="1" applyFill="1" applyAlignment="1">
      <alignment vertical="center"/>
    </xf>
    <xf numFmtId="0" fontId="0" fillId="2" borderId="0" xfId="0" applyFont="1" applyFill="1" applyAlignment="1">
      <alignment vertical="center"/>
    </xf>
    <xf numFmtId="22" fontId="0" fillId="0" borderId="0" xfId="0" applyNumberFormat="1" applyFont="1" applyFill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68"/>
  <sheetViews>
    <sheetView workbookViewId="0">
      <selection activeCell="A1" sqref="$A1:$XFD1048576"/>
    </sheetView>
  </sheetViews>
  <sheetFormatPr defaultColWidth="9" defaultRowHeight="13.5"/>
  <cols>
    <col min="1" max="16384" width="9" style="4"/>
  </cols>
  <sheetData>
    <row r="1" s="4" customFormat="1" spans="1:25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22</v>
      </c>
      <c r="X1" s="4" t="s">
        <v>23</v>
      </c>
      <c r="Y1" s="4" t="s">
        <v>24</v>
      </c>
    </row>
    <row r="2" s="4" customFormat="1" spans="1:25">
      <c r="A2" s="4" t="s">
        <v>25</v>
      </c>
      <c r="B2" s="4" t="s">
        <v>26</v>
      </c>
      <c r="C2" s="4" t="s">
        <v>27</v>
      </c>
      <c r="D2" s="4" t="s">
        <v>28</v>
      </c>
      <c r="E2" s="4" t="s">
        <v>29</v>
      </c>
      <c r="F2" s="6">
        <v>44912</v>
      </c>
      <c r="G2" s="6">
        <v>44914</v>
      </c>
      <c r="H2" s="4">
        <v>1</v>
      </c>
      <c r="I2" s="4">
        <v>2</v>
      </c>
      <c r="J2" s="4">
        <v>2</v>
      </c>
      <c r="K2" s="4" t="s">
        <v>30</v>
      </c>
      <c r="L2" s="4">
        <v>2020</v>
      </c>
      <c r="M2" s="4">
        <v>2020</v>
      </c>
      <c r="N2" s="4" t="s">
        <v>31</v>
      </c>
      <c r="O2" s="4" t="s">
        <v>32</v>
      </c>
      <c r="P2" s="4" t="s">
        <v>33</v>
      </c>
      <c r="Q2" s="4">
        <v>0</v>
      </c>
      <c r="R2" s="8">
        <v>44804</v>
      </c>
      <c r="S2" s="6">
        <v>44917</v>
      </c>
      <c r="T2" s="4" t="s">
        <v>34</v>
      </c>
      <c r="U2" s="4">
        <v>2020</v>
      </c>
      <c r="V2" s="4">
        <v>0</v>
      </c>
      <c r="W2" s="4">
        <v>0</v>
      </c>
      <c r="X2" s="4" t="s">
        <v>35</v>
      </c>
      <c r="Y2" s="4" t="s">
        <v>36</v>
      </c>
    </row>
    <row r="3" s="4" customFormat="1" spans="1:25">
      <c r="A3" s="4" t="s">
        <v>37</v>
      </c>
      <c r="B3" s="4" t="s">
        <v>26</v>
      </c>
      <c r="C3" s="4" t="s">
        <v>27</v>
      </c>
      <c r="D3" s="4" t="s">
        <v>38</v>
      </c>
      <c r="E3" s="4" t="s">
        <v>39</v>
      </c>
      <c r="F3" s="6">
        <v>44912</v>
      </c>
      <c r="G3" s="6">
        <v>44914</v>
      </c>
      <c r="H3" s="4">
        <v>1</v>
      </c>
      <c r="I3" s="4">
        <v>2</v>
      </c>
      <c r="J3" s="4">
        <v>2</v>
      </c>
      <c r="K3" s="4" t="s">
        <v>30</v>
      </c>
      <c r="L3" s="4">
        <v>1398</v>
      </c>
      <c r="M3" s="4">
        <v>1398</v>
      </c>
      <c r="N3" s="4" t="s">
        <v>40</v>
      </c>
      <c r="O3" s="4" t="s">
        <v>32</v>
      </c>
      <c r="P3" s="4" t="s">
        <v>33</v>
      </c>
      <c r="Q3" s="4">
        <v>0</v>
      </c>
      <c r="R3" s="8">
        <v>44843</v>
      </c>
      <c r="S3" s="6">
        <v>44917</v>
      </c>
      <c r="T3" s="4" t="s">
        <v>34</v>
      </c>
      <c r="U3" s="4">
        <v>1398</v>
      </c>
      <c r="V3" s="4">
        <v>0</v>
      </c>
      <c r="W3" s="4">
        <v>0</v>
      </c>
      <c r="X3" s="4" t="s">
        <v>35</v>
      </c>
      <c r="Y3" s="4" t="s">
        <v>35</v>
      </c>
    </row>
    <row r="4" s="4" customFormat="1" spans="1:25">
      <c r="A4" s="4" t="s">
        <v>41</v>
      </c>
      <c r="B4" s="4" t="s">
        <v>26</v>
      </c>
      <c r="C4" s="4" t="s">
        <v>27</v>
      </c>
      <c r="D4" s="4" t="s">
        <v>42</v>
      </c>
      <c r="E4" s="4" t="s">
        <v>43</v>
      </c>
      <c r="F4" s="6">
        <v>44910</v>
      </c>
      <c r="G4" s="6">
        <v>44914</v>
      </c>
      <c r="H4" s="4">
        <v>1</v>
      </c>
      <c r="I4" s="4">
        <v>4</v>
      </c>
      <c r="J4" s="4">
        <v>4</v>
      </c>
      <c r="K4" s="4" t="s">
        <v>30</v>
      </c>
      <c r="L4" s="4">
        <v>3786</v>
      </c>
      <c r="M4" s="4">
        <v>3786</v>
      </c>
      <c r="N4" s="4" t="s">
        <v>44</v>
      </c>
      <c r="O4" s="4" t="s">
        <v>32</v>
      </c>
      <c r="P4" s="4" t="s">
        <v>33</v>
      </c>
      <c r="Q4" s="4">
        <v>0</v>
      </c>
      <c r="R4" s="8">
        <v>44852</v>
      </c>
      <c r="S4" s="6">
        <v>44917</v>
      </c>
      <c r="T4" s="4" t="s">
        <v>34</v>
      </c>
      <c r="U4" s="4">
        <v>3786</v>
      </c>
      <c r="V4" s="4">
        <v>0</v>
      </c>
      <c r="W4" s="4">
        <v>0</v>
      </c>
      <c r="X4" s="4" t="s">
        <v>45</v>
      </c>
      <c r="Y4" s="4" t="s">
        <v>46</v>
      </c>
    </row>
    <row r="5" s="4" customFormat="1" spans="1:25">
      <c r="A5" s="4" t="s">
        <v>47</v>
      </c>
      <c r="B5" s="4" t="s">
        <v>26</v>
      </c>
      <c r="C5" s="4" t="s">
        <v>27</v>
      </c>
      <c r="D5" s="4" t="s">
        <v>48</v>
      </c>
      <c r="E5" s="4" t="s">
        <v>49</v>
      </c>
      <c r="F5" s="6">
        <v>44911</v>
      </c>
      <c r="G5" s="6">
        <v>44914</v>
      </c>
      <c r="H5" s="4">
        <v>4</v>
      </c>
      <c r="I5" s="4">
        <v>3</v>
      </c>
      <c r="J5" s="4">
        <v>12</v>
      </c>
      <c r="K5" s="4" t="s">
        <v>30</v>
      </c>
      <c r="L5" s="4">
        <v>7656</v>
      </c>
      <c r="M5" s="4">
        <v>7656</v>
      </c>
      <c r="N5" s="4" t="s">
        <v>50</v>
      </c>
      <c r="O5" s="4" t="s">
        <v>32</v>
      </c>
      <c r="P5" s="4" t="s">
        <v>33</v>
      </c>
      <c r="Q5" s="4">
        <v>0</v>
      </c>
      <c r="R5" s="8">
        <v>44872</v>
      </c>
      <c r="S5" s="6">
        <v>44917</v>
      </c>
      <c r="T5" s="4" t="s">
        <v>34</v>
      </c>
      <c r="U5" s="4">
        <v>7656</v>
      </c>
      <c r="V5" s="4">
        <v>0</v>
      </c>
      <c r="W5" s="4">
        <v>0</v>
      </c>
      <c r="X5" s="4" t="s">
        <v>51</v>
      </c>
      <c r="Y5" s="4" t="s">
        <v>52</v>
      </c>
    </row>
    <row r="6" s="4" customFormat="1" spans="1:25">
      <c r="A6" s="4" t="s">
        <v>53</v>
      </c>
      <c r="B6" s="4" t="s">
        <v>26</v>
      </c>
      <c r="C6" s="4" t="s">
        <v>27</v>
      </c>
      <c r="D6" s="4" t="s">
        <v>42</v>
      </c>
      <c r="E6" s="4" t="s">
        <v>54</v>
      </c>
      <c r="F6" s="6">
        <v>44912</v>
      </c>
      <c r="G6" s="6">
        <v>44914</v>
      </c>
      <c r="H6" s="4">
        <v>1</v>
      </c>
      <c r="I6" s="4">
        <v>2</v>
      </c>
      <c r="J6" s="4">
        <v>2</v>
      </c>
      <c r="K6" s="4" t="s">
        <v>30</v>
      </c>
      <c r="L6" s="4">
        <v>2100</v>
      </c>
      <c r="M6" s="4">
        <v>2100</v>
      </c>
      <c r="N6" s="4" t="s">
        <v>55</v>
      </c>
      <c r="O6" s="4" t="s">
        <v>32</v>
      </c>
      <c r="P6" s="4" t="s">
        <v>33</v>
      </c>
      <c r="Q6" s="4">
        <v>0</v>
      </c>
      <c r="R6" s="8">
        <v>44873</v>
      </c>
      <c r="S6" s="6">
        <v>44917</v>
      </c>
      <c r="T6" s="4" t="s">
        <v>34</v>
      </c>
      <c r="U6" s="4">
        <v>2100</v>
      </c>
      <c r="V6" s="4">
        <v>0</v>
      </c>
      <c r="W6" s="4">
        <v>0</v>
      </c>
      <c r="X6" s="4" t="s">
        <v>56</v>
      </c>
      <c r="Y6" s="4" t="s">
        <v>57</v>
      </c>
    </row>
    <row r="7" s="4" customFormat="1" spans="1:25">
      <c r="A7" s="4" t="s">
        <v>58</v>
      </c>
      <c r="B7" s="4" t="s">
        <v>26</v>
      </c>
      <c r="C7" s="4" t="s">
        <v>27</v>
      </c>
      <c r="D7" s="4" t="s">
        <v>59</v>
      </c>
      <c r="E7" s="4" t="s">
        <v>60</v>
      </c>
      <c r="F7" s="6">
        <v>44912</v>
      </c>
      <c r="G7" s="6">
        <v>44914</v>
      </c>
      <c r="H7" s="4">
        <v>1</v>
      </c>
      <c r="I7" s="4">
        <v>2</v>
      </c>
      <c r="J7" s="4">
        <v>2</v>
      </c>
      <c r="K7" s="4" t="s">
        <v>30</v>
      </c>
      <c r="L7" s="4">
        <v>650</v>
      </c>
      <c r="M7" s="4">
        <v>650</v>
      </c>
      <c r="N7" s="4" t="s">
        <v>61</v>
      </c>
      <c r="O7" s="4" t="s">
        <v>32</v>
      </c>
      <c r="P7" s="4" t="s">
        <v>33</v>
      </c>
      <c r="Q7" s="4">
        <v>0</v>
      </c>
      <c r="R7" s="8">
        <v>44875</v>
      </c>
      <c r="S7" s="6">
        <v>44917</v>
      </c>
      <c r="T7" s="4" t="s">
        <v>34</v>
      </c>
      <c r="U7" s="4">
        <v>650</v>
      </c>
      <c r="V7" s="4">
        <v>0</v>
      </c>
      <c r="W7" s="4">
        <v>0</v>
      </c>
      <c r="X7" s="4" t="s">
        <v>62</v>
      </c>
      <c r="Y7" s="4" t="s">
        <v>63</v>
      </c>
    </row>
    <row r="8" s="4" customFormat="1" spans="1:25">
      <c r="A8" s="4" t="s">
        <v>64</v>
      </c>
      <c r="B8" s="4" t="s">
        <v>26</v>
      </c>
      <c r="C8" s="4" t="s">
        <v>27</v>
      </c>
      <c r="D8" s="4" t="s">
        <v>65</v>
      </c>
      <c r="E8" s="4" t="s">
        <v>66</v>
      </c>
      <c r="F8" s="6">
        <v>44912</v>
      </c>
      <c r="G8" s="6">
        <v>44914</v>
      </c>
      <c r="H8" s="4">
        <v>1</v>
      </c>
      <c r="I8" s="4">
        <v>2</v>
      </c>
      <c r="J8" s="4">
        <v>2</v>
      </c>
      <c r="K8" s="4" t="s">
        <v>30</v>
      </c>
      <c r="L8" s="4">
        <v>1794</v>
      </c>
      <c r="M8" s="4">
        <v>1794</v>
      </c>
      <c r="N8" s="4" t="s">
        <v>67</v>
      </c>
      <c r="O8" s="4" t="s">
        <v>32</v>
      </c>
      <c r="P8" s="4" t="s">
        <v>33</v>
      </c>
      <c r="Q8" s="4">
        <v>0</v>
      </c>
      <c r="R8" s="8">
        <v>44884</v>
      </c>
      <c r="S8" s="6">
        <v>44917</v>
      </c>
      <c r="T8" s="4" t="s">
        <v>34</v>
      </c>
      <c r="U8" s="4">
        <v>1794</v>
      </c>
      <c r="V8" s="4">
        <v>0</v>
      </c>
      <c r="W8" s="4">
        <v>0</v>
      </c>
      <c r="X8" s="4" t="s">
        <v>68</v>
      </c>
      <c r="Y8" s="4" t="s">
        <v>69</v>
      </c>
    </row>
    <row r="9" s="4" customFormat="1" spans="1:25">
      <c r="A9" s="4" t="s">
        <v>70</v>
      </c>
      <c r="B9" s="4" t="s">
        <v>26</v>
      </c>
      <c r="C9" s="4" t="s">
        <v>27</v>
      </c>
      <c r="D9" s="4" t="s">
        <v>71</v>
      </c>
      <c r="E9" s="4" t="s">
        <v>72</v>
      </c>
      <c r="F9" s="6">
        <v>44912</v>
      </c>
      <c r="G9" s="6">
        <v>44914</v>
      </c>
      <c r="H9" s="4">
        <v>1</v>
      </c>
      <c r="I9" s="4">
        <v>2</v>
      </c>
      <c r="J9" s="4">
        <v>2</v>
      </c>
      <c r="K9" s="4" t="s">
        <v>30</v>
      </c>
      <c r="L9" s="4">
        <v>2050</v>
      </c>
      <c r="M9" s="4">
        <v>2050</v>
      </c>
      <c r="N9" s="4" t="s">
        <v>73</v>
      </c>
      <c r="O9" s="4" t="s">
        <v>32</v>
      </c>
      <c r="P9" s="4" t="s">
        <v>33</v>
      </c>
      <c r="Q9" s="4">
        <v>0</v>
      </c>
      <c r="R9" s="8">
        <v>44885</v>
      </c>
      <c r="S9" s="6">
        <v>44917</v>
      </c>
      <c r="T9" s="4" t="s">
        <v>34</v>
      </c>
      <c r="U9" s="4">
        <v>2050</v>
      </c>
      <c r="V9" s="4">
        <v>0</v>
      </c>
      <c r="W9" s="4">
        <v>0</v>
      </c>
      <c r="X9" s="4" t="s">
        <v>74</v>
      </c>
      <c r="Y9" s="4" t="s">
        <v>75</v>
      </c>
    </row>
    <row r="10" s="4" customFormat="1" spans="1:25">
      <c r="A10" s="4" t="s">
        <v>76</v>
      </c>
      <c r="B10" s="4" t="s">
        <v>26</v>
      </c>
      <c r="C10" s="4" t="s">
        <v>27</v>
      </c>
      <c r="D10" s="4" t="s">
        <v>77</v>
      </c>
      <c r="E10" s="4" t="s">
        <v>78</v>
      </c>
      <c r="F10" s="6">
        <v>44912</v>
      </c>
      <c r="G10" s="6">
        <v>44914</v>
      </c>
      <c r="H10" s="4">
        <v>1</v>
      </c>
      <c r="I10" s="4">
        <v>2</v>
      </c>
      <c r="J10" s="4">
        <v>2</v>
      </c>
      <c r="K10" s="4" t="s">
        <v>30</v>
      </c>
      <c r="L10" s="4">
        <v>1561</v>
      </c>
      <c r="M10" s="4">
        <v>1561</v>
      </c>
      <c r="N10" s="4" t="s">
        <v>79</v>
      </c>
      <c r="O10" s="4" t="s">
        <v>32</v>
      </c>
      <c r="P10" s="4" t="s">
        <v>33</v>
      </c>
      <c r="Q10" s="4">
        <v>0</v>
      </c>
      <c r="R10" s="8">
        <v>44887</v>
      </c>
      <c r="S10" s="6">
        <v>44917</v>
      </c>
      <c r="T10" s="4" t="s">
        <v>34</v>
      </c>
      <c r="U10" s="4">
        <v>1561</v>
      </c>
      <c r="V10" s="4">
        <v>0</v>
      </c>
      <c r="W10" s="4">
        <v>0</v>
      </c>
      <c r="X10" s="4" t="s">
        <v>80</v>
      </c>
      <c r="Y10" s="4" t="s">
        <v>81</v>
      </c>
    </row>
    <row r="11" s="4" customFormat="1" spans="1:25">
      <c r="A11" s="4" t="s">
        <v>82</v>
      </c>
      <c r="B11" s="4" t="s">
        <v>26</v>
      </c>
      <c r="C11" s="4" t="s">
        <v>27</v>
      </c>
      <c r="D11" s="4" t="s">
        <v>83</v>
      </c>
      <c r="E11" s="4" t="s">
        <v>84</v>
      </c>
      <c r="F11" s="6">
        <v>44913</v>
      </c>
      <c r="G11" s="6">
        <v>44914</v>
      </c>
      <c r="H11" s="4">
        <v>1</v>
      </c>
      <c r="I11" s="4">
        <v>1</v>
      </c>
      <c r="J11" s="4">
        <v>1</v>
      </c>
      <c r="K11" s="4" t="s">
        <v>30</v>
      </c>
      <c r="L11" s="4">
        <v>343</v>
      </c>
      <c r="M11" s="4">
        <v>343</v>
      </c>
      <c r="N11" s="4" t="s">
        <v>85</v>
      </c>
      <c r="O11" s="4" t="s">
        <v>32</v>
      </c>
      <c r="P11" s="4" t="s">
        <v>33</v>
      </c>
      <c r="Q11" s="4">
        <v>0</v>
      </c>
      <c r="R11" s="8">
        <v>44889</v>
      </c>
      <c r="S11" s="6">
        <v>44917</v>
      </c>
      <c r="T11" s="4" t="s">
        <v>34</v>
      </c>
      <c r="U11" s="4">
        <v>343</v>
      </c>
      <c r="V11" s="4">
        <v>0</v>
      </c>
      <c r="W11" s="4">
        <v>0</v>
      </c>
      <c r="X11" s="4" t="s">
        <v>86</v>
      </c>
      <c r="Y11" s="4" t="s">
        <v>87</v>
      </c>
    </row>
    <row r="12" s="4" customFormat="1" spans="1:25">
      <c r="A12" s="4" t="s">
        <v>88</v>
      </c>
      <c r="B12" s="4" t="s">
        <v>26</v>
      </c>
      <c r="C12" s="4" t="s">
        <v>27</v>
      </c>
      <c r="D12" s="4" t="s">
        <v>89</v>
      </c>
      <c r="E12" s="4" t="s">
        <v>90</v>
      </c>
      <c r="F12" s="6">
        <v>44912</v>
      </c>
      <c r="G12" s="6">
        <v>44914</v>
      </c>
      <c r="H12" s="4">
        <v>1</v>
      </c>
      <c r="I12" s="4">
        <v>2</v>
      </c>
      <c r="J12" s="4">
        <v>2</v>
      </c>
      <c r="K12" s="4" t="s">
        <v>30</v>
      </c>
      <c r="L12" s="4">
        <v>1086</v>
      </c>
      <c r="M12" s="4">
        <v>1086</v>
      </c>
      <c r="N12" s="4" t="s">
        <v>91</v>
      </c>
      <c r="O12" s="4" t="s">
        <v>32</v>
      </c>
      <c r="P12" s="4" t="s">
        <v>33</v>
      </c>
      <c r="Q12" s="4">
        <v>0</v>
      </c>
      <c r="R12" s="8">
        <v>44890</v>
      </c>
      <c r="S12" s="6">
        <v>44917</v>
      </c>
      <c r="T12" s="4" t="s">
        <v>34</v>
      </c>
      <c r="U12" s="4">
        <v>1086</v>
      </c>
      <c r="V12" s="4">
        <v>0</v>
      </c>
      <c r="W12" s="4">
        <v>0</v>
      </c>
      <c r="X12" s="4" t="s">
        <v>92</v>
      </c>
      <c r="Y12" s="4" t="s">
        <v>35</v>
      </c>
    </row>
    <row r="13" s="4" customFormat="1" spans="1:25">
      <c r="A13" s="4" t="s">
        <v>93</v>
      </c>
      <c r="B13" s="4" t="s">
        <v>26</v>
      </c>
      <c r="C13" s="4" t="s">
        <v>27</v>
      </c>
      <c r="D13" s="4" t="s">
        <v>83</v>
      </c>
      <c r="E13" s="4" t="s">
        <v>84</v>
      </c>
      <c r="F13" s="6">
        <v>44913</v>
      </c>
      <c r="G13" s="6">
        <v>44914</v>
      </c>
      <c r="H13" s="4">
        <v>1</v>
      </c>
      <c r="I13" s="4">
        <v>1</v>
      </c>
      <c r="J13" s="4">
        <v>1</v>
      </c>
      <c r="K13" s="4" t="s">
        <v>30</v>
      </c>
      <c r="L13" s="4">
        <v>343</v>
      </c>
      <c r="M13" s="4">
        <v>343</v>
      </c>
      <c r="N13" s="4" t="s">
        <v>94</v>
      </c>
      <c r="O13" s="4" t="s">
        <v>32</v>
      </c>
      <c r="P13" s="4" t="s">
        <v>33</v>
      </c>
      <c r="Q13" s="4">
        <v>0</v>
      </c>
      <c r="R13" s="8">
        <v>44890</v>
      </c>
      <c r="S13" s="6">
        <v>44917</v>
      </c>
      <c r="T13" s="4" t="s">
        <v>34</v>
      </c>
      <c r="U13" s="4">
        <v>343</v>
      </c>
      <c r="V13" s="4">
        <v>0</v>
      </c>
      <c r="W13" s="4">
        <v>0</v>
      </c>
      <c r="X13" s="4" t="s">
        <v>95</v>
      </c>
      <c r="Y13" s="4" t="s">
        <v>96</v>
      </c>
    </row>
    <row r="14" s="4" customFormat="1" spans="1:25">
      <c r="A14" s="4" t="s">
        <v>97</v>
      </c>
      <c r="B14" s="4" t="s">
        <v>26</v>
      </c>
      <c r="C14" s="4" t="s">
        <v>27</v>
      </c>
      <c r="D14" s="4" t="s">
        <v>98</v>
      </c>
      <c r="E14" s="4" t="s">
        <v>84</v>
      </c>
      <c r="F14" s="6">
        <v>44910</v>
      </c>
      <c r="G14" s="6">
        <v>44914</v>
      </c>
      <c r="H14" s="4">
        <v>1</v>
      </c>
      <c r="I14" s="4">
        <v>4</v>
      </c>
      <c r="J14" s="4">
        <v>4</v>
      </c>
      <c r="K14" s="4" t="s">
        <v>30</v>
      </c>
      <c r="L14" s="4">
        <v>676</v>
      </c>
      <c r="M14" s="4">
        <v>676</v>
      </c>
      <c r="N14" s="4" t="s">
        <v>99</v>
      </c>
      <c r="O14" s="4" t="s">
        <v>32</v>
      </c>
      <c r="P14" s="4" t="s">
        <v>33</v>
      </c>
      <c r="Q14" s="4">
        <v>0</v>
      </c>
      <c r="R14" s="8">
        <v>44893</v>
      </c>
      <c r="S14" s="6">
        <v>44917</v>
      </c>
      <c r="T14" s="4" t="s">
        <v>34</v>
      </c>
      <c r="U14" s="4">
        <v>676</v>
      </c>
      <c r="V14" s="4">
        <v>0</v>
      </c>
      <c r="W14" s="4">
        <v>0</v>
      </c>
      <c r="X14" s="4" t="s">
        <v>100</v>
      </c>
      <c r="Y14" s="4" t="s">
        <v>101</v>
      </c>
    </row>
    <row r="15" s="4" customFormat="1" spans="1:25">
      <c r="A15" s="4" t="s">
        <v>102</v>
      </c>
      <c r="B15" s="4" t="s">
        <v>26</v>
      </c>
      <c r="C15" s="4" t="s">
        <v>27</v>
      </c>
      <c r="D15" s="4" t="s">
        <v>103</v>
      </c>
      <c r="E15" s="4" t="s">
        <v>104</v>
      </c>
      <c r="F15" s="6">
        <v>44912</v>
      </c>
      <c r="G15" s="6">
        <v>44914</v>
      </c>
      <c r="H15" s="4">
        <v>1</v>
      </c>
      <c r="I15" s="4">
        <v>2</v>
      </c>
      <c r="J15" s="4">
        <v>2</v>
      </c>
      <c r="K15" s="4" t="s">
        <v>30</v>
      </c>
      <c r="L15" s="4">
        <v>1070</v>
      </c>
      <c r="M15" s="4">
        <v>1070</v>
      </c>
      <c r="N15" s="4" t="s">
        <v>105</v>
      </c>
      <c r="O15" s="4" t="s">
        <v>32</v>
      </c>
      <c r="P15" s="4" t="s">
        <v>33</v>
      </c>
      <c r="Q15" s="4">
        <v>0</v>
      </c>
      <c r="R15" s="8">
        <v>44894</v>
      </c>
      <c r="S15" s="6">
        <v>44917</v>
      </c>
      <c r="T15" s="4" t="s">
        <v>34</v>
      </c>
      <c r="U15" s="4">
        <v>1070</v>
      </c>
      <c r="V15" s="4">
        <v>0</v>
      </c>
      <c r="W15" s="4">
        <v>0</v>
      </c>
      <c r="X15" s="4" t="s">
        <v>106</v>
      </c>
      <c r="Y15" s="4" t="s">
        <v>107</v>
      </c>
    </row>
    <row r="16" s="4" customFormat="1" spans="1:25">
      <c r="A16" s="4" t="s">
        <v>108</v>
      </c>
      <c r="B16" s="4" t="s">
        <v>26</v>
      </c>
      <c r="C16" s="4" t="s">
        <v>27</v>
      </c>
      <c r="D16" s="4" t="s">
        <v>109</v>
      </c>
      <c r="E16" s="4" t="s">
        <v>110</v>
      </c>
      <c r="F16" s="6">
        <v>44912</v>
      </c>
      <c r="G16" s="6">
        <v>44914</v>
      </c>
      <c r="H16" s="4">
        <v>1</v>
      </c>
      <c r="I16" s="4">
        <v>2</v>
      </c>
      <c r="J16" s="4">
        <v>2</v>
      </c>
      <c r="K16" s="4" t="s">
        <v>30</v>
      </c>
      <c r="L16" s="4">
        <v>3626</v>
      </c>
      <c r="M16" s="4">
        <v>3626</v>
      </c>
      <c r="N16" s="4" t="s">
        <v>111</v>
      </c>
      <c r="O16" s="4" t="s">
        <v>32</v>
      </c>
      <c r="P16" s="4" t="s">
        <v>33</v>
      </c>
      <c r="Q16" s="4">
        <v>0</v>
      </c>
      <c r="R16" s="8">
        <v>44894</v>
      </c>
      <c r="S16" s="6">
        <v>44917</v>
      </c>
      <c r="T16" s="4" t="s">
        <v>34</v>
      </c>
      <c r="U16" s="4">
        <v>3626</v>
      </c>
      <c r="V16" s="4">
        <v>0</v>
      </c>
      <c r="W16" s="4">
        <v>0</v>
      </c>
      <c r="X16" s="4" t="s">
        <v>112</v>
      </c>
      <c r="Y16" s="4" t="s">
        <v>35</v>
      </c>
    </row>
    <row r="17" s="4" customFormat="1" spans="1:25">
      <c r="A17" s="4" t="s">
        <v>113</v>
      </c>
      <c r="B17" s="4" t="s">
        <v>26</v>
      </c>
      <c r="C17" s="4" t="s">
        <v>27</v>
      </c>
      <c r="D17" s="4" t="s">
        <v>114</v>
      </c>
      <c r="E17" s="4" t="s">
        <v>115</v>
      </c>
      <c r="F17" s="6">
        <v>44910</v>
      </c>
      <c r="G17" s="6">
        <v>44914</v>
      </c>
      <c r="H17" s="4">
        <v>2</v>
      </c>
      <c r="I17" s="4">
        <v>4</v>
      </c>
      <c r="J17" s="4">
        <v>8</v>
      </c>
      <c r="K17" s="4" t="s">
        <v>30</v>
      </c>
      <c r="L17" s="4">
        <v>24712</v>
      </c>
      <c r="M17" s="4">
        <v>24712</v>
      </c>
      <c r="N17" s="4" t="s">
        <v>116</v>
      </c>
      <c r="O17" s="4" t="s">
        <v>32</v>
      </c>
      <c r="P17" s="4" t="s">
        <v>33</v>
      </c>
      <c r="Q17" s="4">
        <v>0</v>
      </c>
      <c r="R17" s="8">
        <v>44894</v>
      </c>
      <c r="S17" s="6">
        <v>44917</v>
      </c>
      <c r="T17" s="4" t="s">
        <v>34</v>
      </c>
      <c r="U17" s="4">
        <v>24712</v>
      </c>
      <c r="V17" s="4">
        <v>0</v>
      </c>
      <c r="W17" s="4">
        <v>0</v>
      </c>
      <c r="X17" s="4" t="s">
        <v>117</v>
      </c>
      <c r="Y17" s="4" t="s">
        <v>35</v>
      </c>
    </row>
    <row r="18" s="4" customFormat="1" spans="1:25">
      <c r="A18" s="4" t="s">
        <v>118</v>
      </c>
      <c r="B18" s="4" t="s">
        <v>26</v>
      </c>
      <c r="C18" s="4" t="s">
        <v>27</v>
      </c>
      <c r="D18" s="4" t="s">
        <v>119</v>
      </c>
      <c r="E18" s="4" t="s">
        <v>120</v>
      </c>
      <c r="F18" s="6">
        <v>44911</v>
      </c>
      <c r="G18" s="6">
        <v>44914</v>
      </c>
      <c r="H18" s="4">
        <v>1</v>
      </c>
      <c r="I18" s="4">
        <v>3</v>
      </c>
      <c r="J18" s="4">
        <v>3</v>
      </c>
      <c r="K18" s="4" t="s">
        <v>30</v>
      </c>
      <c r="L18" s="4">
        <v>8765</v>
      </c>
      <c r="M18" s="4">
        <v>8765</v>
      </c>
      <c r="N18" s="4" t="s">
        <v>121</v>
      </c>
      <c r="O18" s="4" t="s">
        <v>32</v>
      </c>
      <c r="P18" s="4" t="s">
        <v>33</v>
      </c>
      <c r="Q18" s="4">
        <v>0</v>
      </c>
      <c r="R18" s="8">
        <v>44894</v>
      </c>
      <c r="S18" s="6">
        <v>44917</v>
      </c>
      <c r="T18" s="4" t="s">
        <v>34</v>
      </c>
      <c r="U18" s="4">
        <v>8765</v>
      </c>
      <c r="V18" s="4">
        <v>0</v>
      </c>
      <c r="W18" s="4">
        <v>0</v>
      </c>
      <c r="X18" s="4" t="s">
        <v>122</v>
      </c>
      <c r="Y18" s="4" t="s">
        <v>35</v>
      </c>
    </row>
    <row r="19" s="4" customFormat="1" spans="1:25">
      <c r="A19" s="4" t="s">
        <v>118</v>
      </c>
      <c r="B19" s="4" t="s">
        <v>26</v>
      </c>
      <c r="C19" s="4" t="s">
        <v>123</v>
      </c>
      <c r="D19" s="4" t="s">
        <v>119</v>
      </c>
      <c r="E19" s="4" t="s">
        <v>120</v>
      </c>
      <c r="F19" s="6">
        <v>44911</v>
      </c>
      <c r="G19" s="6">
        <v>44914</v>
      </c>
      <c r="H19" s="4">
        <v>1</v>
      </c>
      <c r="I19" s="4">
        <v>3</v>
      </c>
      <c r="J19" s="4">
        <v>3</v>
      </c>
      <c r="K19" s="4" t="s">
        <v>30</v>
      </c>
      <c r="L19" s="4">
        <v>-8765</v>
      </c>
      <c r="M19" s="4">
        <v>-8765</v>
      </c>
      <c r="N19" s="4" t="s">
        <v>121</v>
      </c>
      <c r="O19" s="4" t="s">
        <v>32</v>
      </c>
      <c r="P19" s="4" t="s">
        <v>33</v>
      </c>
      <c r="Q19" s="4">
        <v>0</v>
      </c>
      <c r="R19" s="8">
        <v>44894</v>
      </c>
      <c r="S19" s="6">
        <v>44917</v>
      </c>
      <c r="T19" s="4" t="s">
        <v>34</v>
      </c>
      <c r="U19" s="4">
        <v>-8765</v>
      </c>
      <c r="V19" s="4">
        <v>0</v>
      </c>
      <c r="W19" s="4">
        <v>0</v>
      </c>
      <c r="X19" s="4" t="s">
        <v>122</v>
      </c>
      <c r="Y19" s="4" t="s">
        <v>35</v>
      </c>
    </row>
    <row r="20" s="4" customFormat="1" spans="1:25">
      <c r="A20" s="4" t="s">
        <v>124</v>
      </c>
      <c r="B20" s="4" t="s">
        <v>26</v>
      </c>
      <c r="C20" s="4" t="s">
        <v>27</v>
      </c>
      <c r="D20" s="4" t="s">
        <v>125</v>
      </c>
      <c r="E20" s="4" t="s">
        <v>126</v>
      </c>
      <c r="F20" s="6">
        <v>44913</v>
      </c>
      <c r="G20" s="6">
        <v>44914</v>
      </c>
      <c r="H20" s="4">
        <v>1</v>
      </c>
      <c r="I20" s="4">
        <v>1</v>
      </c>
      <c r="J20" s="4">
        <v>1</v>
      </c>
      <c r="K20" s="4" t="s">
        <v>30</v>
      </c>
      <c r="L20" s="4">
        <v>513</v>
      </c>
      <c r="M20" s="4">
        <v>513</v>
      </c>
      <c r="N20" s="4" t="s">
        <v>127</v>
      </c>
      <c r="O20" s="4" t="s">
        <v>32</v>
      </c>
      <c r="P20" s="4" t="s">
        <v>33</v>
      </c>
      <c r="Q20" s="4">
        <v>0</v>
      </c>
      <c r="R20" s="8">
        <v>44895</v>
      </c>
      <c r="S20" s="6">
        <v>44917</v>
      </c>
      <c r="T20" s="4" t="s">
        <v>34</v>
      </c>
      <c r="U20" s="4">
        <v>513</v>
      </c>
      <c r="V20" s="4">
        <v>0</v>
      </c>
      <c r="W20" s="4">
        <v>0</v>
      </c>
      <c r="X20" s="4" t="s">
        <v>128</v>
      </c>
      <c r="Y20" s="4" t="s">
        <v>35</v>
      </c>
    </row>
    <row r="21" s="4" customFormat="1" spans="1:25">
      <c r="A21" s="4" t="s">
        <v>129</v>
      </c>
      <c r="B21" s="4" t="s">
        <v>26</v>
      </c>
      <c r="C21" s="4" t="s">
        <v>27</v>
      </c>
      <c r="D21" s="4" t="s">
        <v>130</v>
      </c>
      <c r="E21" s="4" t="s">
        <v>131</v>
      </c>
      <c r="F21" s="6">
        <v>44912</v>
      </c>
      <c r="G21" s="6">
        <v>44914</v>
      </c>
      <c r="H21" s="4">
        <v>1</v>
      </c>
      <c r="I21" s="4">
        <v>2</v>
      </c>
      <c r="J21" s="4">
        <v>2</v>
      </c>
      <c r="K21" s="4" t="s">
        <v>30</v>
      </c>
      <c r="L21" s="4">
        <v>6185</v>
      </c>
      <c r="M21" s="4">
        <v>6185</v>
      </c>
      <c r="N21" s="4" t="s">
        <v>132</v>
      </c>
      <c r="O21" s="4" t="s">
        <v>32</v>
      </c>
      <c r="P21" s="4" t="s">
        <v>33</v>
      </c>
      <c r="Q21" s="4">
        <v>0</v>
      </c>
      <c r="R21" s="8">
        <v>44895</v>
      </c>
      <c r="S21" s="6">
        <v>44917</v>
      </c>
      <c r="T21" s="4" t="s">
        <v>34</v>
      </c>
      <c r="U21" s="4">
        <v>6185</v>
      </c>
      <c r="V21" s="4">
        <v>0</v>
      </c>
      <c r="W21" s="4">
        <v>0</v>
      </c>
      <c r="X21" s="4" t="s">
        <v>133</v>
      </c>
      <c r="Y21" s="4" t="s">
        <v>35</v>
      </c>
    </row>
    <row r="22" s="4" customFormat="1" spans="1:25">
      <c r="A22" s="4" t="s">
        <v>134</v>
      </c>
      <c r="B22" s="4" t="s">
        <v>26</v>
      </c>
      <c r="C22" s="4" t="s">
        <v>27</v>
      </c>
      <c r="D22" s="4" t="s">
        <v>135</v>
      </c>
      <c r="E22" s="4" t="s">
        <v>110</v>
      </c>
      <c r="F22" s="6">
        <v>44911</v>
      </c>
      <c r="G22" s="6">
        <v>44914</v>
      </c>
      <c r="H22" s="4">
        <v>1</v>
      </c>
      <c r="I22" s="4">
        <v>3</v>
      </c>
      <c r="J22" s="4">
        <v>3</v>
      </c>
      <c r="K22" s="4" t="s">
        <v>30</v>
      </c>
      <c r="L22" s="4">
        <v>2704</v>
      </c>
      <c r="M22" s="4">
        <v>2704</v>
      </c>
      <c r="N22" s="4" t="s">
        <v>136</v>
      </c>
      <c r="O22" s="4" t="s">
        <v>32</v>
      </c>
      <c r="P22" s="4" t="s">
        <v>33</v>
      </c>
      <c r="Q22" s="4">
        <v>0</v>
      </c>
      <c r="R22" s="8">
        <v>44896</v>
      </c>
      <c r="S22" s="6">
        <v>44917</v>
      </c>
      <c r="T22" s="4" t="s">
        <v>34</v>
      </c>
      <c r="U22" s="4">
        <v>2704</v>
      </c>
      <c r="V22" s="4">
        <v>0</v>
      </c>
      <c r="W22" s="4">
        <v>0</v>
      </c>
      <c r="X22" s="4" t="s">
        <v>137</v>
      </c>
      <c r="Y22" s="4" t="s">
        <v>138</v>
      </c>
    </row>
    <row r="23" s="4" customFormat="1" spans="1:25">
      <c r="A23" s="4" t="s">
        <v>139</v>
      </c>
      <c r="B23" s="4" t="s">
        <v>26</v>
      </c>
      <c r="C23" s="4" t="s">
        <v>27</v>
      </c>
      <c r="D23" s="4" t="s">
        <v>140</v>
      </c>
      <c r="E23" s="4" t="s">
        <v>141</v>
      </c>
      <c r="F23" s="6">
        <v>44910</v>
      </c>
      <c r="G23" s="6">
        <v>44914</v>
      </c>
      <c r="H23" s="4">
        <v>1</v>
      </c>
      <c r="I23" s="4">
        <v>4</v>
      </c>
      <c r="J23" s="4">
        <v>4</v>
      </c>
      <c r="K23" s="4" t="s">
        <v>30</v>
      </c>
      <c r="L23" s="4">
        <v>1172</v>
      </c>
      <c r="M23" s="4">
        <v>1172</v>
      </c>
      <c r="N23" s="4" t="s">
        <v>142</v>
      </c>
      <c r="O23" s="4" t="s">
        <v>32</v>
      </c>
      <c r="P23" s="4" t="s">
        <v>33</v>
      </c>
      <c r="Q23" s="4">
        <v>0</v>
      </c>
      <c r="R23" s="8">
        <v>44896</v>
      </c>
      <c r="S23" s="6">
        <v>44917</v>
      </c>
      <c r="T23" s="4" t="s">
        <v>34</v>
      </c>
      <c r="U23" s="4">
        <v>1172</v>
      </c>
      <c r="V23" s="4">
        <v>0</v>
      </c>
      <c r="W23" s="4">
        <v>0</v>
      </c>
      <c r="X23" s="4" t="s">
        <v>143</v>
      </c>
      <c r="Y23" s="4" t="s">
        <v>144</v>
      </c>
    </row>
    <row r="24" s="4" customFormat="1" spans="1:25">
      <c r="A24" s="4" t="s">
        <v>145</v>
      </c>
      <c r="B24" s="4" t="s">
        <v>26</v>
      </c>
      <c r="C24" s="4" t="s">
        <v>27</v>
      </c>
      <c r="D24" s="4" t="s">
        <v>146</v>
      </c>
      <c r="E24" s="4" t="s">
        <v>147</v>
      </c>
      <c r="F24" s="6">
        <v>44913</v>
      </c>
      <c r="G24" s="6">
        <v>44914</v>
      </c>
      <c r="H24" s="4">
        <v>1</v>
      </c>
      <c r="I24" s="4">
        <v>1</v>
      </c>
      <c r="J24" s="4">
        <v>1</v>
      </c>
      <c r="K24" s="4" t="s">
        <v>30</v>
      </c>
      <c r="L24" s="4">
        <v>360</v>
      </c>
      <c r="M24" s="4">
        <v>360</v>
      </c>
      <c r="N24" s="4" t="s">
        <v>148</v>
      </c>
      <c r="O24" s="4" t="s">
        <v>32</v>
      </c>
      <c r="P24" s="4" t="s">
        <v>33</v>
      </c>
      <c r="Q24" s="4">
        <v>0</v>
      </c>
      <c r="R24" s="8">
        <v>44896</v>
      </c>
      <c r="S24" s="6">
        <v>44917</v>
      </c>
      <c r="T24" s="4" t="s">
        <v>34</v>
      </c>
      <c r="U24" s="4">
        <v>360</v>
      </c>
      <c r="V24" s="4">
        <v>0</v>
      </c>
      <c r="W24" s="4">
        <v>0</v>
      </c>
      <c r="X24" s="4" t="s">
        <v>149</v>
      </c>
      <c r="Y24" s="4" t="s">
        <v>35</v>
      </c>
    </row>
    <row r="25" s="4" customFormat="1" spans="1:25">
      <c r="A25" s="4" t="s">
        <v>150</v>
      </c>
      <c r="B25" s="4" t="s">
        <v>26</v>
      </c>
      <c r="C25" s="4" t="s">
        <v>27</v>
      </c>
      <c r="D25" s="4" t="s">
        <v>151</v>
      </c>
      <c r="E25" s="4" t="s">
        <v>110</v>
      </c>
      <c r="F25" s="6">
        <v>44912</v>
      </c>
      <c r="G25" s="6">
        <v>44914</v>
      </c>
      <c r="H25" s="4">
        <v>1</v>
      </c>
      <c r="I25" s="4">
        <v>2</v>
      </c>
      <c r="J25" s="4">
        <v>2</v>
      </c>
      <c r="K25" s="4" t="s">
        <v>30</v>
      </c>
      <c r="L25" s="4">
        <v>398</v>
      </c>
      <c r="M25" s="4">
        <v>398</v>
      </c>
      <c r="N25" s="4" t="s">
        <v>152</v>
      </c>
      <c r="O25" s="4" t="s">
        <v>32</v>
      </c>
      <c r="P25" s="4" t="s">
        <v>33</v>
      </c>
      <c r="Q25" s="4">
        <v>0</v>
      </c>
      <c r="R25" s="8">
        <v>44896</v>
      </c>
      <c r="S25" s="6">
        <v>44917</v>
      </c>
      <c r="T25" s="4" t="s">
        <v>34</v>
      </c>
      <c r="U25" s="4">
        <v>398</v>
      </c>
      <c r="V25" s="4">
        <v>0</v>
      </c>
      <c r="W25" s="4">
        <v>0</v>
      </c>
      <c r="X25" s="4" t="s">
        <v>153</v>
      </c>
      <c r="Y25" s="4" t="s">
        <v>154</v>
      </c>
    </row>
    <row r="26" s="4" customFormat="1" spans="1:25">
      <c r="A26" s="4" t="s">
        <v>155</v>
      </c>
      <c r="B26" s="4" t="s">
        <v>26</v>
      </c>
      <c r="C26" s="4" t="s">
        <v>27</v>
      </c>
      <c r="D26" s="4" t="s">
        <v>156</v>
      </c>
      <c r="E26" s="4" t="s">
        <v>157</v>
      </c>
      <c r="F26" s="6">
        <v>44913</v>
      </c>
      <c r="G26" s="6">
        <v>44914</v>
      </c>
      <c r="H26" s="4">
        <v>1</v>
      </c>
      <c r="I26" s="4">
        <v>1</v>
      </c>
      <c r="J26" s="4">
        <v>1</v>
      </c>
      <c r="K26" s="4" t="s">
        <v>30</v>
      </c>
      <c r="L26" s="4">
        <v>505</v>
      </c>
      <c r="M26" s="4">
        <v>505</v>
      </c>
      <c r="N26" s="4" t="s">
        <v>158</v>
      </c>
      <c r="O26" s="4" t="s">
        <v>32</v>
      </c>
      <c r="P26" s="4" t="s">
        <v>33</v>
      </c>
      <c r="Q26" s="4">
        <v>0</v>
      </c>
      <c r="R26" s="8">
        <v>44897</v>
      </c>
      <c r="S26" s="6">
        <v>44917</v>
      </c>
      <c r="T26" s="4" t="s">
        <v>34</v>
      </c>
      <c r="U26" s="4">
        <v>505</v>
      </c>
      <c r="V26" s="4">
        <v>0</v>
      </c>
      <c r="W26" s="4">
        <v>0</v>
      </c>
      <c r="X26" s="4" t="s">
        <v>159</v>
      </c>
      <c r="Y26" s="4" t="s">
        <v>160</v>
      </c>
    </row>
    <row r="27" s="4" customFormat="1" spans="1:25">
      <c r="A27" s="4" t="s">
        <v>145</v>
      </c>
      <c r="B27" s="4" t="s">
        <v>26</v>
      </c>
      <c r="C27" s="4" t="s">
        <v>123</v>
      </c>
      <c r="D27" s="4" t="s">
        <v>146</v>
      </c>
      <c r="E27" s="4" t="s">
        <v>147</v>
      </c>
      <c r="F27" s="6">
        <v>44913</v>
      </c>
      <c r="G27" s="6">
        <v>44914</v>
      </c>
      <c r="H27" s="4">
        <v>1</v>
      </c>
      <c r="I27" s="4">
        <v>1</v>
      </c>
      <c r="J27" s="4">
        <v>1</v>
      </c>
      <c r="K27" s="4" t="s">
        <v>30</v>
      </c>
      <c r="L27" s="4">
        <v>-360</v>
      </c>
      <c r="M27" s="4">
        <v>-360</v>
      </c>
      <c r="N27" s="4" t="s">
        <v>148</v>
      </c>
      <c r="O27" s="4" t="s">
        <v>32</v>
      </c>
      <c r="P27" s="4" t="s">
        <v>33</v>
      </c>
      <c r="Q27" s="4">
        <v>0</v>
      </c>
      <c r="R27" s="8">
        <v>44896</v>
      </c>
      <c r="S27" s="6">
        <v>44917</v>
      </c>
      <c r="T27" s="4" t="s">
        <v>34</v>
      </c>
      <c r="U27" s="4">
        <v>-360</v>
      </c>
      <c r="V27" s="4">
        <v>0</v>
      </c>
      <c r="W27" s="4">
        <v>0</v>
      </c>
      <c r="X27" s="4" t="s">
        <v>149</v>
      </c>
      <c r="Y27" s="4" t="s">
        <v>35</v>
      </c>
    </row>
    <row r="28" s="4" customFormat="1" spans="1:25">
      <c r="A28" s="4" t="s">
        <v>161</v>
      </c>
      <c r="B28" s="4" t="s">
        <v>26</v>
      </c>
      <c r="C28" s="4" t="s">
        <v>27</v>
      </c>
      <c r="D28" s="4" t="s">
        <v>162</v>
      </c>
      <c r="E28" s="4" t="s">
        <v>163</v>
      </c>
      <c r="F28" s="6">
        <v>44912</v>
      </c>
      <c r="G28" s="6">
        <v>44914</v>
      </c>
      <c r="H28" s="4">
        <v>2</v>
      </c>
      <c r="I28" s="4">
        <v>2</v>
      </c>
      <c r="J28" s="4">
        <v>4</v>
      </c>
      <c r="K28" s="4" t="s">
        <v>30</v>
      </c>
      <c r="L28" s="4">
        <v>2808</v>
      </c>
      <c r="M28" s="4">
        <v>2808</v>
      </c>
      <c r="N28" s="4" t="s">
        <v>164</v>
      </c>
      <c r="O28" s="4" t="s">
        <v>32</v>
      </c>
      <c r="P28" s="4" t="s">
        <v>33</v>
      </c>
      <c r="Q28" s="4">
        <v>0</v>
      </c>
      <c r="R28" s="8">
        <v>44898</v>
      </c>
      <c r="S28" s="6">
        <v>44917</v>
      </c>
      <c r="T28" s="4" t="s">
        <v>34</v>
      </c>
      <c r="U28" s="4">
        <v>2808</v>
      </c>
      <c r="V28" s="4">
        <v>0</v>
      </c>
      <c r="W28" s="4">
        <v>0</v>
      </c>
      <c r="X28" s="4" t="s">
        <v>165</v>
      </c>
      <c r="Y28" s="4" t="s">
        <v>35</v>
      </c>
    </row>
    <row r="29" s="4" customFormat="1" spans="1:25">
      <c r="A29" s="4" t="s">
        <v>166</v>
      </c>
      <c r="B29" s="4" t="s">
        <v>26</v>
      </c>
      <c r="C29" s="4" t="s">
        <v>27</v>
      </c>
      <c r="D29" s="4" t="s">
        <v>167</v>
      </c>
      <c r="E29" s="4" t="s">
        <v>168</v>
      </c>
      <c r="F29" s="6">
        <v>44911</v>
      </c>
      <c r="G29" s="6">
        <v>44914</v>
      </c>
      <c r="H29" s="4">
        <v>1</v>
      </c>
      <c r="I29" s="4">
        <v>3</v>
      </c>
      <c r="J29" s="4">
        <v>3</v>
      </c>
      <c r="K29" s="4" t="s">
        <v>30</v>
      </c>
      <c r="L29" s="4">
        <v>4442</v>
      </c>
      <c r="M29" s="4">
        <v>4442</v>
      </c>
      <c r="N29" s="4" t="s">
        <v>169</v>
      </c>
      <c r="O29" s="4" t="s">
        <v>32</v>
      </c>
      <c r="P29" s="4" t="s">
        <v>33</v>
      </c>
      <c r="Q29" s="4">
        <v>0</v>
      </c>
      <c r="R29" s="8">
        <v>44898</v>
      </c>
      <c r="S29" s="6">
        <v>44917</v>
      </c>
      <c r="T29" s="4" t="s">
        <v>34</v>
      </c>
      <c r="U29" s="4">
        <v>4442</v>
      </c>
      <c r="V29" s="4">
        <v>0</v>
      </c>
      <c r="W29" s="4">
        <v>0</v>
      </c>
      <c r="X29" s="4" t="s">
        <v>170</v>
      </c>
      <c r="Y29" s="4" t="s">
        <v>171</v>
      </c>
    </row>
    <row r="30" s="4" customFormat="1" spans="1:25">
      <c r="A30" s="4" t="s">
        <v>172</v>
      </c>
      <c r="B30" s="4" t="s">
        <v>26</v>
      </c>
      <c r="C30" s="4" t="s">
        <v>27</v>
      </c>
      <c r="D30" s="4" t="s">
        <v>173</v>
      </c>
      <c r="E30" s="4" t="s">
        <v>174</v>
      </c>
      <c r="F30" s="6">
        <v>44911</v>
      </c>
      <c r="G30" s="6">
        <v>44914</v>
      </c>
      <c r="H30" s="4">
        <v>1</v>
      </c>
      <c r="I30" s="4">
        <v>3</v>
      </c>
      <c r="J30" s="4">
        <v>3</v>
      </c>
      <c r="K30" s="4" t="s">
        <v>30</v>
      </c>
      <c r="L30" s="4">
        <v>2635</v>
      </c>
      <c r="M30" s="4">
        <v>2635</v>
      </c>
      <c r="N30" s="4" t="s">
        <v>175</v>
      </c>
      <c r="O30" s="4" t="s">
        <v>32</v>
      </c>
      <c r="P30" s="4" t="s">
        <v>33</v>
      </c>
      <c r="Q30" s="4">
        <v>0</v>
      </c>
      <c r="R30" s="8">
        <v>44898</v>
      </c>
      <c r="S30" s="6">
        <v>44917</v>
      </c>
      <c r="T30" s="4" t="s">
        <v>34</v>
      </c>
      <c r="U30" s="4">
        <v>2635</v>
      </c>
      <c r="V30" s="4">
        <v>0</v>
      </c>
      <c r="W30" s="4">
        <v>0</v>
      </c>
      <c r="X30" s="4" t="s">
        <v>176</v>
      </c>
      <c r="Y30" s="4" t="s">
        <v>35</v>
      </c>
    </row>
    <row r="31" s="4" customFormat="1" spans="1:25">
      <c r="A31" s="4" t="s">
        <v>177</v>
      </c>
      <c r="B31" s="4" t="s">
        <v>26</v>
      </c>
      <c r="C31" s="4" t="s">
        <v>27</v>
      </c>
      <c r="D31" s="4" t="s">
        <v>178</v>
      </c>
      <c r="E31" s="4" t="s">
        <v>179</v>
      </c>
      <c r="F31" s="6">
        <v>44913</v>
      </c>
      <c r="G31" s="6">
        <v>44914</v>
      </c>
      <c r="H31" s="4">
        <v>1</v>
      </c>
      <c r="I31" s="4">
        <v>1</v>
      </c>
      <c r="J31" s="4">
        <v>1</v>
      </c>
      <c r="K31" s="4" t="s">
        <v>30</v>
      </c>
      <c r="L31" s="4">
        <v>498</v>
      </c>
      <c r="M31" s="4">
        <v>498</v>
      </c>
      <c r="N31" s="4" t="s">
        <v>180</v>
      </c>
      <c r="O31" s="4" t="s">
        <v>32</v>
      </c>
      <c r="P31" s="4" t="s">
        <v>33</v>
      </c>
      <c r="Q31" s="4">
        <v>0</v>
      </c>
      <c r="R31" s="8">
        <v>44899</v>
      </c>
      <c r="S31" s="6">
        <v>44917</v>
      </c>
      <c r="T31" s="4" t="s">
        <v>34</v>
      </c>
      <c r="U31" s="4">
        <v>498</v>
      </c>
      <c r="V31" s="4">
        <v>0</v>
      </c>
      <c r="W31" s="4">
        <v>0</v>
      </c>
      <c r="X31" s="4" t="s">
        <v>181</v>
      </c>
      <c r="Y31" s="4" t="s">
        <v>35</v>
      </c>
    </row>
    <row r="32" s="4" customFormat="1" spans="1:25">
      <c r="A32" s="4" t="s">
        <v>182</v>
      </c>
      <c r="B32" s="4" t="s">
        <v>26</v>
      </c>
      <c r="C32" s="4" t="s">
        <v>27</v>
      </c>
      <c r="D32" s="4" t="s">
        <v>183</v>
      </c>
      <c r="E32" s="4" t="s">
        <v>184</v>
      </c>
      <c r="F32" s="6">
        <v>44912</v>
      </c>
      <c r="G32" s="6">
        <v>44914</v>
      </c>
      <c r="H32" s="4">
        <v>1</v>
      </c>
      <c r="I32" s="4">
        <v>2</v>
      </c>
      <c r="J32" s="4">
        <v>2</v>
      </c>
      <c r="K32" s="4" t="s">
        <v>30</v>
      </c>
      <c r="L32" s="4">
        <v>604</v>
      </c>
      <c r="M32" s="4">
        <v>604</v>
      </c>
      <c r="N32" s="4" t="s">
        <v>185</v>
      </c>
      <c r="O32" s="4" t="s">
        <v>32</v>
      </c>
      <c r="P32" s="4" t="s">
        <v>33</v>
      </c>
      <c r="Q32" s="4">
        <v>0</v>
      </c>
      <c r="R32" s="8">
        <v>44899</v>
      </c>
      <c r="S32" s="6">
        <v>44917</v>
      </c>
      <c r="T32" s="4" t="s">
        <v>34</v>
      </c>
      <c r="U32" s="4">
        <v>604</v>
      </c>
      <c r="V32" s="4">
        <v>0</v>
      </c>
      <c r="W32" s="4">
        <v>0</v>
      </c>
      <c r="X32" s="4" t="s">
        <v>186</v>
      </c>
      <c r="Y32" s="4" t="s">
        <v>187</v>
      </c>
    </row>
    <row r="33" s="4" customFormat="1" spans="1:26">
      <c r="A33" s="4" t="s">
        <v>188</v>
      </c>
      <c r="B33" s="4" t="s">
        <v>26</v>
      </c>
      <c r="C33" s="4" t="s">
        <v>27</v>
      </c>
      <c r="D33" s="4" t="s">
        <v>189</v>
      </c>
      <c r="E33" s="4" t="s">
        <v>190</v>
      </c>
      <c r="F33" s="6">
        <v>44911</v>
      </c>
      <c r="G33" s="6">
        <v>44914</v>
      </c>
      <c r="H33" s="4">
        <v>2</v>
      </c>
      <c r="I33" s="4">
        <v>3</v>
      </c>
      <c r="J33" s="4">
        <v>6</v>
      </c>
      <c r="K33" s="4" t="s">
        <v>30</v>
      </c>
      <c r="L33" s="4">
        <v>4770</v>
      </c>
      <c r="M33" s="4">
        <v>4770</v>
      </c>
      <c r="N33" s="4" t="s">
        <v>191</v>
      </c>
      <c r="O33" s="4" t="s">
        <v>32</v>
      </c>
      <c r="P33" s="4" t="s">
        <v>33</v>
      </c>
      <c r="Q33" s="4">
        <v>0</v>
      </c>
      <c r="R33" s="8">
        <v>44899</v>
      </c>
      <c r="S33" s="6">
        <v>44917</v>
      </c>
      <c r="T33" s="4" t="s">
        <v>34</v>
      </c>
      <c r="U33" s="4">
        <v>4770</v>
      </c>
      <c r="V33" s="4">
        <v>0</v>
      </c>
      <c r="W33" s="4">
        <v>0</v>
      </c>
      <c r="X33" s="4" t="s">
        <v>192</v>
      </c>
      <c r="Y33" s="4">
        <v>25977043</v>
      </c>
      <c r="Z33" s="4" t="s">
        <v>193</v>
      </c>
    </row>
    <row r="34" s="4" customFormat="1" spans="1:25">
      <c r="A34" s="4" t="s">
        <v>194</v>
      </c>
      <c r="B34" s="4" t="s">
        <v>26</v>
      </c>
      <c r="C34" s="4" t="s">
        <v>27</v>
      </c>
      <c r="D34" s="4" t="s">
        <v>195</v>
      </c>
      <c r="E34" s="4" t="s">
        <v>196</v>
      </c>
      <c r="F34" s="6">
        <v>44913</v>
      </c>
      <c r="G34" s="6">
        <v>44914</v>
      </c>
      <c r="H34" s="4">
        <v>1</v>
      </c>
      <c r="I34" s="4">
        <v>1</v>
      </c>
      <c r="J34" s="4">
        <v>1</v>
      </c>
      <c r="K34" s="4" t="s">
        <v>30</v>
      </c>
      <c r="L34" s="4">
        <v>165</v>
      </c>
      <c r="M34" s="4">
        <v>165</v>
      </c>
      <c r="N34" s="4" t="s">
        <v>197</v>
      </c>
      <c r="O34" s="4" t="s">
        <v>32</v>
      </c>
      <c r="P34" s="4" t="s">
        <v>33</v>
      </c>
      <c r="Q34" s="4">
        <v>0</v>
      </c>
      <c r="R34" s="8">
        <v>44899</v>
      </c>
      <c r="S34" s="6">
        <v>44917</v>
      </c>
      <c r="T34" s="4" t="s">
        <v>34</v>
      </c>
      <c r="U34" s="4">
        <v>165</v>
      </c>
      <c r="V34" s="4">
        <v>0</v>
      </c>
      <c r="W34" s="4">
        <v>0</v>
      </c>
      <c r="X34" s="4" t="s">
        <v>198</v>
      </c>
      <c r="Y34" s="4" t="s">
        <v>35</v>
      </c>
    </row>
    <row r="35" s="4" customFormat="1" spans="1:25">
      <c r="A35" s="4" t="s">
        <v>199</v>
      </c>
      <c r="B35" s="4" t="s">
        <v>26</v>
      </c>
      <c r="C35" s="4" t="s">
        <v>27</v>
      </c>
      <c r="D35" s="4" t="s">
        <v>200</v>
      </c>
      <c r="E35" s="4" t="s">
        <v>201</v>
      </c>
      <c r="F35" s="6">
        <v>44913</v>
      </c>
      <c r="G35" s="6">
        <v>44914</v>
      </c>
      <c r="H35" s="4">
        <v>1</v>
      </c>
      <c r="I35" s="4">
        <v>1</v>
      </c>
      <c r="J35" s="4">
        <v>1</v>
      </c>
      <c r="K35" s="4" t="s">
        <v>30</v>
      </c>
      <c r="L35" s="4">
        <v>1385</v>
      </c>
      <c r="M35" s="4">
        <v>1385</v>
      </c>
      <c r="N35" s="4" t="s">
        <v>202</v>
      </c>
      <c r="O35" s="4" t="s">
        <v>32</v>
      </c>
      <c r="P35" s="4" t="s">
        <v>33</v>
      </c>
      <c r="Q35" s="4">
        <v>0</v>
      </c>
      <c r="R35" s="8">
        <v>44901</v>
      </c>
      <c r="S35" s="6">
        <v>44917</v>
      </c>
      <c r="T35" s="4" t="s">
        <v>34</v>
      </c>
      <c r="U35" s="4">
        <v>1385</v>
      </c>
      <c r="V35" s="4">
        <v>0</v>
      </c>
      <c r="W35" s="4">
        <v>0</v>
      </c>
      <c r="X35" s="4" t="s">
        <v>203</v>
      </c>
      <c r="Y35" s="4" t="s">
        <v>204</v>
      </c>
    </row>
    <row r="36" s="4" customFormat="1" spans="1:25">
      <c r="A36" s="4" t="s">
        <v>205</v>
      </c>
      <c r="B36" s="4" t="s">
        <v>26</v>
      </c>
      <c r="C36" s="4" t="s">
        <v>27</v>
      </c>
      <c r="D36" s="4" t="s">
        <v>206</v>
      </c>
      <c r="E36" s="4" t="s">
        <v>54</v>
      </c>
      <c r="F36" s="6">
        <v>44911</v>
      </c>
      <c r="G36" s="6">
        <v>44914</v>
      </c>
      <c r="H36" s="4">
        <v>1</v>
      </c>
      <c r="I36" s="4">
        <v>3</v>
      </c>
      <c r="J36" s="4">
        <v>3</v>
      </c>
      <c r="K36" s="4" t="s">
        <v>30</v>
      </c>
      <c r="L36" s="4">
        <v>6311</v>
      </c>
      <c r="M36" s="4">
        <v>6311</v>
      </c>
      <c r="N36" s="4" t="s">
        <v>207</v>
      </c>
      <c r="O36" s="4" t="s">
        <v>32</v>
      </c>
      <c r="P36" s="4" t="s">
        <v>33</v>
      </c>
      <c r="Q36" s="4">
        <v>0</v>
      </c>
      <c r="R36" s="8">
        <v>44901</v>
      </c>
      <c r="S36" s="6">
        <v>44917</v>
      </c>
      <c r="T36" s="4" t="s">
        <v>34</v>
      </c>
      <c r="U36" s="4">
        <v>6311</v>
      </c>
      <c r="V36" s="4">
        <v>0</v>
      </c>
      <c r="W36" s="4">
        <v>0</v>
      </c>
      <c r="X36" s="4" t="s">
        <v>208</v>
      </c>
      <c r="Y36" s="4" t="s">
        <v>35</v>
      </c>
    </row>
    <row r="37" s="4" customFormat="1" spans="1:25">
      <c r="A37" s="4" t="s">
        <v>205</v>
      </c>
      <c r="B37" s="4" t="s">
        <v>26</v>
      </c>
      <c r="C37" s="4" t="s">
        <v>123</v>
      </c>
      <c r="D37" s="4" t="s">
        <v>206</v>
      </c>
      <c r="E37" s="4" t="s">
        <v>54</v>
      </c>
      <c r="F37" s="6">
        <v>44911</v>
      </c>
      <c r="G37" s="6">
        <v>44914</v>
      </c>
      <c r="H37" s="4">
        <v>1</v>
      </c>
      <c r="I37" s="4">
        <v>3</v>
      </c>
      <c r="J37" s="4">
        <v>3</v>
      </c>
      <c r="K37" s="4" t="s">
        <v>30</v>
      </c>
      <c r="L37" s="4">
        <v>-6311</v>
      </c>
      <c r="M37" s="4">
        <v>-6311</v>
      </c>
      <c r="N37" s="4" t="s">
        <v>207</v>
      </c>
      <c r="O37" s="4" t="s">
        <v>32</v>
      </c>
      <c r="P37" s="4" t="s">
        <v>33</v>
      </c>
      <c r="Q37" s="4">
        <v>0</v>
      </c>
      <c r="R37" s="8">
        <v>44901</v>
      </c>
      <c r="S37" s="6">
        <v>44917</v>
      </c>
      <c r="T37" s="4" t="s">
        <v>34</v>
      </c>
      <c r="U37" s="4">
        <v>-6311</v>
      </c>
      <c r="V37" s="4">
        <v>0</v>
      </c>
      <c r="W37" s="4">
        <v>0</v>
      </c>
      <c r="X37" s="4" t="s">
        <v>208</v>
      </c>
      <c r="Y37" s="4" t="s">
        <v>35</v>
      </c>
    </row>
    <row r="38" s="4" customFormat="1" spans="1:25">
      <c r="A38" s="4" t="s">
        <v>209</v>
      </c>
      <c r="B38" s="4" t="s">
        <v>26</v>
      </c>
      <c r="C38" s="4" t="s">
        <v>27</v>
      </c>
      <c r="D38" s="4" t="s">
        <v>210</v>
      </c>
      <c r="E38" s="4" t="s">
        <v>211</v>
      </c>
      <c r="F38" s="6">
        <v>44912</v>
      </c>
      <c r="G38" s="6">
        <v>44914</v>
      </c>
      <c r="H38" s="4">
        <v>1</v>
      </c>
      <c r="I38" s="4">
        <v>2</v>
      </c>
      <c r="J38" s="4">
        <v>2</v>
      </c>
      <c r="K38" s="4" t="s">
        <v>30</v>
      </c>
      <c r="L38" s="4">
        <v>2840</v>
      </c>
      <c r="M38" s="4">
        <v>2840</v>
      </c>
      <c r="N38" s="4" t="s">
        <v>212</v>
      </c>
      <c r="O38" s="4" t="s">
        <v>32</v>
      </c>
      <c r="P38" s="4" t="s">
        <v>33</v>
      </c>
      <c r="Q38" s="4">
        <v>0</v>
      </c>
      <c r="R38" s="8">
        <v>44902</v>
      </c>
      <c r="S38" s="6">
        <v>44917</v>
      </c>
      <c r="T38" s="4" t="s">
        <v>34</v>
      </c>
      <c r="U38" s="4">
        <v>2840</v>
      </c>
      <c r="V38" s="4">
        <v>0</v>
      </c>
      <c r="W38" s="4">
        <v>0</v>
      </c>
      <c r="X38" s="4" t="s">
        <v>213</v>
      </c>
      <c r="Y38" s="4" t="s">
        <v>35</v>
      </c>
    </row>
    <row r="39" s="4" customFormat="1" spans="1:25">
      <c r="A39" s="4" t="s">
        <v>214</v>
      </c>
      <c r="B39" s="4" t="s">
        <v>26</v>
      </c>
      <c r="C39" s="4" t="s">
        <v>27</v>
      </c>
      <c r="D39" s="4" t="s">
        <v>215</v>
      </c>
      <c r="E39" s="4" t="s">
        <v>78</v>
      </c>
      <c r="F39" s="6">
        <v>44910</v>
      </c>
      <c r="G39" s="6">
        <v>44914</v>
      </c>
      <c r="H39" s="4">
        <v>1</v>
      </c>
      <c r="I39" s="4">
        <v>4</v>
      </c>
      <c r="J39" s="4">
        <v>4</v>
      </c>
      <c r="K39" s="4" t="s">
        <v>30</v>
      </c>
      <c r="L39" s="4">
        <v>7132</v>
      </c>
      <c r="M39" s="4">
        <v>7132</v>
      </c>
      <c r="N39" s="4" t="s">
        <v>216</v>
      </c>
      <c r="O39" s="4" t="s">
        <v>32</v>
      </c>
      <c r="P39" s="4" t="s">
        <v>33</v>
      </c>
      <c r="Q39" s="4">
        <v>0</v>
      </c>
      <c r="R39" s="8">
        <v>44902</v>
      </c>
      <c r="S39" s="6">
        <v>44917</v>
      </c>
      <c r="T39" s="4" t="s">
        <v>34</v>
      </c>
      <c r="U39" s="4">
        <v>7132</v>
      </c>
      <c r="V39" s="4">
        <v>0</v>
      </c>
      <c r="W39" s="4">
        <v>0</v>
      </c>
      <c r="X39" s="4" t="s">
        <v>217</v>
      </c>
      <c r="Y39" s="4" t="s">
        <v>35</v>
      </c>
    </row>
    <row r="40" s="4" customFormat="1" spans="1:25">
      <c r="A40" s="4" t="s">
        <v>218</v>
      </c>
      <c r="B40" s="4" t="s">
        <v>26</v>
      </c>
      <c r="C40" s="4" t="s">
        <v>27</v>
      </c>
      <c r="D40" s="4" t="s">
        <v>219</v>
      </c>
      <c r="E40" s="4" t="s">
        <v>220</v>
      </c>
      <c r="F40" s="6">
        <v>44913</v>
      </c>
      <c r="G40" s="6">
        <v>44914</v>
      </c>
      <c r="H40" s="4">
        <v>1</v>
      </c>
      <c r="I40" s="4">
        <v>1</v>
      </c>
      <c r="J40" s="4">
        <v>1</v>
      </c>
      <c r="K40" s="4" t="s">
        <v>30</v>
      </c>
      <c r="L40" s="4">
        <v>859</v>
      </c>
      <c r="M40" s="4">
        <v>859</v>
      </c>
      <c r="N40" s="4" t="s">
        <v>221</v>
      </c>
      <c r="O40" s="4" t="s">
        <v>32</v>
      </c>
      <c r="P40" s="4" t="s">
        <v>33</v>
      </c>
      <c r="Q40" s="4">
        <v>0</v>
      </c>
      <c r="R40" s="8">
        <v>44902</v>
      </c>
      <c r="S40" s="6">
        <v>44917</v>
      </c>
      <c r="T40" s="4" t="s">
        <v>34</v>
      </c>
      <c r="U40" s="4">
        <v>859</v>
      </c>
      <c r="V40" s="4">
        <v>0</v>
      </c>
      <c r="W40" s="4">
        <v>0</v>
      </c>
      <c r="X40" s="4" t="s">
        <v>222</v>
      </c>
      <c r="Y40" s="4" t="s">
        <v>223</v>
      </c>
    </row>
    <row r="41" s="4" customFormat="1" spans="1:25">
      <c r="A41" s="4" t="s">
        <v>224</v>
      </c>
      <c r="B41" s="4" t="s">
        <v>26</v>
      </c>
      <c r="C41" s="4" t="s">
        <v>27</v>
      </c>
      <c r="D41" s="4" t="s">
        <v>225</v>
      </c>
      <c r="E41" s="4" t="s">
        <v>226</v>
      </c>
      <c r="F41" s="6">
        <v>44909</v>
      </c>
      <c r="G41" s="6">
        <v>44914</v>
      </c>
      <c r="H41" s="4">
        <v>1</v>
      </c>
      <c r="I41" s="4">
        <v>5</v>
      </c>
      <c r="J41" s="4">
        <v>5</v>
      </c>
      <c r="K41" s="4" t="s">
        <v>30</v>
      </c>
      <c r="L41" s="4">
        <v>3797</v>
      </c>
      <c r="M41" s="4">
        <v>3797</v>
      </c>
      <c r="N41" s="4" t="s">
        <v>227</v>
      </c>
      <c r="O41" s="4" t="s">
        <v>32</v>
      </c>
      <c r="P41" s="4" t="s">
        <v>33</v>
      </c>
      <c r="Q41" s="4">
        <v>0</v>
      </c>
      <c r="R41" s="8">
        <v>44902</v>
      </c>
      <c r="S41" s="6">
        <v>44917</v>
      </c>
      <c r="T41" s="4" t="s">
        <v>34</v>
      </c>
      <c r="U41" s="4">
        <v>3797</v>
      </c>
      <c r="V41" s="4">
        <v>0</v>
      </c>
      <c r="W41" s="4">
        <v>0</v>
      </c>
      <c r="X41" s="4" t="s">
        <v>228</v>
      </c>
      <c r="Y41" s="4" t="s">
        <v>229</v>
      </c>
    </row>
    <row r="42" s="4" customFormat="1" spans="1:25">
      <c r="A42" s="4" t="s">
        <v>113</v>
      </c>
      <c r="B42" s="4" t="s">
        <v>26</v>
      </c>
      <c r="C42" s="4" t="s">
        <v>230</v>
      </c>
      <c r="D42" s="4" t="s">
        <v>114</v>
      </c>
      <c r="E42" s="4" t="s">
        <v>115</v>
      </c>
      <c r="F42" s="6">
        <v>44910</v>
      </c>
      <c r="G42" s="6">
        <v>44914</v>
      </c>
      <c r="H42" s="4">
        <v>2</v>
      </c>
      <c r="I42" s="4">
        <v>4</v>
      </c>
      <c r="J42" s="4">
        <v>8</v>
      </c>
      <c r="K42" s="4" t="s">
        <v>30</v>
      </c>
      <c r="L42" s="4">
        <v>-2898</v>
      </c>
      <c r="M42" s="4">
        <v>-2898</v>
      </c>
      <c r="N42" s="4" t="s">
        <v>116</v>
      </c>
      <c r="O42" s="4" t="s">
        <v>32</v>
      </c>
      <c r="P42" s="4" t="s">
        <v>33</v>
      </c>
      <c r="Q42" s="4">
        <v>0</v>
      </c>
      <c r="R42" s="8">
        <v>44894.6024768519</v>
      </c>
      <c r="S42" s="6">
        <v>44917</v>
      </c>
      <c r="T42" s="4" t="s">
        <v>34</v>
      </c>
      <c r="U42" s="4">
        <v>-2898</v>
      </c>
      <c r="V42" s="4">
        <v>0</v>
      </c>
      <c r="W42" s="4">
        <v>0</v>
      </c>
      <c r="X42" s="4" t="s">
        <v>117</v>
      </c>
      <c r="Y42" s="4" t="s">
        <v>35</v>
      </c>
    </row>
    <row r="43" s="4" customFormat="1" spans="1:25">
      <c r="A43" s="4" t="s">
        <v>231</v>
      </c>
      <c r="B43" s="4" t="s">
        <v>26</v>
      </c>
      <c r="C43" s="4" t="s">
        <v>27</v>
      </c>
      <c r="D43" s="4" t="s">
        <v>232</v>
      </c>
      <c r="E43" s="4" t="s">
        <v>168</v>
      </c>
      <c r="F43" s="6">
        <v>44910</v>
      </c>
      <c r="G43" s="6">
        <v>44914</v>
      </c>
      <c r="H43" s="4">
        <v>1</v>
      </c>
      <c r="I43" s="4">
        <v>4</v>
      </c>
      <c r="J43" s="4">
        <v>4</v>
      </c>
      <c r="K43" s="4" t="s">
        <v>30</v>
      </c>
      <c r="L43" s="4">
        <v>2132</v>
      </c>
      <c r="M43" s="4">
        <v>2132</v>
      </c>
      <c r="N43" s="4" t="s">
        <v>233</v>
      </c>
      <c r="O43" s="4" t="s">
        <v>32</v>
      </c>
      <c r="P43" s="4" t="s">
        <v>33</v>
      </c>
      <c r="Q43" s="4">
        <v>0</v>
      </c>
      <c r="R43" s="8">
        <v>44902</v>
      </c>
      <c r="S43" s="6">
        <v>44917</v>
      </c>
      <c r="T43" s="4" t="s">
        <v>34</v>
      </c>
      <c r="U43" s="4">
        <v>2132</v>
      </c>
      <c r="V43" s="4">
        <v>0</v>
      </c>
      <c r="W43" s="4">
        <v>0</v>
      </c>
      <c r="X43" s="4" t="s">
        <v>234</v>
      </c>
      <c r="Y43" s="4" t="s">
        <v>235</v>
      </c>
    </row>
    <row r="44" s="4" customFormat="1" spans="1:25">
      <c r="A44" s="4" t="s">
        <v>236</v>
      </c>
      <c r="B44" s="4" t="s">
        <v>26</v>
      </c>
      <c r="C44" s="4" t="s">
        <v>27</v>
      </c>
      <c r="D44" s="4" t="s">
        <v>237</v>
      </c>
      <c r="E44" s="4" t="s">
        <v>238</v>
      </c>
      <c r="F44" s="6">
        <v>44911</v>
      </c>
      <c r="G44" s="6">
        <v>44914</v>
      </c>
      <c r="H44" s="4">
        <v>3</v>
      </c>
      <c r="I44" s="4">
        <v>3</v>
      </c>
      <c r="J44" s="4">
        <v>9</v>
      </c>
      <c r="K44" s="4" t="s">
        <v>30</v>
      </c>
      <c r="L44" s="4">
        <v>4329</v>
      </c>
      <c r="M44" s="4">
        <v>4329</v>
      </c>
      <c r="N44" s="4" t="s">
        <v>239</v>
      </c>
      <c r="O44" s="4" t="s">
        <v>32</v>
      </c>
      <c r="P44" s="4" t="s">
        <v>33</v>
      </c>
      <c r="Q44" s="4">
        <v>0</v>
      </c>
      <c r="R44" s="8">
        <v>44902</v>
      </c>
      <c r="S44" s="6">
        <v>44917</v>
      </c>
      <c r="T44" s="4" t="s">
        <v>34</v>
      </c>
      <c r="U44" s="4">
        <v>4329</v>
      </c>
      <c r="V44" s="4">
        <v>0</v>
      </c>
      <c r="W44" s="4">
        <v>0</v>
      </c>
      <c r="X44" s="4" t="s">
        <v>240</v>
      </c>
      <c r="Y44" s="4" t="s">
        <v>35</v>
      </c>
    </row>
    <row r="45" s="4" customFormat="1" spans="1:25">
      <c r="A45" s="4" t="s">
        <v>236</v>
      </c>
      <c r="B45" s="4" t="s">
        <v>26</v>
      </c>
      <c r="C45" s="4" t="s">
        <v>123</v>
      </c>
      <c r="D45" s="4" t="s">
        <v>237</v>
      </c>
      <c r="E45" s="4" t="s">
        <v>238</v>
      </c>
      <c r="F45" s="6">
        <v>44911</v>
      </c>
      <c r="G45" s="6">
        <v>44914</v>
      </c>
      <c r="H45" s="4">
        <v>3</v>
      </c>
      <c r="I45" s="4">
        <v>3</v>
      </c>
      <c r="J45" s="4">
        <v>9</v>
      </c>
      <c r="K45" s="4" t="s">
        <v>30</v>
      </c>
      <c r="L45" s="4">
        <v>-4329</v>
      </c>
      <c r="M45" s="4">
        <v>-4329</v>
      </c>
      <c r="N45" s="4" t="s">
        <v>239</v>
      </c>
      <c r="O45" s="4" t="s">
        <v>32</v>
      </c>
      <c r="P45" s="4" t="s">
        <v>33</v>
      </c>
      <c r="Q45" s="4">
        <v>0</v>
      </c>
      <c r="R45" s="8">
        <v>44902</v>
      </c>
      <c r="S45" s="6">
        <v>44917</v>
      </c>
      <c r="T45" s="4" t="s">
        <v>34</v>
      </c>
      <c r="U45" s="4">
        <v>-4329</v>
      </c>
      <c r="V45" s="4">
        <v>0</v>
      </c>
      <c r="W45" s="4">
        <v>0</v>
      </c>
      <c r="X45" s="4" t="s">
        <v>240</v>
      </c>
      <c r="Y45" s="4" t="s">
        <v>35</v>
      </c>
    </row>
    <row r="46" s="4" customFormat="1" spans="1:25">
      <c r="A46" s="4" t="s">
        <v>241</v>
      </c>
      <c r="B46" s="4" t="s">
        <v>26</v>
      </c>
      <c r="C46" s="4" t="s">
        <v>27</v>
      </c>
      <c r="D46" s="4" t="s">
        <v>242</v>
      </c>
      <c r="E46" s="4" t="s">
        <v>84</v>
      </c>
      <c r="F46" s="6">
        <v>44911</v>
      </c>
      <c r="G46" s="6">
        <v>44914</v>
      </c>
      <c r="H46" s="4">
        <v>1</v>
      </c>
      <c r="I46" s="4">
        <v>3</v>
      </c>
      <c r="J46" s="4">
        <v>3</v>
      </c>
      <c r="K46" s="4" t="s">
        <v>30</v>
      </c>
      <c r="L46" s="4">
        <v>2274</v>
      </c>
      <c r="M46" s="4">
        <v>2274</v>
      </c>
      <c r="N46" s="4" t="s">
        <v>243</v>
      </c>
      <c r="O46" s="4" t="s">
        <v>32</v>
      </c>
      <c r="P46" s="4" t="s">
        <v>33</v>
      </c>
      <c r="Q46" s="4">
        <v>0</v>
      </c>
      <c r="R46" s="8">
        <v>44903</v>
      </c>
      <c r="S46" s="6">
        <v>44917</v>
      </c>
      <c r="T46" s="4" t="s">
        <v>34</v>
      </c>
      <c r="U46" s="4">
        <v>2274</v>
      </c>
      <c r="V46" s="4">
        <v>0</v>
      </c>
      <c r="W46" s="4">
        <v>0</v>
      </c>
      <c r="X46" s="4" t="s">
        <v>244</v>
      </c>
      <c r="Y46" s="4" t="s">
        <v>35</v>
      </c>
    </row>
    <row r="47" s="4" customFormat="1" spans="1:25">
      <c r="A47" s="4" t="s">
        <v>245</v>
      </c>
      <c r="B47" s="4" t="s">
        <v>26</v>
      </c>
      <c r="C47" s="4" t="s">
        <v>27</v>
      </c>
      <c r="D47" s="4" t="s">
        <v>246</v>
      </c>
      <c r="E47" s="4" t="s">
        <v>110</v>
      </c>
      <c r="F47" s="6">
        <v>44913</v>
      </c>
      <c r="G47" s="6">
        <v>44914</v>
      </c>
      <c r="H47" s="4">
        <v>1</v>
      </c>
      <c r="I47" s="4">
        <v>1</v>
      </c>
      <c r="J47" s="4">
        <v>1</v>
      </c>
      <c r="K47" s="4" t="s">
        <v>30</v>
      </c>
      <c r="L47" s="4">
        <v>690</v>
      </c>
      <c r="M47" s="4">
        <v>690</v>
      </c>
      <c r="N47" s="4" t="s">
        <v>247</v>
      </c>
      <c r="O47" s="4" t="s">
        <v>32</v>
      </c>
      <c r="P47" s="4" t="s">
        <v>33</v>
      </c>
      <c r="Q47" s="4">
        <v>0</v>
      </c>
      <c r="R47" s="8">
        <v>44903</v>
      </c>
      <c r="S47" s="6">
        <v>44917</v>
      </c>
      <c r="T47" s="4" t="s">
        <v>34</v>
      </c>
      <c r="U47" s="4">
        <v>690</v>
      </c>
      <c r="V47" s="4">
        <v>0</v>
      </c>
      <c r="W47" s="4">
        <v>0</v>
      </c>
      <c r="X47" s="4" t="s">
        <v>248</v>
      </c>
      <c r="Y47" s="4" t="s">
        <v>187</v>
      </c>
    </row>
    <row r="48" s="4" customFormat="1" spans="1:25">
      <c r="A48" s="4" t="s">
        <v>249</v>
      </c>
      <c r="B48" s="4" t="s">
        <v>26</v>
      </c>
      <c r="C48" s="4" t="s">
        <v>27</v>
      </c>
      <c r="D48" s="4" t="s">
        <v>250</v>
      </c>
      <c r="E48" s="4" t="s">
        <v>251</v>
      </c>
      <c r="F48" s="6">
        <v>44912</v>
      </c>
      <c r="G48" s="6">
        <v>44914</v>
      </c>
      <c r="H48" s="4">
        <v>1</v>
      </c>
      <c r="I48" s="4">
        <v>2</v>
      </c>
      <c r="J48" s="4">
        <v>2</v>
      </c>
      <c r="K48" s="4" t="s">
        <v>30</v>
      </c>
      <c r="L48" s="4">
        <v>1878</v>
      </c>
      <c r="M48" s="4">
        <v>1878</v>
      </c>
      <c r="N48" s="4" t="s">
        <v>252</v>
      </c>
      <c r="O48" s="4" t="s">
        <v>32</v>
      </c>
      <c r="P48" s="4" t="s">
        <v>33</v>
      </c>
      <c r="Q48" s="4">
        <v>0</v>
      </c>
      <c r="R48" s="8">
        <v>44904</v>
      </c>
      <c r="S48" s="6">
        <v>44917</v>
      </c>
      <c r="T48" s="4" t="s">
        <v>34</v>
      </c>
      <c r="U48" s="4">
        <v>1878</v>
      </c>
      <c r="V48" s="4">
        <v>0</v>
      </c>
      <c r="W48" s="4">
        <v>0</v>
      </c>
      <c r="X48" s="4" t="s">
        <v>253</v>
      </c>
      <c r="Y48" s="4" t="s">
        <v>187</v>
      </c>
    </row>
    <row r="49" s="4" customFormat="1" spans="1:25">
      <c r="A49" s="4" t="s">
        <v>254</v>
      </c>
      <c r="B49" s="4" t="s">
        <v>26</v>
      </c>
      <c r="C49" s="4" t="s">
        <v>27</v>
      </c>
      <c r="D49" s="4" t="s">
        <v>255</v>
      </c>
      <c r="E49" s="4" t="s">
        <v>110</v>
      </c>
      <c r="F49" s="6">
        <v>44907</v>
      </c>
      <c r="G49" s="6">
        <v>44914</v>
      </c>
      <c r="H49" s="4">
        <v>2</v>
      </c>
      <c r="I49" s="4">
        <v>7</v>
      </c>
      <c r="J49" s="4">
        <v>14</v>
      </c>
      <c r="K49" s="4" t="s">
        <v>30</v>
      </c>
      <c r="L49" s="4">
        <v>13278</v>
      </c>
      <c r="M49" s="4">
        <v>13278</v>
      </c>
      <c r="N49" s="4" t="s">
        <v>256</v>
      </c>
      <c r="O49" s="4" t="s">
        <v>32</v>
      </c>
      <c r="P49" s="4" t="s">
        <v>33</v>
      </c>
      <c r="Q49" s="4">
        <v>0</v>
      </c>
      <c r="R49" s="8">
        <v>44904</v>
      </c>
      <c r="S49" s="6">
        <v>44917</v>
      </c>
      <c r="T49" s="4" t="s">
        <v>34</v>
      </c>
      <c r="U49" s="4">
        <v>13278</v>
      </c>
      <c r="V49" s="4">
        <v>0</v>
      </c>
      <c r="W49" s="4">
        <v>0</v>
      </c>
      <c r="X49" s="4" t="s">
        <v>257</v>
      </c>
      <c r="Y49" s="4" t="s">
        <v>258</v>
      </c>
    </row>
    <row r="50" s="4" customFormat="1" spans="1:25">
      <c r="A50" s="4" t="s">
        <v>259</v>
      </c>
      <c r="B50" s="4" t="s">
        <v>26</v>
      </c>
      <c r="C50" s="4" t="s">
        <v>27</v>
      </c>
      <c r="D50" s="4" t="s">
        <v>260</v>
      </c>
      <c r="E50" s="4" t="s">
        <v>261</v>
      </c>
      <c r="F50" s="6">
        <v>44912</v>
      </c>
      <c r="G50" s="6">
        <v>44914</v>
      </c>
      <c r="H50" s="4">
        <v>1</v>
      </c>
      <c r="I50" s="4">
        <v>2</v>
      </c>
      <c r="J50" s="4">
        <v>2</v>
      </c>
      <c r="K50" s="4" t="s">
        <v>30</v>
      </c>
      <c r="L50" s="4">
        <v>618</v>
      </c>
      <c r="M50" s="4">
        <v>618</v>
      </c>
      <c r="N50" s="4" t="s">
        <v>262</v>
      </c>
      <c r="O50" s="4" t="s">
        <v>32</v>
      </c>
      <c r="P50" s="4" t="s">
        <v>33</v>
      </c>
      <c r="Q50" s="4">
        <v>0</v>
      </c>
      <c r="R50" s="8">
        <v>44904</v>
      </c>
      <c r="S50" s="6">
        <v>44917</v>
      </c>
      <c r="T50" s="4" t="s">
        <v>34</v>
      </c>
      <c r="U50" s="4">
        <v>618</v>
      </c>
      <c r="V50" s="4">
        <v>0</v>
      </c>
      <c r="W50" s="4">
        <v>0</v>
      </c>
      <c r="X50" s="4" t="s">
        <v>263</v>
      </c>
      <c r="Y50" s="4" t="s">
        <v>35</v>
      </c>
    </row>
    <row r="51" s="4" customFormat="1" spans="1:25">
      <c r="A51" s="4" t="s">
        <v>264</v>
      </c>
      <c r="B51" s="4" t="s">
        <v>26</v>
      </c>
      <c r="C51" s="4" t="s">
        <v>27</v>
      </c>
      <c r="D51" s="4" t="s">
        <v>265</v>
      </c>
      <c r="E51" s="4" t="s">
        <v>266</v>
      </c>
      <c r="F51" s="6">
        <v>44913</v>
      </c>
      <c r="G51" s="6">
        <v>44914</v>
      </c>
      <c r="H51" s="4">
        <v>2</v>
      </c>
      <c r="I51" s="4">
        <v>1</v>
      </c>
      <c r="J51" s="4">
        <v>2</v>
      </c>
      <c r="K51" s="4" t="s">
        <v>30</v>
      </c>
      <c r="L51" s="4">
        <v>394</v>
      </c>
      <c r="M51" s="4">
        <v>394</v>
      </c>
      <c r="N51" s="4" t="s">
        <v>267</v>
      </c>
      <c r="O51" s="4" t="s">
        <v>32</v>
      </c>
      <c r="P51" s="4" t="s">
        <v>33</v>
      </c>
      <c r="Q51" s="4">
        <v>0</v>
      </c>
      <c r="R51" s="8">
        <v>44904</v>
      </c>
      <c r="S51" s="6">
        <v>44917</v>
      </c>
      <c r="T51" s="4" t="s">
        <v>34</v>
      </c>
      <c r="U51" s="4">
        <v>394</v>
      </c>
      <c r="V51" s="4">
        <v>0</v>
      </c>
      <c r="W51" s="4">
        <v>0</v>
      </c>
      <c r="X51" s="4" t="s">
        <v>268</v>
      </c>
      <c r="Y51" s="4" t="s">
        <v>35</v>
      </c>
    </row>
    <row r="52" s="4" customFormat="1" spans="1:25">
      <c r="A52" s="4" t="s">
        <v>269</v>
      </c>
      <c r="B52" s="4" t="s">
        <v>26</v>
      </c>
      <c r="C52" s="4" t="s">
        <v>27</v>
      </c>
      <c r="D52" s="4" t="s">
        <v>270</v>
      </c>
      <c r="E52" s="4" t="s">
        <v>271</v>
      </c>
      <c r="F52" s="6">
        <v>44913</v>
      </c>
      <c r="G52" s="6">
        <v>44914</v>
      </c>
      <c r="H52" s="4">
        <v>1</v>
      </c>
      <c r="I52" s="4">
        <v>1</v>
      </c>
      <c r="J52" s="4">
        <v>1</v>
      </c>
      <c r="K52" s="4" t="s">
        <v>30</v>
      </c>
      <c r="L52" s="4">
        <v>430</v>
      </c>
      <c r="M52" s="4">
        <v>430</v>
      </c>
      <c r="N52" s="4" t="s">
        <v>272</v>
      </c>
      <c r="O52" s="4" t="s">
        <v>32</v>
      </c>
      <c r="P52" s="4" t="s">
        <v>33</v>
      </c>
      <c r="Q52" s="4">
        <v>0</v>
      </c>
      <c r="R52" s="8">
        <v>44905</v>
      </c>
      <c r="S52" s="6">
        <v>44917</v>
      </c>
      <c r="T52" s="4" t="s">
        <v>34</v>
      </c>
      <c r="U52" s="4">
        <v>430</v>
      </c>
      <c r="V52" s="4">
        <v>0</v>
      </c>
      <c r="W52" s="4">
        <v>0</v>
      </c>
      <c r="X52" s="4" t="s">
        <v>273</v>
      </c>
      <c r="Y52" s="4" t="s">
        <v>35</v>
      </c>
    </row>
    <row r="53" s="4" customFormat="1" spans="1:25">
      <c r="A53" s="4" t="s">
        <v>274</v>
      </c>
      <c r="B53" s="4" t="s">
        <v>26</v>
      </c>
      <c r="C53" s="4" t="s">
        <v>27</v>
      </c>
      <c r="D53" s="4" t="s">
        <v>275</v>
      </c>
      <c r="E53" s="4" t="s">
        <v>276</v>
      </c>
      <c r="F53" s="6">
        <v>44913</v>
      </c>
      <c r="G53" s="6">
        <v>44914</v>
      </c>
      <c r="H53" s="4">
        <v>1</v>
      </c>
      <c r="I53" s="4">
        <v>1</v>
      </c>
      <c r="J53" s="4">
        <v>1</v>
      </c>
      <c r="K53" s="4" t="s">
        <v>30</v>
      </c>
      <c r="L53" s="4">
        <v>182</v>
      </c>
      <c r="M53" s="4">
        <v>182</v>
      </c>
      <c r="N53" s="4" t="s">
        <v>277</v>
      </c>
      <c r="O53" s="4" t="s">
        <v>32</v>
      </c>
      <c r="P53" s="4" t="s">
        <v>33</v>
      </c>
      <c r="Q53" s="4">
        <v>0</v>
      </c>
      <c r="R53" s="8">
        <v>44905</v>
      </c>
      <c r="S53" s="6">
        <v>44917</v>
      </c>
      <c r="T53" s="4" t="s">
        <v>34</v>
      </c>
      <c r="U53" s="4">
        <v>182</v>
      </c>
      <c r="V53" s="4">
        <v>0</v>
      </c>
      <c r="W53" s="4">
        <v>0</v>
      </c>
      <c r="X53" s="4" t="s">
        <v>278</v>
      </c>
      <c r="Y53" s="4" t="s">
        <v>35</v>
      </c>
    </row>
    <row r="54" s="4" customFormat="1" spans="1:25">
      <c r="A54" s="4" t="s">
        <v>279</v>
      </c>
      <c r="B54" s="4" t="s">
        <v>26</v>
      </c>
      <c r="C54" s="4" t="s">
        <v>27</v>
      </c>
      <c r="D54" s="4" t="s">
        <v>280</v>
      </c>
      <c r="E54" s="4" t="s">
        <v>281</v>
      </c>
      <c r="F54" s="6">
        <v>44911</v>
      </c>
      <c r="G54" s="6">
        <v>44914</v>
      </c>
      <c r="H54" s="4">
        <v>1</v>
      </c>
      <c r="I54" s="4">
        <v>3</v>
      </c>
      <c r="J54" s="4">
        <v>3</v>
      </c>
      <c r="K54" s="4" t="s">
        <v>30</v>
      </c>
      <c r="L54" s="4">
        <v>867</v>
      </c>
      <c r="M54" s="4">
        <v>867</v>
      </c>
      <c r="N54" s="4" t="s">
        <v>282</v>
      </c>
      <c r="O54" s="4" t="s">
        <v>32</v>
      </c>
      <c r="P54" s="4" t="s">
        <v>33</v>
      </c>
      <c r="Q54" s="4">
        <v>0</v>
      </c>
      <c r="R54" s="8">
        <v>44906</v>
      </c>
      <c r="S54" s="6">
        <v>44917</v>
      </c>
      <c r="T54" s="4" t="s">
        <v>34</v>
      </c>
      <c r="U54" s="4">
        <v>867</v>
      </c>
      <c r="V54" s="4">
        <v>0</v>
      </c>
      <c r="W54" s="4">
        <v>0</v>
      </c>
      <c r="X54" s="4" t="s">
        <v>283</v>
      </c>
      <c r="Y54" s="4" t="s">
        <v>284</v>
      </c>
    </row>
    <row r="55" s="4" customFormat="1" spans="1:25">
      <c r="A55" s="4" t="s">
        <v>254</v>
      </c>
      <c r="B55" s="4" t="s">
        <v>26</v>
      </c>
      <c r="C55" s="4" t="s">
        <v>230</v>
      </c>
      <c r="D55" s="4" t="s">
        <v>255</v>
      </c>
      <c r="E55" s="4" t="s">
        <v>110</v>
      </c>
      <c r="F55" s="6">
        <v>44907</v>
      </c>
      <c r="G55" s="6">
        <v>44914</v>
      </c>
      <c r="H55" s="4">
        <v>2</v>
      </c>
      <c r="I55" s="4">
        <v>7</v>
      </c>
      <c r="J55" s="4">
        <v>14</v>
      </c>
      <c r="K55" s="4" t="s">
        <v>30</v>
      </c>
      <c r="L55" s="4">
        <v>-904.64</v>
      </c>
      <c r="M55" s="4">
        <v>-904.64</v>
      </c>
      <c r="N55" s="4" t="s">
        <v>256</v>
      </c>
      <c r="O55" s="4" t="s">
        <v>32</v>
      </c>
      <c r="P55" s="4" t="s">
        <v>33</v>
      </c>
      <c r="Q55" s="4">
        <v>0</v>
      </c>
      <c r="R55" s="8">
        <v>44904.5838773148</v>
      </c>
      <c r="S55" s="6">
        <v>44917</v>
      </c>
      <c r="T55" s="4" t="s">
        <v>34</v>
      </c>
      <c r="U55" s="4">
        <v>-904.64</v>
      </c>
      <c r="V55" s="4">
        <v>0</v>
      </c>
      <c r="W55" s="4">
        <v>0</v>
      </c>
      <c r="X55" s="4" t="s">
        <v>257</v>
      </c>
      <c r="Y55" s="4" t="s">
        <v>258</v>
      </c>
    </row>
    <row r="56" s="4" customFormat="1" spans="1:25">
      <c r="A56" s="4" t="s">
        <v>285</v>
      </c>
      <c r="B56" s="4" t="s">
        <v>26</v>
      </c>
      <c r="C56" s="4" t="s">
        <v>27</v>
      </c>
      <c r="D56" s="4" t="s">
        <v>83</v>
      </c>
      <c r="E56" s="4" t="s">
        <v>84</v>
      </c>
      <c r="F56" s="6">
        <v>44911</v>
      </c>
      <c r="G56" s="6">
        <v>44914</v>
      </c>
      <c r="H56" s="4">
        <v>2</v>
      </c>
      <c r="I56" s="4">
        <v>3</v>
      </c>
      <c r="J56" s="4">
        <v>6</v>
      </c>
      <c r="K56" s="4" t="s">
        <v>30</v>
      </c>
      <c r="L56" s="4">
        <v>2478</v>
      </c>
      <c r="M56" s="4">
        <v>2478</v>
      </c>
      <c r="N56" s="4" t="s">
        <v>286</v>
      </c>
      <c r="O56" s="4" t="s">
        <v>32</v>
      </c>
      <c r="P56" s="4" t="s">
        <v>33</v>
      </c>
      <c r="Q56" s="4">
        <v>0</v>
      </c>
      <c r="R56" s="8">
        <v>44906</v>
      </c>
      <c r="S56" s="6">
        <v>44917</v>
      </c>
      <c r="T56" s="4" t="s">
        <v>34</v>
      </c>
      <c r="U56" s="4">
        <v>2478</v>
      </c>
      <c r="V56" s="4">
        <v>0</v>
      </c>
      <c r="W56" s="4">
        <v>0</v>
      </c>
      <c r="X56" s="4" t="s">
        <v>287</v>
      </c>
      <c r="Y56" s="4" t="s">
        <v>288</v>
      </c>
    </row>
    <row r="57" s="4" customFormat="1" spans="1:25">
      <c r="A57" s="4" t="s">
        <v>76</v>
      </c>
      <c r="B57" s="4" t="s">
        <v>26</v>
      </c>
      <c r="C57" s="4" t="s">
        <v>123</v>
      </c>
      <c r="D57" s="4" t="s">
        <v>77</v>
      </c>
      <c r="E57" s="4" t="s">
        <v>78</v>
      </c>
      <c r="F57" s="6">
        <v>44912</v>
      </c>
      <c r="G57" s="6">
        <v>44914</v>
      </c>
      <c r="H57" s="4">
        <v>1</v>
      </c>
      <c r="I57" s="4">
        <v>2</v>
      </c>
      <c r="J57" s="4">
        <v>2</v>
      </c>
      <c r="K57" s="4" t="s">
        <v>30</v>
      </c>
      <c r="L57" s="4">
        <v>-1561</v>
      </c>
      <c r="M57" s="4">
        <v>-1561</v>
      </c>
      <c r="N57" s="4" t="s">
        <v>79</v>
      </c>
      <c r="O57" s="4" t="s">
        <v>32</v>
      </c>
      <c r="P57" s="4" t="s">
        <v>33</v>
      </c>
      <c r="Q57" s="4">
        <v>0</v>
      </c>
      <c r="R57" s="8">
        <v>44887</v>
      </c>
      <c r="S57" s="6">
        <v>44917</v>
      </c>
      <c r="T57" s="4" t="s">
        <v>34</v>
      </c>
      <c r="U57" s="4">
        <v>-1561</v>
      </c>
      <c r="V57" s="4">
        <v>0</v>
      </c>
      <c r="W57" s="4">
        <v>0</v>
      </c>
      <c r="X57" s="4" t="s">
        <v>80</v>
      </c>
      <c r="Y57" s="4" t="s">
        <v>81</v>
      </c>
    </row>
    <row r="58" s="4" customFormat="1" spans="1:25">
      <c r="A58" s="4" t="s">
        <v>289</v>
      </c>
      <c r="B58" s="4" t="s">
        <v>26</v>
      </c>
      <c r="C58" s="4" t="s">
        <v>27</v>
      </c>
      <c r="D58" s="4" t="s">
        <v>290</v>
      </c>
      <c r="E58" s="4" t="s">
        <v>54</v>
      </c>
      <c r="F58" s="6">
        <v>44913</v>
      </c>
      <c r="G58" s="6">
        <v>44914</v>
      </c>
      <c r="H58" s="4">
        <v>1</v>
      </c>
      <c r="I58" s="4">
        <v>1</v>
      </c>
      <c r="J58" s="4">
        <v>1</v>
      </c>
      <c r="K58" s="4" t="s">
        <v>30</v>
      </c>
      <c r="L58" s="4">
        <v>997</v>
      </c>
      <c r="M58" s="4">
        <v>997</v>
      </c>
      <c r="N58" s="4" t="s">
        <v>291</v>
      </c>
      <c r="O58" s="4" t="s">
        <v>32</v>
      </c>
      <c r="P58" s="4" t="s">
        <v>33</v>
      </c>
      <c r="Q58" s="4">
        <v>0</v>
      </c>
      <c r="R58" s="8">
        <v>44906</v>
      </c>
      <c r="S58" s="6">
        <v>44917</v>
      </c>
      <c r="T58" s="4" t="s">
        <v>34</v>
      </c>
      <c r="U58" s="4">
        <v>997</v>
      </c>
      <c r="V58" s="4">
        <v>0</v>
      </c>
      <c r="W58" s="4">
        <v>0</v>
      </c>
      <c r="X58" s="4" t="s">
        <v>292</v>
      </c>
      <c r="Y58" s="4" t="s">
        <v>293</v>
      </c>
    </row>
    <row r="59" s="4" customFormat="1" spans="1:25">
      <c r="A59" s="4" t="s">
        <v>294</v>
      </c>
      <c r="B59" s="4" t="s">
        <v>26</v>
      </c>
      <c r="C59" s="4" t="s">
        <v>27</v>
      </c>
      <c r="D59" s="4" t="s">
        <v>295</v>
      </c>
      <c r="E59" s="4" t="s">
        <v>54</v>
      </c>
      <c r="F59" s="6">
        <v>44910</v>
      </c>
      <c r="G59" s="6">
        <v>44914</v>
      </c>
      <c r="H59" s="4">
        <v>1</v>
      </c>
      <c r="I59" s="4">
        <v>4</v>
      </c>
      <c r="J59" s="4">
        <v>4</v>
      </c>
      <c r="K59" s="4" t="s">
        <v>30</v>
      </c>
      <c r="L59" s="4">
        <v>7821</v>
      </c>
      <c r="M59" s="4">
        <v>7821</v>
      </c>
      <c r="N59" s="4" t="s">
        <v>296</v>
      </c>
      <c r="O59" s="4" t="s">
        <v>32</v>
      </c>
      <c r="P59" s="4" t="s">
        <v>33</v>
      </c>
      <c r="Q59" s="4">
        <v>0</v>
      </c>
      <c r="R59" s="8">
        <v>44907</v>
      </c>
      <c r="S59" s="6">
        <v>44917</v>
      </c>
      <c r="T59" s="4" t="s">
        <v>34</v>
      </c>
      <c r="U59" s="4">
        <v>7821</v>
      </c>
      <c r="V59" s="4">
        <v>0</v>
      </c>
      <c r="W59" s="4">
        <v>0</v>
      </c>
      <c r="X59" s="4" t="s">
        <v>297</v>
      </c>
      <c r="Y59" s="4" t="s">
        <v>298</v>
      </c>
    </row>
    <row r="60" s="4" customFormat="1" spans="1:25">
      <c r="A60" s="4" t="s">
        <v>299</v>
      </c>
      <c r="B60" s="4" t="s">
        <v>26</v>
      </c>
      <c r="C60" s="4" t="s">
        <v>27</v>
      </c>
      <c r="D60" s="4" t="s">
        <v>300</v>
      </c>
      <c r="E60" s="4" t="s">
        <v>301</v>
      </c>
      <c r="F60" s="6">
        <v>44907</v>
      </c>
      <c r="G60" s="6">
        <v>44914</v>
      </c>
      <c r="H60" s="4">
        <v>1</v>
      </c>
      <c r="I60" s="4">
        <v>7</v>
      </c>
      <c r="J60" s="4">
        <v>7</v>
      </c>
      <c r="K60" s="4" t="s">
        <v>30</v>
      </c>
      <c r="L60" s="4">
        <v>8309</v>
      </c>
      <c r="M60" s="4">
        <v>8309</v>
      </c>
      <c r="N60" s="4" t="s">
        <v>302</v>
      </c>
      <c r="O60" s="4" t="s">
        <v>32</v>
      </c>
      <c r="P60" s="4" t="s">
        <v>33</v>
      </c>
      <c r="Q60" s="4">
        <v>0</v>
      </c>
      <c r="R60" s="8">
        <v>44907</v>
      </c>
      <c r="S60" s="6">
        <v>44917</v>
      </c>
      <c r="T60" s="4" t="s">
        <v>34</v>
      </c>
      <c r="U60" s="4">
        <v>8309</v>
      </c>
      <c r="V60" s="4">
        <v>0</v>
      </c>
      <c r="W60" s="4">
        <v>0</v>
      </c>
      <c r="X60" s="4" t="s">
        <v>303</v>
      </c>
      <c r="Y60" s="4" t="s">
        <v>304</v>
      </c>
    </row>
    <row r="61" s="4" customFormat="1" spans="1:25">
      <c r="A61" s="4" t="s">
        <v>305</v>
      </c>
      <c r="B61" s="4" t="s">
        <v>26</v>
      </c>
      <c r="C61" s="4" t="s">
        <v>27</v>
      </c>
      <c r="D61" s="4" t="s">
        <v>306</v>
      </c>
      <c r="E61" s="4" t="s">
        <v>307</v>
      </c>
      <c r="F61" s="6">
        <v>44912</v>
      </c>
      <c r="G61" s="6">
        <v>44914</v>
      </c>
      <c r="H61" s="4">
        <v>1</v>
      </c>
      <c r="I61" s="4">
        <v>2</v>
      </c>
      <c r="J61" s="4">
        <v>2</v>
      </c>
      <c r="K61" s="4" t="s">
        <v>30</v>
      </c>
      <c r="L61" s="4">
        <v>1258</v>
      </c>
      <c r="M61" s="4">
        <v>1258</v>
      </c>
      <c r="N61" s="4" t="s">
        <v>308</v>
      </c>
      <c r="O61" s="4" t="s">
        <v>32</v>
      </c>
      <c r="P61" s="4" t="s">
        <v>33</v>
      </c>
      <c r="Q61" s="4">
        <v>0</v>
      </c>
      <c r="R61" s="8">
        <v>44908</v>
      </c>
      <c r="S61" s="6">
        <v>44917</v>
      </c>
      <c r="T61" s="4" t="s">
        <v>34</v>
      </c>
      <c r="U61" s="4">
        <v>1258</v>
      </c>
      <c r="V61" s="4">
        <v>0</v>
      </c>
      <c r="W61" s="4">
        <v>0</v>
      </c>
      <c r="X61" s="4" t="s">
        <v>309</v>
      </c>
      <c r="Y61" s="4" t="s">
        <v>35</v>
      </c>
    </row>
    <row r="62" s="4" customFormat="1" spans="1:25">
      <c r="A62" s="4" t="s">
        <v>310</v>
      </c>
      <c r="B62" s="4" t="s">
        <v>26</v>
      </c>
      <c r="C62" s="4" t="s">
        <v>27</v>
      </c>
      <c r="D62" s="4" t="s">
        <v>311</v>
      </c>
      <c r="E62" s="4" t="s">
        <v>312</v>
      </c>
      <c r="F62" s="6">
        <v>44911</v>
      </c>
      <c r="G62" s="6">
        <v>44914</v>
      </c>
      <c r="H62" s="4">
        <v>1</v>
      </c>
      <c r="I62" s="4">
        <v>3</v>
      </c>
      <c r="J62" s="4">
        <v>3</v>
      </c>
      <c r="K62" s="4" t="s">
        <v>30</v>
      </c>
      <c r="L62" s="4">
        <v>1899</v>
      </c>
      <c r="M62" s="4">
        <v>1899</v>
      </c>
      <c r="N62" s="4" t="s">
        <v>313</v>
      </c>
      <c r="O62" s="4" t="s">
        <v>32</v>
      </c>
      <c r="P62" s="4" t="s">
        <v>33</v>
      </c>
      <c r="Q62" s="4">
        <v>0</v>
      </c>
      <c r="R62" s="8">
        <v>44908</v>
      </c>
      <c r="S62" s="6">
        <v>44917</v>
      </c>
      <c r="T62" s="4" t="s">
        <v>34</v>
      </c>
      <c r="U62" s="4">
        <v>1899</v>
      </c>
      <c r="V62" s="4">
        <v>0</v>
      </c>
      <c r="W62" s="4">
        <v>0</v>
      </c>
      <c r="X62" s="4" t="s">
        <v>314</v>
      </c>
      <c r="Y62" s="4" t="s">
        <v>35</v>
      </c>
    </row>
    <row r="63" s="4" customFormat="1" spans="1:25">
      <c r="A63" s="4" t="s">
        <v>315</v>
      </c>
      <c r="B63" s="4" t="s">
        <v>26</v>
      </c>
      <c r="C63" s="4" t="s">
        <v>27</v>
      </c>
      <c r="D63" s="4" t="s">
        <v>316</v>
      </c>
      <c r="E63" s="4" t="s">
        <v>168</v>
      </c>
      <c r="F63" s="6">
        <v>44912</v>
      </c>
      <c r="G63" s="6">
        <v>44914</v>
      </c>
      <c r="H63" s="4">
        <v>1</v>
      </c>
      <c r="I63" s="4">
        <v>2</v>
      </c>
      <c r="J63" s="4">
        <v>2</v>
      </c>
      <c r="K63" s="4" t="s">
        <v>30</v>
      </c>
      <c r="L63" s="4">
        <v>416</v>
      </c>
      <c r="M63" s="4">
        <v>416</v>
      </c>
      <c r="N63" s="4" t="s">
        <v>317</v>
      </c>
      <c r="O63" s="4" t="s">
        <v>32</v>
      </c>
      <c r="P63" s="4" t="s">
        <v>33</v>
      </c>
      <c r="Q63" s="4">
        <v>0</v>
      </c>
      <c r="R63" s="8">
        <v>44908</v>
      </c>
      <c r="S63" s="6">
        <v>44917</v>
      </c>
      <c r="T63" s="4" t="s">
        <v>34</v>
      </c>
      <c r="U63" s="4">
        <v>416</v>
      </c>
      <c r="V63" s="4">
        <v>0</v>
      </c>
      <c r="W63" s="4">
        <v>0</v>
      </c>
      <c r="X63" s="4" t="s">
        <v>318</v>
      </c>
      <c r="Y63" s="4" t="s">
        <v>319</v>
      </c>
    </row>
    <row r="64" s="4" customFormat="1" spans="1:25">
      <c r="A64" s="4" t="s">
        <v>320</v>
      </c>
      <c r="B64" s="4" t="s">
        <v>26</v>
      </c>
      <c r="C64" s="4" t="s">
        <v>27</v>
      </c>
      <c r="D64" s="4" t="s">
        <v>321</v>
      </c>
      <c r="E64" s="4" t="s">
        <v>322</v>
      </c>
      <c r="F64" s="6">
        <v>44913</v>
      </c>
      <c r="G64" s="6">
        <v>44914</v>
      </c>
      <c r="H64" s="4">
        <v>1</v>
      </c>
      <c r="I64" s="4">
        <v>1</v>
      </c>
      <c r="J64" s="4">
        <v>1</v>
      </c>
      <c r="K64" s="4" t="s">
        <v>30</v>
      </c>
      <c r="L64" s="4">
        <v>236</v>
      </c>
      <c r="M64" s="4">
        <v>236</v>
      </c>
      <c r="N64" s="4" t="s">
        <v>323</v>
      </c>
      <c r="O64" s="4" t="s">
        <v>32</v>
      </c>
      <c r="P64" s="4" t="s">
        <v>33</v>
      </c>
      <c r="Q64" s="4">
        <v>0</v>
      </c>
      <c r="R64" s="8">
        <v>44908</v>
      </c>
      <c r="S64" s="6">
        <v>44917</v>
      </c>
      <c r="T64" s="4" t="s">
        <v>34</v>
      </c>
      <c r="U64" s="4">
        <v>236</v>
      </c>
      <c r="V64" s="4">
        <v>0</v>
      </c>
      <c r="W64" s="4">
        <v>0</v>
      </c>
      <c r="X64" s="4" t="s">
        <v>324</v>
      </c>
      <c r="Y64" s="4" t="s">
        <v>325</v>
      </c>
    </row>
    <row r="65" s="4" customFormat="1" spans="1:25">
      <c r="A65" s="4" t="s">
        <v>326</v>
      </c>
      <c r="B65" s="4" t="s">
        <v>26</v>
      </c>
      <c r="C65" s="4" t="s">
        <v>27</v>
      </c>
      <c r="D65" s="4" t="s">
        <v>327</v>
      </c>
      <c r="E65" s="4" t="s">
        <v>84</v>
      </c>
      <c r="F65" s="6">
        <v>44913</v>
      </c>
      <c r="G65" s="6">
        <v>44914</v>
      </c>
      <c r="H65" s="4">
        <v>1</v>
      </c>
      <c r="I65" s="4">
        <v>1</v>
      </c>
      <c r="J65" s="4">
        <v>1</v>
      </c>
      <c r="K65" s="4" t="s">
        <v>30</v>
      </c>
      <c r="L65" s="4">
        <v>786</v>
      </c>
      <c r="M65" s="4">
        <v>786</v>
      </c>
      <c r="N65" s="4" t="s">
        <v>328</v>
      </c>
      <c r="O65" s="4" t="s">
        <v>32</v>
      </c>
      <c r="P65" s="4" t="s">
        <v>33</v>
      </c>
      <c r="Q65" s="4">
        <v>0</v>
      </c>
      <c r="R65" s="8">
        <v>44908</v>
      </c>
      <c r="S65" s="6">
        <v>44917</v>
      </c>
      <c r="T65" s="4" t="s">
        <v>34</v>
      </c>
      <c r="U65" s="4">
        <v>786</v>
      </c>
      <c r="V65" s="4">
        <v>0</v>
      </c>
      <c r="W65" s="4">
        <v>0</v>
      </c>
      <c r="X65" s="4" t="s">
        <v>329</v>
      </c>
      <c r="Y65" s="4" t="s">
        <v>330</v>
      </c>
    </row>
    <row r="66" s="4" customFormat="1" spans="1:25">
      <c r="A66" s="4" t="s">
        <v>331</v>
      </c>
      <c r="B66" s="4" t="s">
        <v>26</v>
      </c>
      <c r="C66" s="4" t="s">
        <v>27</v>
      </c>
      <c r="D66" s="4" t="s">
        <v>332</v>
      </c>
      <c r="E66" s="4" t="s">
        <v>333</v>
      </c>
      <c r="F66" s="6">
        <v>44913</v>
      </c>
      <c r="G66" s="6">
        <v>44914</v>
      </c>
      <c r="H66" s="4">
        <v>1</v>
      </c>
      <c r="I66" s="4">
        <v>1</v>
      </c>
      <c r="J66" s="4">
        <v>1</v>
      </c>
      <c r="K66" s="4" t="s">
        <v>30</v>
      </c>
      <c r="L66" s="4">
        <v>204</v>
      </c>
      <c r="M66" s="4">
        <v>204</v>
      </c>
      <c r="N66" s="4" t="s">
        <v>334</v>
      </c>
      <c r="O66" s="4" t="s">
        <v>32</v>
      </c>
      <c r="P66" s="4" t="s">
        <v>33</v>
      </c>
      <c r="Q66" s="4">
        <v>0</v>
      </c>
      <c r="R66" s="8">
        <v>44909</v>
      </c>
      <c r="S66" s="6">
        <v>44917</v>
      </c>
      <c r="T66" s="4" t="s">
        <v>34</v>
      </c>
      <c r="U66" s="4">
        <v>204</v>
      </c>
      <c r="V66" s="4">
        <v>0</v>
      </c>
      <c r="W66" s="4">
        <v>0</v>
      </c>
      <c r="X66" s="4" t="s">
        <v>335</v>
      </c>
      <c r="Y66" s="4" t="s">
        <v>35</v>
      </c>
    </row>
    <row r="67" s="4" customFormat="1" spans="1:25">
      <c r="A67" s="4" t="s">
        <v>336</v>
      </c>
      <c r="B67" s="4" t="s">
        <v>26</v>
      </c>
      <c r="C67" s="4" t="s">
        <v>27</v>
      </c>
      <c r="D67" s="4" t="s">
        <v>337</v>
      </c>
      <c r="E67" s="4" t="s">
        <v>338</v>
      </c>
      <c r="F67" s="6">
        <v>44910</v>
      </c>
      <c r="G67" s="6">
        <v>44914</v>
      </c>
      <c r="H67" s="4">
        <v>1</v>
      </c>
      <c r="I67" s="4">
        <v>4</v>
      </c>
      <c r="J67" s="4">
        <v>4</v>
      </c>
      <c r="K67" s="4" t="s">
        <v>30</v>
      </c>
      <c r="L67" s="4">
        <v>3277</v>
      </c>
      <c r="M67" s="4">
        <v>3277</v>
      </c>
      <c r="N67" s="4" t="s">
        <v>339</v>
      </c>
      <c r="O67" s="4" t="s">
        <v>32</v>
      </c>
      <c r="P67" s="4" t="s">
        <v>33</v>
      </c>
      <c r="Q67" s="4">
        <v>0</v>
      </c>
      <c r="R67" s="8">
        <v>44909</v>
      </c>
      <c r="S67" s="6">
        <v>44917</v>
      </c>
      <c r="T67" s="4" t="s">
        <v>34</v>
      </c>
      <c r="U67" s="4">
        <v>3277</v>
      </c>
      <c r="V67" s="4">
        <v>0</v>
      </c>
      <c r="W67" s="4">
        <v>0</v>
      </c>
      <c r="X67" s="4" t="s">
        <v>340</v>
      </c>
      <c r="Y67" s="4" t="s">
        <v>341</v>
      </c>
    </row>
    <row r="68" s="4" customFormat="1" spans="1:25">
      <c r="A68" s="4" t="s">
        <v>342</v>
      </c>
      <c r="B68" s="4" t="s">
        <v>26</v>
      </c>
      <c r="C68" s="4" t="s">
        <v>27</v>
      </c>
      <c r="D68" s="4" t="s">
        <v>343</v>
      </c>
      <c r="E68" s="4" t="s">
        <v>344</v>
      </c>
      <c r="F68" s="6">
        <v>44909</v>
      </c>
      <c r="G68" s="6">
        <v>44914</v>
      </c>
      <c r="H68" s="4">
        <v>1</v>
      </c>
      <c r="I68" s="4">
        <v>5</v>
      </c>
      <c r="J68" s="4">
        <v>5</v>
      </c>
      <c r="K68" s="4" t="s">
        <v>30</v>
      </c>
      <c r="L68" s="4">
        <v>4964</v>
      </c>
      <c r="M68" s="4">
        <v>4964</v>
      </c>
      <c r="N68" s="4" t="s">
        <v>345</v>
      </c>
      <c r="O68" s="4" t="s">
        <v>32</v>
      </c>
      <c r="P68" s="4" t="s">
        <v>33</v>
      </c>
      <c r="Q68" s="4">
        <v>0</v>
      </c>
      <c r="R68" s="8">
        <v>44909</v>
      </c>
      <c r="S68" s="6">
        <v>44917</v>
      </c>
      <c r="T68" s="4" t="s">
        <v>34</v>
      </c>
      <c r="U68" s="4">
        <v>4964</v>
      </c>
      <c r="V68" s="4">
        <v>0</v>
      </c>
      <c r="W68" s="4">
        <v>0</v>
      </c>
      <c r="X68" s="4" t="s">
        <v>346</v>
      </c>
      <c r="Y68" s="4" t="s">
        <v>347</v>
      </c>
    </row>
    <row r="69" s="4" customFormat="1" spans="1:25">
      <c r="A69" s="4" t="s">
        <v>348</v>
      </c>
      <c r="B69" s="4" t="s">
        <v>26</v>
      </c>
      <c r="C69" s="4" t="s">
        <v>27</v>
      </c>
      <c r="D69" s="4" t="s">
        <v>349</v>
      </c>
      <c r="E69" s="4" t="s">
        <v>350</v>
      </c>
      <c r="F69" s="6">
        <v>44913</v>
      </c>
      <c r="G69" s="6">
        <v>44914</v>
      </c>
      <c r="H69" s="4">
        <v>1</v>
      </c>
      <c r="I69" s="4">
        <v>1</v>
      </c>
      <c r="J69" s="4">
        <v>1</v>
      </c>
      <c r="K69" s="4" t="s">
        <v>30</v>
      </c>
      <c r="L69" s="4">
        <v>459</v>
      </c>
      <c r="M69" s="4">
        <v>459</v>
      </c>
      <c r="N69" s="4" t="s">
        <v>351</v>
      </c>
      <c r="O69" s="4" t="s">
        <v>32</v>
      </c>
      <c r="P69" s="4" t="s">
        <v>33</v>
      </c>
      <c r="Q69" s="4">
        <v>0</v>
      </c>
      <c r="R69" s="8">
        <v>44909</v>
      </c>
      <c r="S69" s="6">
        <v>44917</v>
      </c>
      <c r="T69" s="4" t="s">
        <v>34</v>
      </c>
      <c r="U69" s="4">
        <v>459</v>
      </c>
      <c r="V69" s="4">
        <v>0</v>
      </c>
      <c r="W69" s="4">
        <v>0</v>
      </c>
      <c r="X69" s="4" t="s">
        <v>352</v>
      </c>
      <c r="Y69" s="4" t="s">
        <v>353</v>
      </c>
    </row>
    <row r="70" s="4" customFormat="1" spans="1:25">
      <c r="A70" s="4" t="s">
        <v>310</v>
      </c>
      <c r="B70" s="4" t="s">
        <v>26</v>
      </c>
      <c r="C70" s="4" t="s">
        <v>123</v>
      </c>
      <c r="D70" s="4" t="s">
        <v>311</v>
      </c>
      <c r="E70" s="4" t="s">
        <v>312</v>
      </c>
      <c r="F70" s="6">
        <v>44911</v>
      </c>
      <c r="G70" s="6">
        <v>44914</v>
      </c>
      <c r="H70" s="4">
        <v>1</v>
      </c>
      <c r="I70" s="4">
        <v>3</v>
      </c>
      <c r="J70" s="4">
        <v>3</v>
      </c>
      <c r="K70" s="4" t="s">
        <v>30</v>
      </c>
      <c r="L70" s="4">
        <v>-1899</v>
      </c>
      <c r="M70" s="4">
        <v>-1899</v>
      </c>
      <c r="N70" s="4" t="s">
        <v>313</v>
      </c>
      <c r="O70" s="4" t="s">
        <v>32</v>
      </c>
      <c r="P70" s="4" t="s">
        <v>33</v>
      </c>
      <c r="Q70" s="4">
        <v>0</v>
      </c>
      <c r="R70" s="8">
        <v>44908</v>
      </c>
      <c r="S70" s="6">
        <v>44917</v>
      </c>
      <c r="T70" s="4" t="s">
        <v>34</v>
      </c>
      <c r="U70" s="4">
        <v>-1899</v>
      </c>
      <c r="V70" s="4">
        <v>0</v>
      </c>
      <c r="W70" s="4">
        <v>0</v>
      </c>
      <c r="X70" s="4" t="s">
        <v>314</v>
      </c>
      <c r="Y70" s="4" t="s">
        <v>35</v>
      </c>
    </row>
    <row r="71" s="4" customFormat="1" spans="1:25">
      <c r="A71" s="4" t="s">
        <v>354</v>
      </c>
      <c r="B71" s="4" t="s">
        <v>26</v>
      </c>
      <c r="C71" s="4" t="s">
        <v>27</v>
      </c>
      <c r="D71" s="4" t="s">
        <v>355</v>
      </c>
      <c r="E71" s="4" t="s">
        <v>356</v>
      </c>
      <c r="F71" s="6">
        <v>44911</v>
      </c>
      <c r="G71" s="6">
        <v>44914</v>
      </c>
      <c r="H71" s="4">
        <v>1</v>
      </c>
      <c r="I71" s="4">
        <v>3</v>
      </c>
      <c r="J71" s="4">
        <v>3</v>
      </c>
      <c r="K71" s="4" t="s">
        <v>30</v>
      </c>
      <c r="L71" s="4">
        <v>7923</v>
      </c>
      <c r="M71" s="4">
        <v>7923</v>
      </c>
      <c r="N71" s="4" t="s">
        <v>357</v>
      </c>
      <c r="O71" s="4" t="s">
        <v>32</v>
      </c>
      <c r="P71" s="4" t="s">
        <v>33</v>
      </c>
      <c r="Q71" s="4">
        <v>0</v>
      </c>
      <c r="R71" s="8">
        <v>44909</v>
      </c>
      <c r="S71" s="6">
        <v>44917</v>
      </c>
      <c r="T71" s="4" t="s">
        <v>34</v>
      </c>
      <c r="U71" s="4">
        <v>7923</v>
      </c>
      <c r="V71" s="4">
        <v>0</v>
      </c>
      <c r="W71" s="4">
        <v>0</v>
      </c>
      <c r="X71" s="4" t="s">
        <v>358</v>
      </c>
      <c r="Y71" s="4" t="s">
        <v>359</v>
      </c>
    </row>
    <row r="72" s="4" customFormat="1" spans="1:25">
      <c r="A72" s="4" t="s">
        <v>360</v>
      </c>
      <c r="B72" s="4" t="s">
        <v>26</v>
      </c>
      <c r="C72" s="4" t="s">
        <v>27</v>
      </c>
      <c r="D72" s="4" t="s">
        <v>361</v>
      </c>
      <c r="E72" s="4" t="s">
        <v>362</v>
      </c>
      <c r="F72" s="6">
        <v>44913</v>
      </c>
      <c r="G72" s="6">
        <v>44914</v>
      </c>
      <c r="H72" s="4">
        <v>1</v>
      </c>
      <c r="I72" s="4">
        <v>1</v>
      </c>
      <c r="J72" s="4">
        <v>1</v>
      </c>
      <c r="K72" s="4" t="s">
        <v>30</v>
      </c>
      <c r="L72" s="4">
        <v>211</v>
      </c>
      <c r="M72" s="4">
        <v>211</v>
      </c>
      <c r="N72" s="4" t="s">
        <v>363</v>
      </c>
      <c r="O72" s="4" t="s">
        <v>32</v>
      </c>
      <c r="P72" s="4" t="s">
        <v>33</v>
      </c>
      <c r="Q72" s="4">
        <v>0</v>
      </c>
      <c r="R72" s="8">
        <v>44910</v>
      </c>
      <c r="S72" s="6">
        <v>44917</v>
      </c>
      <c r="T72" s="4" t="s">
        <v>34</v>
      </c>
      <c r="U72" s="4">
        <v>211</v>
      </c>
      <c r="V72" s="4">
        <v>0</v>
      </c>
      <c r="W72" s="4">
        <v>0</v>
      </c>
      <c r="X72" s="4" t="s">
        <v>364</v>
      </c>
      <c r="Y72" s="4" t="s">
        <v>365</v>
      </c>
    </row>
    <row r="73" s="4" customFormat="1" spans="1:25">
      <c r="A73" s="4" t="s">
        <v>366</v>
      </c>
      <c r="B73" s="4" t="s">
        <v>26</v>
      </c>
      <c r="C73" s="4" t="s">
        <v>27</v>
      </c>
      <c r="D73" s="4" t="s">
        <v>367</v>
      </c>
      <c r="E73" s="4" t="s">
        <v>54</v>
      </c>
      <c r="F73" s="6">
        <v>44911</v>
      </c>
      <c r="G73" s="6">
        <v>44914</v>
      </c>
      <c r="H73" s="4">
        <v>1</v>
      </c>
      <c r="I73" s="4">
        <v>3</v>
      </c>
      <c r="J73" s="4">
        <v>3</v>
      </c>
      <c r="K73" s="4" t="s">
        <v>30</v>
      </c>
      <c r="L73" s="4">
        <v>951</v>
      </c>
      <c r="M73" s="4">
        <v>951</v>
      </c>
      <c r="N73" s="4" t="s">
        <v>368</v>
      </c>
      <c r="O73" s="4" t="s">
        <v>32</v>
      </c>
      <c r="P73" s="4" t="s">
        <v>33</v>
      </c>
      <c r="Q73" s="4">
        <v>0</v>
      </c>
      <c r="R73" s="8">
        <v>44910</v>
      </c>
      <c r="S73" s="6">
        <v>44917</v>
      </c>
      <c r="T73" s="4" t="s">
        <v>34</v>
      </c>
      <c r="U73" s="4">
        <v>951</v>
      </c>
      <c r="V73" s="4">
        <v>0</v>
      </c>
      <c r="W73" s="4">
        <v>0</v>
      </c>
      <c r="X73" s="4" t="s">
        <v>369</v>
      </c>
      <c r="Y73" s="4" t="s">
        <v>370</v>
      </c>
    </row>
    <row r="74" s="4" customFormat="1" spans="1:25">
      <c r="A74" s="4" t="s">
        <v>371</v>
      </c>
      <c r="B74" s="4" t="s">
        <v>26</v>
      </c>
      <c r="C74" s="4" t="s">
        <v>27</v>
      </c>
      <c r="D74" s="4" t="s">
        <v>83</v>
      </c>
      <c r="E74" s="4" t="s">
        <v>84</v>
      </c>
      <c r="F74" s="6">
        <v>44913</v>
      </c>
      <c r="G74" s="6">
        <v>44914</v>
      </c>
      <c r="H74" s="4">
        <v>1</v>
      </c>
      <c r="I74" s="4">
        <v>1</v>
      </c>
      <c r="J74" s="4">
        <v>1</v>
      </c>
      <c r="K74" s="4" t="s">
        <v>30</v>
      </c>
      <c r="L74" s="4">
        <v>407</v>
      </c>
      <c r="M74" s="4">
        <v>407</v>
      </c>
      <c r="N74" s="4" t="s">
        <v>372</v>
      </c>
      <c r="O74" s="4" t="s">
        <v>32</v>
      </c>
      <c r="P74" s="4" t="s">
        <v>33</v>
      </c>
      <c r="Q74" s="4">
        <v>0</v>
      </c>
      <c r="R74" s="8">
        <v>44910</v>
      </c>
      <c r="S74" s="6">
        <v>44917</v>
      </c>
      <c r="T74" s="4" t="s">
        <v>34</v>
      </c>
      <c r="U74" s="4">
        <v>407</v>
      </c>
      <c r="V74" s="4">
        <v>0</v>
      </c>
      <c r="W74" s="4">
        <v>0</v>
      </c>
      <c r="X74" s="4" t="s">
        <v>35</v>
      </c>
      <c r="Y74" s="4" t="s">
        <v>373</v>
      </c>
    </row>
    <row r="75" s="4" customFormat="1" spans="1:25">
      <c r="A75" s="4" t="s">
        <v>374</v>
      </c>
      <c r="B75" s="4" t="s">
        <v>26</v>
      </c>
      <c r="C75" s="4" t="s">
        <v>27</v>
      </c>
      <c r="D75" s="4" t="s">
        <v>375</v>
      </c>
      <c r="E75" s="4" t="s">
        <v>110</v>
      </c>
      <c r="F75" s="6">
        <v>44913</v>
      </c>
      <c r="G75" s="6">
        <v>44914</v>
      </c>
      <c r="H75" s="4">
        <v>1</v>
      </c>
      <c r="I75" s="4">
        <v>1</v>
      </c>
      <c r="J75" s="4">
        <v>1</v>
      </c>
      <c r="K75" s="4" t="s">
        <v>30</v>
      </c>
      <c r="L75" s="4">
        <v>429</v>
      </c>
      <c r="M75" s="4">
        <v>429</v>
      </c>
      <c r="N75" s="4" t="s">
        <v>376</v>
      </c>
      <c r="O75" s="4" t="s">
        <v>32</v>
      </c>
      <c r="P75" s="4" t="s">
        <v>33</v>
      </c>
      <c r="Q75" s="4">
        <v>0</v>
      </c>
      <c r="R75" s="8">
        <v>44910</v>
      </c>
      <c r="S75" s="6">
        <v>44917</v>
      </c>
      <c r="T75" s="4" t="s">
        <v>34</v>
      </c>
      <c r="U75" s="4">
        <v>429</v>
      </c>
      <c r="V75" s="4">
        <v>0</v>
      </c>
      <c r="W75" s="4">
        <v>0</v>
      </c>
      <c r="X75" s="4" t="s">
        <v>377</v>
      </c>
      <c r="Y75" s="4" t="s">
        <v>35</v>
      </c>
    </row>
    <row r="76" s="4" customFormat="1" spans="1:25">
      <c r="A76" s="4" t="s">
        <v>378</v>
      </c>
      <c r="B76" s="4" t="s">
        <v>26</v>
      </c>
      <c r="C76" s="4" t="s">
        <v>27</v>
      </c>
      <c r="D76" s="4" t="s">
        <v>379</v>
      </c>
      <c r="E76" s="4" t="s">
        <v>380</v>
      </c>
      <c r="F76" s="6">
        <v>44913</v>
      </c>
      <c r="G76" s="6">
        <v>44914</v>
      </c>
      <c r="H76" s="4">
        <v>1</v>
      </c>
      <c r="I76" s="4">
        <v>1</v>
      </c>
      <c r="J76" s="4">
        <v>1</v>
      </c>
      <c r="K76" s="4" t="s">
        <v>30</v>
      </c>
      <c r="L76" s="4">
        <v>327</v>
      </c>
      <c r="M76" s="4">
        <v>327</v>
      </c>
      <c r="N76" s="4" t="s">
        <v>381</v>
      </c>
      <c r="O76" s="4" t="s">
        <v>32</v>
      </c>
      <c r="P76" s="4" t="s">
        <v>33</v>
      </c>
      <c r="Q76" s="4">
        <v>0</v>
      </c>
      <c r="R76" s="8">
        <v>44910</v>
      </c>
      <c r="S76" s="6">
        <v>44917</v>
      </c>
      <c r="T76" s="4" t="s">
        <v>34</v>
      </c>
      <c r="U76" s="4">
        <v>327</v>
      </c>
      <c r="V76" s="4">
        <v>0</v>
      </c>
      <c r="W76" s="4">
        <v>0</v>
      </c>
      <c r="X76" s="4" t="s">
        <v>382</v>
      </c>
      <c r="Y76" s="4" t="s">
        <v>383</v>
      </c>
    </row>
    <row r="77" s="4" customFormat="1" spans="1:25">
      <c r="A77" s="4" t="s">
        <v>320</v>
      </c>
      <c r="B77" s="4" t="s">
        <v>26</v>
      </c>
      <c r="C77" s="4" t="s">
        <v>123</v>
      </c>
      <c r="D77" s="4" t="s">
        <v>321</v>
      </c>
      <c r="E77" s="4" t="s">
        <v>322</v>
      </c>
      <c r="F77" s="6">
        <v>44913</v>
      </c>
      <c r="G77" s="6">
        <v>44914</v>
      </c>
      <c r="H77" s="4">
        <v>1</v>
      </c>
      <c r="I77" s="4">
        <v>1</v>
      </c>
      <c r="J77" s="4">
        <v>1</v>
      </c>
      <c r="K77" s="4" t="s">
        <v>30</v>
      </c>
      <c r="L77" s="4">
        <v>-236</v>
      </c>
      <c r="M77" s="4">
        <v>-236</v>
      </c>
      <c r="N77" s="4" t="s">
        <v>323</v>
      </c>
      <c r="O77" s="4" t="s">
        <v>32</v>
      </c>
      <c r="P77" s="4" t="s">
        <v>33</v>
      </c>
      <c r="Q77" s="4">
        <v>0</v>
      </c>
      <c r="R77" s="8">
        <v>44908</v>
      </c>
      <c r="S77" s="6">
        <v>44917</v>
      </c>
      <c r="T77" s="4" t="s">
        <v>34</v>
      </c>
      <c r="U77" s="4">
        <v>-236</v>
      </c>
      <c r="V77" s="4">
        <v>0</v>
      </c>
      <c r="W77" s="4">
        <v>0</v>
      </c>
      <c r="X77" s="4" t="s">
        <v>324</v>
      </c>
      <c r="Y77" s="4" t="s">
        <v>325</v>
      </c>
    </row>
    <row r="78" s="4" customFormat="1" spans="1:25">
      <c r="A78" s="4" t="s">
        <v>384</v>
      </c>
      <c r="B78" s="4" t="s">
        <v>26</v>
      </c>
      <c r="C78" s="4" t="s">
        <v>27</v>
      </c>
      <c r="D78" s="4" t="s">
        <v>385</v>
      </c>
      <c r="E78" s="4" t="s">
        <v>386</v>
      </c>
      <c r="F78" s="6">
        <v>44911</v>
      </c>
      <c r="G78" s="6">
        <v>44914</v>
      </c>
      <c r="H78" s="4">
        <v>1</v>
      </c>
      <c r="I78" s="4">
        <v>3</v>
      </c>
      <c r="J78" s="4">
        <v>3</v>
      </c>
      <c r="K78" s="4" t="s">
        <v>30</v>
      </c>
      <c r="L78" s="4">
        <v>7338</v>
      </c>
      <c r="M78" s="4">
        <v>7338</v>
      </c>
      <c r="N78" s="4" t="s">
        <v>387</v>
      </c>
      <c r="O78" s="4" t="s">
        <v>32</v>
      </c>
      <c r="P78" s="4" t="s">
        <v>33</v>
      </c>
      <c r="Q78" s="4">
        <v>0</v>
      </c>
      <c r="R78" s="8">
        <v>44910</v>
      </c>
      <c r="S78" s="6">
        <v>44917</v>
      </c>
      <c r="T78" s="4" t="s">
        <v>34</v>
      </c>
      <c r="U78" s="4">
        <v>7338</v>
      </c>
      <c r="V78" s="4">
        <v>0</v>
      </c>
      <c r="W78" s="4">
        <v>0</v>
      </c>
      <c r="X78" s="4" t="s">
        <v>388</v>
      </c>
      <c r="Y78" s="4" t="s">
        <v>35</v>
      </c>
    </row>
    <row r="79" s="4" customFormat="1" spans="1:25">
      <c r="A79" s="4" t="s">
        <v>389</v>
      </c>
      <c r="B79" s="4" t="s">
        <v>26</v>
      </c>
      <c r="C79" s="4" t="s">
        <v>27</v>
      </c>
      <c r="D79" s="4" t="s">
        <v>390</v>
      </c>
      <c r="E79" s="4" t="s">
        <v>322</v>
      </c>
      <c r="F79" s="6">
        <v>44913</v>
      </c>
      <c r="G79" s="6">
        <v>44914</v>
      </c>
      <c r="H79" s="4">
        <v>1</v>
      </c>
      <c r="I79" s="4">
        <v>1</v>
      </c>
      <c r="J79" s="4">
        <v>1</v>
      </c>
      <c r="K79" s="4" t="s">
        <v>30</v>
      </c>
      <c r="L79" s="4">
        <v>310</v>
      </c>
      <c r="M79" s="4">
        <v>310</v>
      </c>
      <c r="N79" s="4" t="s">
        <v>391</v>
      </c>
      <c r="O79" s="4" t="s">
        <v>32</v>
      </c>
      <c r="P79" s="4" t="s">
        <v>33</v>
      </c>
      <c r="Q79" s="4">
        <v>0</v>
      </c>
      <c r="R79" s="8">
        <v>44910</v>
      </c>
      <c r="S79" s="6">
        <v>44917</v>
      </c>
      <c r="T79" s="4" t="s">
        <v>34</v>
      </c>
      <c r="U79" s="4">
        <v>310</v>
      </c>
      <c r="V79" s="4">
        <v>0</v>
      </c>
      <c r="W79" s="4">
        <v>0</v>
      </c>
      <c r="X79" s="4" t="s">
        <v>392</v>
      </c>
      <c r="Y79" s="4" t="s">
        <v>393</v>
      </c>
    </row>
    <row r="80" s="4" customFormat="1" spans="1:25">
      <c r="A80" s="4" t="s">
        <v>394</v>
      </c>
      <c r="B80" s="4" t="s">
        <v>26</v>
      </c>
      <c r="C80" s="4" t="s">
        <v>27</v>
      </c>
      <c r="D80" s="4" t="s">
        <v>395</v>
      </c>
      <c r="E80" s="4" t="s">
        <v>396</v>
      </c>
      <c r="F80" s="6">
        <v>44911</v>
      </c>
      <c r="G80" s="6">
        <v>44914</v>
      </c>
      <c r="H80" s="4">
        <v>2</v>
      </c>
      <c r="I80" s="4">
        <v>3</v>
      </c>
      <c r="J80" s="4">
        <v>6</v>
      </c>
      <c r="K80" s="4" t="s">
        <v>30</v>
      </c>
      <c r="L80" s="4">
        <v>5190</v>
      </c>
      <c r="M80" s="4">
        <v>5190</v>
      </c>
      <c r="N80" s="4" t="s">
        <v>397</v>
      </c>
      <c r="O80" s="4" t="s">
        <v>32</v>
      </c>
      <c r="P80" s="4" t="s">
        <v>33</v>
      </c>
      <c r="Q80" s="4">
        <v>0</v>
      </c>
      <c r="R80" s="8">
        <v>44910</v>
      </c>
      <c r="S80" s="6">
        <v>44917</v>
      </c>
      <c r="T80" s="4" t="s">
        <v>34</v>
      </c>
      <c r="U80" s="4">
        <v>5190</v>
      </c>
      <c r="V80" s="4">
        <v>0</v>
      </c>
      <c r="W80" s="4">
        <v>0</v>
      </c>
      <c r="X80" s="4" t="s">
        <v>398</v>
      </c>
      <c r="Y80" s="4" t="s">
        <v>35</v>
      </c>
    </row>
    <row r="81" s="4" customFormat="1" spans="1:26">
      <c r="A81" s="4" t="s">
        <v>399</v>
      </c>
      <c r="B81" s="4" t="s">
        <v>26</v>
      </c>
      <c r="C81" s="4" t="s">
        <v>27</v>
      </c>
      <c r="D81" s="4" t="s">
        <v>400</v>
      </c>
      <c r="E81" s="4" t="s">
        <v>401</v>
      </c>
      <c r="F81" s="6">
        <v>44913</v>
      </c>
      <c r="G81" s="6">
        <v>44914</v>
      </c>
      <c r="H81" s="4">
        <v>2</v>
      </c>
      <c r="I81" s="4">
        <v>1</v>
      </c>
      <c r="J81" s="4">
        <v>2</v>
      </c>
      <c r="K81" s="4" t="s">
        <v>30</v>
      </c>
      <c r="L81" s="4">
        <v>972</v>
      </c>
      <c r="M81" s="4">
        <v>972</v>
      </c>
      <c r="N81" s="4" t="s">
        <v>402</v>
      </c>
      <c r="O81" s="4" t="s">
        <v>32</v>
      </c>
      <c r="P81" s="4" t="s">
        <v>33</v>
      </c>
      <c r="Q81" s="4">
        <v>0</v>
      </c>
      <c r="R81" s="8">
        <v>44910</v>
      </c>
      <c r="S81" s="6">
        <v>44917</v>
      </c>
      <c r="T81" s="4" t="s">
        <v>34</v>
      </c>
      <c r="U81" s="4">
        <v>972</v>
      </c>
      <c r="V81" s="4">
        <v>0</v>
      </c>
      <c r="W81" s="4">
        <v>0</v>
      </c>
      <c r="X81" s="4" t="s">
        <v>403</v>
      </c>
      <c r="Y81" s="4">
        <v>22088229</v>
      </c>
      <c r="Z81" s="4" t="s">
        <v>404</v>
      </c>
    </row>
    <row r="82" s="4" customFormat="1" spans="1:25">
      <c r="A82" s="4" t="s">
        <v>378</v>
      </c>
      <c r="B82" s="4" t="s">
        <v>26</v>
      </c>
      <c r="C82" s="4" t="s">
        <v>123</v>
      </c>
      <c r="D82" s="4" t="s">
        <v>379</v>
      </c>
      <c r="E82" s="4" t="s">
        <v>380</v>
      </c>
      <c r="F82" s="6">
        <v>44913</v>
      </c>
      <c r="G82" s="6">
        <v>44914</v>
      </c>
      <c r="H82" s="4">
        <v>1</v>
      </c>
      <c r="I82" s="4">
        <v>1</v>
      </c>
      <c r="J82" s="4">
        <v>1</v>
      </c>
      <c r="K82" s="4" t="s">
        <v>30</v>
      </c>
      <c r="L82" s="4">
        <v>-327</v>
      </c>
      <c r="M82" s="4">
        <v>-327</v>
      </c>
      <c r="N82" s="4" t="s">
        <v>381</v>
      </c>
      <c r="O82" s="4" t="s">
        <v>32</v>
      </c>
      <c r="P82" s="4" t="s">
        <v>33</v>
      </c>
      <c r="Q82" s="4">
        <v>0</v>
      </c>
      <c r="R82" s="8">
        <v>44910</v>
      </c>
      <c r="S82" s="6">
        <v>44917</v>
      </c>
      <c r="T82" s="4" t="s">
        <v>34</v>
      </c>
      <c r="U82" s="4">
        <v>-327</v>
      </c>
      <c r="V82" s="4">
        <v>0</v>
      </c>
      <c r="W82" s="4">
        <v>0</v>
      </c>
      <c r="X82" s="4" t="s">
        <v>382</v>
      </c>
      <c r="Y82" s="4" t="s">
        <v>383</v>
      </c>
    </row>
    <row r="83" s="4" customFormat="1" spans="1:25">
      <c r="A83" s="4" t="s">
        <v>405</v>
      </c>
      <c r="B83" s="4" t="s">
        <v>26</v>
      </c>
      <c r="C83" s="4" t="s">
        <v>27</v>
      </c>
      <c r="D83" s="4" t="s">
        <v>406</v>
      </c>
      <c r="E83" s="4" t="s">
        <v>407</v>
      </c>
      <c r="F83" s="6">
        <v>44913</v>
      </c>
      <c r="G83" s="6">
        <v>44914</v>
      </c>
      <c r="H83" s="4">
        <v>1</v>
      </c>
      <c r="I83" s="4">
        <v>1</v>
      </c>
      <c r="J83" s="4">
        <v>1</v>
      </c>
      <c r="K83" s="4" t="s">
        <v>30</v>
      </c>
      <c r="L83" s="4">
        <v>115</v>
      </c>
      <c r="M83" s="4">
        <v>115</v>
      </c>
      <c r="N83" s="4" t="s">
        <v>408</v>
      </c>
      <c r="O83" s="4" t="s">
        <v>32</v>
      </c>
      <c r="P83" s="4" t="s">
        <v>33</v>
      </c>
      <c r="Q83" s="4">
        <v>0</v>
      </c>
      <c r="R83" s="8">
        <v>44911</v>
      </c>
      <c r="S83" s="6">
        <v>44917</v>
      </c>
      <c r="T83" s="4" t="s">
        <v>34</v>
      </c>
      <c r="U83" s="4">
        <v>115</v>
      </c>
      <c r="V83" s="4">
        <v>0</v>
      </c>
      <c r="W83" s="4">
        <v>0</v>
      </c>
      <c r="X83" s="4" t="s">
        <v>409</v>
      </c>
      <c r="Y83" s="4" t="s">
        <v>35</v>
      </c>
    </row>
    <row r="84" s="4" customFormat="1" spans="1:25">
      <c r="A84" s="4" t="s">
        <v>410</v>
      </c>
      <c r="B84" s="4" t="s">
        <v>26</v>
      </c>
      <c r="C84" s="4" t="s">
        <v>27</v>
      </c>
      <c r="D84" s="4" t="s">
        <v>83</v>
      </c>
      <c r="E84" s="4" t="s">
        <v>84</v>
      </c>
      <c r="F84" s="6">
        <v>44911</v>
      </c>
      <c r="G84" s="6">
        <v>44914</v>
      </c>
      <c r="H84" s="4">
        <v>1</v>
      </c>
      <c r="I84" s="4">
        <v>3</v>
      </c>
      <c r="J84" s="4">
        <v>3</v>
      </c>
      <c r="K84" s="4" t="s">
        <v>30</v>
      </c>
      <c r="L84" s="4">
        <v>1424</v>
      </c>
      <c r="M84" s="4">
        <v>1424</v>
      </c>
      <c r="N84" s="4" t="s">
        <v>411</v>
      </c>
      <c r="O84" s="4" t="s">
        <v>32</v>
      </c>
      <c r="P84" s="4" t="s">
        <v>33</v>
      </c>
      <c r="Q84" s="4">
        <v>0</v>
      </c>
      <c r="R84" s="8">
        <v>44911</v>
      </c>
      <c r="S84" s="6">
        <v>44917</v>
      </c>
      <c r="T84" s="4" t="s">
        <v>34</v>
      </c>
      <c r="U84" s="4">
        <v>1424</v>
      </c>
      <c r="V84" s="4">
        <v>0</v>
      </c>
      <c r="W84" s="4">
        <v>0</v>
      </c>
      <c r="X84" s="4" t="s">
        <v>412</v>
      </c>
      <c r="Y84" s="4" t="s">
        <v>413</v>
      </c>
    </row>
    <row r="85" s="4" customFormat="1" spans="1:25">
      <c r="A85" s="4" t="s">
        <v>414</v>
      </c>
      <c r="B85" s="4" t="s">
        <v>26</v>
      </c>
      <c r="C85" s="4" t="s">
        <v>27</v>
      </c>
      <c r="D85" s="4" t="s">
        <v>415</v>
      </c>
      <c r="E85" s="4" t="s">
        <v>184</v>
      </c>
      <c r="F85" s="6">
        <v>44912</v>
      </c>
      <c r="G85" s="6">
        <v>44914</v>
      </c>
      <c r="H85" s="4">
        <v>1</v>
      </c>
      <c r="I85" s="4">
        <v>2</v>
      </c>
      <c r="J85" s="4">
        <v>2</v>
      </c>
      <c r="K85" s="4" t="s">
        <v>30</v>
      </c>
      <c r="L85" s="4">
        <v>1642</v>
      </c>
      <c r="M85" s="4">
        <v>1642</v>
      </c>
      <c r="N85" s="4" t="s">
        <v>416</v>
      </c>
      <c r="O85" s="4" t="s">
        <v>32</v>
      </c>
      <c r="P85" s="4" t="s">
        <v>33</v>
      </c>
      <c r="Q85" s="4">
        <v>0</v>
      </c>
      <c r="R85" s="8">
        <v>44911</v>
      </c>
      <c r="S85" s="6">
        <v>44917</v>
      </c>
      <c r="T85" s="4" t="s">
        <v>34</v>
      </c>
      <c r="U85" s="4">
        <v>1642</v>
      </c>
      <c r="V85" s="4">
        <v>0</v>
      </c>
      <c r="W85" s="4">
        <v>0</v>
      </c>
      <c r="X85" s="4" t="s">
        <v>417</v>
      </c>
      <c r="Y85" s="4" t="s">
        <v>35</v>
      </c>
    </row>
    <row r="86" s="4" customFormat="1" spans="1:25">
      <c r="A86" s="4" t="s">
        <v>418</v>
      </c>
      <c r="B86" s="4" t="s">
        <v>26</v>
      </c>
      <c r="C86" s="4" t="s">
        <v>27</v>
      </c>
      <c r="D86" s="4" t="s">
        <v>419</v>
      </c>
      <c r="E86" s="4" t="s">
        <v>333</v>
      </c>
      <c r="F86" s="6">
        <v>44913</v>
      </c>
      <c r="G86" s="6">
        <v>44914</v>
      </c>
      <c r="H86" s="4">
        <v>1</v>
      </c>
      <c r="I86" s="4">
        <v>1</v>
      </c>
      <c r="J86" s="4">
        <v>1</v>
      </c>
      <c r="K86" s="4" t="s">
        <v>30</v>
      </c>
      <c r="L86" s="4">
        <v>256</v>
      </c>
      <c r="M86" s="4">
        <v>256</v>
      </c>
      <c r="N86" s="4" t="s">
        <v>420</v>
      </c>
      <c r="O86" s="4" t="s">
        <v>32</v>
      </c>
      <c r="P86" s="4" t="s">
        <v>33</v>
      </c>
      <c r="Q86" s="4">
        <v>0</v>
      </c>
      <c r="R86" s="8">
        <v>44911</v>
      </c>
      <c r="S86" s="6">
        <v>44917</v>
      </c>
      <c r="T86" s="4" t="s">
        <v>34</v>
      </c>
      <c r="U86" s="4">
        <v>256</v>
      </c>
      <c r="V86" s="4">
        <v>0</v>
      </c>
      <c r="W86" s="4">
        <v>0</v>
      </c>
      <c r="X86" s="4" t="s">
        <v>421</v>
      </c>
      <c r="Y86" s="4" t="s">
        <v>422</v>
      </c>
    </row>
    <row r="87" s="4" customFormat="1" spans="1:25">
      <c r="A87" s="4" t="s">
        <v>423</v>
      </c>
      <c r="B87" s="4" t="s">
        <v>26</v>
      </c>
      <c r="C87" s="4" t="s">
        <v>27</v>
      </c>
      <c r="D87" s="4" t="s">
        <v>424</v>
      </c>
      <c r="E87" s="4" t="s">
        <v>425</v>
      </c>
      <c r="F87" s="6">
        <v>44913</v>
      </c>
      <c r="G87" s="6">
        <v>44914</v>
      </c>
      <c r="H87" s="4">
        <v>1</v>
      </c>
      <c r="I87" s="4">
        <v>1</v>
      </c>
      <c r="J87" s="4">
        <v>1</v>
      </c>
      <c r="K87" s="4" t="s">
        <v>30</v>
      </c>
      <c r="L87" s="4">
        <v>2393</v>
      </c>
      <c r="M87" s="4">
        <v>2393</v>
      </c>
      <c r="N87" s="4" t="s">
        <v>426</v>
      </c>
      <c r="O87" s="4" t="s">
        <v>32</v>
      </c>
      <c r="P87" s="4" t="s">
        <v>33</v>
      </c>
      <c r="Q87" s="4">
        <v>0</v>
      </c>
      <c r="R87" s="8">
        <v>44911</v>
      </c>
      <c r="S87" s="6">
        <v>44917</v>
      </c>
      <c r="T87" s="4" t="s">
        <v>34</v>
      </c>
      <c r="U87" s="4">
        <v>2393</v>
      </c>
      <c r="V87" s="4">
        <v>0</v>
      </c>
      <c r="W87" s="4">
        <v>0</v>
      </c>
      <c r="X87" s="4" t="s">
        <v>427</v>
      </c>
      <c r="Y87" s="4" t="s">
        <v>35</v>
      </c>
    </row>
    <row r="88" s="4" customFormat="1" spans="1:25">
      <c r="A88" s="4" t="s">
        <v>428</v>
      </c>
      <c r="B88" s="4" t="s">
        <v>26</v>
      </c>
      <c r="C88" s="4" t="s">
        <v>27</v>
      </c>
      <c r="D88" s="4" t="s">
        <v>429</v>
      </c>
      <c r="E88" s="4" t="s">
        <v>430</v>
      </c>
      <c r="F88" s="6">
        <v>44911</v>
      </c>
      <c r="G88" s="6">
        <v>44914</v>
      </c>
      <c r="H88" s="4">
        <v>1</v>
      </c>
      <c r="I88" s="4">
        <v>3</v>
      </c>
      <c r="J88" s="4">
        <v>3</v>
      </c>
      <c r="K88" s="4" t="s">
        <v>30</v>
      </c>
      <c r="L88" s="4">
        <v>2831</v>
      </c>
      <c r="M88" s="4">
        <v>2831</v>
      </c>
      <c r="N88" s="4" t="s">
        <v>431</v>
      </c>
      <c r="O88" s="4" t="s">
        <v>32</v>
      </c>
      <c r="P88" s="4" t="s">
        <v>33</v>
      </c>
      <c r="Q88" s="4">
        <v>0</v>
      </c>
      <c r="R88" s="8">
        <v>44911</v>
      </c>
      <c r="S88" s="6">
        <v>44917</v>
      </c>
      <c r="T88" s="4" t="s">
        <v>34</v>
      </c>
      <c r="U88" s="4">
        <v>2831</v>
      </c>
      <c r="V88" s="4">
        <v>0</v>
      </c>
      <c r="W88" s="4">
        <v>0</v>
      </c>
      <c r="X88" s="4" t="s">
        <v>432</v>
      </c>
      <c r="Y88" s="4" t="s">
        <v>433</v>
      </c>
    </row>
    <row r="89" s="4" customFormat="1" spans="1:25">
      <c r="A89" s="4" t="s">
        <v>434</v>
      </c>
      <c r="B89" s="4" t="s">
        <v>26</v>
      </c>
      <c r="C89" s="4" t="s">
        <v>27</v>
      </c>
      <c r="D89" s="4" t="s">
        <v>435</v>
      </c>
      <c r="E89" s="4" t="s">
        <v>84</v>
      </c>
      <c r="F89" s="6">
        <v>44912</v>
      </c>
      <c r="G89" s="6">
        <v>44914</v>
      </c>
      <c r="H89" s="4">
        <v>1</v>
      </c>
      <c r="I89" s="4">
        <v>2</v>
      </c>
      <c r="J89" s="4">
        <v>2</v>
      </c>
      <c r="K89" s="4" t="s">
        <v>30</v>
      </c>
      <c r="L89" s="4">
        <v>386</v>
      </c>
      <c r="M89" s="4">
        <v>386</v>
      </c>
      <c r="N89" s="4" t="s">
        <v>436</v>
      </c>
      <c r="O89" s="4" t="s">
        <v>32</v>
      </c>
      <c r="P89" s="4" t="s">
        <v>33</v>
      </c>
      <c r="Q89" s="4">
        <v>0</v>
      </c>
      <c r="R89" s="8">
        <v>44911</v>
      </c>
      <c r="S89" s="6">
        <v>44917</v>
      </c>
      <c r="T89" s="4" t="s">
        <v>34</v>
      </c>
      <c r="U89" s="4">
        <v>386</v>
      </c>
      <c r="V89" s="4">
        <v>0</v>
      </c>
      <c r="W89" s="4">
        <v>0</v>
      </c>
      <c r="X89" s="4" t="s">
        <v>437</v>
      </c>
      <c r="Y89" s="4" t="s">
        <v>35</v>
      </c>
    </row>
    <row r="90" s="4" customFormat="1" spans="1:25">
      <c r="A90" s="4" t="s">
        <v>438</v>
      </c>
      <c r="B90" s="4" t="s">
        <v>26</v>
      </c>
      <c r="C90" s="4" t="s">
        <v>27</v>
      </c>
      <c r="D90" s="4" t="s">
        <v>439</v>
      </c>
      <c r="E90" s="4" t="s">
        <v>43</v>
      </c>
      <c r="F90" s="6">
        <v>44911</v>
      </c>
      <c r="G90" s="6">
        <v>44914</v>
      </c>
      <c r="H90" s="4">
        <v>1</v>
      </c>
      <c r="I90" s="4">
        <v>3</v>
      </c>
      <c r="J90" s="4">
        <v>3</v>
      </c>
      <c r="K90" s="4" t="s">
        <v>30</v>
      </c>
      <c r="L90" s="4">
        <v>1533</v>
      </c>
      <c r="M90" s="4">
        <v>1533</v>
      </c>
      <c r="N90" s="4" t="s">
        <v>440</v>
      </c>
      <c r="O90" s="4" t="s">
        <v>32</v>
      </c>
      <c r="P90" s="4" t="s">
        <v>33</v>
      </c>
      <c r="Q90" s="4">
        <v>0</v>
      </c>
      <c r="R90" s="8">
        <v>44911</v>
      </c>
      <c r="S90" s="6">
        <v>44917</v>
      </c>
      <c r="T90" s="4" t="s">
        <v>34</v>
      </c>
      <c r="U90" s="4">
        <v>1533</v>
      </c>
      <c r="V90" s="4">
        <v>0</v>
      </c>
      <c r="W90" s="4">
        <v>0</v>
      </c>
      <c r="X90" s="4" t="s">
        <v>441</v>
      </c>
      <c r="Y90" s="4" t="s">
        <v>35</v>
      </c>
    </row>
    <row r="91" s="4" customFormat="1" spans="1:25">
      <c r="A91" s="4" t="s">
        <v>442</v>
      </c>
      <c r="B91" s="4" t="s">
        <v>26</v>
      </c>
      <c r="C91" s="4" t="s">
        <v>27</v>
      </c>
      <c r="D91" s="4" t="s">
        <v>443</v>
      </c>
      <c r="E91" s="4" t="s">
        <v>54</v>
      </c>
      <c r="F91" s="6">
        <v>44913</v>
      </c>
      <c r="G91" s="6">
        <v>44914</v>
      </c>
      <c r="H91" s="4">
        <v>1</v>
      </c>
      <c r="I91" s="4">
        <v>1</v>
      </c>
      <c r="J91" s="4">
        <v>1</v>
      </c>
      <c r="K91" s="4" t="s">
        <v>30</v>
      </c>
      <c r="L91" s="4">
        <v>905</v>
      </c>
      <c r="M91" s="4">
        <v>905</v>
      </c>
      <c r="N91" s="4" t="s">
        <v>444</v>
      </c>
      <c r="O91" s="4" t="s">
        <v>32</v>
      </c>
      <c r="P91" s="4" t="s">
        <v>33</v>
      </c>
      <c r="Q91" s="4">
        <v>0</v>
      </c>
      <c r="R91" s="8">
        <v>44911</v>
      </c>
      <c r="S91" s="6">
        <v>44917</v>
      </c>
      <c r="T91" s="4" t="s">
        <v>34</v>
      </c>
      <c r="U91" s="4">
        <v>905</v>
      </c>
      <c r="V91" s="4">
        <v>0</v>
      </c>
      <c r="W91" s="4">
        <v>0</v>
      </c>
      <c r="X91" s="4" t="s">
        <v>445</v>
      </c>
      <c r="Y91" s="4" t="s">
        <v>35</v>
      </c>
    </row>
    <row r="92" s="4" customFormat="1" spans="1:26">
      <c r="A92" s="4" t="s">
        <v>446</v>
      </c>
      <c r="B92" s="4" t="s">
        <v>26</v>
      </c>
      <c r="C92" s="4" t="s">
        <v>27</v>
      </c>
      <c r="D92" s="4" t="s">
        <v>447</v>
      </c>
      <c r="E92" s="4" t="s">
        <v>448</v>
      </c>
      <c r="F92" s="6">
        <v>44911</v>
      </c>
      <c r="G92" s="6">
        <v>44914</v>
      </c>
      <c r="H92" s="4">
        <v>2</v>
      </c>
      <c r="I92" s="4">
        <v>3</v>
      </c>
      <c r="J92" s="4">
        <v>6</v>
      </c>
      <c r="K92" s="4" t="s">
        <v>30</v>
      </c>
      <c r="L92" s="4">
        <v>1362</v>
      </c>
      <c r="M92" s="4">
        <v>1362</v>
      </c>
      <c r="N92" s="4" t="s">
        <v>449</v>
      </c>
      <c r="O92" s="4" t="s">
        <v>32</v>
      </c>
      <c r="P92" s="4" t="s">
        <v>33</v>
      </c>
      <c r="Q92" s="4">
        <v>0</v>
      </c>
      <c r="R92" s="8">
        <v>44911</v>
      </c>
      <c r="S92" s="6">
        <v>44917</v>
      </c>
      <c r="T92" s="4" t="s">
        <v>34</v>
      </c>
      <c r="U92" s="4">
        <v>1362</v>
      </c>
      <c r="V92" s="4">
        <v>0</v>
      </c>
      <c r="W92" s="4">
        <v>0</v>
      </c>
      <c r="X92" s="4" t="s">
        <v>450</v>
      </c>
      <c r="Y92" s="4">
        <v>4111588</v>
      </c>
      <c r="Z92" s="4" t="s">
        <v>451</v>
      </c>
    </row>
    <row r="93" s="4" customFormat="1" spans="1:25">
      <c r="A93" s="4" t="s">
        <v>452</v>
      </c>
      <c r="B93" s="4" t="s">
        <v>26</v>
      </c>
      <c r="C93" s="4" t="s">
        <v>27</v>
      </c>
      <c r="D93" s="4" t="s">
        <v>453</v>
      </c>
      <c r="E93" s="4" t="s">
        <v>356</v>
      </c>
      <c r="F93" s="6">
        <v>44912</v>
      </c>
      <c r="G93" s="6">
        <v>44914</v>
      </c>
      <c r="H93" s="4">
        <v>1</v>
      </c>
      <c r="I93" s="4">
        <v>2</v>
      </c>
      <c r="J93" s="4">
        <v>2</v>
      </c>
      <c r="K93" s="4" t="s">
        <v>30</v>
      </c>
      <c r="L93" s="4">
        <v>932</v>
      </c>
      <c r="M93" s="4">
        <v>932</v>
      </c>
      <c r="N93" s="4" t="s">
        <v>454</v>
      </c>
      <c r="O93" s="4" t="s">
        <v>32</v>
      </c>
      <c r="P93" s="4" t="s">
        <v>33</v>
      </c>
      <c r="Q93" s="4">
        <v>0</v>
      </c>
      <c r="R93" s="8">
        <v>44911</v>
      </c>
      <c r="S93" s="6">
        <v>44917</v>
      </c>
      <c r="T93" s="4" t="s">
        <v>34</v>
      </c>
      <c r="U93" s="4">
        <v>932</v>
      </c>
      <c r="V93" s="4">
        <v>0</v>
      </c>
      <c r="W93" s="4">
        <v>0</v>
      </c>
      <c r="X93" s="4" t="s">
        <v>455</v>
      </c>
      <c r="Y93" s="4" t="s">
        <v>35</v>
      </c>
    </row>
    <row r="94" s="4" customFormat="1" spans="1:25">
      <c r="A94" s="4" t="s">
        <v>456</v>
      </c>
      <c r="B94" s="4" t="s">
        <v>26</v>
      </c>
      <c r="C94" s="4" t="s">
        <v>27</v>
      </c>
      <c r="D94" s="4" t="s">
        <v>457</v>
      </c>
      <c r="E94" s="4" t="s">
        <v>84</v>
      </c>
      <c r="F94" s="6">
        <v>44911</v>
      </c>
      <c r="G94" s="6">
        <v>44914</v>
      </c>
      <c r="H94" s="4">
        <v>2</v>
      </c>
      <c r="I94" s="4">
        <v>3</v>
      </c>
      <c r="J94" s="4">
        <v>6</v>
      </c>
      <c r="K94" s="4" t="s">
        <v>30</v>
      </c>
      <c r="L94" s="4">
        <v>2778</v>
      </c>
      <c r="M94" s="4">
        <v>2778</v>
      </c>
      <c r="N94" s="4" t="s">
        <v>458</v>
      </c>
      <c r="O94" s="4" t="s">
        <v>32</v>
      </c>
      <c r="P94" s="4" t="s">
        <v>33</v>
      </c>
      <c r="Q94" s="4">
        <v>0</v>
      </c>
      <c r="R94" s="8">
        <v>44911</v>
      </c>
      <c r="S94" s="6">
        <v>44917</v>
      </c>
      <c r="T94" s="4" t="s">
        <v>34</v>
      </c>
      <c r="U94" s="4">
        <v>2778</v>
      </c>
      <c r="V94" s="4">
        <v>0</v>
      </c>
      <c r="W94" s="4">
        <v>0</v>
      </c>
      <c r="X94" s="4" t="s">
        <v>459</v>
      </c>
      <c r="Y94" s="4" t="s">
        <v>35</v>
      </c>
    </row>
    <row r="95" s="4" customFormat="1" spans="1:25">
      <c r="A95" s="4" t="s">
        <v>460</v>
      </c>
      <c r="B95" s="4" t="s">
        <v>26</v>
      </c>
      <c r="C95" s="4" t="s">
        <v>27</v>
      </c>
      <c r="D95" s="4" t="s">
        <v>461</v>
      </c>
      <c r="E95" s="4" t="s">
        <v>462</v>
      </c>
      <c r="F95" s="6">
        <v>44913</v>
      </c>
      <c r="G95" s="6">
        <v>44914</v>
      </c>
      <c r="H95" s="4">
        <v>1</v>
      </c>
      <c r="I95" s="4">
        <v>1</v>
      </c>
      <c r="J95" s="4">
        <v>1</v>
      </c>
      <c r="K95" s="4" t="s">
        <v>30</v>
      </c>
      <c r="L95" s="4">
        <v>656</v>
      </c>
      <c r="M95" s="4">
        <v>656</v>
      </c>
      <c r="N95" s="4" t="s">
        <v>463</v>
      </c>
      <c r="O95" s="4" t="s">
        <v>32</v>
      </c>
      <c r="P95" s="4" t="s">
        <v>33</v>
      </c>
      <c r="Q95" s="4">
        <v>0</v>
      </c>
      <c r="R95" s="8">
        <v>44911</v>
      </c>
      <c r="S95" s="6">
        <v>44917</v>
      </c>
      <c r="T95" s="4" t="s">
        <v>34</v>
      </c>
      <c r="U95" s="4">
        <v>656</v>
      </c>
      <c r="V95" s="4">
        <v>0</v>
      </c>
      <c r="W95" s="4">
        <v>0</v>
      </c>
      <c r="X95" s="4" t="s">
        <v>464</v>
      </c>
      <c r="Y95" s="4" t="s">
        <v>35</v>
      </c>
    </row>
    <row r="96" s="4" customFormat="1" spans="1:25">
      <c r="A96" s="4" t="s">
        <v>465</v>
      </c>
      <c r="B96" s="4" t="s">
        <v>26</v>
      </c>
      <c r="C96" s="4" t="s">
        <v>27</v>
      </c>
      <c r="D96" s="4" t="s">
        <v>466</v>
      </c>
      <c r="E96" s="4" t="s">
        <v>467</v>
      </c>
      <c r="F96" s="6">
        <v>44913</v>
      </c>
      <c r="G96" s="6">
        <v>44914</v>
      </c>
      <c r="H96" s="4">
        <v>1</v>
      </c>
      <c r="I96" s="4">
        <v>1</v>
      </c>
      <c r="J96" s="4">
        <v>1</v>
      </c>
      <c r="K96" s="4" t="s">
        <v>30</v>
      </c>
      <c r="L96" s="4">
        <v>706</v>
      </c>
      <c r="M96" s="4">
        <v>706</v>
      </c>
      <c r="N96" s="4" t="s">
        <v>468</v>
      </c>
      <c r="O96" s="4" t="s">
        <v>32</v>
      </c>
      <c r="P96" s="4" t="s">
        <v>33</v>
      </c>
      <c r="Q96" s="4">
        <v>0</v>
      </c>
      <c r="R96" s="8">
        <v>44911</v>
      </c>
      <c r="S96" s="6">
        <v>44917</v>
      </c>
      <c r="T96" s="4" t="s">
        <v>34</v>
      </c>
      <c r="U96" s="4">
        <v>706</v>
      </c>
      <c r="V96" s="4">
        <v>0</v>
      </c>
      <c r="W96" s="4">
        <v>0</v>
      </c>
      <c r="X96" s="4" t="s">
        <v>469</v>
      </c>
      <c r="Y96" s="4" t="s">
        <v>35</v>
      </c>
    </row>
    <row r="97" s="4" customFormat="1" spans="1:25">
      <c r="A97" s="4" t="s">
        <v>470</v>
      </c>
      <c r="B97" s="4" t="s">
        <v>26</v>
      </c>
      <c r="C97" s="4" t="s">
        <v>27</v>
      </c>
      <c r="D97" s="4" t="s">
        <v>471</v>
      </c>
      <c r="E97" s="4" t="s">
        <v>472</v>
      </c>
      <c r="F97" s="6">
        <v>44912</v>
      </c>
      <c r="G97" s="6">
        <v>44914</v>
      </c>
      <c r="H97" s="4">
        <v>1</v>
      </c>
      <c r="I97" s="4">
        <v>2</v>
      </c>
      <c r="J97" s="4">
        <v>2</v>
      </c>
      <c r="K97" s="4" t="s">
        <v>30</v>
      </c>
      <c r="L97" s="4">
        <v>1266</v>
      </c>
      <c r="M97" s="4">
        <v>1266</v>
      </c>
      <c r="N97" s="4" t="s">
        <v>473</v>
      </c>
      <c r="O97" s="4" t="s">
        <v>32</v>
      </c>
      <c r="P97" s="4" t="s">
        <v>33</v>
      </c>
      <c r="Q97" s="4">
        <v>0</v>
      </c>
      <c r="R97" s="8">
        <v>44911</v>
      </c>
      <c r="S97" s="6">
        <v>44917</v>
      </c>
      <c r="T97" s="4" t="s">
        <v>34</v>
      </c>
      <c r="U97" s="4">
        <v>1266</v>
      </c>
      <c r="V97" s="4">
        <v>0</v>
      </c>
      <c r="W97" s="4">
        <v>0</v>
      </c>
      <c r="X97" s="4" t="s">
        <v>474</v>
      </c>
      <c r="Y97" s="4" t="s">
        <v>475</v>
      </c>
    </row>
    <row r="98" s="4" customFormat="1" spans="1:26">
      <c r="A98" s="4" t="s">
        <v>476</v>
      </c>
      <c r="B98" s="4" t="s">
        <v>26</v>
      </c>
      <c r="C98" s="4" t="s">
        <v>27</v>
      </c>
      <c r="D98" s="4" t="s">
        <v>477</v>
      </c>
      <c r="E98" s="4" t="s">
        <v>478</v>
      </c>
      <c r="F98" s="6">
        <v>44912</v>
      </c>
      <c r="G98" s="6">
        <v>44914</v>
      </c>
      <c r="H98" s="4">
        <v>2</v>
      </c>
      <c r="I98" s="4">
        <v>2</v>
      </c>
      <c r="J98" s="4">
        <v>4</v>
      </c>
      <c r="K98" s="4" t="s">
        <v>30</v>
      </c>
      <c r="L98" s="4">
        <v>5960</v>
      </c>
      <c r="M98" s="4">
        <v>5960</v>
      </c>
      <c r="N98" s="4" t="s">
        <v>479</v>
      </c>
      <c r="O98" s="4" t="s">
        <v>32</v>
      </c>
      <c r="P98" s="4" t="s">
        <v>33</v>
      </c>
      <c r="Q98" s="4">
        <v>0</v>
      </c>
      <c r="R98" s="8">
        <v>44911</v>
      </c>
      <c r="S98" s="6">
        <v>44917</v>
      </c>
      <c r="T98" s="4" t="s">
        <v>34</v>
      </c>
      <c r="U98" s="4">
        <v>5960</v>
      </c>
      <c r="V98" s="4">
        <v>0</v>
      </c>
      <c r="W98" s="4">
        <v>0</v>
      </c>
      <c r="X98" s="4" t="s">
        <v>480</v>
      </c>
      <c r="Y98" s="4">
        <v>1425034256</v>
      </c>
      <c r="Z98" s="4" t="s">
        <v>481</v>
      </c>
    </row>
    <row r="99" s="4" customFormat="1" spans="1:25">
      <c r="A99" s="4" t="s">
        <v>224</v>
      </c>
      <c r="B99" s="4" t="s">
        <v>26</v>
      </c>
      <c r="C99" s="4" t="s">
        <v>230</v>
      </c>
      <c r="D99" s="4" t="s">
        <v>225</v>
      </c>
      <c r="E99" s="4" t="s">
        <v>226</v>
      </c>
      <c r="F99" s="6">
        <v>44909</v>
      </c>
      <c r="G99" s="6">
        <v>44914</v>
      </c>
      <c r="H99" s="4">
        <v>1</v>
      </c>
      <c r="I99" s="4">
        <v>5</v>
      </c>
      <c r="J99" s="4">
        <v>5</v>
      </c>
      <c r="K99" s="4" t="s">
        <v>30</v>
      </c>
      <c r="L99" s="4">
        <v>-3022</v>
      </c>
      <c r="M99" s="4">
        <v>-3022</v>
      </c>
      <c r="N99" s="4" t="s">
        <v>227</v>
      </c>
      <c r="O99" s="4" t="s">
        <v>32</v>
      </c>
      <c r="P99" s="4" t="s">
        <v>33</v>
      </c>
      <c r="Q99" s="4">
        <v>0</v>
      </c>
      <c r="R99" s="8">
        <v>44902.4840740741</v>
      </c>
      <c r="S99" s="6">
        <v>44917</v>
      </c>
      <c r="T99" s="4" t="s">
        <v>34</v>
      </c>
      <c r="U99" s="4">
        <v>-3022</v>
      </c>
      <c r="V99" s="4">
        <v>0</v>
      </c>
      <c r="W99" s="4">
        <v>0</v>
      </c>
      <c r="X99" s="4" t="s">
        <v>228</v>
      </c>
      <c r="Y99" s="4" t="s">
        <v>229</v>
      </c>
    </row>
    <row r="100" s="4" customFormat="1" spans="1:25">
      <c r="A100" s="4" t="s">
        <v>482</v>
      </c>
      <c r="B100" s="4" t="s">
        <v>26</v>
      </c>
      <c r="C100" s="4" t="s">
        <v>27</v>
      </c>
      <c r="D100" s="4" t="s">
        <v>483</v>
      </c>
      <c r="E100" s="4" t="s">
        <v>484</v>
      </c>
      <c r="F100" s="6">
        <v>44912</v>
      </c>
      <c r="G100" s="6">
        <v>44914</v>
      </c>
      <c r="H100" s="4">
        <v>1</v>
      </c>
      <c r="I100" s="4">
        <v>2</v>
      </c>
      <c r="J100" s="4">
        <v>2</v>
      </c>
      <c r="K100" s="4" t="s">
        <v>30</v>
      </c>
      <c r="L100" s="4">
        <v>1724</v>
      </c>
      <c r="M100" s="4">
        <v>1724</v>
      </c>
      <c r="N100" s="4" t="s">
        <v>485</v>
      </c>
      <c r="O100" s="4" t="s">
        <v>32</v>
      </c>
      <c r="P100" s="4" t="s">
        <v>33</v>
      </c>
      <c r="Q100" s="4">
        <v>0</v>
      </c>
      <c r="R100" s="8">
        <v>44912</v>
      </c>
      <c r="S100" s="6">
        <v>44917</v>
      </c>
      <c r="T100" s="4" t="s">
        <v>34</v>
      </c>
      <c r="U100" s="4">
        <v>1724</v>
      </c>
      <c r="V100" s="4">
        <v>0</v>
      </c>
      <c r="W100" s="4">
        <v>0</v>
      </c>
      <c r="X100" s="4" t="s">
        <v>486</v>
      </c>
      <c r="Y100" s="4" t="s">
        <v>35</v>
      </c>
    </row>
    <row r="101" s="4" customFormat="1" spans="1:25">
      <c r="A101" s="4" t="s">
        <v>487</v>
      </c>
      <c r="B101" s="4" t="s">
        <v>26</v>
      </c>
      <c r="C101" s="4" t="s">
        <v>27</v>
      </c>
      <c r="D101" s="4" t="s">
        <v>488</v>
      </c>
      <c r="E101" s="4" t="s">
        <v>489</v>
      </c>
      <c r="F101" s="6">
        <v>44912</v>
      </c>
      <c r="G101" s="6">
        <v>44914</v>
      </c>
      <c r="H101" s="4">
        <v>1</v>
      </c>
      <c r="I101" s="4">
        <v>2</v>
      </c>
      <c r="J101" s="4">
        <v>2</v>
      </c>
      <c r="K101" s="4" t="s">
        <v>30</v>
      </c>
      <c r="L101" s="4">
        <v>16184</v>
      </c>
      <c r="M101" s="4">
        <v>16184</v>
      </c>
      <c r="N101" s="4" t="s">
        <v>490</v>
      </c>
      <c r="O101" s="4" t="s">
        <v>32</v>
      </c>
      <c r="P101" s="4" t="s">
        <v>33</v>
      </c>
      <c r="Q101" s="4">
        <v>0</v>
      </c>
      <c r="R101" s="8">
        <v>44912</v>
      </c>
      <c r="S101" s="6">
        <v>44917</v>
      </c>
      <c r="T101" s="4" t="s">
        <v>34</v>
      </c>
      <c r="U101" s="4">
        <v>16184</v>
      </c>
      <c r="V101" s="4">
        <v>0</v>
      </c>
      <c r="W101" s="4">
        <v>0</v>
      </c>
      <c r="X101" s="4" t="s">
        <v>491</v>
      </c>
      <c r="Y101" s="4" t="s">
        <v>492</v>
      </c>
    </row>
    <row r="102" s="4" customFormat="1" spans="1:25">
      <c r="A102" s="4" t="s">
        <v>493</v>
      </c>
      <c r="B102" s="4" t="s">
        <v>26</v>
      </c>
      <c r="C102" s="4" t="s">
        <v>27</v>
      </c>
      <c r="D102" s="4" t="s">
        <v>494</v>
      </c>
      <c r="E102" s="4" t="s">
        <v>495</v>
      </c>
      <c r="F102" s="6">
        <v>44912</v>
      </c>
      <c r="G102" s="6">
        <v>44914</v>
      </c>
      <c r="H102" s="4">
        <v>1</v>
      </c>
      <c r="I102" s="4">
        <v>2</v>
      </c>
      <c r="J102" s="4">
        <v>2</v>
      </c>
      <c r="K102" s="4" t="s">
        <v>30</v>
      </c>
      <c r="L102" s="4">
        <v>2265</v>
      </c>
      <c r="M102" s="4">
        <v>2265</v>
      </c>
      <c r="N102" s="4" t="s">
        <v>496</v>
      </c>
      <c r="O102" s="4" t="s">
        <v>32</v>
      </c>
      <c r="P102" s="4" t="s">
        <v>33</v>
      </c>
      <c r="Q102" s="4">
        <v>0</v>
      </c>
      <c r="R102" s="8">
        <v>44912</v>
      </c>
      <c r="S102" s="6">
        <v>44917</v>
      </c>
      <c r="T102" s="4" t="s">
        <v>34</v>
      </c>
      <c r="U102" s="4">
        <v>2265</v>
      </c>
      <c r="V102" s="4">
        <v>0</v>
      </c>
      <c r="W102" s="4">
        <v>0</v>
      </c>
      <c r="X102" s="4" t="s">
        <v>497</v>
      </c>
      <c r="Y102" s="4" t="s">
        <v>187</v>
      </c>
    </row>
    <row r="103" s="4" customFormat="1" spans="1:25">
      <c r="A103" s="4" t="s">
        <v>305</v>
      </c>
      <c r="B103" s="4" t="s">
        <v>26</v>
      </c>
      <c r="C103" s="4" t="s">
        <v>123</v>
      </c>
      <c r="D103" s="4" t="s">
        <v>306</v>
      </c>
      <c r="E103" s="4" t="s">
        <v>307</v>
      </c>
      <c r="F103" s="6">
        <v>44912</v>
      </c>
      <c r="G103" s="6">
        <v>44914</v>
      </c>
      <c r="H103" s="4">
        <v>1</v>
      </c>
      <c r="I103" s="4">
        <v>2</v>
      </c>
      <c r="J103" s="4">
        <v>2</v>
      </c>
      <c r="K103" s="4" t="s">
        <v>30</v>
      </c>
      <c r="L103" s="4">
        <v>-1258</v>
      </c>
      <c r="M103" s="4">
        <v>-1258</v>
      </c>
      <c r="N103" s="4" t="s">
        <v>308</v>
      </c>
      <c r="O103" s="4" t="s">
        <v>32</v>
      </c>
      <c r="P103" s="4" t="s">
        <v>33</v>
      </c>
      <c r="Q103" s="4">
        <v>0</v>
      </c>
      <c r="R103" s="8">
        <v>44908</v>
      </c>
      <c r="S103" s="6">
        <v>44917</v>
      </c>
      <c r="T103" s="4" t="s">
        <v>34</v>
      </c>
      <c r="U103" s="4">
        <v>-1258</v>
      </c>
      <c r="V103" s="4">
        <v>0</v>
      </c>
      <c r="W103" s="4">
        <v>0</v>
      </c>
      <c r="X103" s="4" t="s">
        <v>309</v>
      </c>
      <c r="Y103" s="4" t="s">
        <v>35</v>
      </c>
    </row>
    <row r="104" s="4" customFormat="1" spans="1:25">
      <c r="A104" s="4" t="s">
        <v>498</v>
      </c>
      <c r="B104" s="4" t="s">
        <v>26</v>
      </c>
      <c r="C104" s="4" t="s">
        <v>27</v>
      </c>
      <c r="D104" s="4" t="s">
        <v>499</v>
      </c>
      <c r="E104" s="4" t="s">
        <v>500</v>
      </c>
      <c r="F104" s="6">
        <v>44912</v>
      </c>
      <c r="G104" s="6">
        <v>44914</v>
      </c>
      <c r="H104" s="4">
        <v>1</v>
      </c>
      <c r="I104" s="4">
        <v>2</v>
      </c>
      <c r="J104" s="4">
        <v>2</v>
      </c>
      <c r="K104" s="4" t="s">
        <v>30</v>
      </c>
      <c r="L104" s="4">
        <v>4312</v>
      </c>
      <c r="M104" s="4">
        <v>4312</v>
      </c>
      <c r="N104" s="4" t="s">
        <v>501</v>
      </c>
      <c r="O104" s="4" t="s">
        <v>32</v>
      </c>
      <c r="P104" s="4" t="s">
        <v>33</v>
      </c>
      <c r="Q104" s="4">
        <v>0</v>
      </c>
      <c r="R104" s="8">
        <v>44912</v>
      </c>
      <c r="S104" s="6">
        <v>44917</v>
      </c>
      <c r="T104" s="4" t="s">
        <v>34</v>
      </c>
      <c r="U104" s="4">
        <v>4312</v>
      </c>
      <c r="V104" s="4">
        <v>0</v>
      </c>
      <c r="W104" s="4">
        <v>0</v>
      </c>
      <c r="X104" s="4" t="s">
        <v>502</v>
      </c>
      <c r="Y104" s="4" t="s">
        <v>503</v>
      </c>
    </row>
    <row r="105" s="4" customFormat="1" spans="1:25">
      <c r="A105" s="4" t="s">
        <v>504</v>
      </c>
      <c r="B105" s="4" t="s">
        <v>26</v>
      </c>
      <c r="C105" s="4" t="s">
        <v>27</v>
      </c>
      <c r="D105" s="4" t="s">
        <v>505</v>
      </c>
      <c r="E105" s="4" t="s">
        <v>43</v>
      </c>
      <c r="F105" s="6">
        <v>44913</v>
      </c>
      <c r="G105" s="6">
        <v>44914</v>
      </c>
      <c r="H105" s="4">
        <v>1</v>
      </c>
      <c r="I105" s="4">
        <v>1</v>
      </c>
      <c r="J105" s="4">
        <v>1</v>
      </c>
      <c r="K105" s="4" t="s">
        <v>30</v>
      </c>
      <c r="L105" s="4">
        <v>911</v>
      </c>
      <c r="M105" s="4">
        <v>911</v>
      </c>
      <c r="N105" s="4" t="s">
        <v>506</v>
      </c>
      <c r="O105" s="4" t="s">
        <v>32</v>
      </c>
      <c r="P105" s="4" t="s">
        <v>33</v>
      </c>
      <c r="Q105" s="4">
        <v>0</v>
      </c>
      <c r="R105" s="8">
        <v>44912</v>
      </c>
      <c r="S105" s="6">
        <v>44917</v>
      </c>
      <c r="T105" s="4" t="s">
        <v>34</v>
      </c>
      <c r="U105" s="4">
        <v>911</v>
      </c>
      <c r="V105" s="4">
        <v>0</v>
      </c>
      <c r="W105" s="4">
        <v>0</v>
      </c>
      <c r="X105" s="4" t="s">
        <v>507</v>
      </c>
      <c r="Y105" s="4" t="s">
        <v>508</v>
      </c>
    </row>
    <row r="106" s="4" customFormat="1" spans="1:25">
      <c r="A106" s="4" t="s">
        <v>509</v>
      </c>
      <c r="B106" s="4" t="s">
        <v>26</v>
      </c>
      <c r="C106" s="4" t="s">
        <v>27</v>
      </c>
      <c r="D106" s="4" t="s">
        <v>510</v>
      </c>
      <c r="E106" s="4" t="s">
        <v>511</v>
      </c>
      <c r="F106" s="6">
        <v>44913</v>
      </c>
      <c r="G106" s="6">
        <v>44914</v>
      </c>
      <c r="H106" s="4">
        <v>1</v>
      </c>
      <c r="I106" s="4">
        <v>1</v>
      </c>
      <c r="J106" s="4">
        <v>1</v>
      </c>
      <c r="K106" s="4" t="s">
        <v>30</v>
      </c>
      <c r="L106" s="4">
        <v>488</v>
      </c>
      <c r="M106" s="4">
        <v>488</v>
      </c>
      <c r="N106" s="4" t="s">
        <v>512</v>
      </c>
      <c r="O106" s="4" t="s">
        <v>32</v>
      </c>
      <c r="P106" s="4" t="s">
        <v>33</v>
      </c>
      <c r="Q106" s="4">
        <v>0</v>
      </c>
      <c r="R106" s="8">
        <v>44912</v>
      </c>
      <c r="S106" s="6">
        <v>44917</v>
      </c>
      <c r="T106" s="4" t="s">
        <v>34</v>
      </c>
      <c r="U106" s="4">
        <v>488</v>
      </c>
      <c r="V106" s="4">
        <v>0</v>
      </c>
      <c r="W106" s="4">
        <v>0</v>
      </c>
      <c r="X106" s="4" t="s">
        <v>513</v>
      </c>
      <c r="Y106" s="4" t="s">
        <v>35</v>
      </c>
    </row>
    <row r="107" s="4" customFormat="1" spans="1:25">
      <c r="A107" s="4" t="s">
        <v>514</v>
      </c>
      <c r="B107" s="4" t="s">
        <v>26</v>
      </c>
      <c r="C107" s="4" t="s">
        <v>27</v>
      </c>
      <c r="D107" s="4" t="s">
        <v>515</v>
      </c>
      <c r="E107" s="4" t="s">
        <v>516</v>
      </c>
      <c r="F107" s="6">
        <v>44913</v>
      </c>
      <c r="G107" s="6">
        <v>44914</v>
      </c>
      <c r="H107" s="4">
        <v>1</v>
      </c>
      <c r="I107" s="4">
        <v>1</v>
      </c>
      <c r="J107" s="4">
        <v>1</v>
      </c>
      <c r="K107" s="4" t="s">
        <v>30</v>
      </c>
      <c r="L107" s="4">
        <v>1314</v>
      </c>
      <c r="M107" s="4">
        <v>1314</v>
      </c>
      <c r="N107" s="4" t="s">
        <v>517</v>
      </c>
      <c r="O107" s="4" t="s">
        <v>32</v>
      </c>
      <c r="P107" s="4" t="s">
        <v>33</v>
      </c>
      <c r="Q107" s="4">
        <v>0</v>
      </c>
      <c r="R107" s="8">
        <v>44912</v>
      </c>
      <c r="S107" s="6">
        <v>44917</v>
      </c>
      <c r="T107" s="4" t="s">
        <v>34</v>
      </c>
      <c r="U107" s="4">
        <v>1314</v>
      </c>
      <c r="V107" s="4">
        <v>0</v>
      </c>
      <c r="W107" s="4">
        <v>0</v>
      </c>
      <c r="X107" s="4" t="s">
        <v>518</v>
      </c>
      <c r="Y107" s="4" t="s">
        <v>519</v>
      </c>
    </row>
    <row r="108" s="4" customFormat="1" spans="1:25">
      <c r="A108" s="4" t="s">
        <v>520</v>
      </c>
      <c r="B108" s="4" t="s">
        <v>26</v>
      </c>
      <c r="C108" s="4" t="s">
        <v>27</v>
      </c>
      <c r="D108" s="4" t="s">
        <v>521</v>
      </c>
      <c r="E108" s="4" t="s">
        <v>522</v>
      </c>
      <c r="F108" s="6">
        <v>44912</v>
      </c>
      <c r="G108" s="6">
        <v>44914</v>
      </c>
      <c r="H108" s="4">
        <v>1</v>
      </c>
      <c r="I108" s="4">
        <v>2</v>
      </c>
      <c r="J108" s="4">
        <v>2</v>
      </c>
      <c r="K108" s="4" t="s">
        <v>30</v>
      </c>
      <c r="L108" s="4">
        <v>600</v>
      </c>
      <c r="M108" s="4">
        <v>600</v>
      </c>
      <c r="N108" s="4" t="s">
        <v>523</v>
      </c>
      <c r="O108" s="4" t="s">
        <v>32</v>
      </c>
      <c r="P108" s="4" t="s">
        <v>33</v>
      </c>
      <c r="Q108" s="4">
        <v>0</v>
      </c>
      <c r="R108" s="8">
        <v>44912</v>
      </c>
      <c r="S108" s="6">
        <v>44917</v>
      </c>
      <c r="T108" s="4" t="s">
        <v>34</v>
      </c>
      <c r="U108" s="4">
        <v>600</v>
      </c>
      <c r="V108" s="4">
        <v>0</v>
      </c>
      <c r="W108" s="4">
        <v>0</v>
      </c>
      <c r="X108" s="4" t="s">
        <v>524</v>
      </c>
      <c r="Y108" s="4" t="s">
        <v>35</v>
      </c>
    </row>
    <row r="109" s="4" customFormat="1" spans="1:25">
      <c r="A109" s="4" t="s">
        <v>525</v>
      </c>
      <c r="B109" s="4" t="s">
        <v>26</v>
      </c>
      <c r="C109" s="4" t="s">
        <v>27</v>
      </c>
      <c r="D109" s="4" t="s">
        <v>526</v>
      </c>
      <c r="E109" s="4" t="s">
        <v>527</v>
      </c>
      <c r="F109" s="6">
        <v>44913</v>
      </c>
      <c r="G109" s="6">
        <v>44914</v>
      </c>
      <c r="H109" s="4">
        <v>1</v>
      </c>
      <c r="I109" s="4">
        <v>1</v>
      </c>
      <c r="J109" s="4">
        <v>1</v>
      </c>
      <c r="K109" s="4" t="s">
        <v>30</v>
      </c>
      <c r="L109" s="4">
        <v>172</v>
      </c>
      <c r="M109" s="4">
        <v>172</v>
      </c>
      <c r="N109" s="4" t="s">
        <v>528</v>
      </c>
      <c r="O109" s="4" t="s">
        <v>32</v>
      </c>
      <c r="P109" s="4" t="s">
        <v>33</v>
      </c>
      <c r="Q109" s="4">
        <v>0</v>
      </c>
      <c r="R109" s="8">
        <v>44912</v>
      </c>
      <c r="S109" s="6">
        <v>44917</v>
      </c>
      <c r="T109" s="4" t="s">
        <v>34</v>
      </c>
      <c r="U109" s="4">
        <v>172</v>
      </c>
      <c r="V109" s="4">
        <v>0</v>
      </c>
      <c r="W109" s="4">
        <v>0</v>
      </c>
      <c r="X109" s="4" t="s">
        <v>529</v>
      </c>
      <c r="Y109" s="4" t="s">
        <v>35</v>
      </c>
    </row>
    <row r="110" s="4" customFormat="1" spans="1:25">
      <c r="A110" s="4" t="s">
        <v>530</v>
      </c>
      <c r="B110" s="4" t="s">
        <v>26</v>
      </c>
      <c r="C110" s="4" t="s">
        <v>27</v>
      </c>
      <c r="D110" s="4" t="s">
        <v>531</v>
      </c>
      <c r="E110" s="4" t="s">
        <v>532</v>
      </c>
      <c r="F110" s="6">
        <v>44912</v>
      </c>
      <c r="G110" s="6">
        <v>44914</v>
      </c>
      <c r="H110" s="4">
        <v>1</v>
      </c>
      <c r="I110" s="4">
        <v>2</v>
      </c>
      <c r="J110" s="4">
        <v>2</v>
      </c>
      <c r="K110" s="4" t="s">
        <v>30</v>
      </c>
      <c r="L110" s="4">
        <v>1454</v>
      </c>
      <c r="M110" s="4">
        <v>1454</v>
      </c>
      <c r="N110" s="4" t="s">
        <v>533</v>
      </c>
      <c r="O110" s="4" t="s">
        <v>32</v>
      </c>
      <c r="P110" s="4" t="s">
        <v>33</v>
      </c>
      <c r="Q110" s="4">
        <v>0</v>
      </c>
      <c r="R110" s="8">
        <v>44912</v>
      </c>
      <c r="S110" s="6">
        <v>44917</v>
      </c>
      <c r="T110" s="4" t="s">
        <v>34</v>
      </c>
      <c r="U110" s="4">
        <v>1454</v>
      </c>
      <c r="V110" s="4">
        <v>0</v>
      </c>
      <c r="W110" s="4">
        <v>0</v>
      </c>
      <c r="X110" s="4" t="s">
        <v>534</v>
      </c>
      <c r="Y110" s="4" t="s">
        <v>535</v>
      </c>
    </row>
    <row r="111" s="4" customFormat="1" spans="1:25">
      <c r="A111" s="4" t="s">
        <v>536</v>
      </c>
      <c r="B111" s="4" t="s">
        <v>26</v>
      </c>
      <c r="C111" s="4" t="s">
        <v>27</v>
      </c>
      <c r="D111" s="4" t="s">
        <v>510</v>
      </c>
      <c r="E111" s="4" t="s">
        <v>511</v>
      </c>
      <c r="F111" s="6">
        <v>44913</v>
      </c>
      <c r="G111" s="6">
        <v>44914</v>
      </c>
      <c r="H111" s="4">
        <v>1</v>
      </c>
      <c r="I111" s="4">
        <v>1</v>
      </c>
      <c r="J111" s="4">
        <v>1</v>
      </c>
      <c r="K111" s="4" t="s">
        <v>30</v>
      </c>
      <c r="L111" s="4">
        <v>499</v>
      </c>
      <c r="M111" s="4">
        <v>499</v>
      </c>
      <c r="N111" s="4" t="s">
        <v>537</v>
      </c>
      <c r="O111" s="4" t="s">
        <v>32</v>
      </c>
      <c r="P111" s="4" t="s">
        <v>33</v>
      </c>
      <c r="Q111" s="4">
        <v>0</v>
      </c>
      <c r="R111" s="8">
        <v>44912</v>
      </c>
      <c r="S111" s="6">
        <v>44917</v>
      </c>
      <c r="T111" s="4" t="s">
        <v>34</v>
      </c>
      <c r="U111" s="4">
        <v>499</v>
      </c>
      <c r="V111" s="4">
        <v>0</v>
      </c>
      <c r="W111" s="4">
        <v>0</v>
      </c>
      <c r="X111" s="4" t="s">
        <v>538</v>
      </c>
      <c r="Y111" s="4" t="s">
        <v>35</v>
      </c>
    </row>
    <row r="112" s="4" customFormat="1" spans="1:25">
      <c r="A112" s="4" t="s">
        <v>539</v>
      </c>
      <c r="B112" s="4" t="s">
        <v>26</v>
      </c>
      <c r="C112" s="4" t="s">
        <v>27</v>
      </c>
      <c r="D112" s="4" t="s">
        <v>540</v>
      </c>
      <c r="E112" s="4" t="s">
        <v>541</v>
      </c>
      <c r="F112" s="6">
        <v>44913</v>
      </c>
      <c r="G112" s="6">
        <v>44914</v>
      </c>
      <c r="H112" s="4">
        <v>1</v>
      </c>
      <c r="I112" s="4">
        <v>1</v>
      </c>
      <c r="J112" s="4">
        <v>1</v>
      </c>
      <c r="K112" s="4" t="s">
        <v>30</v>
      </c>
      <c r="L112" s="4">
        <v>418</v>
      </c>
      <c r="M112" s="4">
        <v>418</v>
      </c>
      <c r="N112" s="4" t="s">
        <v>542</v>
      </c>
      <c r="O112" s="4" t="s">
        <v>32</v>
      </c>
      <c r="P112" s="4" t="s">
        <v>33</v>
      </c>
      <c r="Q112" s="4">
        <v>0</v>
      </c>
      <c r="R112" s="8">
        <v>44912</v>
      </c>
      <c r="S112" s="6">
        <v>44917</v>
      </c>
      <c r="T112" s="4" t="s">
        <v>34</v>
      </c>
      <c r="U112" s="4">
        <v>418</v>
      </c>
      <c r="V112" s="4">
        <v>0</v>
      </c>
      <c r="W112" s="4">
        <v>0</v>
      </c>
      <c r="X112" s="4" t="s">
        <v>543</v>
      </c>
      <c r="Y112" s="4" t="s">
        <v>35</v>
      </c>
    </row>
    <row r="113" s="4" customFormat="1" spans="1:25">
      <c r="A113" s="4" t="s">
        <v>544</v>
      </c>
      <c r="B113" s="4" t="s">
        <v>26</v>
      </c>
      <c r="C113" s="4" t="s">
        <v>27</v>
      </c>
      <c r="D113" s="4" t="s">
        <v>545</v>
      </c>
      <c r="E113" s="4" t="s">
        <v>546</v>
      </c>
      <c r="F113" s="6">
        <v>44913</v>
      </c>
      <c r="G113" s="6">
        <v>44914</v>
      </c>
      <c r="H113" s="4">
        <v>1</v>
      </c>
      <c r="I113" s="4">
        <v>1</v>
      </c>
      <c r="J113" s="4">
        <v>1</v>
      </c>
      <c r="K113" s="4" t="s">
        <v>30</v>
      </c>
      <c r="L113" s="4">
        <v>488</v>
      </c>
      <c r="M113" s="4">
        <v>488</v>
      </c>
      <c r="N113" s="4" t="s">
        <v>547</v>
      </c>
      <c r="O113" s="4" t="s">
        <v>32</v>
      </c>
      <c r="P113" s="4" t="s">
        <v>33</v>
      </c>
      <c r="Q113" s="4">
        <v>0</v>
      </c>
      <c r="R113" s="8">
        <v>44913</v>
      </c>
      <c r="S113" s="6">
        <v>44917</v>
      </c>
      <c r="T113" s="4" t="s">
        <v>34</v>
      </c>
      <c r="U113" s="4">
        <v>488</v>
      </c>
      <c r="V113" s="4">
        <v>0</v>
      </c>
      <c r="W113" s="4">
        <v>0</v>
      </c>
      <c r="X113" s="4" t="s">
        <v>548</v>
      </c>
      <c r="Y113" s="4" t="s">
        <v>549</v>
      </c>
    </row>
    <row r="114" s="4" customFormat="1" spans="1:25">
      <c r="A114" s="4" t="s">
        <v>550</v>
      </c>
      <c r="B114" s="4" t="s">
        <v>26</v>
      </c>
      <c r="C114" s="4" t="s">
        <v>27</v>
      </c>
      <c r="D114" s="4" t="s">
        <v>551</v>
      </c>
      <c r="E114" s="4" t="s">
        <v>552</v>
      </c>
      <c r="F114" s="6">
        <v>44913</v>
      </c>
      <c r="G114" s="6">
        <v>44914</v>
      </c>
      <c r="H114" s="4">
        <v>1</v>
      </c>
      <c r="I114" s="4">
        <v>1</v>
      </c>
      <c r="J114" s="4">
        <v>1</v>
      </c>
      <c r="K114" s="4" t="s">
        <v>30</v>
      </c>
      <c r="L114" s="4">
        <v>159</v>
      </c>
      <c r="M114" s="4">
        <v>159</v>
      </c>
      <c r="N114" s="4" t="s">
        <v>553</v>
      </c>
      <c r="O114" s="4" t="s">
        <v>32</v>
      </c>
      <c r="P114" s="4" t="s">
        <v>33</v>
      </c>
      <c r="Q114" s="4">
        <v>0</v>
      </c>
      <c r="R114" s="8">
        <v>44913</v>
      </c>
      <c r="S114" s="6">
        <v>44917</v>
      </c>
      <c r="T114" s="4" t="s">
        <v>34</v>
      </c>
      <c r="U114" s="4">
        <v>159</v>
      </c>
      <c r="V114" s="4">
        <v>0</v>
      </c>
      <c r="W114" s="4">
        <v>0</v>
      </c>
      <c r="X114" s="4" t="s">
        <v>554</v>
      </c>
      <c r="Y114" s="4" t="s">
        <v>35</v>
      </c>
    </row>
    <row r="115" s="4" customFormat="1" spans="1:25">
      <c r="A115" s="4" t="s">
        <v>555</v>
      </c>
      <c r="B115" s="4" t="s">
        <v>26</v>
      </c>
      <c r="C115" s="4" t="s">
        <v>27</v>
      </c>
      <c r="D115" s="4" t="s">
        <v>556</v>
      </c>
      <c r="E115" s="4" t="s">
        <v>557</v>
      </c>
      <c r="F115" s="6">
        <v>44913</v>
      </c>
      <c r="G115" s="6">
        <v>44914</v>
      </c>
      <c r="H115" s="4">
        <v>1</v>
      </c>
      <c r="I115" s="4">
        <v>1</v>
      </c>
      <c r="J115" s="4">
        <v>1</v>
      </c>
      <c r="K115" s="4" t="s">
        <v>30</v>
      </c>
      <c r="L115" s="4">
        <v>566</v>
      </c>
      <c r="M115" s="4">
        <v>566</v>
      </c>
      <c r="N115" s="4" t="s">
        <v>558</v>
      </c>
      <c r="O115" s="4" t="s">
        <v>32</v>
      </c>
      <c r="P115" s="4" t="s">
        <v>33</v>
      </c>
      <c r="Q115" s="4">
        <v>0</v>
      </c>
      <c r="R115" s="8">
        <v>44913</v>
      </c>
      <c r="S115" s="6">
        <v>44917</v>
      </c>
      <c r="T115" s="4" t="s">
        <v>34</v>
      </c>
      <c r="U115" s="4">
        <v>566</v>
      </c>
      <c r="V115" s="4">
        <v>0</v>
      </c>
      <c r="W115" s="4">
        <v>0</v>
      </c>
      <c r="X115" s="4" t="s">
        <v>559</v>
      </c>
      <c r="Y115" s="4" t="s">
        <v>35</v>
      </c>
    </row>
    <row r="116" s="4" customFormat="1" spans="1:25">
      <c r="A116" s="4" t="s">
        <v>560</v>
      </c>
      <c r="B116" s="4" t="s">
        <v>26</v>
      </c>
      <c r="C116" s="4" t="s">
        <v>27</v>
      </c>
      <c r="D116" s="4" t="s">
        <v>540</v>
      </c>
      <c r="E116" s="4" t="s">
        <v>541</v>
      </c>
      <c r="F116" s="6">
        <v>44913</v>
      </c>
      <c r="G116" s="6">
        <v>44914</v>
      </c>
      <c r="H116" s="4">
        <v>1</v>
      </c>
      <c r="I116" s="4">
        <v>1</v>
      </c>
      <c r="J116" s="4">
        <v>1</v>
      </c>
      <c r="K116" s="4" t="s">
        <v>30</v>
      </c>
      <c r="L116" s="4">
        <v>418</v>
      </c>
      <c r="M116" s="4">
        <v>418</v>
      </c>
      <c r="N116" s="4" t="s">
        <v>561</v>
      </c>
      <c r="O116" s="4" t="s">
        <v>32</v>
      </c>
      <c r="P116" s="4" t="s">
        <v>33</v>
      </c>
      <c r="Q116" s="4">
        <v>0</v>
      </c>
      <c r="R116" s="8">
        <v>44913</v>
      </c>
      <c r="S116" s="6">
        <v>44917</v>
      </c>
      <c r="T116" s="4" t="s">
        <v>34</v>
      </c>
      <c r="U116" s="4">
        <v>418</v>
      </c>
      <c r="V116" s="4">
        <v>0</v>
      </c>
      <c r="W116" s="4">
        <v>0</v>
      </c>
      <c r="X116" s="4" t="s">
        <v>562</v>
      </c>
      <c r="Y116" s="4" t="s">
        <v>35</v>
      </c>
    </row>
    <row r="117" s="4" customFormat="1" spans="1:25">
      <c r="A117" s="4" t="s">
        <v>563</v>
      </c>
      <c r="B117" s="4" t="s">
        <v>26</v>
      </c>
      <c r="C117" s="4" t="s">
        <v>27</v>
      </c>
      <c r="D117" s="4" t="s">
        <v>564</v>
      </c>
      <c r="E117" s="4" t="s">
        <v>565</v>
      </c>
      <c r="F117" s="6">
        <v>44913</v>
      </c>
      <c r="G117" s="6">
        <v>44914</v>
      </c>
      <c r="H117" s="4">
        <v>1</v>
      </c>
      <c r="I117" s="4">
        <v>1</v>
      </c>
      <c r="J117" s="4">
        <v>1</v>
      </c>
      <c r="K117" s="4" t="s">
        <v>30</v>
      </c>
      <c r="L117" s="4">
        <v>179</v>
      </c>
      <c r="M117" s="4">
        <v>179</v>
      </c>
      <c r="N117" s="4" t="s">
        <v>566</v>
      </c>
      <c r="O117" s="4" t="s">
        <v>32</v>
      </c>
      <c r="P117" s="4" t="s">
        <v>33</v>
      </c>
      <c r="Q117" s="4">
        <v>0</v>
      </c>
      <c r="R117" s="8">
        <v>44913</v>
      </c>
      <c r="S117" s="6">
        <v>44917</v>
      </c>
      <c r="T117" s="4" t="s">
        <v>34</v>
      </c>
      <c r="U117" s="4">
        <v>179</v>
      </c>
      <c r="V117" s="4">
        <v>0</v>
      </c>
      <c r="W117" s="4">
        <v>0</v>
      </c>
      <c r="X117" s="4" t="s">
        <v>567</v>
      </c>
      <c r="Y117" s="4" t="s">
        <v>35</v>
      </c>
    </row>
    <row r="118" s="4" customFormat="1" spans="1:25">
      <c r="A118" s="4" t="s">
        <v>568</v>
      </c>
      <c r="B118" s="4" t="s">
        <v>26</v>
      </c>
      <c r="C118" s="4" t="s">
        <v>27</v>
      </c>
      <c r="D118" s="4" t="s">
        <v>545</v>
      </c>
      <c r="E118" s="4" t="s">
        <v>546</v>
      </c>
      <c r="F118" s="6">
        <v>44913</v>
      </c>
      <c r="G118" s="6">
        <v>44914</v>
      </c>
      <c r="H118" s="4">
        <v>1</v>
      </c>
      <c r="I118" s="4">
        <v>1</v>
      </c>
      <c r="J118" s="4">
        <v>1</v>
      </c>
      <c r="K118" s="4" t="s">
        <v>30</v>
      </c>
      <c r="L118" s="4">
        <v>489</v>
      </c>
      <c r="M118" s="4">
        <v>489</v>
      </c>
      <c r="N118" s="4" t="s">
        <v>569</v>
      </c>
      <c r="O118" s="4" t="s">
        <v>32</v>
      </c>
      <c r="P118" s="4" t="s">
        <v>33</v>
      </c>
      <c r="Q118" s="4">
        <v>0</v>
      </c>
      <c r="R118" s="8">
        <v>44913</v>
      </c>
      <c r="S118" s="6">
        <v>44917</v>
      </c>
      <c r="T118" s="4" t="s">
        <v>34</v>
      </c>
      <c r="U118" s="4">
        <v>489</v>
      </c>
      <c r="V118" s="4">
        <v>0</v>
      </c>
      <c r="W118" s="4">
        <v>0</v>
      </c>
      <c r="X118" s="4" t="s">
        <v>570</v>
      </c>
      <c r="Y118" s="4" t="s">
        <v>571</v>
      </c>
    </row>
    <row r="119" s="4" customFormat="1" spans="1:25">
      <c r="A119" s="4" t="s">
        <v>572</v>
      </c>
      <c r="B119" s="4" t="s">
        <v>26</v>
      </c>
      <c r="C119" s="4" t="s">
        <v>27</v>
      </c>
      <c r="D119" s="4" t="s">
        <v>573</v>
      </c>
      <c r="E119" s="4" t="s">
        <v>574</v>
      </c>
      <c r="F119" s="6">
        <v>44913</v>
      </c>
      <c r="G119" s="6">
        <v>44914</v>
      </c>
      <c r="H119" s="4">
        <v>1</v>
      </c>
      <c r="I119" s="4">
        <v>1</v>
      </c>
      <c r="J119" s="4">
        <v>1</v>
      </c>
      <c r="K119" s="4" t="s">
        <v>30</v>
      </c>
      <c r="L119" s="4">
        <v>678</v>
      </c>
      <c r="M119" s="4">
        <v>678</v>
      </c>
      <c r="N119" s="4" t="s">
        <v>575</v>
      </c>
      <c r="O119" s="4" t="s">
        <v>32</v>
      </c>
      <c r="P119" s="4" t="s">
        <v>33</v>
      </c>
      <c r="Q119" s="4">
        <v>0</v>
      </c>
      <c r="R119" s="8">
        <v>44913</v>
      </c>
      <c r="S119" s="6">
        <v>44917</v>
      </c>
      <c r="T119" s="4" t="s">
        <v>34</v>
      </c>
      <c r="U119" s="4">
        <v>678</v>
      </c>
      <c r="V119" s="4">
        <v>0</v>
      </c>
      <c r="W119" s="4">
        <v>0</v>
      </c>
      <c r="X119" s="4" t="s">
        <v>576</v>
      </c>
      <c r="Y119" s="4" t="s">
        <v>577</v>
      </c>
    </row>
    <row r="120" s="4" customFormat="1" spans="1:25">
      <c r="A120" s="4" t="s">
        <v>578</v>
      </c>
      <c r="B120" s="4" t="s">
        <v>26</v>
      </c>
      <c r="C120" s="4" t="s">
        <v>27</v>
      </c>
      <c r="D120" s="4" t="s">
        <v>579</v>
      </c>
      <c r="E120" s="4" t="s">
        <v>147</v>
      </c>
      <c r="F120" s="6">
        <v>44913</v>
      </c>
      <c r="G120" s="6">
        <v>44914</v>
      </c>
      <c r="H120" s="4">
        <v>1</v>
      </c>
      <c r="I120" s="4">
        <v>1</v>
      </c>
      <c r="J120" s="4">
        <v>1</v>
      </c>
      <c r="K120" s="4" t="s">
        <v>30</v>
      </c>
      <c r="L120" s="4">
        <v>405</v>
      </c>
      <c r="M120" s="4">
        <v>405</v>
      </c>
      <c r="N120" s="4" t="s">
        <v>580</v>
      </c>
      <c r="O120" s="4" t="s">
        <v>32</v>
      </c>
      <c r="P120" s="4" t="s">
        <v>33</v>
      </c>
      <c r="Q120" s="4">
        <v>0</v>
      </c>
      <c r="R120" s="8">
        <v>44913</v>
      </c>
      <c r="S120" s="6">
        <v>44917</v>
      </c>
      <c r="T120" s="4" t="s">
        <v>34</v>
      </c>
      <c r="U120" s="4">
        <v>405</v>
      </c>
      <c r="V120" s="4">
        <v>0</v>
      </c>
      <c r="W120" s="4">
        <v>0</v>
      </c>
      <c r="X120" s="4" t="s">
        <v>581</v>
      </c>
      <c r="Y120" s="4" t="s">
        <v>35</v>
      </c>
    </row>
    <row r="121" s="4" customFormat="1" spans="1:25">
      <c r="A121" s="4" t="s">
        <v>582</v>
      </c>
      <c r="B121" s="4" t="s">
        <v>26</v>
      </c>
      <c r="C121" s="4" t="s">
        <v>27</v>
      </c>
      <c r="D121" s="4" t="s">
        <v>583</v>
      </c>
      <c r="E121" s="4" t="s">
        <v>201</v>
      </c>
      <c r="F121" s="6">
        <v>44913</v>
      </c>
      <c r="G121" s="6">
        <v>44914</v>
      </c>
      <c r="H121" s="4">
        <v>1</v>
      </c>
      <c r="I121" s="4">
        <v>1</v>
      </c>
      <c r="J121" s="4">
        <v>1</v>
      </c>
      <c r="K121" s="4" t="s">
        <v>30</v>
      </c>
      <c r="L121" s="4">
        <v>941</v>
      </c>
      <c r="M121" s="4">
        <v>941</v>
      </c>
      <c r="N121" s="4" t="s">
        <v>584</v>
      </c>
      <c r="O121" s="4" t="s">
        <v>32</v>
      </c>
      <c r="P121" s="4" t="s">
        <v>33</v>
      </c>
      <c r="Q121" s="4">
        <v>0</v>
      </c>
      <c r="R121" s="8">
        <v>44913</v>
      </c>
      <c r="S121" s="6">
        <v>44917</v>
      </c>
      <c r="T121" s="4" t="s">
        <v>34</v>
      </c>
      <c r="U121" s="4">
        <v>941</v>
      </c>
      <c r="V121" s="4">
        <v>0</v>
      </c>
      <c r="W121" s="4">
        <v>0</v>
      </c>
      <c r="X121" s="4" t="s">
        <v>585</v>
      </c>
      <c r="Y121" s="4" t="s">
        <v>586</v>
      </c>
    </row>
    <row r="122" s="4" customFormat="1" spans="1:25">
      <c r="A122" s="4" t="s">
        <v>587</v>
      </c>
      <c r="B122" s="4" t="s">
        <v>26</v>
      </c>
      <c r="C122" s="4" t="s">
        <v>27</v>
      </c>
      <c r="D122" s="4" t="s">
        <v>588</v>
      </c>
      <c r="E122" s="4" t="s">
        <v>344</v>
      </c>
      <c r="F122" s="6">
        <v>44913</v>
      </c>
      <c r="G122" s="6">
        <v>44914</v>
      </c>
      <c r="H122" s="4">
        <v>1</v>
      </c>
      <c r="I122" s="4">
        <v>1</v>
      </c>
      <c r="J122" s="4">
        <v>1</v>
      </c>
      <c r="K122" s="4" t="s">
        <v>30</v>
      </c>
      <c r="L122" s="4">
        <v>492</v>
      </c>
      <c r="M122" s="4">
        <v>492</v>
      </c>
      <c r="N122" s="4" t="s">
        <v>589</v>
      </c>
      <c r="O122" s="4" t="s">
        <v>32</v>
      </c>
      <c r="P122" s="4" t="s">
        <v>33</v>
      </c>
      <c r="Q122" s="4">
        <v>0</v>
      </c>
      <c r="R122" s="8">
        <v>44913</v>
      </c>
      <c r="S122" s="6">
        <v>44917</v>
      </c>
      <c r="T122" s="4" t="s">
        <v>34</v>
      </c>
      <c r="U122" s="4">
        <v>492</v>
      </c>
      <c r="V122" s="4">
        <v>0</v>
      </c>
      <c r="W122" s="4">
        <v>0</v>
      </c>
      <c r="X122" s="4" t="s">
        <v>590</v>
      </c>
      <c r="Y122" s="4" t="s">
        <v>591</v>
      </c>
    </row>
    <row r="123" s="4" customFormat="1" spans="1:25">
      <c r="A123" s="4" t="s">
        <v>592</v>
      </c>
      <c r="B123" s="4" t="s">
        <v>26</v>
      </c>
      <c r="C123" s="4" t="s">
        <v>27</v>
      </c>
      <c r="D123" s="4" t="s">
        <v>593</v>
      </c>
      <c r="E123" s="4" t="s">
        <v>78</v>
      </c>
      <c r="F123" s="6">
        <v>44913</v>
      </c>
      <c r="G123" s="6">
        <v>44914</v>
      </c>
      <c r="H123" s="4">
        <v>1</v>
      </c>
      <c r="I123" s="4">
        <v>1</v>
      </c>
      <c r="J123" s="4">
        <v>1</v>
      </c>
      <c r="K123" s="4" t="s">
        <v>30</v>
      </c>
      <c r="L123" s="4">
        <v>369</v>
      </c>
      <c r="M123" s="4">
        <v>369</v>
      </c>
      <c r="N123" s="4" t="s">
        <v>594</v>
      </c>
      <c r="O123" s="4" t="s">
        <v>32</v>
      </c>
      <c r="P123" s="4" t="s">
        <v>33</v>
      </c>
      <c r="Q123" s="4">
        <v>0</v>
      </c>
      <c r="R123" s="8">
        <v>44913</v>
      </c>
      <c r="S123" s="6">
        <v>44917</v>
      </c>
      <c r="T123" s="4" t="s">
        <v>34</v>
      </c>
      <c r="U123" s="4">
        <v>369</v>
      </c>
      <c r="V123" s="4">
        <v>0</v>
      </c>
      <c r="W123" s="4">
        <v>0</v>
      </c>
      <c r="X123" s="4" t="s">
        <v>595</v>
      </c>
      <c r="Y123" s="4" t="s">
        <v>35</v>
      </c>
    </row>
    <row r="124" s="4" customFormat="1" spans="1:25">
      <c r="A124" s="4" t="s">
        <v>596</v>
      </c>
      <c r="B124" s="4" t="s">
        <v>26</v>
      </c>
      <c r="C124" s="4" t="s">
        <v>27</v>
      </c>
      <c r="D124" s="4" t="s">
        <v>597</v>
      </c>
      <c r="E124" s="4" t="s">
        <v>598</v>
      </c>
      <c r="F124" s="6">
        <v>44913</v>
      </c>
      <c r="G124" s="6">
        <v>44914</v>
      </c>
      <c r="H124" s="4">
        <v>1</v>
      </c>
      <c r="I124" s="4">
        <v>1</v>
      </c>
      <c r="J124" s="4">
        <v>1</v>
      </c>
      <c r="K124" s="4" t="s">
        <v>30</v>
      </c>
      <c r="L124" s="4">
        <v>767</v>
      </c>
      <c r="M124" s="4">
        <v>767</v>
      </c>
      <c r="N124" s="4" t="s">
        <v>599</v>
      </c>
      <c r="O124" s="4" t="s">
        <v>32</v>
      </c>
      <c r="P124" s="4" t="s">
        <v>33</v>
      </c>
      <c r="Q124" s="4">
        <v>0</v>
      </c>
      <c r="R124" s="8">
        <v>44913</v>
      </c>
      <c r="S124" s="6">
        <v>44917</v>
      </c>
      <c r="T124" s="4" t="s">
        <v>34</v>
      </c>
      <c r="U124" s="4">
        <v>767</v>
      </c>
      <c r="V124" s="4">
        <v>0</v>
      </c>
      <c r="W124" s="4">
        <v>0</v>
      </c>
      <c r="X124" s="4" t="s">
        <v>600</v>
      </c>
      <c r="Y124" s="4" t="s">
        <v>35</v>
      </c>
    </row>
    <row r="125" s="4" customFormat="1" spans="1:25">
      <c r="A125" s="4" t="s">
        <v>601</v>
      </c>
      <c r="B125" s="4" t="s">
        <v>26</v>
      </c>
      <c r="C125" s="4" t="s">
        <v>27</v>
      </c>
      <c r="D125" s="4" t="s">
        <v>602</v>
      </c>
      <c r="E125" s="4" t="s">
        <v>84</v>
      </c>
      <c r="F125" s="6">
        <v>44913</v>
      </c>
      <c r="G125" s="6">
        <v>44914</v>
      </c>
      <c r="H125" s="4">
        <v>1</v>
      </c>
      <c r="I125" s="4">
        <v>1</v>
      </c>
      <c r="J125" s="4">
        <v>1</v>
      </c>
      <c r="K125" s="4" t="s">
        <v>30</v>
      </c>
      <c r="L125" s="4">
        <v>453</v>
      </c>
      <c r="M125" s="4">
        <v>453</v>
      </c>
      <c r="N125" s="4" t="s">
        <v>603</v>
      </c>
      <c r="O125" s="4" t="s">
        <v>32</v>
      </c>
      <c r="P125" s="4" t="s">
        <v>33</v>
      </c>
      <c r="Q125" s="4">
        <v>0</v>
      </c>
      <c r="R125" s="8">
        <v>44913</v>
      </c>
      <c r="S125" s="6">
        <v>44917</v>
      </c>
      <c r="T125" s="4" t="s">
        <v>34</v>
      </c>
      <c r="U125" s="4">
        <v>453</v>
      </c>
      <c r="V125" s="4">
        <v>0</v>
      </c>
      <c r="W125" s="4">
        <v>0</v>
      </c>
      <c r="X125" s="4" t="s">
        <v>604</v>
      </c>
      <c r="Y125" s="4" t="s">
        <v>605</v>
      </c>
    </row>
    <row r="126" s="4" customFormat="1" spans="1:25">
      <c r="A126" s="4" t="s">
        <v>606</v>
      </c>
      <c r="B126" s="4" t="s">
        <v>26</v>
      </c>
      <c r="C126" s="4" t="s">
        <v>27</v>
      </c>
      <c r="D126" s="4" t="s">
        <v>607</v>
      </c>
      <c r="E126" s="4" t="s">
        <v>190</v>
      </c>
      <c r="F126" s="6">
        <v>44913</v>
      </c>
      <c r="G126" s="6">
        <v>44914</v>
      </c>
      <c r="H126" s="4">
        <v>1</v>
      </c>
      <c r="I126" s="4">
        <v>1</v>
      </c>
      <c r="J126" s="4">
        <v>1</v>
      </c>
      <c r="K126" s="4" t="s">
        <v>30</v>
      </c>
      <c r="L126" s="4">
        <v>332</v>
      </c>
      <c r="M126" s="4">
        <v>332</v>
      </c>
      <c r="N126" s="4" t="s">
        <v>608</v>
      </c>
      <c r="O126" s="4" t="s">
        <v>32</v>
      </c>
      <c r="P126" s="4" t="s">
        <v>33</v>
      </c>
      <c r="Q126" s="4">
        <v>0</v>
      </c>
      <c r="R126" s="8">
        <v>44913</v>
      </c>
      <c r="S126" s="6">
        <v>44917</v>
      </c>
      <c r="T126" s="4" t="s">
        <v>34</v>
      </c>
      <c r="U126" s="4">
        <v>332</v>
      </c>
      <c r="V126" s="4">
        <v>0</v>
      </c>
      <c r="W126" s="4">
        <v>0</v>
      </c>
      <c r="X126" s="4" t="s">
        <v>609</v>
      </c>
      <c r="Y126" s="4" t="s">
        <v>35</v>
      </c>
    </row>
    <row r="127" s="4" customFormat="1" spans="1:25">
      <c r="A127" s="4" t="s">
        <v>610</v>
      </c>
      <c r="B127" s="4" t="s">
        <v>26</v>
      </c>
      <c r="C127" s="4" t="s">
        <v>27</v>
      </c>
      <c r="D127" s="4" t="s">
        <v>611</v>
      </c>
      <c r="E127" s="4" t="s">
        <v>307</v>
      </c>
      <c r="F127" s="6">
        <v>44913</v>
      </c>
      <c r="G127" s="6">
        <v>44914</v>
      </c>
      <c r="H127" s="4">
        <v>1</v>
      </c>
      <c r="I127" s="4">
        <v>1</v>
      </c>
      <c r="J127" s="4">
        <v>1</v>
      </c>
      <c r="K127" s="4" t="s">
        <v>30</v>
      </c>
      <c r="L127" s="4">
        <v>471</v>
      </c>
      <c r="M127" s="4">
        <v>471</v>
      </c>
      <c r="N127" s="4" t="s">
        <v>612</v>
      </c>
      <c r="O127" s="4" t="s">
        <v>32</v>
      </c>
      <c r="P127" s="4" t="s">
        <v>33</v>
      </c>
      <c r="Q127" s="4">
        <v>0</v>
      </c>
      <c r="R127" s="8">
        <v>44913</v>
      </c>
      <c r="S127" s="6">
        <v>44917</v>
      </c>
      <c r="T127" s="4" t="s">
        <v>34</v>
      </c>
      <c r="U127" s="4">
        <v>471</v>
      </c>
      <c r="V127" s="4">
        <v>0</v>
      </c>
      <c r="W127" s="4">
        <v>0</v>
      </c>
      <c r="X127" s="4" t="s">
        <v>613</v>
      </c>
      <c r="Y127" s="4" t="s">
        <v>35</v>
      </c>
    </row>
    <row r="128" s="4" customFormat="1" spans="1:25">
      <c r="A128" s="4" t="s">
        <v>614</v>
      </c>
      <c r="B128" s="4" t="s">
        <v>26</v>
      </c>
      <c r="C128" s="4" t="s">
        <v>27</v>
      </c>
      <c r="D128" s="4" t="s">
        <v>615</v>
      </c>
      <c r="E128" s="4" t="s">
        <v>616</v>
      </c>
      <c r="F128" s="6">
        <v>44913</v>
      </c>
      <c r="G128" s="6">
        <v>44914</v>
      </c>
      <c r="H128" s="4">
        <v>1</v>
      </c>
      <c r="I128" s="4">
        <v>1</v>
      </c>
      <c r="J128" s="4">
        <v>1</v>
      </c>
      <c r="K128" s="4" t="s">
        <v>30</v>
      </c>
      <c r="L128" s="4">
        <v>260</v>
      </c>
      <c r="M128" s="4">
        <v>260</v>
      </c>
      <c r="N128" s="4" t="s">
        <v>617</v>
      </c>
      <c r="O128" s="4" t="s">
        <v>32</v>
      </c>
      <c r="P128" s="4" t="s">
        <v>33</v>
      </c>
      <c r="Q128" s="4">
        <v>0</v>
      </c>
      <c r="R128" s="8">
        <v>44913</v>
      </c>
      <c r="S128" s="6">
        <v>44917</v>
      </c>
      <c r="T128" s="4" t="s">
        <v>34</v>
      </c>
      <c r="U128" s="4">
        <v>260</v>
      </c>
      <c r="V128" s="4">
        <v>0</v>
      </c>
      <c r="W128" s="4">
        <v>0</v>
      </c>
      <c r="X128" s="4" t="s">
        <v>618</v>
      </c>
      <c r="Y128" s="4" t="s">
        <v>35</v>
      </c>
    </row>
    <row r="129" s="4" customFormat="1" spans="1:25">
      <c r="A129" s="4" t="s">
        <v>619</v>
      </c>
      <c r="B129" s="4" t="s">
        <v>26</v>
      </c>
      <c r="C129" s="4" t="s">
        <v>27</v>
      </c>
      <c r="D129" s="4" t="s">
        <v>620</v>
      </c>
      <c r="E129" s="4" t="s">
        <v>407</v>
      </c>
      <c r="F129" s="6">
        <v>44913</v>
      </c>
      <c r="G129" s="6">
        <v>44914</v>
      </c>
      <c r="H129" s="4">
        <v>1</v>
      </c>
      <c r="I129" s="4">
        <v>1</v>
      </c>
      <c r="J129" s="4">
        <v>1</v>
      </c>
      <c r="K129" s="4" t="s">
        <v>30</v>
      </c>
      <c r="L129" s="4">
        <v>174</v>
      </c>
      <c r="M129" s="4">
        <v>174</v>
      </c>
      <c r="N129" s="4" t="s">
        <v>621</v>
      </c>
      <c r="O129" s="4" t="s">
        <v>32</v>
      </c>
      <c r="P129" s="4" t="s">
        <v>33</v>
      </c>
      <c r="Q129" s="4">
        <v>0</v>
      </c>
      <c r="R129" s="8">
        <v>44913</v>
      </c>
      <c r="S129" s="6">
        <v>44917</v>
      </c>
      <c r="T129" s="4" t="s">
        <v>34</v>
      </c>
      <c r="U129" s="4">
        <v>174</v>
      </c>
      <c r="V129" s="4">
        <v>0</v>
      </c>
      <c r="W129" s="4">
        <v>0</v>
      </c>
      <c r="X129" s="4" t="s">
        <v>622</v>
      </c>
      <c r="Y129" s="4" t="s">
        <v>35</v>
      </c>
    </row>
    <row r="130" s="4" customFormat="1" spans="1:25">
      <c r="A130" s="4" t="s">
        <v>623</v>
      </c>
      <c r="B130" s="4" t="s">
        <v>26</v>
      </c>
      <c r="C130" s="4" t="s">
        <v>27</v>
      </c>
      <c r="D130" s="4" t="s">
        <v>624</v>
      </c>
      <c r="E130" s="4" t="s">
        <v>625</v>
      </c>
      <c r="F130" s="6">
        <v>44913</v>
      </c>
      <c r="G130" s="6">
        <v>44914</v>
      </c>
      <c r="H130" s="4">
        <v>1</v>
      </c>
      <c r="I130" s="4">
        <v>1</v>
      </c>
      <c r="J130" s="4">
        <v>1</v>
      </c>
      <c r="K130" s="4" t="s">
        <v>30</v>
      </c>
      <c r="L130" s="4">
        <v>112</v>
      </c>
      <c r="M130" s="4">
        <v>112</v>
      </c>
      <c r="N130" s="4" t="s">
        <v>626</v>
      </c>
      <c r="O130" s="4" t="s">
        <v>32</v>
      </c>
      <c r="P130" s="4" t="s">
        <v>33</v>
      </c>
      <c r="Q130" s="4">
        <v>0</v>
      </c>
      <c r="R130" s="8">
        <v>44913</v>
      </c>
      <c r="S130" s="6">
        <v>44917</v>
      </c>
      <c r="T130" s="4" t="s">
        <v>34</v>
      </c>
      <c r="U130" s="4">
        <v>112</v>
      </c>
      <c r="V130" s="4">
        <v>0</v>
      </c>
      <c r="W130" s="4">
        <v>0</v>
      </c>
      <c r="X130" s="4" t="s">
        <v>627</v>
      </c>
      <c r="Y130" s="4" t="s">
        <v>35</v>
      </c>
    </row>
    <row r="131" s="4" customFormat="1" spans="1:25">
      <c r="A131" s="4" t="s">
        <v>628</v>
      </c>
      <c r="B131" s="4" t="s">
        <v>26</v>
      </c>
      <c r="C131" s="4" t="s">
        <v>27</v>
      </c>
      <c r="D131" s="4" t="s">
        <v>629</v>
      </c>
      <c r="E131" s="4" t="s">
        <v>630</v>
      </c>
      <c r="F131" s="6">
        <v>44913</v>
      </c>
      <c r="G131" s="6">
        <v>44914</v>
      </c>
      <c r="H131" s="4">
        <v>1</v>
      </c>
      <c r="I131" s="4">
        <v>1</v>
      </c>
      <c r="J131" s="4">
        <v>1</v>
      </c>
      <c r="K131" s="4" t="s">
        <v>30</v>
      </c>
      <c r="L131" s="4">
        <v>375</v>
      </c>
      <c r="M131" s="4">
        <v>375</v>
      </c>
      <c r="N131" s="4" t="s">
        <v>631</v>
      </c>
      <c r="O131" s="4" t="s">
        <v>32</v>
      </c>
      <c r="P131" s="4" t="s">
        <v>33</v>
      </c>
      <c r="Q131" s="4">
        <v>0</v>
      </c>
      <c r="R131" s="8">
        <v>44913</v>
      </c>
      <c r="S131" s="6">
        <v>44917</v>
      </c>
      <c r="T131" s="4" t="s">
        <v>34</v>
      </c>
      <c r="U131" s="4">
        <v>375</v>
      </c>
      <c r="V131" s="4">
        <v>0</v>
      </c>
      <c r="W131" s="4">
        <v>0</v>
      </c>
      <c r="X131" s="4" t="s">
        <v>632</v>
      </c>
      <c r="Y131" s="4" t="s">
        <v>633</v>
      </c>
    </row>
    <row r="132" s="4" customFormat="1" spans="1:25">
      <c r="A132" s="4" t="s">
        <v>634</v>
      </c>
      <c r="B132" s="4" t="s">
        <v>26</v>
      </c>
      <c r="C132" s="4" t="s">
        <v>27</v>
      </c>
      <c r="D132" s="4" t="s">
        <v>635</v>
      </c>
      <c r="E132" s="4" t="s">
        <v>636</v>
      </c>
      <c r="F132" s="6">
        <v>44913</v>
      </c>
      <c r="G132" s="6">
        <v>44914</v>
      </c>
      <c r="H132" s="4">
        <v>1</v>
      </c>
      <c r="I132" s="4">
        <v>1</v>
      </c>
      <c r="J132" s="4">
        <v>1</v>
      </c>
      <c r="K132" s="4" t="s">
        <v>30</v>
      </c>
      <c r="L132" s="4">
        <v>9635</v>
      </c>
      <c r="M132" s="4">
        <v>9635</v>
      </c>
      <c r="N132" s="4" t="s">
        <v>637</v>
      </c>
      <c r="O132" s="4" t="s">
        <v>32</v>
      </c>
      <c r="P132" s="4" t="s">
        <v>33</v>
      </c>
      <c r="Q132" s="4">
        <v>0</v>
      </c>
      <c r="R132" s="8">
        <v>44913</v>
      </c>
      <c r="S132" s="6">
        <v>44917</v>
      </c>
      <c r="T132" s="4" t="s">
        <v>34</v>
      </c>
      <c r="U132" s="4">
        <v>9635</v>
      </c>
      <c r="V132" s="4">
        <v>0</v>
      </c>
      <c r="W132" s="4">
        <v>0</v>
      </c>
      <c r="X132" s="4" t="s">
        <v>638</v>
      </c>
      <c r="Y132" s="4" t="s">
        <v>639</v>
      </c>
    </row>
    <row r="133" s="4" customFormat="1" spans="1:25">
      <c r="A133" s="4" t="s">
        <v>640</v>
      </c>
      <c r="B133" s="4" t="s">
        <v>26</v>
      </c>
      <c r="C133" s="4" t="s">
        <v>27</v>
      </c>
      <c r="D133" s="4" t="s">
        <v>641</v>
      </c>
      <c r="E133" s="4" t="s">
        <v>642</v>
      </c>
      <c r="F133" s="6">
        <v>44913</v>
      </c>
      <c r="G133" s="6">
        <v>44914</v>
      </c>
      <c r="H133" s="4">
        <v>1</v>
      </c>
      <c r="I133" s="4">
        <v>1</v>
      </c>
      <c r="J133" s="4">
        <v>1</v>
      </c>
      <c r="K133" s="4" t="s">
        <v>30</v>
      </c>
      <c r="L133" s="4">
        <v>326</v>
      </c>
      <c r="M133" s="4">
        <v>326</v>
      </c>
      <c r="N133" s="4" t="s">
        <v>643</v>
      </c>
      <c r="O133" s="4" t="s">
        <v>32</v>
      </c>
      <c r="P133" s="4" t="s">
        <v>33</v>
      </c>
      <c r="Q133" s="4">
        <v>0</v>
      </c>
      <c r="R133" s="8">
        <v>44913</v>
      </c>
      <c r="S133" s="6">
        <v>44917</v>
      </c>
      <c r="T133" s="4" t="s">
        <v>34</v>
      </c>
      <c r="U133" s="4">
        <v>326</v>
      </c>
      <c r="V133" s="4">
        <v>0</v>
      </c>
      <c r="W133" s="4">
        <v>0</v>
      </c>
      <c r="X133" s="4" t="s">
        <v>644</v>
      </c>
      <c r="Y133" s="4" t="s">
        <v>35</v>
      </c>
    </row>
    <row r="134" s="4" customFormat="1" spans="1:25">
      <c r="A134" s="4" t="s">
        <v>645</v>
      </c>
      <c r="B134" s="4" t="s">
        <v>26</v>
      </c>
      <c r="C134" s="4" t="s">
        <v>27</v>
      </c>
      <c r="D134" s="4" t="s">
        <v>646</v>
      </c>
      <c r="E134" s="4" t="s">
        <v>647</v>
      </c>
      <c r="F134" s="6">
        <v>44913</v>
      </c>
      <c r="G134" s="6">
        <v>44914</v>
      </c>
      <c r="H134" s="4">
        <v>1</v>
      </c>
      <c r="I134" s="4">
        <v>1</v>
      </c>
      <c r="J134" s="4">
        <v>1</v>
      </c>
      <c r="K134" s="4" t="s">
        <v>30</v>
      </c>
      <c r="L134" s="4">
        <v>1881</v>
      </c>
      <c r="M134" s="4">
        <v>1881</v>
      </c>
      <c r="N134" s="4" t="s">
        <v>648</v>
      </c>
      <c r="O134" s="4" t="s">
        <v>32</v>
      </c>
      <c r="P134" s="4" t="s">
        <v>33</v>
      </c>
      <c r="Q134" s="4">
        <v>0</v>
      </c>
      <c r="R134" s="8">
        <v>44913</v>
      </c>
      <c r="S134" s="6">
        <v>44917</v>
      </c>
      <c r="T134" s="4" t="s">
        <v>34</v>
      </c>
      <c r="U134" s="4">
        <v>1881</v>
      </c>
      <c r="V134" s="4">
        <v>0</v>
      </c>
      <c r="W134" s="4">
        <v>0</v>
      </c>
      <c r="X134" s="4" t="s">
        <v>649</v>
      </c>
      <c r="Y134" s="4" t="s">
        <v>35</v>
      </c>
    </row>
    <row r="135" s="4" customFormat="1" spans="1:25">
      <c r="A135" s="4" t="s">
        <v>650</v>
      </c>
      <c r="B135" s="4" t="s">
        <v>26</v>
      </c>
      <c r="C135" s="4" t="s">
        <v>27</v>
      </c>
      <c r="D135" s="4" t="s">
        <v>651</v>
      </c>
      <c r="E135" s="4" t="s">
        <v>522</v>
      </c>
      <c r="F135" s="6">
        <v>44913</v>
      </c>
      <c r="G135" s="6">
        <v>44914</v>
      </c>
      <c r="H135" s="4">
        <v>1</v>
      </c>
      <c r="I135" s="4">
        <v>1</v>
      </c>
      <c r="J135" s="4">
        <v>1</v>
      </c>
      <c r="K135" s="4" t="s">
        <v>30</v>
      </c>
      <c r="L135" s="4">
        <v>1257</v>
      </c>
      <c r="M135" s="4">
        <v>1257</v>
      </c>
      <c r="N135" s="4" t="s">
        <v>652</v>
      </c>
      <c r="O135" s="4" t="s">
        <v>32</v>
      </c>
      <c r="P135" s="4" t="s">
        <v>33</v>
      </c>
      <c r="Q135" s="4">
        <v>0</v>
      </c>
      <c r="R135" s="8">
        <v>44913</v>
      </c>
      <c r="S135" s="6">
        <v>44917</v>
      </c>
      <c r="T135" s="4" t="s">
        <v>34</v>
      </c>
      <c r="U135" s="4">
        <v>1257</v>
      </c>
      <c r="V135" s="4">
        <v>0</v>
      </c>
      <c r="W135" s="4">
        <v>0</v>
      </c>
      <c r="X135" s="4" t="s">
        <v>653</v>
      </c>
      <c r="Y135" s="4" t="s">
        <v>35</v>
      </c>
    </row>
    <row r="136" s="4" customFormat="1" spans="1:25">
      <c r="A136" s="4" t="s">
        <v>654</v>
      </c>
      <c r="B136" s="4" t="s">
        <v>26</v>
      </c>
      <c r="C136" s="4" t="s">
        <v>27</v>
      </c>
      <c r="D136" s="4" t="s">
        <v>655</v>
      </c>
      <c r="E136" s="4" t="s">
        <v>84</v>
      </c>
      <c r="F136" s="6">
        <v>44913</v>
      </c>
      <c r="G136" s="6">
        <v>44914</v>
      </c>
      <c r="H136" s="4">
        <v>1</v>
      </c>
      <c r="I136" s="4">
        <v>1</v>
      </c>
      <c r="J136" s="4">
        <v>1</v>
      </c>
      <c r="K136" s="4" t="s">
        <v>30</v>
      </c>
      <c r="L136" s="4">
        <v>147</v>
      </c>
      <c r="M136" s="4">
        <v>147</v>
      </c>
      <c r="N136" s="4" t="s">
        <v>656</v>
      </c>
      <c r="O136" s="4" t="s">
        <v>32</v>
      </c>
      <c r="P136" s="4" t="s">
        <v>33</v>
      </c>
      <c r="Q136" s="4">
        <v>0</v>
      </c>
      <c r="R136" s="8">
        <v>44913</v>
      </c>
      <c r="S136" s="6">
        <v>44917</v>
      </c>
      <c r="T136" s="4" t="s">
        <v>34</v>
      </c>
      <c r="U136" s="4">
        <v>147</v>
      </c>
      <c r="V136" s="4">
        <v>0</v>
      </c>
      <c r="W136" s="4">
        <v>0</v>
      </c>
      <c r="X136" s="4" t="s">
        <v>657</v>
      </c>
      <c r="Y136" s="4" t="s">
        <v>35</v>
      </c>
    </row>
    <row r="137" s="4" customFormat="1" spans="1:25">
      <c r="A137" s="4" t="s">
        <v>658</v>
      </c>
      <c r="B137" s="4" t="s">
        <v>26</v>
      </c>
      <c r="C137" s="4" t="s">
        <v>27</v>
      </c>
      <c r="D137" s="4" t="s">
        <v>659</v>
      </c>
      <c r="E137" s="4" t="s">
        <v>54</v>
      </c>
      <c r="F137" s="6">
        <v>44913</v>
      </c>
      <c r="G137" s="6">
        <v>44914</v>
      </c>
      <c r="H137" s="4">
        <v>1</v>
      </c>
      <c r="I137" s="4">
        <v>1</v>
      </c>
      <c r="J137" s="4">
        <v>1</v>
      </c>
      <c r="K137" s="4" t="s">
        <v>30</v>
      </c>
      <c r="L137" s="4">
        <v>276</v>
      </c>
      <c r="M137" s="4">
        <v>276</v>
      </c>
      <c r="N137" s="4" t="s">
        <v>660</v>
      </c>
      <c r="O137" s="4" t="s">
        <v>32</v>
      </c>
      <c r="P137" s="4" t="s">
        <v>33</v>
      </c>
      <c r="Q137" s="4">
        <v>0</v>
      </c>
      <c r="R137" s="8">
        <v>44913</v>
      </c>
      <c r="S137" s="6">
        <v>44917</v>
      </c>
      <c r="T137" s="4" t="s">
        <v>34</v>
      </c>
      <c r="U137" s="4">
        <v>276</v>
      </c>
      <c r="V137" s="4">
        <v>0</v>
      </c>
      <c r="W137" s="4">
        <v>0</v>
      </c>
      <c r="X137" s="4" t="s">
        <v>661</v>
      </c>
      <c r="Y137" s="4" t="s">
        <v>187</v>
      </c>
    </row>
    <row r="138" s="4" customFormat="1" spans="1:25">
      <c r="A138" s="4" t="s">
        <v>662</v>
      </c>
      <c r="B138" s="4" t="s">
        <v>26</v>
      </c>
      <c r="C138" s="4" t="s">
        <v>27</v>
      </c>
      <c r="D138" s="4" t="s">
        <v>663</v>
      </c>
      <c r="E138" s="4" t="s">
        <v>664</v>
      </c>
      <c r="F138" s="6">
        <v>44913</v>
      </c>
      <c r="G138" s="6">
        <v>44914</v>
      </c>
      <c r="H138" s="4">
        <v>1</v>
      </c>
      <c r="I138" s="4">
        <v>1</v>
      </c>
      <c r="J138" s="4">
        <v>1</v>
      </c>
      <c r="K138" s="4" t="s">
        <v>30</v>
      </c>
      <c r="L138" s="4">
        <v>384</v>
      </c>
      <c r="M138" s="4">
        <v>384</v>
      </c>
      <c r="N138" s="4" t="s">
        <v>665</v>
      </c>
      <c r="O138" s="4" t="s">
        <v>32</v>
      </c>
      <c r="P138" s="4" t="s">
        <v>33</v>
      </c>
      <c r="Q138" s="4">
        <v>0</v>
      </c>
      <c r="R138" s="8">
        <v>44913</v>
      </c>
      <c r="S138" s="6">
        <v>44917</v>
      </c>
      <c r="T138" s="4" t="s">
        <v>34</v>
      </c>
      <c r="U138" s="4">
        <v>384</v>
      </c>
      <c r="V138" s="4">
        <v>0</v>
      </c>
      <c r="W138" s="4">
        <v>0</v>
      </c>
      <c r="X138" s="4" t="s">
        <v>666</v>
      </c>
      <c r="Y138" s="4" t="s">
        <v>35</v>
      </c>
    </row>
    <row r="139" s="4" customFormat="1" spans="1:25">
      <c r="A139" s="4" t="s">
        <v>667</v>
      </c>
      <c r="B139" s="4" t="s">
        <v>26</v>
      </c>
      <c r="C139" s="4" t="s">
        <v>27</v>
      </c>
      <c r="D139" s="4" t="s">
        <v>668</v>
      </c>
      <c r="E139" s="4" t="s">
        <v>669</v>
      </c>
      <c r="F139" s="6">
        <v>44913</v>
      </c>
      <c r="G139" s="6">
        <v>44914</v>
      </c>
      <c r="H139" s="4">
        <v>1</v>
      </c>
      <c r="I139" s="4">
        <v>1</v>
      </c>
      <c r="J139" s="4">
        <v>1</v>
      </c>
      <c r="K139" s="4" t="s">
        <v>30</v>
      </c>
      <c r="L139" s="4">
        <v>246</v>
      </c>
      <c r="M139" s="4">
        <v>246</v>
      </c>
      <c r="N139" s="4" t="s">
        <v>670</v>
      </c>
      <c r="O139" s="4" t="s">
        <v>32</v>
      </c>
      <c r="P139" s="4" t="s">
        <v>33</v>
      </c>
      <c r="Q139" s="4">
        <v>0</v>
      </c>
      <c r="R139" s="8">
        <v>44913</v>
      </c>
      <c r="S139" s="6">
        <v>44917</v>
      </c>
      <c r="T139" s="4" t="s">
        <v>34</v>
      </c>
      <c r="U139" s="4">
        <v>246</v>
      </c>
      <c r="V139" s="4">
        <v>0</v>
      </c>
      <c r="W139" s="4">
        <v>0</v>
      </c>
      <c r="X139" s="4" t="s">
        <v>671</v>
      </c>
      <c r="Y139" s="4" t="s">
        <v>35</v>
      </c>
    </row>
    <row r="140" s="4" customFormat="1" spans="1:25">
      <c r="A140" s="4" t="s">
        <v>672</v>
      </c>
      <c r="B140" s="4" t="s">
        <v>26</v>
      </c>
      <c r="C140" s="4" t="s">
        <v>27</v>
      </c>
      <c r="D140" s="4" t="s">
        <v>673</v>
      </c>
      <c r="E140" s="4" t="s">
        <v>674</v>
      </c>
      <c r="F140" s="6">
        <v>44913</v>
      </c>
      <c r="G140" s="6">
        <v>44914</v>
      </c>
      <c r="H140" s="4">
        <v>1</v>
      </c>
      <c r="I140" s="4">
        <v>1</v>
      </c>
      <c r="J140" s="4">
        <v>1</v>
      </c>
      <c r="K140" s="4" t="s">
        <v>30</v>
      </c>
      <c r="L140" s="4">
        <v>313</v>
      </c>
      <c r="M140" s="4">
        <v>313</v>
      </c>
      <c r="N140" s="4" t="s">
        <v>675</v>
      </c>
      <c r="O140" s="4" t="s">
        <v>32</v>
      </c>
      <c r="P140" s="4" t="s">
        <v>33</v>
      </c>
      <c r="Q140" s="4">
        <v>0</v>
      </c>
      <c r="R140" s="8">
        <v>44913</v>
      </c>
      <c r="S140" s="6">
        <v>44917</v>
      </c>
      <c r="T140" s="4" t="s">
        <v>34</v>
      </c>
      <c r="U140" s="4">
        <v>313</v>
      </c>
      <c r="V140" s="4">
        <v>0</v>
      </c>
      <c r="W140" s="4">
        <v>0</v>
      </c>
      <c r="X140" s="4" t="s">
        <v>676</v>
      </c>
      <c r="Y140" s="4" t="s">
        <v>35</v>
      </c>
    </row>
    <row r="141" s="4" customFormat="1" spans="1:25">
      <c r="A141" s="4" t="s">
        <v>677</v>
      </c>
      <c r="B141" s="4" t="s">
        <v>26</v>
      </c>
      <c r="C141" s="4" t="s">
        <v>27</v>
      </c>
      <c r="D141" s="4" t="s">
        <v>678</v>
      </c>
      <c r="E141" s="4" t="s">
        <v>679</v>
      </c>
      <c r="F141" s="6">
        <v>44913</v>
      </c>
      <c r="G141" s="6">
        <v>44914</v>
      </c>
      <c r="H141" s="4">
        <v>1</v>
      </c>
      <c r="I141" s="4">
        <v>1</v>
      </c>
      <c r="J141" s="4">
        <v>1</v>
      </c>
      <c r="K141" s="4" t="s">
        <v>30</v>
      </c>
      <c r="L141" s="4">
        <v>211</v>
      </c>
      <c r="M141" s="4">
        <v>211</v>
      </c>
      <c r="N141" s="4" t="s">
        <v>680</v>
      </c>
      <c r="O141" s="4" t="s">
        <v>32</v>
      </c>
      <c r="P141" s="4" t="s">
        <v>33</v>
      </c>
      <c r="Q141" s="4">
        <v>0</v>
      </c>
      <c r="R141" s="8">
        <v>44913</v>
      </c>
      <c r="S141" s="6">
        <v>44917</v>
      </c>
      <c r="T141" s="4" t="s">
        <v>34</v>
      </c>
      <c r="U141" s="4">
        <v>211</v>
      </c>
      <c r="V141" s="4">
        <v>0</v>
      </c>
      <c r="W141" s="4">
        <v>0</v>
      </c>
      <c r="X141" s="4" t="s">
        <v>681</v>
      </c>
      <c r="Y141" s="4" t="s">
        <v>682</v>
      </c>
    </row>
    <row r="142" s="4" customFormat="1" spans="1:25">
      <c r="A142" s="4" t="s">
        <v>683</v>
      </c>
      <c r="B142" s="4" t="s">
        <v>26</v>
      </c>
      <c r="C142" s="4" t="s">
        <v>27</v>
      </c>
      <c r="D142" s="4" t="s">
        <v>684</v>
      </c>
      <c r="E142" s="4" t="s">
        <v>333</v>
      </c>
      <c r="F142" s="6">
        <v>44913</v>
      </c>
      <c r="G142" s="6">
        <v>44914</v>
      </c>
      <c r="H142" s="4">
        <v>1</v>
      </c>
      <c r="I142" s="4">
        <v>1</v>
      </c>
      <c r="J142" s="4">
        <v>1</v>
      </c>
      <c r="K142" s="4" t="s">
        <v>30</v>
      </c>
      <c r="L142" s="4">
        <v>139</v>
      </c>
      <c r="M142" s="4">
        <v>139</v>
      </c>
      <c r="N142" s="4" t="s">
        <v>685</v>
      </c>
      <c r="O142" s="4" t="s">
        <v>32</v>
      </c>
      <c r="P142" s="4" t="s">
        <v>33</v>
      </c>
      <c r="Q142" s="4">
        <v>0</v>
      </c>
      <c r="R142" s="8">
        <v>44913</v>
      </c>
      <c r="S142" s="6">
        <v>44917</v>
      </c>
      <c r="T142" s="4" t="s">
        <v>34</v>
      </c>
      <c r="U142" s="4">
        <v>139</v>
      </c>
      <c r="V142" s="4">
        <v>0</v>
      </c>
      <c r="W142" s="4">
        <v>0</v>
      </c>
      <c r="X142" s="4" t="s">
        <v>686</v>
      </c>
      <c r="Y142" s="4" t="s">
        <v>35</v>
      </c>
    </row>
    <row r="143" s="4" customFormat="1" spans="1:25">
      <c r="A143" s="4" t="s">
        <v>687</v>
      </c>
      <c r="B143" s="4" t="s">
        <v>26</v>
      </c>
      <c r="C143" s="4" t="s">
        <v>27</v>
      </c>
      <c r="D143" s="4" t="s">
        <v>688</v>
      </c>
      <c r="E143" s="4" t="s">
        <v>407</v>
      </c>
      <c r="F143" s="6">
        <v>44913</v>
      </c>
      <c r="G143" s="6">
        <v>44914</v>
      </c>
      <c r="H143" s="4">
        <v>1</v>
      </c>
      <c r="I143" s="4">
        <v>1</v>
      </c>
      <c r="J143" s="4">
        <v>1</v>
      </c>
      <c r="K143" s="4" t="s">
        <v>30</v>
      </c>
      <c r="L143" s="4">
        <v>144</v>
      </c>
      <c r="M143" s="4">
        <v>144</v>
      </c>
      <c r="N143" s="4" t="s">
        <v>689</v>
      </c>
      <c r="O143" s="4" t="s">
        <v>32</v>
      </c>
      <c r="P143" s="4" t="s">
        <v>33</v>
      </c>
      <c r="Q143" s="4">
        <v>0</v>
      </c>
      <c r="R143" s="8">
        <v>44913</v>
      </c>
      <c r="S143" s="6">
        <v>44917</v>
      </c>
      <c r="T143" s="4" t="s">
        <v>34</v>
      </c>
      <c r="U143" s="4">
        <v>144</v>
      </c>
      <c r="V143" s="4">
        <v>0</v>
      </c>
      <c r="W143" s="4">
        <v>0</v>
      </c>
      <c r="X143" s="4" t="s">
        <v>690</v>
      </c>
      <c r="Y143" s="4" t="s">
        <v>691</v>
      </c>
    </row>
    <row r="144" s="4" customFormat="1" spans="1:25">
      <c r="A144" s="4" t="s">
        <v>692</v>
      </c>
      <c r="B144" s="4" t="s">
        <v>26</v>
      </c>
      <c r="C144" s="4" t="s">
        <v>27</v>
      </c>
      <c r="D144" s="4" t="s">
        <v>693</v>
      </c>
      <c r="E144" s="4" t="s">
        <v>190</v>
      </c>
      <c r="F144" s="6">
        <v>44913</v>
      </c>
      <c r="G144" s="6">
        <v>44914</v>
      </c>
      <c r="H144" s="4">
        <v>1</v>
      </c>
      <c r="I144" s="4">
        <v>1</v>
      </c>
      <c r="J144" s="4">
        <v>1</v>
      </c>
      <c r="K144" s="4" t="s">
        <v>30</v>
      </c>
      <c r="L144" s="4">
        <v>314</v>
      </c>
      <c r="M144" s="4">
        <v>314</v>
      </c>
      <c r="N144" s="4" t="s">
        <v>694</v>
      </c>
      <c r="O144" s="4" t="s">
        <v>32</v>
      </c>
      <c r="P144" s="4" t="s">
        <v>33</v>
      </c>
      <c r="Q144" s="4">
        <v>0</v>
      </c>
      <c r="R144" s="8">
        <v>44913</v>
      </c>
      <c r="S144" s="6">
        <v>44917</v>
      </c>
      <c r="T144" s="4" t="s">
        <v>34</v>
      </c>
      <c r="U144" s="4">
        <v>314</v>
      </c>
      <c r="V144" s="4">
        <v>0</v>
      </c>
      <c r="W144" s="4">
        <v>0</v>
      </c>
      <c r="X144" s="4" t="s">
        <v>695</v>
      </c>
      <c r="Y144" s="4" t="s">
        <v>35</v>
      </c>
    </row>
    <row r="145" s="4" customFormat="1" spans="1:25">
      <c r="A145" s="4" t="s">
        <v>696</v>
      </c>
      <c r="B145" s="4" t="s">
        <v>26</v>
      </c>
      <c r="C145" s="4" t="s">
        <v>27</v>
      </c>
      <c r="D145" s="4" t="s">
        <v>697</v>
      </c>
      <c r="E145" s="4" t="s">
        <v>698</v>
      </c>
      <c r="F145" s="6">
        <v>44913</v>
      </c>
      <c r="G145" s="6">
        <v>44914</v>
      </c>
      <c r="H145" s="4">
        <v>1</v>
      </c>
      <c r="I145" s="4">
        <v>1</v>
      </c>
      <c r="J145" s="4">
        <v>1</v>
      </c>
      <c r="K145" s="4" t="s">
        <v>30</v>
      </c>
      <c r="L145" s="4">
        <v>672</v>
      </c>
      <c r="M145" s="4">
        <v>672</v>
      </c>
      <c r="N145" s="4" t="s">
        <v>699</v>
      </c>
      <c r="O145" s="4" t="s">
        <v>32</v>
      </c>
      <c r="P145" s="4" t="s">
        <v>33</v>
      </c>
      <c r="Q145" s="4">
        <v>0</v>
      </c>
      <c r="R145" s="8">
        <v>44913</v>
      </c>
      <c r="S145" s="6">
        <v>44917</v>
      </c>
      <c r="T145" s="4" t="s">
        <v>34</v>
      </c>
      <c r="U145" s="4">
        <v>672</v>
      </c>
      <c r="V145" s="4">
        <v>0</v>
      </c>
      <c r="W145" s="4">
        <v>0</v>
      </c>
      <c r="X145" s="4" t="s">
        <v>700</v>
      </c>
      <c r="Y145" s="4" t="s">
        <v>35</v>
      </c>
    </row>
    <row r="146" s="4" customFormat="1" spans="1:25">
      <c r="A146" s="4" t="s">
        <v>701</v>
      </c>
      <c r="B146" s="4" t="s">
        <v>26</v>
      </c>
      <c r="C146" s="4" t="s">
        <v>27</v>
      </c>
      <c r="D146" s="4" t="s">
        <v>702</v>
      </c>
      <c r="E146" s="4" t="s">
        <v>703</v>
      </c>
      <c r="F146" s="6">
        <v>44913</v>
      </c>
      <c r="G146" s="6">
        <v>44914</v>
      </c>
      <c r="H146" s="4">
        <v>1</v>
      </c>
      <c r="I146" s="4">
        <v>1</v>
      </c>
      <c r="J146" s="4">
        <v>1</v>
      </c>
      <c r="K146" s="4" t="s">
        <v>30</v>
      </c>
      <c r="L146" s="4">
        <v>593</v>
      </c>
      <c r="M146" s="4">
        <v>593</v>
      </c>
      <c r="N146" s="4" t="s">
        <v>704</v>
      </c>
      <c r="O146" s="4" t="s">
        <v>32</v>
      </c>
      <c r="P146" s="4" t="s">
        <v>33</v>
      </c>
      <c r="Q146" s="4">
        <v>0</v>
      </c>
      <c r="R146" s="8">
        <v>44913</v>
      </c>
      <c r="S146" s="6">
        <v>44917</v>
      </c>
      <c r="T146" s="4" t="s">
        <v>34</v>
      </c>
      <c r="U146" s="4">
        <v>593</v>
      </c>
      <c r="V146" s="4">
        <v>0</v>
      </c>
      <c r="W146" s="4">
        <v>0</v>
      </c>
      <c r="X146" s="4" t="s">
        <v>705</v>
      </c>
      <c r="Y146" s="4" t="s">
        <v>706</v>
      </c>
    </row>
    <row r="147" s="4" customFormat="1" spans="1:25">
      <c r="A147" s="4" t="s">
        <v>707</v>
      </c>
      <c r="B147" s="4" t="s">
        <v>26</v>
      </c>
      <c r="C147" s="4" t="s">
        <v>27</v>
      </c>
      <c r="D147" s="4" t="s">
        <v>708</v>
      </c>
      <c r="E147" s="4" t="s">
        <v>709</v>
      </c>
      <c r="F147" s="6">
        <v>44913</v>
      </c>
      <c r="G147" s="6">
        <v>44914</v>
      </c>
      <c r="H147" s="4">
        <v>1</v>
      </c>
      <c r="I147" s="4">
        <v>1</v>
      </c>
      <c r="J147" s="4">
        <v>1</v>
      </c>
      <c r="K147" s="4" t="s">
        <v>30</v>
      </c>
      <c r="L147" s="4">
        <v>158</v>
      </c>
      <c r="M147" s="4">
        <v>158</v>
      </c>
      <c r="N147" s="4" t="s">
        <v>710</v>
      </c>
      <c r="O147" s="4" t="s">
        <v>32</v>
      </c>
      <c r="P147" s="4" t="s">
        <v>33</v>
      </c>
      <c r="Q147" s="4">
        <v>0</v>
      </c>
      <c r="R147" s="8">
        <v>44913</v>
      </c>
      <c r="S147" s="6">
        <v>44917</v>
      </c>
      <c r="T147" s="4" t="s">
        <v>34</v>
      </c>
      <c r="U147" s="4">
        <v>158</v>
      </c>
      <c r="V147" s="4">
        <v>0</v>
      </c>
      <c r="W147" s="4">
        <v>0</v>
      </c>
      <c r="X147" s="4" t="s">
        <v>711</v>
      </c>
      <c r="Y147" s="4" t="s">
        <v>35</v>
      </c>
    </row>
    <row r="148" s="4" customFormat="1" spans="1:25">
      <c r="A148" s="4" t="s">
        <v>712</v>
      </c>
      <c r="B148" s="4" t="s">
        <v>26</v>
      </c>
      <c r="C148" s="4" t="s">
        <v>27</v>
      </c>
      <c r="D148" s="4" t="s">
        <v>663</v>
      </c>
      <c r="E148" s="4" t="s">
        <v>713</v>
      </c>
      <c r="F148" s="6">
        <v>44913</v>
      </c>
      <c r="G148" s="6">
        <v>44914</v>
      </c>
      <c r="H148" s="4">
        <v>1</v>
      </c>
      <c r="I148" s="4">
        <v>1</v>
      </c>
      <c r="J148" s="4">
        <v>1</v>
      </c>
      <c r="K148" s="4" t="s">
        <v>30</v>
      </c>
      <c r="L148" s="4">
        <v>384</v>
      </c>
      <c r="M148" s="4">
        <v>384</v>
      </c>
      <c r="N148" s="4" t="s">
        <v>714</v>
      </c>
      <c r="O148" s="4" t="s">
        <v>32</v>
      </c>
      <c r="P148" s="4" t="s">
        <v>33</v>
      </c>
      <c r="Q148" s="4">
        <v>0</v>
      </c>
      <c r="R148" s="8">
        <v>44913</v>
      </c>
      <c r="S148" s="6">
        <v>44917</v>
      </c>
      <c r="T148" s="4" t="s">
        <v>34</v>
      </c>
      <c r="U148" s="4">
        <v>384</v>
      </c>
      <c r="V148" s="4">
        <v>0</v>
      </c>
      <c r="W148" s="4">
        <v>0</v>
      </c>
      <c r="X148" s="4" t="s">
        <v>715</v>
      </c>
      <c r="Y148" s="4" t="s">
        <v>35</v>
      </c>
    </row>
    <row r="149" s="4" customFormat="1" spans="1:25">
      <c r="A149" s="4" t="s">
        <v>716</v>
      </c>
      <c r="B149" s="4" t="s">
        <v>26</v>
      </c>
      <c r="C149" s="4" t="s">
        <v>27</v>
      </c>
      <c r="D149" s="4" t="s">
        <v>717</v>
      </c>
      <c r="E149" s="4" t="s">
        <v>333</v>
      </c>
      <c r="F149" s="6">
        <v>44913</v>
      </c>
      <c r="G149" s="6">
        <v>44914</v>
      </c>
      <c r="H149" s="4">
        <v>1</v>
      </c>
      <c r="I149" s="4">
        <v>1</v>
      </c>
      <c r="J149" s="4">
        <v>1</v>
      </c>
      <c r="K149" s="4" t="s">
        <v>30</v>
      </c>
      <c r="L149" s="4">
        <v>277</v>
      </c>
      <c r="M149" s="4">
        <v>277</v>
      </c>
      <c r="N149" s="4" t="s">
        <v>718</v>
      </c>
      <c r="O149" s="4" t="s">
        <v>32</v>
      </c>
      <c r="P149" s="4" t="s">
        <v>33</v>
      </c>
      <c r="Q149" s="4">
        <v>0</v>
      </c>
      <c r="R149" s="8">
        <v>44913</v>
      </c>
      <c r="S149" s="6">
        <v>44917</v>
      </c>
      <c r="T149" s="4" t="s">
        <v>34</v>
      </c>
      <c r="U149" s="4">
        <v>277</v>
      </c>
      <c r="V149" s="4">
        <v>0</v>
      </c>
      <c r="W149" s="4">
        <v>0</v>
      </c>
      <c r="X149" s="4" t="s">
        <v>719</v>
      </c>
      <c r="Y149" s="4" t="s">
        <v>35</v>
      </c>
    </row>
    <row r="150" s="4" customFormat="1" spans="1:25">
      <c r="A150" s="4" t="s">
        <v>720</v>
      </c>
      <c r="B150" s="4" t="s">
        <v>26</v>
      </c>
      <c r="C150" s="4" t="s">
        <v>27</v>
      </c>
      <c r="D150" s="4" t="s">
        <v>721</v>
      </c>
      <c r="E150" s="4" t="s">
        <v>168</v>
      </c>
      <c r="F150" s="6">
        <v>44913</v>
      </c>
      <c r="G150" s="6">
        <v>44914</v>
      </c>
      <c r="H150" s="4">
        <v>1</v>
      </c>
      <c r="I150" s="4">
        <v>1</v>
      </c>
      <c r="J150" s="4">
        <v>1</v>
      </c>
      <c r="K150" s="4" t="s">
        <v>30</v>
      </c>
      <c r="L150" s="4">
        <v>1435</v>
      </c>
      <c r="M150" s="4">
        <v>1435</v>
      </c>
      <c r="N150" s="4" t="s">
        <v>722</v>
      </c>
      <c r="O150" s="4" t="s">
        <v>32</v>
      </c>
      <c r="P150" s="4" t="s">
        <v>33</v>
      </c>
      <c r="Q150" s="4">
        <v>0</v>
      </c>
      <c r="R150" s="8">
        <v>44913</v>
      </c>
      <c r="S150" s="6">
        <v>44917</v>
      </c>
      <c r="T150" s="4" t="s">
        <v>34</v>
      </c>
      <c r="U150" s="4">
        <v>1435</v>
      </c>
      <c r="V150" s="4">
        <v>0</v>
      </c>
      <c r="W150" s="4">
        <v>0</v>
      </c>
      <c r="X150" s="4" t="s">
        <v>723</v>
      </c>
      <c r="Y150" s="4" t="s">
        <v>35</v>
      </c>
    </row>
    <row r="151" s="4" customFormat="1" spans="1:25">
      <c r="A151" s="4" t="s">
        <v>724</v>
      </c>
      <c r="B151" s="4" t="s">
        <v>26</v>
      </c>
      <c r="C151" s="4" t="s">
        <v>27</v>
      </c>
      <c r="D151" s="4" t="s">
        <v>579</v>
      </c>
      <c r="E151" s="4" t="s">
        <v>147</v>
      </c>
      <c r="F151" s="6">
        <v>44913</v>
      </c>
      <c r="G151" s="6">
        <v>44914</v>
      </c>
      <c r="H151" s="4">
        <v>1</v>
      </c>
      <c r="I151" s="4">
        <v>1</v>
      </c>
      <c r="J151" s="4">
        <v>1</v>
      </c>
      <c r="K151" s="4" t="s">
        <v>30</v>
      </c>
      <c r="L151" s="4">
        <v>405</v>
      </c>
      <c r="M151" s="4">
        <v>405</v>
      </c>
      <c r="N151" s="4" t="s">
        <v>725</v>
      </c>
      <c r="O151" s="4" t="s">
        <v>32</v>
      </c>
      <c r="P151" s="4" t="s">
        <v>33</v>
      </c>
      <c r="Q151" s="4">
        <v>0</v>
      </c>
      <c r="R151" s="8">
        <v>44913</v>
      </c>
      <c r="S151" s="6">
        <v>44917</v>
      </c>
      <c r="T151" s="4" t="s">
        <v>34</v>
      </c>
      <c r="U151" s="4">
        <v>405</v>
      </c>
      <c r="V151" s="4">
        <v>0</v>
      </c>
      <c r="W151" s="4">
        <v>0</v>
      </c>
      <c r="X151" s="4" t="s">
        <v>726</v>
      </c>
      <c r="Y151" s="4" t="s">
        <v>35</v>
      </c>
    </row>
    <row r="152" s="4" customFormat="1" spans="1:25">
      <c r="A152" s="4" t="s">
        <v>465</v>
      </c>
      <c r="B152" s="4" t="s">
        <v>26</v>
      </c>
      <c r="C152" s="4" t="s">
        <v>123</v>
      </c>
      <c r="D152" s="4" t="s">
        <v>466</v>
      </c>
      <c r="E152" s="4" t="s">
        <v>467</v>
      </c>
      <c r="F152" s="6">
        <v>44913</v>
      </c>
      <c r="G152" s="6">
        <v>44914</v>
      </c>
      <c r="H152" s="4">
        <v>1</v>
      </c>
      <c r="I152" s="4">
        <v>1</v>
      </c>
      <c r="J152" s="4">
        <v>1</v>
      </c>
      <c r="K152" s="4" t="s">
        <v>30</v>
      </c>
      <c r="L152" s="4">
        <v>-706</v>
      </c>
      <c r="M152" s="4">
        <v>-706</v>
      </c>
      <c r="N152" s="4" t="s">
        <v>468</v>
      </c>
      <c r="O152" s="4" t="s">
        <v>32</v>
      </c>
      <c r="P152" s="4" t="s">
        <v>33</v>
      </c>
      <c r="Q152" s="4">
        <v>0</v>
      </c>
      <c r="R152" s="8">
        <v>44911</v>
      </c>
      <c r="S152" s="6">
        <v>44917</v>
      </c>
      <c r="T152" s="4" t="s">
        <v>34</v>
      </c>
      <c r="U152" s="4">
        <v>-706</v>
      </c>
      <c r="V152" s="4">
        <v>0</v>
      </c>
      <c r="W152" s="4">
        <v>0</v>
      </c>
      <c r="X152" s="4" t="s">
        <v>469</v>
      </c>
      <c r="Y152" s="4" t="s">
        <v>35</v>
      </c>
    </row>
    <row r="153" s="4" customFormat="1" spans="1:25">
      <c r="A153" s="4" t="s">
        <v>727</v>
      </c>
      <c r="B153" s="4" t="s">
        <v>26</v>
      </c>
      <c r="C153" s="4" t="s">
        <v>728</v>
      </c>
      <c r="D153" s="4" t="s">
        <v>729</v>
      </c>
      <c r="E153" s="4" t="s">
        <v>730</v>
      </c>
      <c r="F153" s="6">
        <v>44872</v>
      </c>
      <c r="G153" s="6">
        <v>44874</v>
      </c>
      <c r="H153" s="4">
        <v>1</v>
      </c>
      <c r="I153" s="4">
        <v>2</v>
      </c>
      <c r="J153" s="4">
        <v>2</v>
      </c>
      <c r="K153" s="4" t="s">
        <v>30</v>
      </c>
      <c r="L153" s="4">
        <v>-886</v>
      </c>
      <c r="M153" s="4">
        <v>-886</v>
      </c>
      <c r="N153" s="4" t="s">
        <v>731</v>
      </c>
      <c r="O153" s="4" t="s">
        <v>32</v>
      </c>
      <c r="P153" s="4" t="s">
        <v>33</v>
      </c>
      <c r="Q153" s="4">
        <v>0</v>
      </c>
      <c r="R153" s="8">
        <v>44865.9647106481</v>
      </c>
      <c r="S153" s="6">
        <v>44917</v>
      </c>
      <c r="U153" s="4">
        <v>0</v>
      </c>
      <c r="V153" s="4">
        <v>0</v>
      </c>
      <c r="W153" s="4">
        <v>0</v>
      </c>
      <c r="X153" s="4" t="s">
        <v>732</v>
      </c>
      <c r="Y153" s="4" t="s">
        <v>35</v>
      </c>
    </row>
    <row r="154" s="4" customFormat="1" spans="1:25">
      <c r="A154" s="4" t="s">
        <v>733</v>
      </c>
      <c r="B154" s="4" t="s">
        <v>26</v>
      </c>
      <c r="C154" s="4" t="s">
        <v>728</v>
      </c>
      <c r="D154" s="4" t="s">
        <v>734</v>
      </c>
      <c r="E154" s="4" t="s">
        <v>735</v>
      </c>
      <c r="F154" s="6">
        <v>44867</v>
      </c>
      <c r="G154" s="6">
        <v>44868</v>
      </c>
      <c r="H154" s="4">
        <v>1</v>
      </c>
      <c r="I154" s="4">
        <v>1</v>
      </c>
      <c r="J154" s="4">
        <v>1</v>
      </c>
      <c r="K154" s="4" t="s">
        <v>30</v>
      </c>
      <c r="L154" s="4">
        <v>-64</v>
      </c>
      <c r="M154" s="4">
        <v>-64</v>
      </c>
      <c r="N154" s="4" t="s">
        <v>736</v>
      </c>
      <c r="O154" s="4" t="s">
        <v>32</v>
      </c>
      <c r="P154" s="4" t="s">
        <v>33</v>
      </c>
      <c r="Q154" s="4">
        <v>0</v>
      </c>
      <c r="R154" s="8">
        <v>44867.4272453704</v>
      </c>
      <c r="S154" s="6">
        <v>44917</v>
      </c>
      <c r="U154" s="4">
        <v>0</v>
      </c>
      <c r="V154" s="4">
        <v>0</v>
      </c>
      <c r="W154" s="4">
        <v>0</v>
      </c>
      <c r="X154" s="4" t="s">
        <v>737</v>
      </c>
      <c r="Y154" s="4" t="s">
        <v>738</v>
      </c>
    </row>
    <row r="155" s="4" customFormat="1" spans="1:25">
      <c r="A155" s="4" t="s">
        <v>739</v>
      </c>
      <c r="B155" s="4" t="s">
        <v>26</v>
      </c>
      <c r="C155" s="4" t="s">
        <v>728</v>
      </c>
      <c r="D155" s="4" t="s">
        <v>740</v>
      </c>
      <c r="E155" s="4" t="s">
        <v>261</v>
      </c>
      <c r="F155" s="6">
        <v>44867</v>
      </c>
      <c r="G155" s="6">
        <v>44869</v>
      </c>
      <c r="H155" s="4">
        <v>4</v>
      </c>
      <c r="I155" s="4">
        <v>2</v>
      </c>
      <c r="J155" s="4">
        <v>8</v>
      </c>
      <c r="K155" s="4" t="s">
        <v>30</v>
      </c>
      <c r="L155" s="4">
        <v>-580</v>
      </c>
      <c r="M155" s="4">
        <v>-580</v>
      </c>
      <c r="N155" s="4" t="s">
        <v>741</v>
      </c>
      <c r="O155" s="4" t="s">
        <v>32</v>
      </c>
      <c r="P155" s="4" t="s">
        <v>33</v>
      </c>
      <c r="Q155" s="4">
        <v>0</v>
      </c>
      <c r="R155" s="8">
        <v>44867.6656018519</v>
      </c>
      <c r="S155" s="6">
        <v>44917</v>
      </c>
      <c r="U155" s="4">
        <v>0</v>
      </c>
      <c r="V155" s="4">
        <v>0</v>
      </c>
      <c r="W155" s="4">
        <v>0</v>
      </c>
      <c r="X155" s="4" t="s">
        <v>742</v>
      </c>
      <c r="Y155" s="4" t="s">
        <v>35</v>
      </c>
    </row>
    <row r="156" s="4" customFormat="1" spans="1:25">
      <c r="A156" s="4" t="s">
        <v>743</v>
      </c>
      <c r="B156" s="4" t="s">
        <v>26</v>
      </c>
      <c r="C156" s="4" t="s">
        <v>728</v>
      </c>
      <c r="D156" s="4" t="s">
        <v>744</v>
      </c>
      <c r="E156" s="4" t="s">
        <v>147</v>
      </c>
      <c r="F156" s="6">
        <v>44868</v>
      </c>
      <c r="G156" s="6">
        <v>44872</v>
      </c>
      <c r="H156" s="4">
        <v>1</v>
      </c>
      <c r="I156" s="4">
        <v>4</v>
      </c>
      <c r="J156" s="4">
        <v>4</v>
      </c>
      <c r="K156" s="4" t="s">
        <v>30</v>
      </c>
      <c r="L156" s="4">
        <v>-552</v>
      </c>
      <c r="M156" s="4">
        <v>-552</v>
      </c>
      <c r="N156" s="4" t="s">
        <v>745</v>
      </c>
      <c r="O156" s="4" t="s">
        <v>32</v>
      </c>
      <c r="P156" s="4" t="s">
        <v>33</v>
      </c>
      <c r="Q156" s="4">
        <v>0</v>
      </c>
      <c r="R156" s="8">
        <v>44848.0110300926</v>
      </c>
      <c r="S156" s="6">
        <v>44917</v>
      </c>
      <c r="U156" s="4">
        <v>0</v>
      </c>
      <c r="V156" s="4">
        <v>0</v>
      </c>
      <c r="W156" s="4">
        <v>0</v>
      </c>
      <c r="X156" s="4" t="s">
        <v>746</v>
      </c>
      <c r="Y156" s="4" t="s">
        <v>747</v>
      </c>
    </row>
    <row r="157" s="4" customFormat="1" spans="1:25">
      <c r="A157" s="4" t="s">
        <v>748</v>
      </c>
      <c r="B157" s="4" t="s">
        <v>26</v>
      </c>
      <c r="C157" s="4" t="s">
        <v>728</v>
      </c>
      <c r="D157" s="4" t="s">
        <v>749</v>
      </c>
      <c r="E157" s="4" t="s">
        <v>201</v>
      </c>
      <c r="F157" s="6">
        <v>44869</v>
      </c>
      <c r="G157" s="6">
        <v>44872</v>
      </c>
      <c r="H157" s="4">
        <v>1</v>
      </c>
      <c r="I157" s="4">
        <v>3</v>
      </c>
      <c r="J157" s="4">
        <v>3</v>
      </c>
      <c r="K157" s="4" t="s">
        <v>30</v>
      </c>
      <c r="L157" s="4">
        <v>-1111</v>
      </c>
      <c r="M157" s="4">
        <v>-1111</v>
      </c>
      <c r="N157" s="4" t="s">
        <v>750</v>
      </c>
      <c r="O157" s="4" t="s">
        <v>32</v>
      </c>
      <c r="P157" s="4" t="s">
        <v>33</v>
      </c>
      <c r="Q157" s="4">
        <v>0</v>
      </c>
      <c r="R157" s="8">
        <v>44869.8942013889</v>
      </c>
      <c r="S157" s="6">
        <v>44917</v>
      </c>
      <c r="U157" s="4">
        <v>0</v>
      </c>
      <c r="V157" s="4">
        <v>0</v>
      </c>
      <c r="W157" s="4">
        <v>0</v>
      </c>
      <c r="X157" s="4" t="s">
        <v>751</v>
      </c>
      <c r="Y157" s="4" t="s">
        <v>35</v>
      </c>
    </row>
    <row r="158" s="4" customFormat="1" spans="1:25">
      <c r="A158" s="4" t="s">
        <v>752</v>
      </c>
      <c r="B158" s="4" t="s">
        <v>26</v>
      </c>
      <c r="C158" s="4" t="s">
        <v>728</v>
      </c>
      <c r="D158" s="4" t="s">
        <v>753</v>
      </c>
      <c r="E158" s="4" t="s">
        <v>754</v>
      </c>
      <c r="F158" s="6">
        <v>44870</v>
      </c>
      <c r="G158" s="6">
        <v>44871</v>
      </c>
      <c r="H158" s="4">
        <v>1</v>
      </c>
      <c r="I158" s="4">
        <v>1</v>
      </c>
      <c r="J158" s="4">
        <v>1</v>
      </c>
      <c r="K158" s="4" t="s">
        <v>30</v>
      </c>
      <c r="L158" s="4">
        <v>-421.01</v>
      </c>
      <c r="M158" s="4">
        <v>-421.01</v>
      </c>
      <c r="N158" s="4" t="s">
        <v>755</v>
      </c>
      <c r="O158" s="4" t="s">
        <v>32</v>
      </c>
      <c r="P158" s="4" t="s">
        <v>33</v>
      </c>
      <c r="Q158" s="4">
        <v>0</v>
      </c>
      <c r="R158" s="8">
        <v>44844.0168634259</v>
      </c>
      <c r="S158" s="6">
        <v>44917</v>
      </c>
      <c r="U158" s="4">
        <v>0</v>
      </c>
      <c r="V158" s="4">
        <v>0</v>
      </c>
      <c r="W158" s="4">
        <v>0</v>
      </c>
      <c r="X158" s="4" t="s">
        <v>35</v>
      </c>
      <c r="Y158" s="4" t="s">
        <v>35</v>
      </c>
    </row>
    <row r="159" s="4" customFormat="1" spans="1:25">
      <c r="A159" s="4" t="s">
        <v>756</v>
      </c>
      <c r="B159" s="4" t="s">
        <v>26</v>
      </c>
      <c r="C159" s="4" t="s">
        <v>728</v>
      </c>
      <c r="D159" s="4" t="s">
        <v>734</v>
      </c>
      <c r="E159" s="4" t="s">
        <v>735</v>
      </c>
      <c r="F159" s="6">
        <v>44876</v>
      </c>
      <c r="G159" s="6">
        <v>44877</v>
      </c>
      <c r="H159" s="4">
        <v>1</v>
      </c>
      <c r="I159" s="4">
        <v>1</v>
      </c>
      <c r="J159" s="4">
        <v>1</v>
      </c>
      <c r="K159" s="4" t="s">
        <v>30</v>
      </c>
      <c r="L159" s="4">
        <v>-74</v>
      </c>
      <c r="M159" s="4">
        <v>-74</v>
      </c>
      <c r="N159" s="4" t="s">
        <v>757</v>
      </c>
      <c r="O159" s="4" t="s">
        <v>32</v>
      </c>
      <c r="P159" s="4" t="s">
        <v>33</v>
      </c>
      <c r="Q159" s="4">
        <v>0</v>
      </c>
      <c r="R159" s="8">
        <v>44863.5126041667</v>
      </c>
      <c r="S159" s="6">
        <v>44917</v>
      </c>
      <c r="U159" s="4">
        <v>0</v>
      </c>
      <c r="V159" s="4">
        <v>0</v>
      </c>
      <c r="W159" s="4">
        <v>0</v>
      </c>
      <c r="X159" s="4" t="s">
        <v>758</v>
      </c>
      <c r="Y159" s="4" t="s">
        <v>759</v>
      </c>
    </row>
    <row r="160" s="4" customFormat="1" spans="1:25">
      <c r="A160" s="4" t="s">
        <v>760</v>
      </c>
      <c r="B160" s="4" t="s">
        <v>26</v>
      </c>
      <c r="C160" s="4" t="s">
        <v>728</v>
      </c>
      <c r="D160" s="4" t="s">
        <v>734</v>
      </c>
      <c r="E160" s="4" t="s">
        <v>735</v>
      </c>
      <c r="F160" s="6">
        <v>44876</v>
      </c>
      <c r="G160" s="6">
        <v>44877</v>
      </c>
      <c r="H160" s="4">
        <v>1</v>
      </c>
      <c r="I160" s="4">
        <v>1</v>
      </c>
      <c r="J160" s="4">
        <v>1</v>
      </c>
      <c r="K160" s="4" t="s">
        <v>30</v>
      </c>
      <c r="L160" s="4">
        <v>-64</v>
      </c>
      <c r="M160" s="4">
        <v>-64</v>
      </c>
      <c r="N160" s="4" t="s">
        <v>761</v>
      </c>
      <c r="O160" s="4" t="s">
        <v>32</v>
      </c>
      <c r="P160" s="4" t="s">
        <v>33</v>
      </c>
      <c r="Q160" s="4">
        <v>0</v>
      </c>
      <c r="R160" s="8">
        <v>44862.4318287037</v>
      </c>
      <c r="S160" s="6">
        <v>44917</v>
      </c>
      <c r="U160" s="4">
        <v>0</v>
      </c>
      <c r="V160" s="4">
        <v>0</v>
      </c>
      <c r="W160" s="4">
        <v>0</v>
      </c>
      <c r="X160" s="4" t="s">
        <v>762</v>
      </c>
      <c r="Y160" s="4" t="s">
        <v>759</v>
      </c>
    </row>
    <row r="161" s="4" customFormat="1" spans="1:25">
      <c r="A161" s="4" t="s">
        <v>763</v>
      </c>
      <c r="B161" s="4" t="s">
        <v>26</v>
      </c>
      <c r="C161" s="4" t="s">
        <v>728</v>
      </c>
      <c r="D161" s="4" t="s">
        <v>764</v>
      </c>
      <c r="E161" s="4" t="s">
        <v>765</v>
      </c>
      <c r="F161" s="6">
        <v>44872</v>
      </c>
      <c r="G161" s="6">
        <v>44879</v>
      </c>
      <c r="H161" s="4">
        <v>1</v>
      </c>
      <c r="I161" s="4">
        <v>7</v>
      </c>
      <c r="J161" s="4">
        <v>7</v>
      </c>
      <c r="K161" s="4" t="s">
        <v>30</v>
      </c>
      <c r="L161" s="4">
        <v>-361</v>
      </c>
      <c r="M161" s="4">
        <v>-361</v>
      </c>
      <c r="N161" s="4" t="s">
        <v>766</v>
      </c>
      <c r="O161" s="4" t="s">
        <v>32</v>
      </c>
      <c r="P161" s="4" t="s">
        <v>33</v>
      </c>
      <c r="Q161" s="4">
        <v>0</v>
      </c>
      <c r="R161" s="8">
        <v>44811.7758912037</v>
      </c>
      <c r="S161" s="6">
        <v>44917</v>
      </c>
      <c r="U161" s="4">
        <v>0</v>
      </c>
      <c r="V161" s="4">
        <v>0</v>
      </c>
      <c r="W161" s="4">
        <v>0</v>
      </c>
      <c r="X161" s="4" t="s">
        <v>767</v>
      </c>
      <c r="Y161" s="4" t="s">
        <v>35</v>
      </c>
    </row>
    <row r="162" s="4" customFormat="1" spans="1:25">
      <c r="A162" s="4" t="s">
        <v>768</v>
      </c>
      <c r="B162" s="4" t="s">
        <v>26</v>
      </c>
      <c r="C162" s="4" t="s">
        <v>728</v>
      </c>
      <c r="D162" s="4" t="s">
        <v>769</v>
      </c>
      <c r="E162" s="4" t="s">
        <v>770</v>
      </c>
      <c r="F162" s="6">
        <v>44879</v>
      </c>
      <c r="G162" s="6">
        <v>44880</v>
      </c>
      <c r="H162" s="4">
        <v>1</v>
      </c>
      <c r="I162" s="4">
        <v>1</v>
      </c>
      <c r="J162" s="4">
        <v>1</v>
      </c>
      <c r="K162" s="4" t="s">
        <v>30</v>
      </c>
      <c r="L162" s="4">
        <v>-125.64</v>
      </c>
      <c r="M162" s="4">
        <v>-125.64</v>
      </c>
      <c r="N162" s="4" t="s">
        <v>771</v>
      </c>
      <c r="O162" s="4" t="s">
        <v>32</v>
      </c>
      <c r="P162" s="4" t="s">
        <v>33</v>
      </c>
      <c r="Q162" s="4">
        <v>0</v>
      </c>
      <c r="R162" s="8">
        <v>44870.3401157407</v>
      </c>
      <c r="S162" s="6">
        <v>44917</v>
      </c>
      <c r="U162" s="4">
        <v>0</v>
      </c>
      <c r="V162" s="4">
        <v>0</v>
      </c>
      <c r="W162" s="4">
        <v>0</v>
      </c>
      <c r="X162" s="4" t="s">
        <v>772</v>
      </c>
      <c r="Y162" s="4" t="s">
        <v>773</v>
      </c>
    </row>
    <row r="163" s="4" customFormat="1" spans="1:25">
      <c r="A163" s="4" t="s">
        <v>774</v>
      </c>
      <c r="B163" s="4" t="s">
        <v>26</v>
      </c>
      <c r="C163" s="4" t="s">
        <v>728</v>
      </c>
      <c r="D163" s="4" t="s">
        <v>775</v>
      </c>
      <c r="E163" s="4" t="s">
        <v>776</v>
      </c>
      <c r="F163" s="6">
        <v>44880</v>
      </c>
      <c r="G163" s="6">
        <v>44881</v>
      </c>
      <c r="H163" s="4">
        <v>1</v>
      </c>
      <c r="I163" s="4">
        <v>1</v>
      </c>
      <c r="J163" s="4">
        <v>1</v>
      </c>
      <c r="K163" s="4" t="s">
        <v>30</v>
      </c>
      <c r="L163" s="4">
        <v>-1338</v>
      </c>
      <c r="M163" s="4">
        <v>-1338</v>
      </c>
      <c r="N163" s="4" t="s">
        <v>777</v>
      </c>
      <c r="O163" s="4" t="s">
        <v>32</v>
      </c>
      <c r="P163" s="4" t="s">
        <v>33</v>
      </c>
      <c r="Q163" s="4">
        <v>0</v>
      </c>
      <c r="R163" s="8">
        <v>44875.7167824074</v>
      </c>
      <c r="S163" s="6">
        <v>44917</v>
      </c>
      <c r="U163" s="4">
        <v>0</v>
      </c>
      <c r="V163" s="4">
        <v>0</v>
      </c>
      <c r="W163" s="4">
        <v>0</v>
      </c>
      <c r="X163" s="4" t="s">
        <v>778</v>
      </c>
      <c r="Y163" s="4" t="s">
        <v>35</v>
      </c>
    </row>
    <row r="164" s="4" customFormat="1" spans="1:25">
      <c r="A164" s="4" t="s">
        <v>779</v>
      </c>
      <c r="B164" s="4" t="s">
        <v>26</v>
      </c>
      <c r="C164" s="4" t="s">
        <v>728</v>
      </c>
      <c r="D164" s="4" t="s">
        <v>780</v>
      </c>
      <c r="E164" s="4" t="s">
        <v>781</v>
      </c>
      <c r="F164" s="6">
        <v>44883</v>
      </c>
      <c r="G164" s="6">
        <v>44884</v>
      </c>
      <c r="H164" s="4">
        <v>1</v>
      </c>
      <c r="I164" s="4">
        <v>1</v>
      </c>
      <c r="J164" s="4">
        <v>1</v>
      </c>
      <c r="K164" s="4" t="s">
        <v>30</v>
      </c>
      <c r="L164" s="4">
        <v>-171</v>
      </c>
      <c r="M164" s="4">
        <v>-171</v>
      </c>
      <c r="N164" s="4" t="s">
        <v>782</v>
      </c>
      <c r="O164" s="4" t="s">
        <v>32</v>
      </c>
      <c r="P164" s="4" t="s">
        <v>33</v>
      </c>
      <c r="Q164" s="4">
        <v>0</v>
      </c>
      <c r="R164" s="8">
        <v>44883.9329166667</v>
      </c>
      <c r="S164" s="6">
        <v>44917</v>
      </c>
      <c r="U164" s="4">
        <v>0</v>
      </c>
      <c r="V164" s="4">
        <v>0</v>
      </c>
      <c r="W164" s="4">
        <v>0</v>
      </c>
      <c r="X164" s="4" t="s">
        <v>783</v>
      </c>
      <c r="Y164" s="4" t="s">
        <v>36</v>
      </c>
    </row>
    <row r="165" s="4" customFormat="1" spans="1:25">
      <c r="A165" s="4" t="s">
        <v>784</v>
      </c>
      <c r="B165" s="4" t="s">
        <v>26</v>
      </c>
      <c r="C165" s="4" t="s">
        <v>728</v>
      </c>
      <c r="D165" s="4" t="s">
        <v>785</v>
      </c>
      <c r="E165" s="4" t="s">
        <v>84</v>
      </c>
      <c r="F165" s="6">
        <v>44883</v>
      </c>
      <c r="G165" s="6">
        <v>44885</v>
      </c>
      <c r="H165" s="4">
        <v>1</v>
      </c>
      <c r="I165" s="4">
        <v>2</v>
      </c>
      <c r="J165" s="4">
        <v>2</v>
      </c>
      <c r="K165" s="4" t="s">
        <v>30</v>
      </c>
      <c r="L165" s="4">
        <v>-289</v>
      </c>
      <c r="M165" s="4">
        <v>-289</v>
      </c>
      <c r="N165" s="4" t="s">
        <v>786</v>
      </c>
      <c r="O165" s="4" t="s">
        <v>32</v>
      </c>
      <c r="P165" s="4" t="s">
        <v>33</v>
      </c>
      <c r="Q165" s="4">
        <v>0</v>
      </c>
      <c r="R165" s="8">
        <v>44883.2092824074</v>
      </c>
      <c r="S165" s="6">
        <v>44917</v>
      </c>
      <c r="U165" s="4">
        <v>0</v>
      </c>
      <c r="V165" s="4">
        <v>0</v>
      </c>
      <c r="W165" s="4">
        <v>0</v>
      </c>
      <c r="X165" s="4" t="s">
        <v>787</v>
      </c>
      <c r="Y165" s="4" t="s">
        <v>788</v>
      </c>
    </row>
    <row r="166" s="4" customFormat="1" spans="1:25">
      <c r="A166" s="4" t="s">
        <v>789</v>
      </c>
      <c r="B166" s="4" t="s">
        <v>26</v>
      </c>
      <c r="C166" s="4" t="s">
        <v>728</v>
      </c>
      <c r="D166" s="4" t="s">
        <v>790</v>
      </c>
      <c r="E166" s="4" t="s">
        <v>791</v>
      </c>
      <c r="F166" s="6">
        <v>44884</v>
      </c>
      <c r="G166" s="6">
        <v>44885</v>
      </c>
      <c r="H166" s="4">
        <v>1</v>
      </c>
      <c r="I166" s="4">
        <v>1</v>
      </c>
      <c r="J166" s="4">
        <v>1</v>
      </c>
      <c r="K166" s="4" t="s">
        <v>30</v>
      </c>
      <c r="L166" s="4">
        <v>-264</v>
      </c>
      <c r="M166" s="4">
        <v>-264</v>
      </c>
      <c r="N166" s="4" t="s">
        <v>792</v>
      </c>
      <c r="O166" s="4" t="s">
        <v>32</v>
      </c>
      <c r="P166" s="4" t="s">
        <v>33</v>
      </c>
      <c r="Q166" s="4">
        <v>0</v>
      </c>
      <c r="R166" s="8">
        <v>44884.8779166667</v>
      </c>
      <c r="S166" s="6">
        <v>44917</v>
      </c>
      <c r="U166" s="4">
        <v>0</v>
      </c>
      <c r="V166" s="4">
        <v>0</v>
      </c>
      <c r="W166" s="4">
        <v>0</v>
      </c>
      <c r="X166" s="4" t="s">
        <v>793</v>
      </c>
      <c r="Y166" s="4" t="s">
        <v>36</v>
      </c>
    </row>
    <row r="167" s="4" customFormat="1" spans="1:25">
      <c r="A167" s="4" t="s">
        <v>794</v>
      </c>
      <c r="B167" s="4" t="s">
        <v>26</v>
      </c>
      <c r="C167" s="4" t="s">
        <v>728</v>
      </c>
      <c r="D167" s="4" t="s">
        <v>795</v>
      </c>
      <c r="E167" s="4" t="s">
        <v>796</v>
      </c>
      <c r="F167" s="6">
        <v>44885</v>
      </c>
      <c r="G167" s="6">
        <v>44886</v>
      </c>
      <c r="H167" s="4">
        <v>1</v>
      </c>
      <c r="I167" s="4">
        <v>1</v>
      </c>
      <c r="J167" s="4">
        <v>1</v>
      </c>
      <c r="K167" s="4" t="s">
        <v>30</v>
      </c>
      <c r="L167" s="4">
        <v>-1131</v>
      </c>
      <c r="M167" s="4">
        <v>-1131</v>
      </c>
      <c r="N167" s="4" t="s">
        <v>797</v>
      </c>
      <c r="O167" s="4" t="s">
        <v>32</v>
      </c>
      <c r="P167" s="4" t="s">
        <v>33</v>
      </c>
      <c r="Q167" s="4">
        <v>0</v>
      </c>
      <c r="R167" s="8">
        <v>44885.8065625</v>
      </c>
      <c r="S167" s="6">
        <v>44917</v>
      </c>
      <c r="U167" s="4">
        <v>0</v>
      </c>
      <c r="V167" s="4">
        <v>0</v>
      </c>
      <c r="W167" s="4">
        <v>0</v>
      </c>
      <c r="X167" s="4" t="s">
        <v>798</v>
      </c>
      <c r="Y167" s="4" t="s">
        <v>799</v>
      </c>
    </row>
    <row r="168" s="4" customFormat="1" spans="1:25">
      <c r="A168" s="4" t="s">
        <v>800</v>
      </c>
      <c r="B168" s="4" t="s">
        <v>26</v>
      </c>
      <c r="C168" s="4" t="s">
        <v>728</v>
      </c>
      <c r="D168" s="4" t="s">
        <v>801</v>
      </c>
      <c r="E168" s="4" t="s">
        <v>802</v>
      </c>
      <c r="F168" s="6">
        <v>44890</v>
      </c>
      <c r="G168" s="6">
        <v>44892</v>
      </c>
      <c r="H168" s="4">
        <v>2</v>
      </c>
      <c r="I168" s="4">
        <v>2</v>
      </c>
      <c r="J168" s="4">
        <v>4</v>
      </c>
      <c r="K168" s="4" t="s">
        <v>30</v>
      </c>
      <c r="L168" s="4">
        <v>-362</v>
      </c>
      <c r="M168" s="4">
        <v>-362</v>
      </c>
      <c r="N168" s="4" t="s">
        <v>803</v>
      </c>
      <c r="O168" s="4" t="s">
        <v>32</v>
      </c>
      <c r="P168" s="4" t="s">
        <v>33</v>
      </c>
      <c r="Q168" s="4">
        <v>0</v>
      </c>
      <c r="R168" s="8">
        <v>44890.6313194444</v>
      </c>
      <c r="S168" s="6">
        <v>44917</v>
      </c>
      <c r="U168" s="4">
        <v>0</v>
      </c>
      <c r="V168" s="4">
        <v>0</v>
      </c>
      <c r="W168" s="4">
        <v>0</v>
      </c>
      <c r="X168" s="4" t="s">
        <v>804</v>
      </c>
      <c r="Y168" s="4" t="s">
        <v>35</v>
      </c>
    </row>
  </sheetData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K168"/>
  <sheetViews>
    <sheetView tabSelected="1" workbookViewId="0">
      <selection activeCell="A165" sqref="A165:C168"/>
    </sheetView>
  </sheetViews>
  <sheetFormatPr defaultColWidth="9" defaultRowHeight="13.5"/>
  <cols>
    <col min="1" max="1" width="12.625" style="4"/>
    <col min="2" max="3" width="11.5" style="4"/>
    <col min="4" max="4" width="10.375" style="4"/>
    <col min="5" max="5" width="11.5" style="4"/>
    <col min="6" max="6" width="8.125" style="4" customWidth="1"/>
    <col min="7" max="16359" width="9" style="4"/>
  </cols>
  <sheetData>
    <row r="1" s="4" customFormat="1" spans="1:8">
      <c r="A1" s="4" t="s">
        <v>0</v>
      </c>
      <c r="B1" s="4" t="s">
        <v>5</v>
      </c>
      <c r="C1" s="4" t="s">
        <v>6</v>
      </c>
      <c r="D1" s="4" t="s">
        <v>12</v>
      </c>
      <c r="H1" s="4" t="s">
        <v>805</v>
      </c>
    </row>
    <row r="2" s="4" customFormat="1" hidden="1" spans="1:9">
      <c r="A2" s="5">
        <v>18913006155</v>
      </c>
      <c r="B2" s="6">
        <v>44912</v>
      </c>
      <c r="C2" s="6">
        <v>44914</v>
      </c>
      <c r="D2" s="4">
        <v>2020</v>
      </c>
      <c r="E2" s="4" t="str">
        <f>VLOOKUP(A2,HOP!A:L,12,0)</f>
        <v>2020.00</v>
      </c>
      <c r="F2" s="4" t="str">
        <f>VLOOKUP(A2,HOP!A:C,3,0)</f>
        <v>2674548</v>
      </c>
      <c r="G2" s="4">
        <f>D2-E2</f>
        <v>0</v>
      </c>
      <c r="H2" s="4" t="str">
        <f>$H$1&amp;F2</f>
        <v>，2674548</v>
      </c>
      <c r="I2" s="4" t="str">
        <f>VLOOKUP(A2,HOP!A:U,21,0)</f>
        <v>直采</v>
      </c>
    </row>
    <row r="3" s="4" customFormat="1" hidden="1" spans="1:9">
      <c r="A3" s="5">
        <v>21373647045</v>
      </c>
      <c r="B3" s="6">
        <v>44912</v>
      </c>
      <c r="C3" s="6">
        <v>44914</v>
      </c>
      <c r="D3" s="4">
        <v>1398</v>
      </c>
      <c r="E3" s="4" t="str">
        <f>VLOOKUP(A3,HOP!A:L,12,0)</f>
        <v>1398.00</v>
      </c>
      <c r="F3" s="4" t="str">
        <f>VLOOKUP(A3,HOP!A:C,3,0)</f>
        <v>2732371</v>
      </c>
      <c r="G3" s="4">
        <f t="shared" ref="G3:G34" si="0">D3-E3</f>
        <v>0</v>
      </c>
      <c r="H3" s="4" t="str">
        <f t="shared" ref="H3:H34" si="1">$H$1&amp;F3</f>
        <v>，2732371</v>
      </c>
      <c r="I3" s="4" t="str">
        <f>VLOOKUP(A3,HOP!A:U,21,0)</f>
        <v>直连</v>
      </c>
    </row>
    <row r="4" s="4" customFormat="1" hidden="1" spans="1:9">
      <c r="A4" s="5">
        <v>21482259216</v>
      </c>
      <c r="B4" s="6">
        <v>44910</v>
      </c>
      <c r="C4" s="6">
        <v>44914</v>
      </c>
      <c r="D4" s="4">
        <v>3786</v>
      </c>
      <c r="E4" s="4" t="str">
        <f>VLOOKUP(A4,HOP!A:L,12,0)</f>
        <v>3786.00</v>
      </c>
      <c r="F4" s="4" t="str">
        <f>VLOOKUP(A4,HOP!A:C,3,0)</f>
        <v>2746646</v>
      </c>
      <c r="G4" s="4">
        <f t="shared" si="0"/>
        <v>0</v>
      </c>
      <c r="H4" s="4" t="str">
        <f t="shared" si="1"/>
        <v>，2746646</v>
      </c>
      <c r="I4" s="4" t="str">
        <f>VLOOKUP(A4,HOP!A:U,21,0)</f>
        <v>直连</v>
      </c>
    </row>
    <row r="5" s="4" customFormat="1" hidden="1" spans="1:9">
      <c r="A5" s="5">
        <v>21735625853</v>
      </c>
      <c r="B5" s="6">
        <v>44911</v>
      </c>
      <c r="C5" s="6">
        <v>44914</v>
      </c>
      <c r="D5" s="4">
        <v>7656</v>
      </c>
      <c r="E5" s="4" t="str">
        <f>VLOOKUP(A5,HOP!A:L,12,0)</f>
        <v>7656.00</v>
      </c>
      <c r="F5" s="4" t="str">
        <f>VLOOKUP(A5,HOP!A:C,3,0)</f>
        <v>2780234</v>
      </c>
      <c r="G5" s="4">
        <f t="shared" si="0"/>
        <v>0</v>
      </c>
      <c r="H5" s="4" t="str">
        <f t="shared" si="1"/>
        <v>，2780234</v>
      </c>
      <c r="I5" s="4" t="str">
        <f>VLOOKUP(A5,HOP!A:U,21,0)</f>
        <v>直采</v>
      </c>
    </row>
    <row r="6" s="4" customFormat="1" hidden="1" spans="1:9">
      <c r="A6" s="5">
        <v>21747930105</v>
      </c>
      <c r="B6" s="6">
        <v>44912</v>
      </c>
      <c r="C6" s="6">
        <v>44914</v>
      </c>
      <c r="D6" s="4">
        <v>2100</v>
      </c>
      <c r="E6" s="4" t="str">
        <f>VLOOKUP(A6,HOP!A:L,12,0)</f>
        <v>2100.00</v>
      </c>
      <c r="F6" s="4" t="str">
        <f>VLOOKUP(A6,HOP!A:C,3,0)</f>
        <v>2783477</v>
      </c>
      <c r="G6" s="4">
        <f t="shared" si="0"/>
        <v>0</v>
      </c>
      <c r="H6" s="4" t="str">
        <f t="shared" si="1"/>
        <v>，2783477</v>
      </c>
      <c r="I6" s="4" t="str">
        <f>VLOOKUP(A6,HOP!A:U,21,0)</f>
        <v>直连</v>
      </c>
    </row>
    <row r="7" s="4" customFormat="1" hidden="1" spans="1:9">
      <c r="A7" s="5">
        <v>21765179361</v>
      </c>
      <c r="B7" s="6">
        <v>44912</v>
      </c>
      <c r="C7" s="6">
        <v>44914</v>
      </c>
      <c r="D7" s="4">
        <v>650</v>
      </c>
      <c r="E7" s="4" t="str">
        <f>VLOOKUP(A7,HOP!A:L,12,0)</f>
        <v>650.00</v>
      </c>
      <c r="F7" s="4" t="str">
        <f>VLOOKUP(A7,HOP!A:C,3,0)</f>
        <v>2788199</v>
      </c>
      <c r="G7" s="4">
        <f t="shared" si="0"/>
        <v>0</v>
      </c>
      <c r="H7" s="4" t="str">
        <f t="shared" si="1"/>
        <v>，2788199</v>
      </c>
      <c r="I7" s="4" t="str">
        <f>VLOOKUP(A7,HOP!A:U,21,0)</f>
        <v>直采</v>
      </c>
    </row>
    <row r="8" s="4" customFormat="1" hidden="1" spans="1:9">
      <c r="A8" s="5">
        <v>21824054683</v>
      </c>
      <c r="B8" s="6">
        <v>44912</v>
      </c>
      <c r="C8" s="6">
        <v>44914</v>
      </c>
      <c r="D8" s="4">
        <v>1794</v>
      </c>
      <c r="E8" s="4" t="str">
        <f>VLOOKUP(A8,HOP!A:L,12,0)</f>
        <v>1794.00</v>
      </c>
      <c r="F8" s="4" t="str">
        <f>VLOOKUP(A8,HOP!A:C,3,0)</f>
        <v>2808225</v>
      </c>
      <c r="G8" s="4">
        <f t="shared" si="0"/>
        <v>0</v>
      </c>
      <c r="H8" s="4" t="str">
        <f t="shared" si="1"/>
        <v>，2808225</v>
      </c>
      <c r="I8" s="4" t="str">
        <f>VLOOKUP(A8,HOP!A:U,21,0)</f>
        <v>直连</v>
      </c>
    </row>
    <row r="9" s="4" customFormat="1" hidden="1" spans="1:9">
      <c r="A9" s="5">
        <v>21827134987</v>
      </c>
      <c r="B9" s="6">
        <v>44912</v>
      </c>
      <c r="C9" s="6">
        <v>44914</v>
      </c>
      <c r="D9" s="4">
        <v>2050</v>
      </c>
      <c r="E9" s="4" t="str">
        <f>VLOOKUP(A9,HOP!A:L,12,0)</f>
        <v>2050.00</v>
      </c>
      <c r="F9" s="4" t="str">
        <f>VLOOKUP(A9,HOP!A:C,3,0)</f>
        <v>2811980</v>
      </c>
      <c r="G9" s="4">
        <f t="shared" si="0"/>
        <v>0</v>
      </c>
      <c r="H9" s="4" t="str">
        <f t="shared" si="1"/>
        <v>，2811980</v>
      </c>
      <c r="I9" s="4" t="str">
        <f>VLOOKUP(A9,HOP!A:U,21,0)</f>
        <v>直连</v>
      </c>
    </row>
    <row r="10" s="4" customFormat="1" hidden="1" spans="1:9">
      <c r="A10" s="5">
        <v>21829004398</v>
      </c>
      <c r="B10" s="6">
        <v>44912</v>
      </c>
      <c r="C10" s="6">
        <v>44914</v>
      </c>
      <c r="D10" s="4">
        <v>0</v>
      </c>
      <c r="E10" s="4" t="e">
        <f>VLOOKUP(A10,HOP!A:L,12,0)</f>
        <v>#N/A</v>
      </c>
      <c r="F10" s="4" t="e">
        <f>VLOOKUP(A10,HOP!A:C,3,0)</f>
        <v>#N/A</v>
      </c>
      <c r="G10" s="4" t="e">
        <f t="shared" si="0"/>
        <v>#N/A</v>
      </c>
      <c r="H10" s="4" t="e">
        <f t="shared" si="1"/>
        <v>#N/A</v>
      </c>
      <c r="I10" s="4" t="e">
        <f>VLOOKUP(A10,HOP!A:U,21,0)</f>
        <v>#N/A</v>
      </c>
    </row>
    <row r="11" s="4" customFormat="1" hidden="1" spans="1:9">
      <c r="A11" s="5">
        <v>21836253513</v>
      </c>
      <c r="B11" s="6">
        <v>44913</v>
      </c>
      <c r="C11" s="6">
        <v>44914</v>
      </c>
      <c r="D11" s="4">
        <v>343</v>
      </c>
      <c r="E11" s="4" t="str">
        <f>VLOOKUP(A11,HOP!A:L,12,0)</f>
        <v>343.00</v>
      </c>
      <c r="F11" s="4" t="str">
        <f>VLOOKUP(A11,HOP!A:C,3,0)</f>
        <v>2820794</v>
      </c>
      <c r="G11" s="4">
        <f t="shared" si="0"/>
        <v>0</v>
      </c>
      <c r="H11" s="4" t="str">
        <f t="shared" si="1"/>
        <v>，2820794</v>
      </c>
      <c r="I11" s="4" t="str">
        <f>VLOOKUP(A11,HOP!A:U,21,0)</f>
        <v>直连</v>
      </c>
    </row>
    <row r="12" s="4" customFormat="1" hidden="1" spans="1:9">
      <c r="A12" s="5">
        <v>21838923598</v>
      </c>
      <c r="B12" s="6">
        <v>44912</v>
      </c>
      <c r="C12" s="6">
        <v>44914</v>
      </c>
      <c r="D12" s="4">
        <v>1086</v>
      </c>
      <c r="E12" s="4" t="str">
        <f>VLOOKUP(A12,HOP!A:L,12,0)</f>
        <v>1086.00</v>
      </c>
      <c r="F12" s="4" t="str">
        <f>VLOOKUP(A12,HOP!A:C,3,0)</f>
        <v>2822162</v>
      </c>
      <c r="G12" s="4">
        <f t="shared" si="0"/>
        <v>0</v>
      </c>
      <c r="H12" s="4" t="str">
        <f t="shared" si="1"/>
        <v>，2822162</v>
      </c>
      <c r="I12" s="4" t="str">
        <f>VLOOKUP(A12,HOP!A:U,21,0)</f>
        <v>直连</v>
      </c>
    </row>
    <row r="13" s="4" customFormat="1" hidden="1" spans="1:9">
      <c r="A13" s="5">
        <v>21839683913</v>
      </c>
      <c r="B13" s="6">
        <v>44913</v>
      </c>
      <c r="C13" s="6">
        <v>44914</v>
      </c>
      <c r="D13" s="4">
        <v>343</v>
      </c>
      <c r="E13" s="4" t="str">
        <f>VLOOKUP(A13,HOP!A:L,12,0)</f>
        <v>343.00</v>
      </c>
      <c r="F13" s="4" t="str">
        <f>VLOOKUP(A13,HOP!A:C,3,0)</f>
        <v>2822823</v>
      </c>
      <c r="G13" s="4">
        <f t="shared" si="0"/>
        <v>0</v>
      </c>
      <c r="H13" s="4" t="str">
        <f t="shared" si="1"/>
        <v>，2822823</v>
      </c>
      <c r="I13" s="4" t="str">
        <f>VLOOKUP(A13,HOP!A:U,21,0)</f>
        <v>直连</v>
      </c>
    </row>
    <row r="14" s="4" customFormat="1" hidden="1" spans="1:9">
      <c r="A14" s="5">
        <v>21844936224</v>
      </c>
      <c r="B14" s="6">
        <v>44910</v>
      </c>
      <c r="C14" s="6">
        <v>44914</v>
      </c>
      <c r="D14" s="4">
        <v>676</v>
      </c>
      <c r="E14" s="4" t="str">
        <f>VLOOKUP(A14,HOP!A:L,12,0)</f>
        <v>676.00</v>
      </c>
      <c r="F14" s="4" t="str">
        <f>VLOOKUP(A14,HOP!A:C,3,0)</f>
        <v>2830292</v>
      </c>
      <c r="G14" s="4">
        <f t="shared" si="0"/>
        <v>0</v>
      </c>
      <c r="H14" s="4" t="str">
        <f t="shared" si="1"/>
        <v>，2830292</v>
      </c>
      <c r="I14" s="4" t="str">
        <f>VLOOKUP(A14,HOP!A:U,21,0)</f>
        <v>直连</v>
      </c>
    </row>
    <row r="15" s="4" customFormat="1" hidden="1" spans="1:9">
      <c r="A15" s="5">
        <v>21845477627</v>
      </c>
      <c r="B15" s="6">
        <v>44912</v>
      </c>
      <c r="C15" s="6">
        <v>44914</v>
      </c>
      <c r="D15" s="4">
        <v>1070</v>
      </c>
      <c r="E15" s="4" t="str">
        <f>VLOOKUP(A15,HOP!A:L,12,0)</f>
        <v>1070.00</v>
      </c>
      <c r="F15" s="4" t="str">
        <f>VLOOKUP(A15,HOP!A:C,3,0)</f>
        <v>2831194</v>
      </c>
      <c r="G15" s="4">
        <f t="shared" si="0"/>
        <v>0</v>
      </c>
      <c r="H15" s="4" t="str">
        <f t="shared" si="1"/>
        <v>，2831194</v>
      </c>
      <c r="I15" s="4" t="str">
        <f>VLOOKUP(A15,HOP!A:U,21,0)</f>
        <v>直连</v>
      </c>
    </row>
    <row r="16" s="4" customFormat="1" hidden="1" spans="1:9">
      <c r="A16" s="5">
        <v>21845820241</v>
      </c>
      <c r="B16" s="6">
        <v>44912</v>
      </c>
      <c r="C16" s="6">
        <v>44914</v>
      </c>
      <c r="D16" s="4">
        <v>3626</v>
      </c>
      <c r="E16" s="4" t="str">
        <f>VLOOKUP(A16,HOP!A:L,12,0)</f>
        <v>3626.00</v>
      </c>
      <c r="F16" s="4" t="str">
        <f>VLOOKUP(A16,HOP!A:C,3,0)</f>
        <v>2831831</v>
      </c>
      <c r="G16" s="4">
        <f t="shared" si="0"/>
        <v>0</v>
      </c>
      <c r="H16" s="4" t="str">
        <f t="shared" si="1"/>
        <v>，2831831</v>
      </c>
      <c r="I16" s="4" t="str">
        <f>VLOOKUP(A16,HOP!A:U,21,0)</f>
        <v>直连</v>
      </c>
    </row>
    <row r="17" s="4" customFormat="1" hidden="1" spans="1:9">
      <c r="A17" s="5">
        <v>21845954213</v>
      </c>
      <c r="B17" s="6">
        <v>44910</v>
      </c>
      <c r="C17" s="6">
        <v>44914</v>
      </c>
      <c r="D17" s="4">
        <v>21814</v>
      </c>
      <c r="E17" s="4">
        <v>21814</v>
      </c>
      <c r="F17" s="4" t="str">
        <f>VLOOKUP(A17,HOP!A:C,3,0)</f>
        <v>2832111</v>
      </c>
      <c r="G17" s="4">
        <f t="shared" si="0"/>
        <v>0</v>
      </c>
      <c r="H17" s="4" t="str">
        <f t="shared" si="1"/>
        <v>，2832111</v>
      </c>
      <c r="I17" s="4" t="str">
        <f>VLOOKUP(A17,HOP!A:U,21,0)</f>
        <v>直采</v>
      </c>
    </row>
    <row r="18" s="4" customFormat="1" hidden="1" spans="1:9">
      <c r="A18" s="5">
        <v>21846534448</v>
      </c>
      <c r="B18" s="6">
        <v>44911</v>
      </c>
      <c r="C18" s="6">
        <v>44914</v>
      </c>
      <c r="D18" s="4">
        <v>0</v>
      </c>
      <c r="E18" s="4" t="e">
        <f>VLOOKUP(A18,HOP!A:L,12,0)</f>
        <v>#N/A</v>
      </c>
      <c r="F18" s="4" t="e">
        <f>VLOOKUP(A18,HOP!A:C,3,0)</f>
        <v>#N/A</v>
      </c>
      <c r="G18" s="4" t="e">
        <f t="shared" si="0"/>
        <v>#N/A</v>
      </c>
      <c r="H18" s="4" t="e">
        <f t="shared" si="1"/>
        <v>#N/A</v>
      </c>
      <c r="I18" s="4" t="e">
        <f>VLOOKUP(A18,HOP!A:U,21,0)</f>
        <v>#N/A</v>
      </c>
    </row>
    <row r="19" s="4" customFormat="1" hidden="1" spans="1:9">
      <c r="A19" s="5">
        <v>999221846837342</v>
      </c>
      <c r="B19" s="6">
        <v>44913</v>
      </c>
      <c r="C19" s="6">
        <v>44914</v>
      </c>
      <c r="D19" s="4">
        <v>513</v>
      </c>
      <c r="E19" s="4" t="str">
        <f>VLOOKUP(A19,HOP!A:L,12,0)</f>
        <v>513.00</v>
      </c>
      <c r="F19" s="4" t="str">
        <f>VLOOKUP(A19,HOP!A:C,3,0)</f>
        <v>2833592</v>
      </c>
      <c r="G19" s="4">
        <f t="shared" si="0"/>
        <v>0</v>
      </c>
      <c r="H19" s="4" t="str">
        <f t="shared" si="1"/>
        <v>，2833592</v>
      </c>
      <c r="I19" s="4" t="str">
        <f>VLOOKUP(A19,HOP!A:U,21,0)</f>
        <v>直连</v>
      </c>
    </row>
    <row r="20" s="4" customFormat="1" hidden="1" spans="1:9">
      <c r="A20" s="5">
        <v>21847361316</v>
      </c>
      <c r="B20" s="6">
        <v>44912</v>
      </c>
      <c r="C20" s="6">
        <v>44914</v>
      </c>
      <c r="D20" s="4">
        <v>6185</v>
      </c>
      <c r="E20" s="4" t="str">
        <f>VLOOKUP(A20,HOP!A:L,12,0)</f>
        <v>6185.00</v>
      </c>
      <c r="F20" s="4" t="str">
        <f>VLOOKUP(A20,HOP!A:C,3,0)</f>
        <v>2834582</v>
      </c>
      <c r="G20" s="4">
        <f t="shared" si="0"/>
        <v>0</v>
      </c>
      <c r="H20" s="4" t="str">
        <f t="shared" si="1"/>
        <v>，2834582</v>
      </c>
      <c r="I20" s="4" t="str">
        <f>VLOOKUP(A20,HOP!A:U,21,0)</f>
        <v>直连</v>
      </c>
    </row>
    <row r="21" s="4" customFormat="1" hidden="1" spans="1:9">
      <c r="A21" s="5">
        <v>999221848506354</v>
      </c>
      <c r="B21" s="6">
        <v>44911</v>
      </c>
      <c r="C21" s="6">
        <v>44914</v>
      </c>
      <c r="D21" s="4">
        <v>2704</v>
      </c>
      <c r="E21" s="4" t="str">
        <f>VLOOKUP(A21,HOP!A:L,12,0)</f>
        <v>2704.00</v>
      </c>
      <c r="F21" s="4" t="str">
        <f>VLOOKUP(A21,HOP!A:C,3,0)</f>
        <v>2836927</v>
      </c>
      <c r="G21" s="4">
        <f t="shared" si="0"/>
        <v>0</v>
      </c>
      <c r="H21" s="4" t="str">
        <f t="shared" si="1"/>
        <v>，2836927</v>
      </c>
      <c r="I21" s="4" t="str">
        <f>VLOOKUP(A21,HOP!A:U,21,0)</f>
        <v>直连</v>
      </c>
    </row>
    <row r="22" s="4" customFormat="1" hidden="1" spans="1:9">
      <c r="A22" s="5">
        <v>999221848721012</v>
      </c>
      <c r="B22" s="6">
        <v>44910</v>
      </c>
      <c r="C22" s="6">
        <v>44914</v>
      </c>
      <c r="D22" s="4">
        <v>1172</v>
      </c>
      <c r="E22" s="4" t="str">
        <f>VLOOKUP(A22,HOP!A:L,12,0)</f>
        <v>1172.00</v>
      </c>
      <c r="F22" s="4" t="str">
        <f>VLOOKUP(A22,HOP!A:C,3,0)</f>
        <v>2837169</v>
      </c>
      <c r="G22" s="4">
        <f t="shared" si="0"/>
        <v>0</v>
      </c>
      <c r="H22" s="4" t="str">
        <f t="shared" si="1"/>
        <v>，2837169</v>
      </c>
      <c r="I22" s="4" t="str">
        <f>VLOOKUP(A22,HOP!A:U,21,0)</f>
        <v>直连</v>
      </c>
    </row>
    <row r="23" s="4" customFormat="1" hidden="1" spans="1:9">
      <c r="A23" s="5">
        <v>999221849260247</v>
      </c>
      <c r="B23" s="6">
        <v>44913</v>
      </c>
      <c r="C23" s="6">
        <v>44914</v>
      </c>
      <c r="D23" s="4">
        <v>0</v>
      </c>
      <c r="E23" s="4" t="e">
        <f>VLOOKUP(A23,HOP!A:L,12,0)</f>
        <v>#N/A</v>
      </c>
      <c r="F23" s="4" t="e">
        <f>VLOOKUP(A23,HOP!A:C,3,0)</f>
        <v>#N/A</v>
      </c>
      <c r="G23" s="4" t="e">
        <f t="shared" si="0"/>
        <v>#N/A</v>
      </c>
      <c r="H23" s="4" t="e">
        <f t="shared" si="1"/>
        <v>#N/A</v>
      </c>
      <c r="I23" s="4" t="e">
        <f>VLOOKUP(A23,HOP!A:U,21,0)</f>
        <v>#N/A</v>
      </c>
    </row>
    <row r="24" s="4" customFormat="1" hidden="1" spans="1:9">
      <c r="A24" s="5">
        <v>21849325317</v>
      </c>
      <c r="B24" s="6">
        <v>44912</v>
      </c>
      <c r="C24" s="6">
        <v>44914</v>
      </c>
      <c r="D24" s="4">
        <v>398</v>
      </c>
      <c r="E24" s="4" t="str">
        <f>VLOOKUP(A24,HOP!A:L,12,0)</f>
        <v>398.00</v>
      </c>
      <c r="F24" s="4" t="str">
        <f>VLOOKUP(A24,HOP!A:C,3,0)</f>
        <v>2838333</v>
      </c>
      <c r="G24" s="4">
        <f t="shared" si="0"/>
        <v>0</v>
      </c>
      <c r="H24" s="4" t="str">
        <f t="shared" si="1"/>
        <v>，2838333</v>
      </c>
      <c r="I24" s="4" t="str">
        <f>VLOOKUP(A24,HOP!A:U,21,0)</f>
        <v>直连</v>
      </c>
    </row>
    <row r="25" s="4" customFormat="1" hidden="1" spans="1:9">
      <c r="A25" s="5">
        <v>21850701758</v>
      </c>
      <c r="B25" s="6">
        <v>44913</v>
      </c>
      <c r="C25" s="6">
        <v>44914</v>
      </c>
      <c r="D25" s="4">
        <v>505</v>
      </c>
      <c r="E25" s="4" t="str">
        <f>VLOOKUP(A25,HOP!A:L,12,0)</f>
        <v>505.00</v>
      </c>
      <c r="F25" s="4" t="str">
        <f>VLOOKUP(A25,HOP!A:C,3,0)</f>
        <v>2841208</v>
      </c>
      <c r="G25" s="4">
        <f t="shared" si="0"/>
        <v>0</v>
      </c>
      <c r="H25" s="4" t="str">
        <f t="shared" si="1"/>
        <v>，2841208</v>
      </c>
      <c r="I25" s="4" t="str">
        <f>VLOOKUP(A25,HOP!A:U,21,0)</f>
        <v>直连</v>
      </c>
    </row>
    <row r="26" s="4" customFormat="1" hidden="1" spans="1:9">
      <c r="A26" s="5">
        <v>999221851672544</v>
      </c>
      <c r="B26" s="6">
        <v>44912</v>
      </c>
      <c r="C26" s="6">
        <v>44914</v>
      </c>
      <c r="D26" s="4">
        <v>2808</v>
      </c>
      <c r="E26" s="4" t="str">
        <f>VLOOKUP(A26,HOP!A:L,12,0)</f>
        <v>2808.00</v>
      </c>
      <c r="F26" s="4" t="str">
        <f>VLOOKUP(A26,HOP!A:C,3,0)</f>
        <v>2842895</v>
      </c>
      <c r="G26" s="4">
        <f t="shared" si="0"/>
        <v>0</v>
      </c>
      <c r="H26" s="4" t="str">
        <f t="shared" si="1"/>
        <v>，2842895</v>
      </c>
      <c r="I26" s="4" t="str">
        <f>VLOOKUP(A26,HOP!A:U,21,0)</f>
        <v>直连</v>
      </c>
    </row>
    <row r="27" s="4" customFormat="1" hidden="1" spans="1:9">
      <c r="A27" s="5">
        <v>999221851892667</v>
      </c>
      <c r="B27" s="6">
        <v>44911</v>
      </c>
      <c r="C27" s="6">
        <v>44914</v>
      </c>
      <c r="D27" s="4">
        <v>4442</v>
      </c>
      <c r="E27" s="4" t="str">
        <f>VLOOKUP(A27,HOP!A:L,12,0)</f>
        <v>4442.00</v>
      </c>
      <c r="F27" s="4" t="str">
        <f>VLOOKUP(A27,HOP!A:C,3,0)</f>
        <v>2843335</v>
      </c>
      <c r="G27" s="4">
        <f t="shared" si="0"/>
        <v>0</v>
      </c>
      <c r="H27" s="4" t="str">
        <f t="shared" si="1"/>
        <v>，2843335</v>
      </c>
      <c r="I27" s="4" t="str">
        <f>VLOOKUP(A27,HOP!A:U,21,0)</f>
        <v>直连</v>
      </c>
    </row>
    <row r="28" s="4" customFormat="1" hidden="1" spans="1:9">
      <c r="A28" s="5">
        <v>21852542659</v>
      </c>
      <c r="B28" s="6">
        <v>44911</v>
      </c>
      <c r="C28" s="6">
        <v>44914</v>
      </c>
      <c r="D28" s="4">
        <v>2635</v>
      </c>
      <c r="E28" s="4" t="str">
        <f>VLOOKUP(A28,HOP!A:L,12,0)</f>
        <v>2635.00</v>
      </c>
      <c r="F28" s="4" t="str">
        <f>VLOOKUP(A28,HOP!A:C,3,0)</f>
        <v>2844231</v>
      </c>
      <c r="G28" s="4">
        <f t="shared" si="0"/>
        <v>0</v>
      </c>
      <c r="H28" s="4" t="str">
        <f t="shared" si="1"/>
        <v>，2844231</v>
      </c>
      <c r="I28" s="4" t="str">
        <f>VLOOKUP(A28,HOP!A:U,21,0)</f>
        <v>直连</v>
      </c>
    </row>
    <row r="29" s="4" customFormat="1" hidden="1" spans="1:9">
      <c r="A29" s="5">
        <v>21852831394</v>
      </c>
      <c r="B29" s="6">
        <v>44913</v>
      </c>
      <c r="C29" s="6">
        <v>44914</v>
      </c>
      <c r="D29" s="4">
        <v>498</v>
      </c>
      <c r="E29" s="4" t="str">
        <f>VLOOKUP(A29,HOP!A:L,12,0)</f>
        <v>498.00</v>
      </c>
      <c r="F29" s="4" t="str">
        <f>VLOOKUP(A29,HOP!A:C,3,0)</f>
        <v>2844688</v>
      </c>
      <c r="G29" s="4">
        <f t="shared" si="0"/>
        <v>0</v>
      </c>
      <c r="H29" s="4" t="str">
        <f t="shared" si="1"/>
        <v>，2844688</v>
      </c>
      <c r="I29" s="4" t="str">
        <f>VLOOKUP(A29,HOP!A:U,21,0)</f>
        <v>直连</v>
      </c>
    </row>
    <row r="30" s="4" customFormat="1" hidden="1" spans="1:9">
      <c r="A30" s="5">
        <v>21852837598</v>
      </c>
      <c r="B30" s="6">
        <v>44912</v>
      </c>
      <c r="C30" s="6">
        <v>44914</v>
      </c>
      <c r="D30" s="4">
        <v>604</v>
      </c>
      <c r="E30" s="4" t="str">
        <f>VLOOKUP(A30,HOP!A:L,12,0)</f>
        <v>604.00</v>
      </c>
      <c r="F30" s="4" t="str">
        <f>VLOOKUP(A30,HOP!A:C,3,0)</f>
        <v>2844705</v>
      </c>
      <c r="G30" s="4">
        <f t="shared" si="0"/>
        <v>0</v>
      </c>
      <c r="H30" s="4" t="str">
        <f t="shared" si="1"/>
        <v>，2844705</v>
      </c>
      <c r="I30" s="4" t="str">
        <f>VLOOKUP(A30,HOP!A:U,21,0)</f>
        <v>直连</v>
      </c>
    </row>
    <row r="31" s="4" customFormat="1" hidden="1" spans="1:9">
      <c r="A31" s="5">
        <v>21853130227</v>
      </c>
      <c r="B31" s="6">
        <v>44911</v>
      </c>
      <c r="C31" s="6">
        <v>44914</v>
      </c>
      <c r="D31" s="4">
        <v>4770</v>
      </c>
      <c r="E31" s="4" t="str">
        <f>VLOOKUP(A31,HOP!A:L,12,0)</f>
        <v>4770.00</v>
      </c>
      <c r="F31" s="4" t="str">
        <f>VLOOKUP(A31,HOP!A:C,3,0)</f>
        <v>2845122</v>
      </c>
      <c r="G31" s="4">
        <f t="shared" si="0"/>
        <v>0</v>
      </c>
      <c r="H31" s="4" t="str">
        <f t="shared" si="1"/>
        <v>，2845122</v>
      </c>
      <c r="I31" s="4" t="str">
        <f>VLOOKUP(A31,HOP!A:U,21,0)</f>
        <v>直采</v>
      </c>
    </row>
    <row r="32" s="4" customFormat="1" hidden="1" spans="1:9">
      <c r="A32" s="5">
        <v>999221853809947</v>
      </c>
      <c r="B32" s="6">
        <v>44913</v>
      </c>
      <c r="C32" s="6">
        <v>44914</v>
      </c>
      <c r="D32" s="4">
        <v>165</v>
      </c>
      <c r="E32" s="4" t="str">
        <f>VLOOKUP(A32,HOP!A:L,12,0)</f>
        <v>165.00</v>
      </c>
      <c r="F32" s="4" t="str">
        <f>VLOOKUP(A32,HOP!A:C,3,0)</f>
        <v>2846263</v>
      </c>
      <c r="G32" s="4">
        <f t="shared" si="0"/>
        <v>0</v>
      </c>
      <c r="H32" s="4" t="str">
        <f t="shared" si="1"/>
        <v>，2846263</v>
      </c>
      <c r="I32" s="4" t="str">
        <f>VLOOKUP(A32,HOP!A:U,21,0)</f>
        <v>直连</v>
      </c>
    </row>
    <row r="33" s="4" customFormat="1" hidden="1" spans="1:9">
      <c r="A33" s="5">
        <v>999221855765346</v>
      </c>
      <c r="B33" s="6">
        <v>44913</v>
      </c>
      <c r="C33" s="6">
        <v>44914</v>
      </c>
      <c r="D33" s="4">
        <v>1385</v>
      </c>
      <c r="E33" s="4" t="str">
        <f>VLOOKUP(A33,HOP!A:L,12,0)</f>
        <v>1385.00</v>
      </c>
      <c r="F33" s="4" t="str">
        <f>VLOOKUP(A33,HOP!A:C,3,0)</f>
        <v>2849865</v>
      </c>
      <c r="G33" s="4">
        <f t="shared" si="0"/>
        <v>0</v>
      </c>
      <c r="H33" s="4" t="str">
        <f t="shared" si="1"/>
        <v>，2849865</v>
      </c>
      <c r="I33" s="4" t="str">
        <f>VLOOKUP(A33,HOP!A:U,21,0)</f>
        <v>直连</v>
      </c>
    </row>
    <row r="34" s="4" customFormat="1" hidden="1" spans="1:9">
      <c r="A34" s="5">
        <v>21856308323</v>
      </c>
      <c r="B34" s="6">
        <v>44911</v>
      </c>
      <c r="C34" s="6">
        <v>44914</v>
      </c>
      <c r="D34" s="4">
        <v>0</v>
      </c>
      <c r="E34" s="4" t="e">
        <f>VLOOKUP(A34,HOP!A:L,12,0)</f>
        <v>#N/A</v>
      </c>
      <c r="F34" s="4" t="e">
        <f>VLOOKUP(A34,HOP!A:C,3,0)</f>
        <v>#N/A</v>
      </c>
      <c r="G34" s="4" t="e">
        <f t="shared" si="0"/>
        <v>#N/A</v>
      </c>
      <c r="H34" s="4" t="e">
        <f t="shared" si="1"/>
        <v>#N/A</v>
      </c>
      <c r="I34" s="4" t="e">
        <f>VLOOKUP(A34,HOP!A:U,21,0)</f>
        <v>#N/A</v>
      </c>
    </row>
    <row r="35" s="4" customFormat="1" hidden="1" spans="1:9">
      <c r="A35" s="5">
        <v>999221857610480</v>
      </c>
      <c r="B35" s="6">
        <v>44912</v>
      </c>
      <c r="C35" s="6">
        <v>44914</v>
      </c>
      <c r="D35" s="4">
        <v>2840</v>
      </c>
      <c r="E35" s="4" t="str">
        <f>VLOOKUP(A35,HOP!A:L,12,0)</f>
        <v>2840.00</v>
      </c>
      <c r="F35" s="4" t="str">
        <f>VLOOKUP(A35,HOP!A:C,3,0)</f>
        <v>2852874</v>
      </c>
      <c r="G35" s="4">
        <f t="shared" ref="G35:G66" si="2">D35-E35</f>
        <v>0</v>
      </c>
      <c r="H35" s="4" t="str">
        <f t="shared" ref="H35:H66" si="3">$H$1&amp;F35</f>
        <v>，2852874</v>
      </c>
      <c r="I35" s="4" t="str">
        <f>VLOOKUP(A35,HOP!A:U,21,0)</f>
        <v>直连</v>
      </c>
    </row>
    <row r="36" s="4" customFormat="1" hidden="1" spans="1:9">
      <c r="A36" s="5">
        <v>21857717477</v>
      </c>
      <c r="B36" s="6">
        <v>44910</v>
      </c>
      <c r="C36" s="6">
        <v>44914</v>
      </c>
      <c r="D36" s="4">
        <v>7132</v>
      </c>
      <c r="E36" s="4" t="str">
        <f>VLOOKUP(A36,HOP!A:L,12,0)</f>
        <v>7132.00</v>
      </c>
      <c r="F36" s="4" t="str">
        <f>VLOOKUP(A36,HOP!A:C,3,0)</f>
        <v>2853039</v>
      </c>
      <c r="G36" s="4">
        <f t="shared" si="2"/>
        <v>0</v>
      </c>
      <c r="H36" s="4" t="str">
        <f t="shared" si="3"/>
        <v>，2853039</v>
      </c>
      <c r="I36" s="4" t="str">
        <f>VLOOKUP(A36,HOP!A:U,21,0)</f>
        <v>直采</v>
      </c>
    </row>
    <row r="37" s="4" customFormat="1" hidden="1" spans="1:9">
      <c r="A37" s="5">
        <v>999221857728808</v>
      </c>
      <c r="B37" s="6">
        <v>44913</v>
      </c>
      <c r="C37" s="6">
        <v>44914</v>
      </c>
      <c r="D37" s="4">
        <v>859</v>
      </c>
      <c r="E37" s="4" t="str">
        <f>VLOOKUP(A37,HOP!A:L,12,0)</f>
        <v>859.00</v>
      </c>
      <c r="F37" s="4" t="str">
        <f>VLOOKUP(A37,HOP!A:C,3,0)</f>
        <v>2853099</v>
      </c>
      <c r="G37" s="4">
        <f t="shared" si="2"/>
        <v>0</v>
      </c>
      <c r="H37" s="4" t="str">
        <f t="shared" si="3"/>
        <v>，2853099</v>
      </c>
      <c r="I37" s="4" t="str">
        <f>VLOOKUP(A37,HOP!A:U,21,0)</f>
        <v>直连</v>
      </c>
    </row>
    <row r="38" s="4" customFormat="1" hidden="1" spans="1:9">
      <c r="A38" s="5">
        <v>999221858038174</v>
      </c>
      <c r="B38" s="6">
        <v>44909</v>
      </c>
      <c r="C38" s="6">
        <v>44914</v>
      </c>
      <c r="D38" s="4">
        <v>775</v>
      </c>
      <c r="E38" s="4" t="str">
        <f>VLOOKUP(A38,HOP!A:L,12,0)</f>
        <v>775.00</v>
      </c>
      <c r="F38" s="4" t="str">
        <f>VLOOKUP(A38,HOP!A:C,3,0)</f>
        <v>2853563</v>
      </c>
      <c r="G38" s="4">
        <f t="shared" si="2"/>
        <v>0</v>
      </c>
      <c r="H38" s="4" t="str">
        <f t="shared" si="3"/>
        <v>，2853563</v>
      </c>
      <c r="I38" s="4" t="str">
        <f>VLOOKUP(A38,HOP!A:U,21,0)</f>
        <v>直连</v>
      </c>
    </row>
    <row r="39" s="4" customFormat="1" hidden="1" spans="1:9">
      <c r="A39" s="5">
        <v>999221858389049</v>
      </c>
      <c r="B39" s="6">
        <v>44910</v>
      </c>
      <c r="C39" s="6">
        <v>44914</v>
      </c>
      <c r="D39" s="4">
        <v>2132</v>
      </c>
      <c r="E39" s="4" t="str">
        <f>VLOOKUP(A39,HOP!A:L,12,0)</f>
        <v>2132.00</v>
      </c>
      <c r="F39" s="4" t="str">
        <f>VLOOKUP(A39,HOP!A:C,3,0)</f>
        <v>2854124</v>
      </c>
      <c r="G39" s="4">
        <f t="shared" si="2"/>
        <v>0</v>
      </c>
      <c r="H39" s="4" t="str">
        <f t="shared" si="3"/>
        <v>，2854124</v>
      </c>
      <c r="I39" s="4" t="str">
        <f>VLOOKUP(A39,HOP!A:U,21,0)</f>
        <v>直采</v>
      </c>
    </row>
    <row r="40" s="4" customFormat="1" hidden="1" spans="1:9">
      <c r="A40" s="5">
        <v>21858738424</v>
      </c>
      <c r="B40" s="6">
        <v>44911</v>
      </c>
      <c r="C40" s="6">
        <v>44914</v>
      </c>
      <c r="D40" s="4">
        <v>0</v>
      </c>
      <c r="E40" s="4" t="e">
        <f>VLOOKUP(A40,HOP!A:L,12,0)</f>
        <v>#N/A</v>
      </c>
      <c r="F40" s="4" t="e">
        <f>VLOOKUP(A40,HOP!A:C,3,0)</f>
        <v>#N/A</v>
      </c>
      <c r="G40" s="4" t="e">
        <f t="shared" si="2"/>
        <v>#N/A</v>
      </c>
      <c r="H40" s="4" t="e">
        <f t="shared" si="3"/>
        <v>#N/A</v>
      </c>
      <c r="I40" s="4" t="e">
        <f>VLOOKUP(A40,HOP!A:U,21,0)</f>
        <v>#N/A</v>
      </c>
    </row>
    <row r="41" s="4" customFormat="1" hidden="1" spans="1:9">
      <c r="A41" s="5">
        <v>999221860799747</v>
      </c>
      <c r="B41" s="6">
        <v>44911</v>
      </c>
      <c r="C41" s="6">
        <v>44914</v>
      </c>
      <c r="D41" s="4">
        <v>2274</v>
      </c>
      <c r="E41" s="4" t="str">
        <f>VLOOKUP(A41,HOP!A:L,12,0)</f>
        <v>2274.00</v>
      </c>
      <c r="F41" s="4" t="str">
        <f>VLOOKUP(A41,HOP!A:C,3,0)</f>
        <v>2856189</v>
      </c>
      <c r="G41" s="4">
        <f t="shared" si="2"/>
        <v>0</v>
      </c>
      <c r="H41" s="4" t="str">
        <f t="shared" si="3"/>
        <v>，2856189</v>
      </c>
      <c r="I41" s="4" t="str">
        <f>VLOOKUP(A41,HOP!A:U,21,0)</f>
        <v>直连</v>
      </c>
    </row>
    <row r="42" s="4" customFormat="1" hidden="1" spans="1:9">
      <c r="A42" s="5">
        <v>999221864405651</v>
      </c>
      <c r="B42" s="6">
        <v>44913</v>
      </c>
      <c r="C42" s="6">
        <v>44914</v>
      </c>
      <c r="D42" s="4">
        <v>690</v>
      </c>
      <c r="E42" s="4" t="str">
        <f>VLOOKUP(A42,HOP!A:L,12,0)</f>
        <v>690.00</v>
      </c>
      <c r="F42" s="4" t="str">
        <f>VLOOKUP(A42,HOP!A:C,3,0)</f>
        <v>2857678</v>
      </c>
      <c r="G42" s="4">
        <f t="shared" si="2"/>
        <v>0</v>
      </c>
      <c r="H42" s="4" t="str">
        <f t="shared" si="3"/>
        <v>，2857678</v>
      </c>
      <c r="I42" s="4" t="str">
        <f>VLOOKUP(A42,HOP!A:U,21,0)</f>
        <v>直连</v>
      </c>
    </row>
    <row r="43" s="4" customFormat="1" hidden="1" spans="1:9">
      <c r="A43" s="5">
        <v>999221870228588</v>
      </c>
      <c r="B43" s="6">
        <v>44912</v>
      </c>
      <c r="C43" s="6">
        <v>44914</v>
      </c>
      <c r="D43" s="4">
        <v>1878</v>
      </c>
      <c r="E43" s="4" t="str">
        <f>VLOOKUP(A43,HOP!A:L,12,0)</f>
        <v>1878.00</v>
      </c>
      <c r="F43" s="4" t="str">
        <f>VLOOKUP(A43,HOP!A:C,3,0)</f>
        <v>2859588</v>
      </c>
      <c r="G43" s="4">
        <f t="shared" si="2"/>
        <v>0</v>
      </c>
      <c r="H43" s="4" t="str">
        <f t="shared" si="3"/>
        <v>，2859588</v>
      </c>
      <c r="I43" s="4" t="str">
        <f>VLOOKUP(A43,HOP!A:U,21,0)</f>
        <v>直连</v>
      </c>
    </row>
    <row r="44" s="4" customFormat="1" spans="1:10">
      <c r="A44" s="5">
        <v>21870611383</v>
      </c>
      <c r="B44" s="6">
        <v>44907</v>
      </c>
      <c r="C44" s="6">
        <v>44914</v>
      </c>
      <c r="D44" s="4">
        <v>12373.36</v>
      </c>
      <c r="E44" s="4" t="str">
        <f>VLOOKUP(A44,HOP!A:L,12,0)</f>
        <v>12263.64</v>
      </c>
      <c r="F44" s="4" t="str">
        <f>VLOOKUP(A44,HOP!A:C,3,0)</f>
        <v>2859846</v>
      </c>
      <c r="G44" s="4">
        <f t="shared" si="2"/>
        <v>109.720000000001</v>
      </c>
      <c r="H44" s="4" t="str">
        <f t="shared" si="3"/>
        <v>，2859846</v>
      </c>
      <c r="I44" s="4" t="str">
        <f>VLOOKUP(A44,HOP!A:U,21,0)</f>
        <v>直采</v>
      </c>
      <c r="J44" s="4" t="s">
        <v>806</v>
      </c>
    </row>
    <row r="45" s="4" customFormat="1" hidden="1" spans="1:9">
      <c r="A45" s="5">
        <v>999221870752389</v>
      </c>
      <c r="B45" s="6">
        <v>44912</v>
      </c>
      <c r="C45" s="6">
        <v>44914</v>
      </c>
      <c r="D45" s="4">
        <v>618</v>
      </c>
      <c r="E45" s="4" t="str">
        <f>VLOOKUP(A45,HOP!A:L,12,0)</f>
        <v>618.00</v>
      </c>
      <c r="F45" s="4" t="str">
        <f>VLOOKUP(A45,HOP!A:C,3,0)</f>
        <v>2859956</v>
      </c>
      <c r="G45" s="4">
        <f t="shared" si="2"/>
        <v>0</v>
      </c>
      <c r="H45" s="4" t="str">
        <f t="shared" si="3"/>
        <v>，2859956</v>
      </c>
      <c r="I45" s="4" t="str">
        <f>VLOOKUP(A45,HOP!A:U,21,0)</f>
        <v>直连</v>
      </c>
    </row>
    <row r="46" s="4" customFormat="1" hidden="1" spans="1:9">
      <c r="A46" s="5">
        <v>999221875532795</v>
      </c>
      <c r="B46" s="6">
        <v>44913</v>
      </c>
      <c r="C46" s="6">
        <v>44914</v>
      </c>
      <c r="D46" s="4">
        <v>394</v>
      </c>
      <c r="E46" s="4" t="str">
        <f>VLOOKUP(A46,HOP!A:L,12,0)</f>
        <v>394.00</v>
      </c>
      <c r="F46" s="4" t="str">
        <f>VLOOKUP(A46,HOP!A:C,3,0)</f>
        <v>2861148</v>
      </c>
      <c r="G46" s="4">
        <f t="shared" si="2"/>
        <v>0</v>
      </c>
      <c r="H46" s="4" t="str">
        <f t="shared" si="3"/>
        <v>，2861148</v>
      </c>
      <c r="I46" s="4" t="str">
        <f>VLOOKUP(A46,HOP!A:U,21,0)</f>
        <v>直连</v>
      </c>
    </row>
    <row r="47" s="4" customFormat="1" hidden="1" spans="1:9">
      <c r="A47" s="5">
        <v>21879337743</v>
      </c>
      <c r="B47" s="6">
        <v>44913</v>
      </c>
      <c r="C47" s="6">
        <v>44914</v>
      </c>
      <c r="D47" s="4">
        <v>430</v>
      </c>
      <c r="E47" s="4" t="str">
        <f>VLOOKUP(A47,HOP!A:L,12,0)</f>
        <v>430.00</v>
      </c>
      <c r="F47" s="4" t="str">
        <f>VLOOKUP(A47,HOP!A:C,3,0)</f>
        <v>2862326</v>
      </c>
      <c r="G47" s="4">
        <f t="shared" si="2"/>
        <v>0</v>
      </c>
      <c r="H47" s="4" t="str">
        <f t="shared" si="3"/>
        <v>，2862326</v>
      </c>
      <c r="I47" s="4" t="str">
        <f>VLOOKUP(A47,HOP!A:U,21,0)</f>
        <v>直采</v>
      </c>
    </row>
    <row r="48" s="4" customFormat="1" hidden="1" spans="1:9">
      <c r="A48" s="5">
        <v>21880142448</v>
      </c>
      <c r="B48" s="6">
        <v>44913</v>
      </c>
      <c r="C48" s="6">
        <v>44914</v>
      </c>
      <c r="D48" s="4">
        <v>182</v>
      </c>
      <c r="E48" s="4" t="str">
        <f>VLOOKUP(A48,HOP!A:L,12,0)</f>
        <v>182.00</v>
      </c>
      <c r="F48" s="4" t="str">
        <f>VLOOKUP(A48,HOP!A:C,3,0)</f>
        <v>2862560</v>
      </c>
      <c r="G48" s="4">
        <f t="shared" si="2"/>
        <v>0</v>
      </c>
      <c r="H48" s="4" t="str">
        <f t="shared" si="3"/>
        <v>，2862560</v>
      </c>
      <c r="I48" s="4" t="str">
        <f>VLOOKUP(A48,HOP!A:U,21,0)</f>
        <v>直连</v>
      </c>
    </row>
    <row r="49" s="4" customFormat="1" hidden="1" spans="1:9">
      <c r="A49" s="5">
        <v>999221886756492</v>
      </c>
      <c r="B49" s="6">
        <v>44911</v>
      </c>
      <c r="C49" s="6">
        <v>44914</v>
      </c>
      <c r="D49" s="4">
        <v>867</v>
      </c>
      <c r="E49" s="4" t="str">
        <f>VLOOKUP(A49,HOP!A:L,12,0)</f>
        <v>867.00</v>
      </c>
      <c r="F49" s="4" t="str">
        <f>VLOOKUP(A49,HOP!A:C,3,0)</f>
        <v>2864685</v>
      </c>
      <c r="G49" s="4">
        <f t="shared" si="2"/>
        <v>0</v>
      </c>
      <c r="H49" s="4" t="str">
        <f t="shared" si="3"/>
        <v>，2864685</v>
      </c>
      <c r="I49" s="4" t="str">
        <f>VLOOKUP(A49,HOP!A:U,21,0)</f>
        <v>直连</v>
      </c>
    </row>
    <row r="50" s="4" customFormat="1" hidden="1" spans="1:9">
      <c r="A50" s="5">
        <v>21890415541</v>
      </c>
      <c r="B50" s="6">
        <v>44911</v>
      </c>
      <c r="C50" s="6">
        <v>44914</v>
      </c>
      <c r="D50" s="4">
        <v>2478</v>
      </c>
      <c r="E50" s="4" t="str">
        <f>VLOOKUP(A50,HOP!A:L,12,0)</f>
        <v>2478.00</v>
      </c>
      <c r="F50" s="4" t="str">
        <f>VLOOKUP(A50,HOP!A:C,3,0)</f>
        <v>2865844</v>
      </c>
      <c r="G50" s="4">
        <f t="shared" si="2"/>
        <v>0</v>
      </c>
      <c r="H50" s="4" t="str">
        <f t="shared" si="3"/>
        <v>，2865844</v>
      </c>
      <c r="I50" s="4" t="str">
        <f>VLOOKUP(A50,HOP!A:U,21,0)</f>
        <v>直连</v>
      </c>
    </row>
    <row r="51" s="4" customFormat="1" hidden="1" spans="1:9">
      <c r="A51" s="5">
        <v>999221893507080</v>
      </c>
      <c r="B51" s="6">
        <v>44913</v>
      </c>
      <c r="C51" s="6">
        <v>44914</v>
      </c>
      <c r="D51" s="4">
        <v>997</v>
      </c>
      <c r="E51" s="4" t="str">
        <f>VLOOKUP(A51,HOP!A:L,12,0)</f>
        <v>997.00</v>
      </c>
      <c r="F51" s="4" t="str">
        <f>VLOOKUP(A51,HOP!A:C,3,0)</f>
        <v>2866721</v>
      </c>
      <c r="G51" s="4">
        <f t="shared" si="2"/>
        <v>0</v>
      </c>
      <c r="H51" s="4" t="str">
        <f t="shared" si="3"/>
        <v>，2866721</v>
      </c>
      <c r="I51" s="4" t="str">
        <f>VLOOKUP(A51,HOP!A:U,21,0)</f>
        <v>直连</v>
      </c>
    </row>
    <row r="52" s="4" customFormat="1" hidden="1" spans="1:9">
      <c r="A52" s="5">
        <v>999221894159734</v>
      </c>
      <c r="B52" s="6">
        <v>44910</v>
      </c>
      <c r="C52" s="6">
        <v>44914</v>
      </c>
      <c r="D52" s="4">
        <v>7821</v>
      </c>
      <c r="E52" s="4" t="str">
        <f>VLOOKUP(A52,HOP!A:L,12,0)</f>
        <v>7821.00</v>
      </c>
      <c r="F52" s="4" t="str">
        <f>VLOOKUP(A52,HOP!A:C,3,0)</f>
        <v>2866998</v>
      </c>
      <c r="G52" s="4">
        <f t="shared" si="2"/>
        <v>0</v>
      </c>
      <c r="H52" s="4" t="str">
        <f t="shared" si="3"/>
        <v>，2866998</v>
      </c>
      <c r="I52" s="4" t="str">
        <f>VLOOKUP(A52,HOP!A:U,21,0)</f>
        <v>直连</v>
      </c>
    </row>
    <row r="53" s="4" customFormat="1" hidden="1" spans="1:9">
      <c r="A53" s="5">
        <v>999221894978500</v>
      </c>
      <c r="B53" s="6">
        <v>44907</v>
      </c>
      <c r="C53" s="6">
        <v>44914</v>
      </c>
      <c r="D53" s="4">
        <v>8309</v>
      </c>
      <c r="E53" s="4" t="str">
        <f>VLOOKUP(A53,HOP!A:L,12,0)</f>
        <v>8309.00</v>
      </c>
      <c r="F53" s="4" t="str">
        <f>VLOOKUP(A53,HOP!A:C,3,0)</f>
        <v>2867392</v>
      </c>
      <c r="G53" s="4">
        <f t="shared" si="2"/>
        <v>0</v>
      </c>
      <c r="H53" s="4" t="str">
        <f t="shared" si="3"/>
        <v>，2867392</v>
      </c>
      <c r="I53" s="4" t="str">
        <f>VLOOKUP(A53,HOP!A:U,21,0)</f>
        <v>直连</v>
      </c>
    </row>
    <row r="54" s="4" customFormat="1" hidden="1" spans="1:9">
      <c r="A54" s="5">
        <v>21910132307</v>
      </c>
      <c r="B54" s="6">
        <v>44912</v>
      </c>
      <c r="C54" s="6">
        <v>44914</v>
      </c>
      <c r="D54" s="4">
        <v>0</v>
      </c>
      <c r="E54" s="4" t="str">
        <f>VLOOKUP(A54,HOP!A:L,12,0)</f>
        <v>0.00</v>
      </c>
      <c r="F54" s="4" t="str">
        <f>VLOOKUP(A54,HOP!A:C,3,0)</f>
        <v>2871036</v>
      </c>
      <c r="G54" s="4">
        <f t="shared" si="2"/>
        <v>0</v>
      </c>
      <c r="H54" s="4" t="str">
        <f t="shared" si="3"/>
        <v>，2871036</v>
      </c>
      <c r="I54" s="4" t="str">
        <f>VLOOKUP(A54,HOP!A:U,21,0)</f>
        <v>直连</v>
      </c>
    </row>
    <row r="55" s="4" customFormat="1" hidden="1" spans="1:9">
      <c r="A55" s="5">
        <v>21911024693</v>
      </c>
      <c r="B55" s="6">
        <v>44911</v>
      </c>
      <c r="C55" s="6">
        <v>44914</v>
      </c>
      <c r="D55" s="4">
        <v>0</v>
      </c>
      <c r="E55" s="4" t="str">
        <f>VLOOKUP(A55,HOP!A:L,12,0)</f>
        <v>0.00</v>
      </c>
      <c r="F55" s="4" t="str">
        <f>VLOOKUP(A55,HOP!A:C,3,0)</f>
        <v>2871326</v>
      </c>
      <c r="G55" s="4">
        <f t="shared" si="2"/>
        <v>0</v>
      </c>
      <c r="H55" s="4" t="str">
        <f t="shared" si="3"/>
        <v>，2871326</v>
      </c>
      <c r="I55" s="4" t="str">
        <f>VLOOKUP(A55,HOP!A:U,21,0)</f>
        <v>直采</v>
      </c>
    </row>
    <row r="56" s="4" customFormat="1" hidden="1" spans="1:9">
      <c r="A56" s="5">
        <v>999221911031672</v>
      </c>
      <c r="B56" s="6">
        <v>44912</v>
      </c>
      <c r="C56" s="6">
        <v>44914</v>
      </c>
      <c r="D56" s="4">
        <v>416</v>
      </c>
      <c r="E56" s="4" t="str">
        <f>VLOOKUP(A56,HOP!A:L,12,0)</f>
        <v>416.00</v>
      </c>
      <c r="F56" s="4" t="str">
        <f>VLOOKUP(A56,HOP!A:C,3,0)</f>
        <v>2871333</v>
      </c>
      <c r="G56" s="4">
        <f t="shared" si="2"/>
        <v>0</v>
      </c>
      <c r="H56" s="4" t="str">
        <f t="shared" si="3"/>
        <v>，2871333</v>
      </c>
      <c r="I56" s="4" t="str">
        <f>VLOOKUP(A56,HOP!A:U,21,0)</f>
        <v>直连</v>
      </c>
    </row>
    <row r="57" s="4" customFormat="1" hidden="1" spans="1:9">
      <c r="A57" s="5">
        <v>999221911044912</v>
      </c>
      <c r="B57" s="6">
        <v>44913</v>
      </c>
      <c r="C57" s="6">
        <v>44914</v>
      </c>
      <c r="D57" s="4">
        <v>0</v>
      </c>
      <c r="E57" s="4" t="e">
        <f>VLOOKUP(A57,HOP!A:L,12,0)</f>
        <v>#N/A</v>
      </c>
      <c r="F57" s="4" t="e">
        <f>VLOOKUP(A57,HOP!A:C,3,0)</f>
        <v>#N/A</v>
      </c>
      <c r="G57" s="4" t="e">
        <f t="shared" si="2"/>
        <v>#N/A</v>
      </c>
      <c r="H57" s="4" t="e">
        <f t="shared" si="3"/>
        <v>#N/A</v>
      </c>
      <c r="I57" s="4" t="e">
        <f>VLOOKUP(A57,HOP!A:U,21,0)</f>
        <v>#N/A</v>
      </c>
    </row>
    <row r="58" s="4" customFormat="1" hidden="1" spans="1:9">
      <c r="A58" s="5">
        <v>999221911307233</v>
      </c>
      <c r="B58" s="6">
        <v>44913</v>
      </c>
      <c r="C58" s="6">
        <v>44914</v>
      </c>
      <c r="D58" s="4">
        <v>786</v>
      </c>
      <c r="E58" s="4" t="str">
        <f>VLOOKUP(A58,HOP!A:L,12,0)</f>
        <v>786.00</v>
      </c>
      <c r="F58" s="4" t="str">
        <f>VLOOKUP(A58,HOP!A:C,3,0)</f>
        <v>2871522</v>
      </c>
      <c r="G58" s="4">
        <f t="shared" si="2"/>
        <v>0</v>
      </c>
      <c r="H58" s="4" t="str">
        <f t="shared" si="3"/>
        <v>，2871522</v>
      </c>
      <c r="I58" s="4" t="str">
        <f>VLOOKUP(A58,HOP!A:U,21,0)</f>
        <v>直连</v>
      </c>
    </row>
    <row r="59" s="4" customFormat="1" hidden="1" spans="1:9">
      <c r="A59" s="5">
        <v>999221911659603</v>
      </c>
      <c r="B59" s="6">
        <v>44913</v>
      </c>
      <c r="C59" s="6">
        <v>44914</v>
      </c>
      <c r="D59" s="4">
        <v>204</v>
      </c>
      <c r="E59" s="4" t="str">
        <f>VLOOKUP(A59,HOP!A:L,12,0)</f>
        <v>204.00</v>
      </c>
      <c r="F59" s="4" t="str">
        <f>VLOOKUP(A59,HOP!A:C,3,0)</f>
        <v>2871688</v>
      </c>
      <c r="G59" s="4">
        <f t="shared" si="2"/>
        <v>0</v>
      </c>
      <c r="H59" s="4" t="str">
        <f t="shared" si="3"/>
        <v>，2871688</v>
      </c>
      <c r="I59" s="4" t="str">
        <f>VLOOKUP(A59,HOP!A:U,21,0)</f>
        <v>直连</v>
      </c>
    </row>
    <row r="60" s="4" customFormat="1" hidden="1" spans="1:9">
      <c r="A60" s="5">
        <v>999221911667636</v>
      </c>
      <c r="B60" s="6">
        <v>44910</v>
      </c>
      <c r="C60" s="6">
        <v>44914</v>
      </c>
      <c r="D60" s="4">
        <v>3277</v>
      </c>
      <c r="E60" s="4" t="str">
        <f>VLOOKUP(A60,HOP!A:L,12,0)</f>
        <v>3277.00</v>
      </c>
      <c r="F60" s="4" t="str">
        <f>VLOOKUP(A60,HOP!A:C,3,0)</f>
        <v>2871690</v>
      </c>
      <c r="G60" s="4">
        <f t="shared" si="2"/>
        <v>0</v>
      </c>
      <c r="H60" s="4" t="str">
        <f t="shared" si="3"/>
        <v>，2871690</v>
      </c>
      <c r="I60" s="4" t="str">
        <f>VLOOKUP(A60,HOP!A:U,21,0)</f>
        <v>直连</v>
      </c>
    </row>
    <row r="61" s="4" customFormat="1" hidden="1" spans="1:9">
      <c r="A61" s="5">
        <v>999221911755972</v>
      </c>
      <c r="B61" s="6">
        <v>44909</v>
      </c>
      <c r="C61" s="6">
        <v>44914</v>
      </c>
      <c r="D61" s="4">
        <v>4964</v>
      </c>
      <c r="E61" s="4" t="str">
        <f>VLOOKUP(A61,HOP!A:L,12,0)</f>
        <v>4964.00</v>
      </c>
      <c r="F61" s="4" t="str">
        <f>VLOOKUP(A61,HOP!A:C,3,0)</f>
        <v>2871744</v>
      </c>
      <c r="G61" s="4">
        <f t="shared" si="2"/>
        <v>0</v>
      </c>
      <c r="H61" s="4" t="str">
        <f t="shared" si="3"/>
        <v>，2871744</v>
      </c>
      <c r="I61" s="4" t="str">
        <f>VLOOKUP(A61,HOP!A:U,21,0)</f>
        <v>直连</v>
      </c>
    </row>
    <row r="62" s="4" customFormat="1" hidden="1" spans="1:9">
      <c r="A62" s="5">
        <v>999221911772113</v>
      </c>
      <c r="B62" s="6">
        <v>44913</v>
      </c>
      <c r="C62" s="6">
        <v>44914</v>
      </c>
      <c r="D62" s="4">
        <v>459</v>
      </c>
      <c r="E62" s="4" t="str">
        <f>VLOOKUP(A62,HOP!A:L,12,0)</f>
        <v>459.00</v>
      </c>
      <c r="F62" s="4" t="str">
        <f>VLOOKUP(A62,HOP!A:C,3,0)</f>
        <v>2871757</v>
      </c>
      <c r="G62" s="4">
        <f t="shared" si="2"/>
        <v>0</v>
      </c>
      <c r="H62" s="4" t="str">
        <f t="shared" si="3"/>
        <v>，2871757</v>
      </c>
      <c r="I62" s="4" t="str">
        <f>VLOOKUP(A62,HOP!A:U,21,0)</f>
        <v>直连</v>
      </c>
    </row>
    <row r="63" s="4" customFormat="1" hidden="1" spans="1:9">
      <c r="A63" s="5">
        <v>999221922762088</v>
      </c>
      <c r="B63" s="6">
        <v>44911</v>
      </c>
      <c r="C63" s="6">
        <v>44914</v>
      </c>
      <c r="D63" s="4">
        <v>7923</v>
      </c>
      <c r="E63" s="4" t="str">
        <f>VLOOKUP(A63,HOP!A:L,12,0)</f>
        <v>7923.00</v>
      </c>
      <c r="F63" s="4" t="str">
        <f>VLOOKUP(A63,HOP!A:C,3,0)</f>
        <v>2873933</v>
      </c>
      <c r="G63" s="4">
        <f t="shared" si="2"/>
        <v>0</v>
      </c>
      <c r="H63" s="4" t="str">
        <f t="shared" si="3"/>
        <v>，2873933</v>
      </c>
      <c r="I63" s="4" t="str">
        <f>VLOOKUP(A63,HOP!A:U,21,0)</f>
        <v>直连</v>
      </c>
    </row>
    <row r="64" s="4" customFormat="1" hidden="1" spans="1:9">
      <c r="A64" s="5">
        <v>999221925354882</v>
      </c>
      <c r="B64" s="6">
        <v>44913</v>
      </c>
      <c r="C64" s="6">
        <v>44914</v>
      </c>
      <c r="D64" s="4">
        <v>211</v>
      </c>
      <c r="E64" s="4" t="str">
        <f>VLOOKUP(A64,HOP!A:L,12,0)</f>
        <v>211.00</v>
      </c>
      <c r="F64" s="4" t="str">
        <f>VLOOKUP(A64,HOP!A:C,3,0)</f>
        <v>2874342</v>
      </c>
      <c r="G64" s="4">
        <f t="shared" si="2"/>
        <v>0</v>
      </c>
      <c r="H64" s="4" t="str">
        <f t="shared" si="3"/>
        <v>，2874342</v>
      </c>
      <c r="I64" s="4" t="str">
        <f>VLOOKUP(A64,HOP!A:U,21,0)</f>
        <v>直采</v>
      </c>
    </row>
    <row r="65" s="4" customFormat="1" hidden="1" spans="1:9">
      <c r="A65" s="5">
        <v>999221926088868</v>
      </c>
      <c r="B65" s="6">
        <v>44911</v>
      </c>
      <c r="C65" s="6">
        <v>44914</v>
      </c>
      <c r="D65" s="4">
        <v>951</v>
      </c>
      <c r="E65" s="4" t="str">
        <f>VLOOKUP(A65,HOP!A:L,12,0)</f>
        <v>951.00</v>
      </c>
      <c r="F65" s="4" t="str">
        <f>VLOOKUP(A65,HOP!A:C,3,0)</f>
        <v>2874516</v>
      </c>
      <c r="G65" s="4">
        <f t="shared" si="2"/>
        <v>0</v>
      </c>
      <c r="H65" s="4" t="str">
        <f t="shared" si="3"/>
        <v>，2874516</v>
      </c>
      <c r="I65" s="4" t="str">
        <f>VLOOKUP(A65,HOP!A:U,21,0)</f>
        <v>直连</v>
      </c>
    </row>
    <row r="66" s="4" customFormat="1" hidden="1" spans="1:9">
      <c r="A66" s="5">
        <v>999221926302466</v>
      </c>
      <c r="B66" s="6">
        <v>44913</v>
      </c>
      <c r="C66" s="6">
        <v>44914</v>
      </c>
      <c r="D66" s="4">
        <v>407</v>
      </c>
      <c r="E66" s="4" t="str">
        <f>VLOOKUP(A66,HOP!A:L,12,0)</f>
        <v>407.00</v>
      </c>
      <c r="F66" s="4" t="str">
        <f>VLOOKUP(A66,HOP!A:C,3,0)</f>
        <v>2874672</v>
      </c>
      <c r="G66" s="4">
        <f t="shared" si="2"/>
        <v>0</v>
      </c>
      <c r="H66" s="4" t="str">
        <f t="shared" si="3"/>
        <v>，2874672</v>
      </c>
      <c r="I66" s="4" t="str">
        <f>VLOOKUP(A66,HOP!A:U,21,0)</f>
        <v>直连</v>
      </c>
    </row>
    <row r="67" s="4" customFormat="1" hidden="1" spans="1:9">
      <c r="A67" s="5">
        <v>999221927186338</v>
      </c>
      <c r="B67" s="6">
        <v>44913</v>
      </c>
      <c r="C67" s="6">
        <v>44914</v>
      </c>
      <c r="D67" s="4">
        <v>429</v>
      </c>
      <c r="E67" s="4" t="str">
        <f>VLOOKUP(A67,HOP!A:L,12,0)</f>
        <v>429.00</v>
      </c>
      <c r="F67" s="4" t="str">
        <f>VLOOKUP(A67,HOP!A:C,3,0)</f>
        <v>2874910</v>
      </c>
      <c r="G67" s="4">
        <f t="shared" ref="G67:G98" si="4">D67-E67</f>
        <v>0</v>
      </c>
      <c r="H67" s="4" t="str">
        <f t="shared" ref="H67:H98" si="5">$H$1&amp;F67</f>
        <v>，2874910</v>
      </c>
      <c r="I67" s="4" t="str">
        <f>VLOOKUP(A67,HOP!A:U,21,0)</f>
        <v>直连</v>
      </c>
    </row>
    <row r="68" s="4" customFormat="1" hidden="1" spans="1:9">
      <c r="A68" s="5">
        <v>999221927247801</v>
      </c>
      <c r="B68" s="6">
        <v>44913</v>
      </c>
      <c r="C68" s="6">
        <v>44914</v>
      </c>
      <c r="D68" s="4">
        <v>0</v>
      </c>
      <c r="E68" s="4" t="e">
        <f>VLOOKUP(A68,HOP!A:L,12,0)</f>
        <v>#N/A</v>
      </c>
      <c r="F68" s="4" t="e">
        <f>VLOOKUP(A68,HOP!A:C,3,0)</f>
        <v>#N/A</v>
      </c>
      <c r="G68" s="4" t="e">
        <f t="shared" si="4"/>
        <v>#N/A</v>
      </c>
      <c r="H68" s="4" t="e">
        <f t="shared" si="5"/>
        <v>#N/A</v>
      </c>
      <c r="I68" s="4" t="e">
        <f>VLOOKUP(A68,HOP!A:U,21,0)</f>
        <v>#N/A</v>
      </c>
    </row>
    <row r="69" s="4" customFormat="1" hidden="1" spans="1:9">
      <c r="A69" s="5">
        <v>999221927377862</v>
      </c>
      <c r="B69" s="6">
        <v>44911</v>
      </c>
      <c r="C69" s="6">
        <v>44914</v>
      </c>
      <c r="D69" s="4">
        <v>7338</v>
      </c>
      <c r="E69" s="4" t="str">
        <f>VLOOKUP(A69,HOP!A:L,12,0)</f>
        <v>7338.00</v>
      </c>
      <c r="F69" s="4" t="str">
        <f>VLOOKUP(A69,HOP!A:C,3,0)</f>
        <v>2875009</v>
      </c>
      <c r="G69" s="4">
        <f t="shared" si="4"/>
        <v>0</v>
      </c>
      <c r="H69" s="4" t="str">
        <f t="shared" si="5"/>
        <v>，2875009</v>
      </c>
      <c r="I69" s="4" t="str">
        <f>VLOOKUP(A69,HOP!A:U,21,0)</f>
        <v>直连</v>
      </c>
    </row>
    <row r="70" s="4" customFormat="1" hidden="1" spans="1:9">
      <c r="A70" s="5">
        <v>999221927624047</v>
      </c>
      <c r="B70" s="6">
        <v>44913</v>
      </c>
      <c r="C70" s="6">
        <v>44914</v>
      </c>
      <c r="D70" s="4">
        <v>310</v>
      </c>
      <c r="E70" s="4" t="str">
        <f>VLOOKUP(A70,HOP!A:L,12,0)</f>
        <v>310.00</v>
      </c>
      <c r="F70" s="4" t="str">
        <f>VLOOKUP(A70,HOP!A:C,3,0)</f>
        <v>2875152</v>
      </c>
      <c r="G70" s="4">
        <f t="shared" si="4"/>
        <v>0</v>
      </c>
      <c r="H70" s="4" t="str">
        <f t="shared" si="5"/>
        <v>，2875152</v>
      </c>
      <c r="I70" s="4" t="str">
        <f>VLOOKUP(A70,HOP!A:U,21,0)</f>
        <v>直连</v>
      </c>
    </row>
    <row r="71" s="4" customFormat="1" hidden="1" spans="1:9">
      <c r="A71" s="5">
        <v>21932829011</v>
      </c>
      <c r="B71" s="6">
        <v>44911</v>
      </c>
      <c r="C71" s="6">
        <v>44914</v>
      </c>
      <c r="D71" s="4">
        <v>5190</v>
      </c>
      <c r="E71" s="4" t="str">
        <f>VLOOKUP(A71,HOP!A:L,12,0)</f>
        <v>5190.00</v>
      </c>
      <c r="F71" s="4" t="str">
        <f>VLOOKUP(A71,HOP!A:C,3,0)</f>
        <v>2876771</v>
      </c>
      <c r="G71" s="4">
        <f t="shared" si="4"/>
        <v>0</v>
      </c>
      <c r="H71" s="4" t="str">
        <f t="shared" si="5"/>
        <v>，2876771</v>
      </c>
      <c r="I71" s="4" t="str">
        <f>VLOOKUP(A71,HOP!A:U,21,0)</f>
        <v>直连</v>
      </c>
    </row>
    <row r="72" s="4" customFormat="1" hidden="1" spans="1:9">
      <c r="A72" s="5">
        <v>999221933472785</v>
      </c>
      <c r="B72" s="6">
        <v>44913</v>
      </c>
      <c r="C72" s="6">
        <v>44914</v>
      </c>
      <c r="D72" s="4">
        <v>972</v>
      </c>
      <c r="E72" s="4" t="str">
        <f>VLOOKUP(A72,HOP!A:L,12,0)</f>
        <v>972.00</v>
      </c>
      <c r="F72" s="4" t="str">
        <f>VLOOKUP(A72,HOP!A:C,3,0)</f>
        <v>2877145</v>
      </c>
      <c r="G72" s="4">
        <f t="shared" si="4"/>
        <v>0</v>
      </c>
      <c r="H72" s="4" t="str">
        <f t="shared" si="5"/>
        <v>，2877145</v>
      </c>
      <c r="I72" s="4" t="str">
        <f>VLOOKUP(A72,HOP!A:U,21,0)</f>
        <v>直连</v>
      </c>
    </row>
    <row r="73" s="4" customFormat="1" hidden="1" spans="1:9">
      <c r="A73" s="5">
        <v>999221933880459</v>
      </c>
      <c r="B73" s="6">
        <v>44913</v>
      </c>
      <c r="C73" s="6">
        <v>44914</v>
      </c>
      <c r="D73" s="4">
        <v>115</v>
      </c>
      <c r="E73" s="4" t="str">
        <f>VLOOKUP(A73,HOP!A:L,12,0)</f>
        <v>115.00</v>
      </c>
      <c r="F73" s="4" t="str">
        <f>VLOOKUP(A73,HOP!A:C,3,0)</f>
        <v>2877453</v>
      </c>
      <c r="G73" s="4">
        <f t="shared" si="4"/>
        <v>0</v>
      </c>
      <c r="H73" s="4" t="str">
        <f t="shared" si="5"/>
        <v>，2877453</v>
      </c>
      <c r="I73" s="4" t="str">
        <f>VLOOKUP(A73,HOP!A:U,21,0)</f>
        <v>直连</v>
      </c>
    </row>
    <row r="74" s="4" customFormat="1" hidden="1" spans="1:9">
      <c r="A74" s="5">
        <v>999221933912648</v>
      </c>
      <c r="B74" s="6">
        <v>44911</v>
      </c>
      <c r="C74" s="6">
        <v>44914</v>
      </c>
      <c r="D74" s="4">
        <v>1424</v>
      </c>
      <c r="E74" s="4" t="str">
        <f>VLOOKUP(A74,HOP!A:L,12,0)</f>
        <v>1424.00</v>
      </c>
      <c r="F74" s="4" t="str">
        <f>VLOOKUP(A74,HOP!A:C,3,0)</f>
        <v>2877463</v>
      </c>
      <c r="G74" s="4">
        <f t="shared" si="4"/>
        <v>0</v>
      </c>
      <c r="H74" s="4" t="str">
        <f t="shared" si="5"/>
        <v>，2877463</v>
      </c>
      <c r="I74" s="4" t="str">
        <f>VLOOKUP(A74,HOP!A:U,21,0)</f>
        <v>直连</v>
      </c>
    </row>
    <row r="75" s="4" customFormat="1" hidden="1" spans="1:9">
      <c r="A75" s="5">
        <v>999221933967424</v>
      </c>
      <c r="B75" s="6">
        <v>44912</v>
      </c>
      <c r="C75" s="6">
        <v>44914</v>
      </c>
      <c r="D75" s="4">
        <v>1642</v>
      </c>
      <c r="E75" s="4" t="str">
        <f>VLOOKUP(A75,HOP!A:L,12,0)</f>
        <v>1642.00</v>
      </c>
      <c r="F75" s="4" t="str">
        <f>VLOOKUP(A75,HOP!A:C,3,0)</f>
        <v>2877488</v>
      </c>
      <c r="G75" s="4">
        <f t="shared" si="4"/>
        <v>0</v>
      </c>
      <c r="H75" s="4" t="str">
        <f t="shared" si="5"/>
        <v>，2877488</v>
      </c>
      <c r="I75" s="4" t="str">
        <f>VLOOKUP(A75,HOP!A:U,21,0)</f>
        <v>直连</v>
      </c>
    </row>
    <row r="76" s="4" customFormat="1" hidden="1" spans="1:9">
      <c r="A76" s="5">
        <v>999221934138228</v>
      </c>
      <c r="B76" s="6">
        <v>44913</v>
      </c>
      <c r="C76" s="6">
        <v>44914</v>
      </c>
      <c r="D76" s="4">
        <v>256</v>
      </c>
      <c r="E76" s="4" t="str">
        <f>VLOOKUP(A76,HOP!A:L,12,0)</f>
        <v>256.00</v>
      </c>
      <c r="F76" s="4" t="str">
        <f>VLOOKUP(A76,HOP!A:C,3,0)</f>
        <v>2877703</v>
      </c>
      <c r="G76" s="4">
        <f t="shared" si="4"/>
        <v>0</v>
      </c>
      <c r="H76" s="4" t="str">
        <f t="shared" si="5"/>
        <v>，2877703</v>
      </c>
      <c r="I76" s="4" t="str">
        <f>VLOOKUP(A76,HOP!A:U,21,0)</f>
        <v>直连</v>
      </c>
    </row>
    <row r="77" s="4" customFormat="1" hidden="1" spans="1:9">
      <c r="A77" s="5">
        <v>999221934960722</v>
      </c>
      <c r="B77" s="6">
        <v>44913</v>
      </c>
      <c r="C77" s="6">
        <v>44914</v>
      </c>
      <c r="D77" s="4">
        <v>2393</v>
      </c>
      <c r="E77" s="4" t="str">
        <f>VLOOKUP(A77,HOP!A:L,12,0)</f>
        <v>2393.00</v>
      </c>
      <c r="F77" s="4" t="str">
        <f>VLOOKUP(A77,HOP!A:C,3,0)</f>
        <v>2878204</v>
      </c>
      <c r="G77" s="4">
        <f t="shared" si="4"/>
        <v>0</v>
      </c>
      <c r="H77" s="4" t="str">
        <f t="shared" si="5"/>
        <v>，2878204</v>
      </c>
      <c r="I77" s="4" t="str">
        <f>VLOOKUP(A77,HOP!A:U,21,0)</f>
        <v>直连</v>
      </c>
    </row>
    <row r="78" s="4" customFormat="1" hidden="1" spans="1:9">
      <c r="A78" s="5">
        <v>999221937192536</v>
      </c>
      <c r="B78" s="6">
        <v>44911</v>
      </c>
      <c r="C78" s="6">
        <v>44914</v>
      </c>
      <c r="D78" s="4">
        <v>2831</v>
      </c>
      <c r="E78" s="4" t="str">
        <f>VLOOKUP(A78,HOP!A:L,12,0)</f>
        <v>2831.00</v>
      </c>
      <c r="F78" s="4" t="str">
        <f>VLOOKUP(A78,HOP!A:C,3,0)</f>
        <v>2878495</v>
      </c>
      <c r="G78" s="4">
        <f t="shared" si="4"/>
        <v>0</v>
      </c>
      <c r="H78" s="4" t="str">
        <f t="shared" si="5"/>
        <v>，2878495</v>
      </c>
      <c r="I78" s="4" t="str">
        <f>VLOOKUP(A78,HOP!A:U,21,0)</f>
        <v>直连</v>
      </c>
    </row>
    <row r="79" s="4" customFormat="1" hidden="1" spans="1:9">
      <c r="A79" s="5">
        <v>999221937746257</v>
      </c>
      <c r="B79" s="6">
        <v>44912</v>
      </c>
      <c r="C79" s="6">
        <v>44914</v>
      </c>
      <c r="D79" s="4">
        <v>386</v>
      </c>
      <c r="E79" s="4" t="str">
        <f>VLOOKUP(A79,HOP!A:L,12,0)</f>
        <v>386.00</v>
      </c>
      <c r="F79" s="4" t="str">
        <f>VLOOKUP(A79,HOP!A:C,3,0)</f>
        <v>2878661</v>
      </c>
      <c r="G79" s="4">
        <f t="shared" si="4"/>
        <v>0</v>
      </c>
      <c r="H79" s="4" t="str">
        <f t="shared" si="5"/>
        <v>，2878661</v>
      </c>
      <c r="I79" s="4" t="str">
        <f>VLOOKUP(A79,HOP!A:U,21,0)</f>
        <v>直连</v>
      </c>
    </row>
    <row r="80" s="4" customFormat="1" hidden="1" spans="1:9">
      <c r="A80" s="5">
        <v>999221938335514</v>
      </c>
      <c r="B80" s="6">
        <v>44911</v>
      </c>
      <c r="C80" s="6">
        <v>44914</v>
      </c>
      <c r="D80" s="4">
        <v>1533</v>
      </c>
      <c r="E80" s="4" t="str">
        <f>VLOOKUP(A80,HOP!A:L,12,0)</f>
        <v>1533.00</v>
      </c>
      <c r="F80" s="4" t="str">
        <f>VLOOKUP(A80,HOP!A:C,3,0)</f>
        <v>2878822</v>
      </c>
      <c r="G80" s="4">
        <f t="shared" si="4"/>
        <v>0</v>
      </c>
      <c r="H80" s="4" t="str">
        <f t="shared" si="5"/>
        <v>，2878822</v>
      </c>
      <c r="I80" s="4" t="str">
        <f>VLOOKUP(A80,HOP!A:U,21,0)</f>
        <v>直连</v>
      </c>
    </row>
    <row r="81" s="4" customFormat="1" hidden="1" spans="1:9">
      <c r="A81" s="5">
        <v>999221938593093</v>
      </c>
      <c r="B81" s="6">
        <v>44913</v>
      </c>
      <c r="C81" s="6">
        <v>44914</v>
      </c>
      <c r="D81" s="4">
        <v>905</v>
      </c>
      <c r="E81" s="4" t="str">
        <f>VLOOKUP(A81,HOP!A:L,12,0)</f>
        <v>905.00</v>
      </c>
      <c r="F81" s="4" t="str">
        <f>VLOOKUP(A81,HOP!A:C,3,0)</f>
        <v>2878888</v>
      </c>
      <c r="G81" s="4">
        <f t="shared" si="4"/>
        <v>0</v>
      </c>
      <c r="H81" s="4" t="str">
        <f t="shared" si="5"/>
        <v>，2878888</v>
      </c>
      <c r="I81" s="4" t="str">
        <f>VLOOKUP(A81,HOP!A:U,21,0)</f>
        <v>直连</v>
      </c>
    </row>
    <row r="82" s="4" customFormat="1" hidden="1" spans="1:9">
      <c r="A82" s="5">
        <v>999221939478249</v>
      </c>
      <c r="B82" s="6">
        <v>44911</v>
      </c>
      <c r="C82" s="6">
        <v>44914</v>
      </c>
      <c r="D82" s="4">
        <v>1362</v>
      </c>
      <c r="E82" s="4" t="str">
        <f>VLOOKUP(A82,HOP!A:L,12,0)</f>
        <v>1362.00</v>
      </c>
      <c r="F82" s="4" t="str">
        <f>VLOOKUP(A82,HOP!A:C,3,0)</f>
        <v>2879265</v>
      </c>
      <c r="G82" s="4">
        <f t="shared" si="4"/>
        <v>0</v>
      </c>
      <c r="H82" s="4" t="str">
        <f t="shared" si="5"/>
        <v>，2879265</v>
      </c>
      <c r="I82" s="4" t="str">
        <f>VLOOKUP(A82,HOP!A:U,21,0)</f>
        <v>直连</v>
      </c>
    </row>
    <row r="83" s="4" customFormat="1" hidden="1" spans="1:9">
      <c r="A83" s="5">
        <v>999221939591515</v>
      </c>
      <c r="B83" s="6">
        <v>44912</v>
      </c>
      <c r="C83" s="6">
        <v>44914</v>
      </c>
      <c r="D83" s="4">
        <v>932</v>
      </c>
      <c r="E83" s="4" t="str">
        <f>VLOOKUP(A83,HOP!A:L,12,0)</f>
        <v>932.00</v>
      </c>
      <c r="F83" s="4" t="str">
        <f>VLOOKUP(A83,HOP!A:C,3,0)</f>
        <v>2879338</v>
      </c>
      <c r="G83" s="4">
        <f t="shared" si="4"/>
        <v>0</v>
      </c>
      <c r="H83" s="4" t="str">
        <f t="shared" si="5"/>
        <v>，2879338</v>
      </c>
      <c r="I83" s="4" t="str">
        <f>VLOOKUP(A83,HOP!A:U,21,0)</f>
        <v>直连</v>
      </c>
    </row>
    <row r="84" s="4" customFormat="1" hidden="1" spans="1:9">
      <c r="A84" s="5">
        <v>999221939871014</v>
      </c>
      <c r="B84" s="6">
        <v>44911</v>
      </c>
      <c r="C84" s="6">
        <v>44914</v>
      </c>
      <c r="D84" s="4">
        <v>2778</v>
      </c>
      <c r="E84" s="4" t="str">
        <f>VLOOKUP(A84,HOP!A:L,12,0)</f>
        <v>2778.00</v>
      </c>
      <c r="F84" s="4" t="str">
        <f>VLOOKUP(A84,HOP!A:C,3,0)</f>
        <v>2879522</v>
      </c>
      <c r="G84" s="4">
        <f t="shared" si="4"/>
        <v>0</v>
      </c>
      <c r="H84" s="4" t="str">
        <f t="shared" si="5"/>
        <v>，2879522</v>
      </c>
      <c r="I84" s="4" t="str">
        <f>VLOOKUP(A84,HOP!A:U,21,0)</f>
        <v>直连</v>
      </c>
    </row>
    <row r="85" s="4" customFormat="1" hidden="1" spans="1:9">
      <c r="A85" s="5">
        <v>999221940153673</v>
      </c>
      <c r="B85" s="6">
        <v>44913</v>
      </c>
      <c r="C85" s="6">
        <v>44914</v>
      </c>
      <c r="D85" s="4">
        <v>656</v>
      </c>
      <c r="E85" s="4" t="str">
        <f>VLOOKUP(A85,HOP!A:L,12,0)</f>
        <v>656.00</v>
      </c>
      <c r="F85" s="4" t="str">
        <f>VLOOKUP(A85,HOP!A:C,3,0)</f>
        <v>2879698</v>
      </c>
      <c r="G85" s="4">
        <f t="shared" si="4"/>
        <v>0</v>
      </c>
      <c r="H85" s="4" t="str">
        <f t="shared" si="5"/>
        <v>，2879698</v>
      </c>
      <c r="I85" s="4" t="str">
        <f>VLOOKUP(A85,HOP!A:U,21,0)</f>
        <v>直连</v>
      </c>
    </row>
    <row r="86" s="4" customFormat="1" hidden="1" spans="1:9">
      <c r="A86" s="5">
        <v>999221940473814</v>
      </c>
      <c r="B86" s="6">
        <v>44913</v>
      </c>
      <c r="C86" s="6">
        <v>44914</v>
      </c>
      <c r="D86" s="4">
        <v>0</v>
      </c>
      <c r="E86" s="4" t="str">
        <f>VLOOKUP(A86,HOP!A:L,12,0)</f>
        <v>-0.01</v>
      </c>
      <c r="F86" s="4" t="str">
        <f>VLOOKUP(A86,HOP!A:C,3,0)</f>
        <v>2879870</v>
      </c>
      <c r="G86" s="4">
        <f t="shared" si="4"/>
        <v>0.01</v>
      </c>
      <c r="H86" s="4" t="str">
        <f t="shared" si="5"/>
        <v>，2879870</v>
      </c>
      <c r="I86" s="4" t="str">
        <f>VLOOKUP(A86,HOP!A:U,21,0)</f>
        <v>直连</v>
      </c>
    </row>
    <row r="87" s="4" customFormat="1" hidden="1" spans="1:9">
      <c r="A87" s="5">
        <v>999221940927604</v>
      </c>
      <c r="B87" s="6">
        <v>44912</v>
      </c>
      <c r="C87" s="6">
        <v>44914</v>
      </c>
      <c r="D87" s="4">
        <v>1266</v>
      </c>
      <c r="E87" s="4" t="str">
        <f>VLOOKUP(A87,HOP!A:L,12,0)</f>
        <v>1266.00</v>
      </c>
      <c r="F87" s="4" t="str">
        <f>VLOOKUP(A87,HOP!A:C,3,0)</f>
        <v>2880226</v>
      </c>
      <c r="G87" s="4">
        <f t="shared" si="4"/>
        <v>0</v>
      </c>
      <c r="H87" s="4" t="str">
        <f t="shared" si="5"/>
        <v>，2880226</v>
      </c>
      <c r="I87" s="4" t="str">
        <f>VLOOKUP(A87,HOP!A:U,21,0)</f>
        <v>直连</v>
      </c>
    </row>
    <row r="88" s="4" customFormat="1" hidden="1" spans="1:9">
      <c r="A88" s="5">
        <v>999221941021084</v>
      </c>
      <c r="B88" s="6">
        <v>44912</v>
      </c>
      <c r="C88" s="6">
        <v>44914</v>
      </c>
      <c r="D88" s="4">
        <v>5960</v>
      </c>
      <c r="E88" s="4" t="str">
        <f>VLOOKUP(A88,HOP!A:L,12,0)</f>
        <v>5960.00</v>
      </c>
      <c r="F88" s="4" t="str">
        <f>VLOOKUP(A88,HOP!A:C,3,0)</f>
        <v>2880296</v>
      </c>
      <c r="G88" s="4">
        <f t="shared" si="4"/>
        <v>0</v>
      </c>
      <c r="H88" s="4" t="str">
        <f t="shared" si="5"/>
        <v>，2880296</v>
      </c>
      <c r="I88" s="4" t="str">
        <f>VLOOKUP(A88,HOP!A:U,21,0)</f>
        <v>直连</v>
      </c>
    </row>
    <row r="89" s="4" customFormat="1" hidden="1" spans="1:9">
      <c r="A89" s="5">
        <v>999221945079743</v>
      </c>
      <c r="B89" s="6">
        <v>44912</v>
      </c>
      <c r="C89" s="6">
        <v>44914</v>
      </c>
      <c r="D89" s="4">
        <v>1724</v>
      </c>
      <c r="E89" s="4" t="str">
        <f>VLOOKUP(A89,HOP!A:L,12,0)</f>
        <v>1724.00</v>
      </c>
      <c r="F89" s="4" t="str">
        <f>VLOOKUP(A89,HOP!A:C,3,0)</f>
        <v>2881273</v>
      </c>
      <c r="G89" s="4">
        <f t="shared" si="4"/>
        <v>0</v>
      </c>
      <c r="H89" s="4" t="str">
        <f t="shared" si="5"/>
        <v>，2881273</v>
      </c>
      <c r="I89" s="4" t="str">
        <f>VLOOKUP(A89,HOP!A:U,21,0)</f>
        <v>直连</v>
      </c>
    </row>
    <row r="90" s="4" customFormat="1" hidden="1" spans="1:9">
      <c r="A90" s="5">
        <v>999221945233316</v>
      </c>
      <c r="B90" s="6">
        <v>44912</v>
      </c>
      <c r="C90" s="6">
        <v>44914</v>
      </c>
      <c r="D90" s="4">
        <v>16184</v>
      </c>
      <c r="E90" s="4" t="str">
        <f>VLOOKUP(A90,HOP!A:L,12,0)</f>
        <v>16184.00</v>
      </c>
      <c r="F90" s="4" t="str">
        <f>VLOOKUP(A90,HOP!A:C,3,0)</f>
        <v>2881371</v>
      </c>
      <c r="G90" s="4">
        <f t="shared" si="4"/>
        <v>0</v>
      </c>
      <c r="H90" s="4" t="str">
        <f t="shared" si="5"/>
        <v>，2881371</v>
      </c>
      <c r="I90" s="4" t="str">
        <f>VLOOKUP(A90,HOP!A:U,21,0)</f>
        <v>直连</v>
      </c>
    </row>
    <row r="91" s="4" customFormat="1" hidden="1" spans="1:9">
      <c r="A91" s="5">
        <v>999221945702820</v>
      </c>
      <c r="B91" s="6">
        <v>44912</v>
      </c>
      <c r="C91" s="6">
        <v>44914</v>
      </c>
      <c r="D91" s="4">
        <v>2265</v>
      </c>
      <c r="E91" s="4" t="str">
        <f>VLOOKUP(A91,HOP!A:L,12,0)</f>
        <v>2265.00</v>
      </c>
      <c r="F91" s="4" t="str">
        <f>VLOOKUP(A91,HOP!A:C,3,0)</f>
        <v>2881644</v>
      </c>
      <c r="G91" s="4">
        <f t="shared" si="4"/>
        <v>0</v>
      </c>
      <c r="H91" s="4" t="str">
        <f t="shared" si="5"/>
        <v>，2881644</v>
      </c>
      <c r="I91" s="4" t="str">
        <f>VLOOKUP(A91,HOP!A:U,21,0)</f>
        <v>直连</v>
      </c>
    </row>
    <row r="92" s="4" customFormat="1" hidden="1" spans="1:9">
      <c r="A92" s="5">
        <v>999221946466724</v>
      </c>
      <c r="B92" s="6">
        <v>44912</v>
      </c>
      <c r="C92" s="6">
        <v>44914</v>
      </c>
      <c r="D92" s="4">
        <v>4312</v>
      </c>
      <c r="E92" s="4" t="str">
        <f>VLOOKUP(A92,HOP!A:L,12,0)</f>
        <v>4312.00</v>
      </c>
      <c r="F92" s="4" t="str">
        <f>VLOOKUP(A92,HOP!A:C,3,0)</f>
        <v>2882107</v>
      </c>
      <c r="G92" s="4">
        <f t="shared" si="4"/>
        <v>0</v>
      </c>
      <c r="H92" s="4" t="str">
        <f t="shared" si="5"/>
        <v>，2882107</v>
      </c>
      <c r="I92" s="4" t="str">
        <f>VLOOKUP(A92,HOP!A:U,21,0)</f>
        <v>直连</v>
      </c>
    </row>
    <row r="93" s="4" customFormat="1" hidden="1" spans="1:9">
      <c r="A93" s="5">
        <v>999221946567239</v>
      </c>
      <c r="B93" s="6">
        <v>44913</v>
      </c>
      <c r="C93" s="6">
        <v>44914</v>
      </c>
      <c r="D93" s="4">
        <v>911</v>
      </c>
      <c r="E93" s="4" t="str">
        <f>VLOOKUP(A93,HOP!A:L,12,0)</f>
        <v>911.00</v>
      </c>
      <c r="F93" s="4" t="str">
        <f>VLOOKUP(A93,HOP!A:C,3,0)</f>
        <v>2882161</v>
      </c>
      <c r="G93" s="4">
        <f t="shared" si="4"/>
        <v>0</v>
      </c>
      <c r="H93" s="4" t="str">
        <f t="shared" si="5"/>
        <v>，2882161</v>
      </c>
      <c r="I93" s="4" t="str">
        <f>VLOOKUP(A93,HOP!A:U,21,0)</f>
        <v>直连</v>
      </c>
    </row>
    <row r="94" s="4" customFormat="1" hidden="1" spans="1:9">
      <c r="A94" s="5">
        <v>999221946626556</v>
      </c>
      <c r="B94" s="6">
        <v>44913</v>
      </c>
      <c r="C94" s="6">
        <v>44914</v>
      </c>
      <c r="D94" s="4">
        <v>488</v>
      </c>
      <c r="E94" s="4" t="str">
        <f>VLOOKUP(A94,HOP!A:L,12,0)</f>
        <v>488.00</v>
      </c>
      <c r="F94" s="4" t="str">
        <f>VLOOKUP(A94,HOP!A:C,3,0)</f>
        <v>2882197</v>
      </c>
      <c r="G94" s="4">
        <f t="shared" si="4"/>
        <v>0</v>
      </c>
      <c r="H94" s="4" t="str">
        <f t="shared" si="5"/>
        <v>，2882197</v>
      </c>
      <c r="I94" s="4" t="str">
        <f>VLOOKUP(A94,HOP!A:U,21,0)</f>
        <v>直采</v>
      </c>
    </row>
    <row r="95" s="4" customFormat="1" hidden="1" spans="1:9">
      <c r="A95" s="5">
        <v>999221946657311</v>
      </c>
      <c r="B95" s="6">
        <v>44913</v>
      </c>
      <c r="C95" s="6">
        <v>44914</v>
      </c>
      <c r="D95" s="4">
        <v>1314</v>
      </c>
      <c r="E95" s="4" t="str">
        <f>VLOOKUP(A95,HOP!A:L,12,0)</f>
        <v>1314.00</v>
      </c>
      <c r="F95" s="4" t="str">
        <f>VLOOKUP(A95,HOP!A:C,3,0)</f>
        <v>2882220</v>
      </c>
      <c r="G95" s="4">
        <f t="shared" si="4"/>
        <v>0</v>
      </c>
      <c r="H95" s="4" t="str">
        <f t="shared" si="5"/>
        <v>，2882220</v>
      </c>
      <c r="I95" s="4" t="str">
        <f>VLOOKUP(A95,HOP!A:U,21,0)</f>
        <v>直连</v>
      </c>
    </row>
    <row r="96" s="4" customFormat="1" hidden="1" spans="1:9">
      <c r="A96" s="5">
        <v>999221946700307</v>
      </c>
      <c r="B96" s="6">
        <v>44912</v>
      </c>
      <c r="C96" s="6">
        <v>44914</v>
      </c>
      <c r="D96" s="4">
        <v>600</v>
      </c>
      <c r="E96" s="4" t="str">
        <f>VLOOKUP(A96,HOP!A:L,12,0)</f>
        <v>600.00</v>
      </c>
      <c r="F96" s="4" t="str">
        <f>VLOOKUP(A96,HOP!A:C,3,0)</f>
        <v>2882250</v>
      </c>
      <c r="G96" s="4">
        <f t="shared" si="4"/>
        <v>0</v>
      </c>
      <c r="H96" s="4" t="str">
        <f t="shared" si="5"/>
        <v>，2882250</v>
      </c>
      <c r="I96" s="4" t="str">
        <f>VLOOKUP(A96,HOP!A:U,21,0)</f>
        <v>直连</v>
      </c>
    </row>
    <row r="97" s="4" customFormat="1" hidden="1" spans="1:9">
      <c r="A97" s="5">
        <v>999221949026013</v>
      </c>
      <c r="B97" s="6">
        <v>44913</v>
      </c>
      <c r="C97" s="6">
        <v>44914</v>
      </c>
      <c r="D97" s="4">
        <v>172</v>
      </c>
      <c r="E97" s="4" t="str">
        <f>VLOOKUP(A97,HOP!A:L,12,0)</f>
        <v>172.00</v>
      </c>
      <c r="F97" s="4" t="str">
        <f>VLOOKUP(A97,HOP!A:C,3,0)</f>
        <v>2882763</v>
      </c>
      <c r="G97" s="4">
        <f t="shared" si="4"/>
        <v>0</v>
      </c>
      <c r="H97" s="4" t="str">
        <f t="shared" si="5"/>
        <v>，2882763</v>
      </c>
      <c r="I97" s="4" t="str">
        <f>VLOOKUP(A97,HOP!A:U,21,0)</f>
        <v>直连</v>
      </c>
    </row>
    <row r="98" s="4" customFormat="1" hidden="1" spans="1:9">
      <c r="A98" s="5">
        <v>21949131152</v>
      </c>
      <c r="B98" s="6">
        <v>44912</v>
      </c>
      <c r="C98" s="6">
        <v>44914</v>
      </c>
      <c r="D98" s="4">
        <v>1454</v>
      </c>
      <c r="E98" s="4" t="str">
        <f>VLOOKUP(A98,HOP!A:L,12,0)</f>
        <v>1454.00</v>
      </c>
      <c r="F98" s="4" t="str">
        <f>VLOOKUP(A98,HOP!A:C,3,0)</f>
        <v>2882812</v>
      </c>
      <c r="G98" s="4">
        <f t="shared" si="4"/>
        <v>0</v>
      </c>
      <c r="H98" s="4" t="str">
        <f t="shared" si="5"/>
        <v>，2882812</v>
      </c>
      <c r="I98" s="4" t="str">
        <f>VLOOKUP(A98,HOP!A:U,21,0)</f>
        <v>直连</v>
      </c>
    </row>
    <row r="99" s="4" customFormat="1" hidden="1" spans="1:9">
      <c r="A99" s="5">
        <v>999221949160553</v>
      </c>
      <c r="B99" s="6">
        <v>44913</v>
      </c>
      <c r="C99" s="6">
        <v>44914</v>
      </c>
      <c r="D99" s="4">
        <v>499</v>
      </c>
      <c r="E99" s="4" t="str">
        <f>VLOOKUP(A99,HOP!A:L,12,0)</f>
        <v>499.00</v>
      </c>
      <c r="F99" s="4" t="str">
        <f>VLOOKUP(A99,HOP!A:C,3,0)</f>
        <v>2882822</v>
      </c>
      <c r="G99" s="4">
        <f t="shared" ref="G99:G130" si="6">D99-E99</f>
        <v>0</v>
      </c>
      <c r="H99" s="4" t="str">
        <f t="shared" ref="H99:H130" si="7">$H$1&amp;F99</f>
        <v>，2882822</v>
      </c>
      <c r="I99" s="4" t="str">
        <f>VLOOKUP(A99,HOP!A:U,21,0)</f>
        <v>直采</v>
      </c>
    </row>
    <row r="100" s="4" customFormat="1" hidden="1" spans="1:9">
      <c r="A100" s="5">
        <v>999221949396102</v>
      </c>
      <c r="B100" s="6">
        <v>44913</v>
      </c>
      <c r="C100" s="6">
        <v>44914</v>
      </c>
      <c r="D100" s="4">
        <v>418</v>
      </c>
      <c r="E100" s="4" t="str">
        <f>VLOOKUP(A100,HOP!A:L,12,0)</f>
        <v>418.00</v>
      </c>
      <c r="F100" s="4" t="str">
        <f>VLOOKUP(A100,HOP!A:C,3,0)</f>
        <v>2882868</v>
      </c>
      <c r="G100" s="4">
        <f t="shared" si="6"/>
        <v>0</v>
      </c>
      <c r="H100" s="4" t="str">
        <f t="shared" si="7"/>
        <v>，2882868</v>
      </c>
      <c r="I100" s="4" t="str">
        <f>VLOOKUP(A100,HOP!A:U,21,0)</f>
        <v>直连</v>
      </c>
    </row>
    <row r="101" s="4" customFormat="1" hidden="1" spans="1:9">
      <c r="A101" s="5">
        <v>999221949556465</v>
      </c>
      <c r="B101" s="6">
        <v>44913</v>
      </c>
      <c r="C101" s="6">
        <v>44914</v>
      </c>
      <c r="D101" s="4">
        <v>488</v>
      </c>
      <c r="E101" s="4" t="str">
        <f>VLOOKUP(A101,HOP!A:L,12,0)</f>
        <v>488.00</v>
      </c>
      <c r="F101" s="4" t="str">
        <f>VLOOKUP(A101,HOP!A:C,3,0)</f>
        <v>2882911</v>
      </c>
      <c r="G101" s="4">
        <f t="shared" si="6"/>
        <v>0</v>
      </c>
      <c r="H101" s="4" t="str">
        <f t="shared" si="7"/>
        <v>，2882911</v>
      </c>
      <c r="I101" s="4" t="str">
        <f>VLOOKUP(A101,HOP!A:U,21,0)</f>
        <v>直连</v>
      </c>
    </row>
    <row r="102" s="4" customFormat="1" hidden="1" spans="1:9">
      <c r="A102" s="5">
        <v>999221949664675</v>
      </c>
      <c r="B102" s="6">
        <v>44913</v>
      </c>
      <c r="C102" s="6">
        <v>44914</v>
      </c>
      <c r="D102" s="4">
        <v>159</v>
      </c>
      <c r="E102" s="4" t="str">
        <f>VLOOKUP(A102,HOP!A:L,12,0)</f>
        <v>159.00</v>
      </c>
      <c r="F102" s="4" t="str">
        <f>VLOOKUP(A102,HOP!A:C,3,0)</f>
        <v>2882934</v>
      </c>
      <c r="G102" s="4">
        <f t="shared" si="6"/>
        <v>0</v>
      </c>
      <c r="H102" s="4" t="str">
        <f t="shared" si="7"/>
        <v>，2882934</v>
      </c>
      <c r="I102" s="4" t="str">
        <f>VLOOKUP(A102,HOP!A:U,21,0)</f>
        <v>直连</v>
      </c>
    </row>
    <row r="103" s="4" customFormat="1" hidden="1" spans="1:9">
      <c r="A103" s="5">
        <v>999221949833500</v>
      </c>
      <c r="B103" s="6">
        <v>44913</v>
      </c>
      <c r="C103" s="6">
        <v>44914</v>
      </c>
      <c r="D103" s="4">
        <v>566</v>
      </c>
      <c r="E103" s="4" t="str">
        <f>VLOOKUP(A103,HOP!A:L,12,0)</f>
        <v>566.00</v>
      </c>
      <c r="F103" s="4" t="str">
        <f>VLOOKUP(A103,HOP!A:C,3,0)</f>
        <v>2882991</v>
      </c>
      <c r="G103" s="4">
        <f t="shared" si="6"/>
        <v>0</v>
      </c>
      <c r="H103" s="4" t="str">
        <f t="shared" si="7"/>
        <v>，2882991</v>
      </c>
      <c r="I103" s="4" t="str">
        <f>VLOOKUP(A103,HOP!A:U,21,0)</f>
        <v>直连</v>
      </c>
    </row>
    <row r="104" s="4" customFormat="1" hidden="1" spans="1:9">
      <c r="A104" s="5">
        <v>999221950064001</v>
      </c>
      <c r="B104" s="6">
        <v>44913</v>
      </c>
      <c r="C104" s="6">
        <v>44914</v>
      </c>
      <c r="D104" s="4">
        <v>418</v>
      </c>
      <c r="E104" s="4" t="str">
        <f>VLOOKUP(A104,HOP!A:L,12,0)</f>
        <v>418.00</v>
      </c>
      <c r="F104" s="4" t="str">
        <f>VLOOKUP(A104,HOP!A:C,3,0)</f>
        <v>2883059</v>
      </c>
      <c r="G104" s="4">
        <f t="shared" si="6"/>
        <v>0</v>
      </c>
      <c r="H104" s="4" t="str">
        <f t="shared" si="7"/>
        <v>，2883059</v>
      </c>
      <c r="I104" s="4" t="str">
        <f>VLOOKUP(A104,HOP!A:U,21,0)</f>
        <v>直连</v>
      </c>
    </row>
    <row r="105" s="4" customFormat="1" hidden="1" spans="1:9">
      <c r="A105" s="5">
        <v>999221950089710</v>
      </c>
      <c r="B105" s="6">
        <v>44913</v>
      </c>
      <c r="C105" s="6">
        <v>44914</v>
      </c>
      <c r="D105" s="4">
        <v>179</v>
      </c>
      <c r="E105" s="4" t="str">
        <f>VLOOKUP(A105,HOP!A:L,12,0)</f>
        <v>179.00</v>
      </c>
      <c r="F105" s="4" t="str">
        <f>VLOOKUP(A105,HOP!A:C,3,0)</f>
        <v>2883074</v>
      </c>
      <c r="G105" s="4">
        <f t="shared" si="6"/>
        <v>0</v>
      </c>
      <c r="H105" s="4" t="str">
        <f t="shared" si="7"/>
        <v>，2883074</v>
      </c>
      <c r="I105" s="4" t="str">
        <f>VLOOKUP(A105,HOP!A:U,21,0)</f>
        <v>直连</v>
      </c>
    </row>
    <row r="106" s="4" customFormat="1" hidden="1" spans="1:9">
      <c r="A106" s="5">
        <v>999221950109222</v>
      </c>
      <c r="B106" s="6">
        <v>44913</v>
      </c>
      <c r="C106" s="6">
        <v>44914</v>
      </c>
      <c r="D106" s="4">
        <v>489</v>
      </c>
      <c r="E106" s="4" t="str">
        <f>VLOOKUP(A106,HOP!A:L,12,0)</f>
        <v>489.00</v>
      </c>
      <c r="F106" s="4" t="str">
        <f>VLOOKUP(A106,HOP!A:C,3,0)</f>
        <v>2883096</v>
      </c>
      <c r="G106" s="4">
        <f t="shared" si="6"/>
        <v>0</v>
      </c>
      <c r="H106" s="4" t="str">
        <f t="shared" si="7"/>
        <v>，2883096</v>
      </c>
      <c r="I106" s="4" t="str">
        <f>VLOOKUP(A106,HOP!A:U,21,0)</f>
        <v>直连</v>
      </c>
    </row>
    <row r="107" s="4" customFormat="1" hidden="1" spans="1:9">
      <c r="A107" s="5">
        <v>999221950111058</v>
      </c>
      <c r="B107" s="6">
        <v>44913</v>
      </c>
      <c r="C107" s="6">
        <v>44914</v>
      </c>
      <c r="D107" s="4">
        <v>678</v>
      </c>
      <c r="E107" s="4" t="str">
        <f>VLOOKUP(A107,HOP!A:L,12,0)</f>
        <v>678.00</v>
      </c>
      <c r="F107" s="4" t="str">
        <f>VLOOKUP(A107,HOP!A:C,3,0)</f>
        <v>2883099</v>
      </c>
      <c r="G107" s="4">
        <f t="shared" si="6"/>
        <v>0</v>
      </c>
      <c r="H107" s="4" t="str">
        <f t="shared" si="7"/>
        <v>，2883099</v>
      </c>
      <c r="I107" s="4" t="str">
        <f>VLOOKUP(A107,HOP!A:U,21,0)</f>
        <v>直连</v>
      </c>
    </row>
    <row r="108" s="4" customFormat="1" hidden="1" spans="1:9">
      <c r="A108" s="5">
        <v>999221950132326</v>
      </c>
      <c r="B108" s="6">
        <v>44913</v>
      </c>
      <c r="C108" s="6">
        <v>44914</v>
      </c>
      <c r="D108" s="4">
        <v>405</v>
      </c>
      <c r="E108" s="4" t="str">
        <f>VLOOKUP(A108,HOP!A:L,12,0)</f>
        <v>405.00</v>
      </c>
      <c r="F108" s="4" t="str">
        <f>VLOOKUP(A108,HOP!A:C,3,0)</f>
        <v>2883116</v>
      </c>
      <c r="G108" s="4">
        <f t="shared" si="6"/>
        <v>0</v>
      </c>
      <c r="H108" s="4" t="str">
        <f t="shared" si="7"/>
        <v>，2883116</v>
      </c>
      <c r="I108" s="4" t="str">
        <f>VLOOKUP(A108,HOP!A:U,21,0)</f>
        <v>直连</v>
      </c>
    </row>
    <row r="109" s="4" customFormat="1" hidden="1" spans="1:9">
      <c r="A109" s="5">
        <v>999221950160432</v>
      </c>
      <c r="B109" s="6">
        <v>44913</v>
      </c>
      <c r="C109" s="6">
        <v>44914</v>
      </c>
      <c r="D109" s="4">
        <v>941</v>
      </c>
      <c r="E109" s="4" t="str">
        <f>VLOOKUP(A109,HOP!A:L,12,0)</f>
        <v>941.00</v>
      </c>
      <c r="F109" s="4" t="str">
        <f>VLOOKUP(A109,HOP!A:C,3,0)</f>
        <v>2883139</v>
      </c>
      <c r="G109" s="4">
        <f t="shared" si="6"/>
        <v>0</v>
      </c>
      <c r="H109" s="4" t="str">
        <f t="shared" si="7"/>
        <v>，2883139</v>
      </c>
      <c r="I109" s="4" t="str">
        <f>VLOOKUP(A109,HOP!A:U,21,0)</f>
        <v>直连</v>
      </c>
    </row>
    <row r="110" s="4" customFormat="1" hidden="1" spans="1:9">
      <c r="A110" s="5">
        <v>999221950198259</v>
      </c>
      <c r="B110" s="6">
        <v>44913</v>
      </c>
      <c r="C110" s="6">
        <v>44914</v>
      </c>
      <c r="D110" s="4">
        <v>492</v>
      </c>
      <c r="E110" s="4" t="str">
        <f>VLOOKUP(A110,HOP!A:L,12,0)</f>
        <v>492.00</v>
      </c>
      <c r="F110" s="4" t="str">
        <f>VLOOKUP(A110,HOP!A:C,3,0)</f>
        <v>2883163</v>
      </c>
      <c r="G110" s="4">
        <f t="shared" si="6"/>
        <v>0</v>
      </c>
      <c r="H110" s="4" t="str">
        <f t="shared" si="7"/>
        <v>，2883163</v>
      </c>
      <c r="I110" s="4" t="str">
        <f>VLOOKUP(A110,HOP!A:U,21,0)</f>
        <v>直连</v>
      </c>
    </row>
    <row r="111" s="4" customFormat="1" hidden="1" spans="1:9">
      <c r="A111" s="5">
        <v>999221950319468</v>
      </c>
      <c r="B111" s="6">
        <v>44913</v>
      </c>
      <c r="C111" s="6">
        <v>44914</v>
      </c>
      <c r="D111" s="4">
        <v>369</v>
      </c>
      <c r="E111" s="4" t="str">
        <f>VLOOKUP(A111,HOP!A:L,12,0)</f>
        <v>369.00</v>
      </c>
      <c r="F111" s="4" t="str">
        <f>VLOOKUP(A111,HOP!A:C,3,0)</f>
        <v>2883218</v>
      </c>
      <c r="G111" s="4">
        <f t="shared" si="6"/>
        <v>0</v>
      </c>
      <c r="H111" s="4" t="str">
        <f t="shared" si="7"/>
        <v>，2883218</v>
      </c>
      <c r="I111" s="4" t="str">
        <f>VLOOKUP(A111,HOP!A:U,21,0)</f>
        <v>直连</v>
      </c>
    </row>
    <row r="112" s="4" customFormat="1" hidden="1" spans="1:9">
      <c r="A112" s="5">
        <v>999221950548561</v>
      </c>
      <c r="B112" s="6">
        <v>44913</v>
      </c>
      <c r="C112" s="6">
        <v>44914</v>
      </c>
      <c r="D112" s="4">
        <v>767</v>
      </c>
      <c r="E112" s="4" t="str">
        <f>VLOOKUP(A112,HOP!A:L,12,0)</f>
        <v>767.00</v>
      </c>
      <c r="F112" s="4" t="str">
        <f>VLOOKUP(A112,HOP!A:C,3,0)</f>
        <v>2883303</v>
      </c>
      <c r="G112" s="4">
        <f t="shared" si="6"/>
        <v>0</v>
      </c>
      <c r="H112" s="4" t="str">
        <f t="shared" si="7"/>
        <v>，2883303</v>
      </c>
      <c r="I112" s="4" t="str">
        <f>VLOOKUP(A112,HOP!A:U,21,0)</f>
        <v>直连</v>
      </c>
    </row>
    <row r="113" s="4" customFormat="1" hidden="1" spans="1:9">
      <c r="A113" s="5">
        <v>999221950681699</v>
      </c>
      <c r="B113" s="6">
        <v>44913</v>
      </c>
      <c r="C113" s="6">
        <v>44914</v>
      </c>
      <c r="D113" s="4">
        <v>453</v>
      </c>
      <c r="E113" s="4" t="str">
        <f>VLOOKUP(A113,HOP!A:L,12,0)</f>
        <v>453.00</v>
      </c>
      <c r="F113" s="4" t="str">
        <f>VLOOKUP(A113,HOP!A:C,3,0)</f>
        <v>2883376</v>
      </c>
      <c r="G113" s="4">
        <f t="shared" si="6"/>
        <v>0</v>
      </c>
      <c r="H113" s="4" t="str">
        <f t="shared" si="7"/>
        <v>，2883376</v>
      </c>
      <c r="I113" s="4" t="str">
        <f>VLOOKUP(A113,HOP!A:U,21,0)</f>
        <v>直连</v>
      </c>
    </row>
    <row r="114" s="4" customFormat="1" hidden="1" spans="1:9">
      <c r="A114" s="5">
        <v>999221951143498</v>
      </c>
      <c r="B114" s="6">
        <v>44913</v>
      </c>
      <c r="C114" s="6">
        <v>44914</v>
      </c>
      <c r="D114" s="4">
        <v>332</v>
      </c>
      <c r="E114" s="4" t="str">
        <f>VLOOKUP(A114,HOP!A:L,12,0)</f>
        <v>332.00</v>
      </c>
      <c r="F114" s="4" t="str">
        <f>VLOOKUP(A114,HOP!A:C,3,0)</f>
        <v>2883620</v>
      </c>
      <c r="G114" s="4">
        <f t="shared" si="6"/>
        <v>0</v>
      </c>
      <c r="H114" s="4" t="str">
        <f t="shared" si="7"/>
        <v>，2883620</v>
      </c>
      <c r="I114" s="4" t="str">
        <f>VLOOKUP(A114,HOP!A:U,21,0)</f>
        <v>直连</v>
      </c>
    </row>
    <row r="115" s="4" customFormat="1" hidden="1" spans="1:9">
      <c r="A115" s="5">
        <v>999221951124933</v>
      </c>
      <c r="B115" s="6">
        <v>44913</v>
      </c>
      <c r="C115" s="6">
        <v>44914</v>
      </c>
      <c r="D115" s="4">
        <v>471</v>
      </c>
      <c r="E115" s="4" t="str">
        <f>VLOOKUP(A115,HOP!A:L,12,0)</f>
        <v>471.00</v>
      </c>
      <c r="F115" s="4" t="str">
        <f>VLOOKUP(A115,HOP!A:C,3,0)</f>
        <v>2883608</v>
      </c>
      <c r="G115" s="4">
        <f t="shared" si="6"/>
        <v>0</v>
      </c>
      <c r="H115" s="4" t="str">
        <f t="shared" si="7"/>
        <v>，2883608</v>
      </c>
      <c r="I115" s="4" t="str">
        <f>VLOOKUP(A115,HOP!A:U,21,0)</f>
        <v>直连</v>
      </c>
    </row>
    <row r="116" s="4" customFormat="1" hidden="1" spans="1:9">
      <c r="A116" s="5">
        <v>999221951235935</v>
      </c>
      <c r="B116" s="6">
        <v>44913</v>
      </c>
      <c r="C116" s="6">
        <v>44914</v>
      </c>
      <c r="D116" s="4">
        <v>260</v>
      </c>
      <c r="E116" s="4" t="str">
        <f>VLOOKUP(A116,HOP!A:L,12,0)</f>
        <v>260.00</v>
      </c>
      <c r="F116" s="4" t="str">
        <f>VLOOKUP(A116,HOP!A:C,3,0)</f>
        <v>2883669</v>
      </c>
      <c r="G116" s="4">
        <f t="shared" si="6"/>
        <v>0</v>
      </c>
      <c r="H116" s="4" t="str">
        <f t="shared" si="7"/>
        <v>，2883669</v>
      </c>
      <c r="I116" s="4" t="str">
        <f>VLOOKUP(A116,HOP!A:U,21,0)</f>
        <v>直连</v>
      </c>
    </row>
    <row r="117" s="4" customFormat="1" hidden="1" spans="1:9">
      <c r="A117" s="5">
        <v>999221951254534</v>
      </c>
      <c r="B117" s="6">
        <v>44913</v>
      </c>
      <c r="C117" s="6">
        <v>44914</v>
      </c>
      <c r="D117" s="4">
        <v>174</v>
      </c>
      <c r="E117" s="4" t="str">
        <f>VLOOKUP(A117,HOP!A:L,12,0)</f>
        <v>174.00</v>
      </c>
      <c r="F117" s="4" t="str">
        <f>VLOOKUP(A117,HOP!A:C,3,0)</f>
        <v>2883685</v>
      </c>
      <c r="G117" s="4">
        <f t="shared" si="6"/>
        <v>0</v>
      </c>
      <c r="H117" s="4" t="str">
        <f t="shared" si="7"/>
        <v>，2883685</v>
      </c>
      <c r="I117" s="4" t="str">
        <f>VLOOKUP(A117,HOP!A:U,21,0)</f>
        <v>直连</v>
      </c>
    </row>
    <row r="118" s="4" customFormat="1" hidden="1" spans="1:9">
      <c r="A118" s="5">
        <v>999221951324270</v>
      </c>
      <c r="B118" s="6">
        <v>44913</v>
      </c>
      <c r="C118" s="6">
        <v>44914</v>
      </c>
      <c r="D118" s="4">
        <v>112</v>
      </c>
      <c r="E118" s="4" t="str">
        <f>VLOOKUP(A118,HOP!A:L,12,0)</f>
        <v>112.00</v>
      </c>
      <c r="F118" s="4" t="str">
        <f>VLOOKUP(A118,HOP!A:C,3,0)</f>
        <v>2883733</v>
      </c>
      <c r="G118" s="4">
        <f t="shared" si="6"/>
        <v>0</v>
      </c>
      <c r="H118" s="4" t="str">
        <f t="shared" si="7"/>
        <v>，2883733</v>
      </c>
      <c r="I118" s="4" t="str">
        <f>VLOOKUP(A118,HOP!A:U,21,0)</f>
        <v>直连</v>
      </c>
    </row>
    <row r="119" s="4" customFormat="1" hidden="1" spans="1:9">
      <c r="A119" s="5">
        <v>999221951559007</v>
      </c>
      <c r="B119" s="6">
        <v>44913</v>
      </c>
      <c r="C119" s="6">
        <v>44914</v>
      </c>
      <c r="D119" s="4">
        <v>375</v>
      </c>
      <c r="E119" s="4" t="str">
        <f>VLOOKUP(A119,HOP!A:L,12,0)</f>
        <v>375.00</v>
      </c>
      <c r="F119" s="4" t="str">
        <f>VLOOKUP(A119,HOP!A:C,3,0)</f>
        <v>2883859</v>
      </c>
      <c r="G119" s="4">
        <f t="shared" si="6"/>
        <v>0</v>
      </c>
      <c r="H119" s="4" t="str">
        <f t="shared" si="7"/>
        <v>，2883859</v>
      </c>
      <c r="I119" s="4" t="str">
        <f>VLOOKUP(A119,HOP!A:U,21,0)</f>
        <v>直连</v>
      </c>
    </row>
    <row r="120" s="4" customFormat="1" hidden="1" spans="1:9">
      <c r="A120" s="5">
        <v>999221951641182</v>
      </c>
      <c r="B120" s="6">
        <v>44913</v>
      </c>
      <c r="C120" s="6">
        <v>44914</v>
      </c>
      <c r="D120" s="4">
        <v>9635</v>
      </c>
      <c r="E120" s="4" t="str">
        <f>VLOOKUP(A120,HOP!A:L,12,0)</f>
        <v>9635.00</v>
      </c>
      <c r="F120" s="4" t="str">
        <f>VLOOKUP(A120,HOP!A:C,3,0)</f>
        <v>2883898</v>
      </c>
      <c r="G120" s="4">
        <f t="shared" si="6"/>
        <v>0</v>
      </c>
      <c r="H120" s="4" t="str">
        <f t="shared" si="7"/>
        <v>，2883898</v>
      </c>
      <c r="I120" s="4" t="str">
        <f>VLOOKUP(A120,HOP!A:U,21,0)</f>
        <v>直连</v>
      </c>
    </row>
    <row r="121" s="4" customFormat="1" hidden="1" spans="1:9">
      <c r="A121" s="5">
        <v>999221953048410</v>
      </c>
      <c r="B121" s="6">
        <v>44913</v>
      </c>
      <c r="C121" s="6">
        <v>44914</v>
      </c>
      <c r="D121" s="4">
        <v>326</v>
      </c>
      <c r="E121" s="4" t="str">
        <f>VLOOKUP(A121,HOP!A:L,12,0)</f>
        <v>326.00</v>
      </c>
      <c r="F121" s="4" t="str">
        <f>VLOOKUP(A121,HOP!A:C,3,0)</f>
        <v>2884039</v>
      </c>
      <c r="G121" s="4">
        <f t="shared" si="6"/>
        <v>0</v>
      </c>
      <c r="H121" s="4" t="str">
        <f t="shared" si="7"/>
        <v>，2884039</v>
      </c>
      <c r="I121" s="4" t="str">
        <f>VLOOKUP(A121,HOP!A:U,21,0)</f>
        <v>直连</v>
      </c>
    </row>
    <row r="122" s="4" customFormat="1" hidden="1" spans="1:9">
      <c r="A122" s="5">
        <v>999221953240799</v>
      </c>
      <c r="B122" s="6">
        <v>44913</v>
      </c>
      <c r="C122" s="6">
        <v>44914</v>
      </c>
      <c r="D122" s="4">
        <v>1881</v>
      </c>
      <c r="E122" s="4" t="str">
        <f>VLOOKUP(A122,HOP!A:L,12,0)</f>
        <v>1881.00</v>
      </c>
      <c r="F122" s="4" t="str">
        <f>VLOOKUP(A122,HOP!A:C,3,0)</f>
        <v>2884083</v>
      </c>
      <c r="G122" s="4">
        <f t="shared" si="6"/>
        <v>0</v>
      </c>
      <c r="H122" s="4" t="str">
        <f t="shared" si="7"/>
        <v>，2884083</v>
      </c>
      <c r="I122" s="4" t="str">
        <f>VLOOKUP(A122,HOP!A:U,21,0)</f>
        <v>直连</v>
      </c>
    </row>
    <row r="123" s="4" customFormat="1" hidden="1" spans="1:9">
      <c r="A123" s="5">
        <v>999221953648695</v>
      </c>
      <c r="B123" s="6">
        <v>44913</v>
      </c>
      <c r="C123" s="6">
        <v>44914</v>
      </c>
      <c r="D123" s="4">
        <v>1257</v>
      </c>
      <c r="E123" s="4" t="str">
        <f>VLOOKUP(A123,HOP!A:L,12,0)</f>
        <v>1257.00</v>
      </c>
      <c r="F123" s="4" t="str">
        <f>VLOOKUP(A123,HOP!A:C,3,0)</f>
        <v>2884193</v>
      </c>
      <c r="G123" s="4">
        <f t="shared" si="6"/>
        <v>0</v>
      </c>
      <c r="H123" s="4" t="str">
        <f t="shared" si="7"/>
        <v>，2884193</v>
      </c>
      <c r="I123" s="4" t="str">
        <f>VLOOKUP(A123,HOP!A:U,21,0)</f>
        <v>直连</v>
      </c>
    </row>
    <row r="124" s="4" customFormat="1" hidden="1" spans="1:9">
      <c r="A124" s="5">
        <v>999221953792899</v>
      </c>
      <c r="B124" s="6">
        <v>44913</v>
      </c>
      <c r="C124" s="6">
        <v>44914</v>
      </c>
      <c r="D124" s="4">
        <v>147</v>
      </c>
      <c r="E124" s="4" t="str">
        <f>VLOOKUP(A124,HOP!A:L,12,0)</f>
        <v>147.00</v>
      </c>
      <c r="F124" s="4" t="str">
        <f>VLOOKUP(A124,HOP!A:C,3,0)</f>
        <v>2884240</v>
      </c>
      <c r="G124" s="4">
        <f t="shared" si="6"/>
        <v>0</v>
      </c>
      <c r="H124" s="4" t="str">
        <f t="shared" si="7"/>
        <v>，2884240</v>
      </c>
      <c r="I124" s="4" t="str">
        <f>VLOOKUP(A124,HOP!A:U,21,0)</f>
        <v>直连</v>
      </c>
    </row>
    <row r="125" s="4" customFormat="1" hidden="1" spans="1:9">
      <c r="A125" s="5">
        <v>21953786739</v>
      </c>
      <c r="B125" s="6">
        <v>44913</v>
      </c>
      <c r="C125" s="6">
        <v>44914</v>
      </c>
      <c r="D125" s="4">
        <v>276</v>
      </c>
      <c r="E125" s="4" t="str">
        <f>VLOOKUP(A125,HOP!A:L,12,0)</f>
        <v>276.00</v>
      </c>
      <c r="F125" s="4" t="str">
        <f>VLOOKUP(A125,HOP!A:C,3,0)</f>
        <v>2884239</v>
      </c>
      <c r="G125" s="4">
        <f t="shared" si="6"/>
        <v>0</v>
      </c>
      <c r="H125" s="4" t="str">
        <f t="shared" si="7"/>
        <v>，2884239</v>
      </c>
      <c r="I125" s="4" t="str">
        <f>VLOOKUP(A125,HOP!A:U,21,0)</f>
        <v>直连</v>
      </c>
    </row>
    <row r="126" s="4" customFormat="1" hidden="1" spans="1:9">
      <c r="A126" s="5">
        <v>999221953889062</v>
      </c>
      <c r="B126" s="6">
        <v>44913</v>
      </c>
      <c r="C126" s="6">
        <v>44914</v>
      </c>
      <c r="D126" s="4">
        <v>384</v>
      </c>
      <c r="E126" s="4" t="str">
        <f>VLOOKUP(A126,HOP!A:L,12,0)</f>
        <v>384.00</v>
      </c>
      <c r="F126" s="4" t="str">
        <f>VLOOKUP(A126,HOP!A:C,3,0)</f>
        <v>2884282</v>
      </c>
      <c r="G126" s="4">
        <f t="shared" si="6"/>
        <v>0</v>
      </c>
      <c r="H126" s="4" t="str">
        <f t="shared" si="7"/>
        <v>，2884282</v>
      </c>
      <c r="I126" s="4" t="str">
        <f>VLOOKUP(A126,HOP!A:U,21,0)</f>
        <v>直连</v>
      </c>
    </row>
    <row r="127" s="4" customFormat="1" hidden="1" spans="1:9">
      <c r="A127" s="5">
        <v>999221953989701</v>
      </c>
      <c r="B127" s="6">
        <v>44913</v>
      </c>
      <c r="C127" s="6">
        <v>44914</v>
      </c>
      <c r="D127" s="4">
        <v>246</v>
      </c>
      <c r="E127" s="4" t="str">
        <f>VLOOKUP(A127,HOP!A:L,12,0)</f>
        <v>246.00</v>
      </c>
      <c r="F127" s="4" t="str">
        <f>VLOOKUP(A127,HOP!A:C,3,0)</f>
        <v>2884315</v>
      </c>
      <c r="G127" s="4">
        <f t="shared" si="6"/>
        <v>0</v>
      </c>
      <c r="H127" s="4" t="str">
        <f t="shared" si="7"/>
        <v>，2884315</v>
      </c>
      <c r="I127" s="4" t="str">
        <f>VLOOKUP(A127,HOP!A:U,21,0)</f>
        <v>直连</v>
      </c>
    </row>
    <row r="128" s="4" customFormat="1" hidden="1" spans="1:9">
      <c r="A128" s="5">
        <v>999221954019887</v>
      </c>
      <c r="B128" s="6">
        <v>44913</v>
      </c>
      <c r="C128" s="6">
        <v>44914</v>
      </c>
      <c r="D128" s="4">
        <v>313</v>
      </c>
      <c r="E128" s="4" t="str">
        <f>VLOOKUP(A128,HOP!A:L,12,0)</f>
        <v>313.00</v>
      </c>
      <c r="F128" s="4" t="str">
        <f>VLOOKUP(A128,HOP!A:C,3,0)</f>
        <v>2884329</v>
      </c>
      <c r="G128" s="4">
        <f t="shared" si="6"/>
        <v>0</v>
      </c>
      <c r="H128" s="4" t="str">
        <f t="shared" si="7"/>
        <v>，2884329</v>
      </c>
      <c r="I128" s="4" t="str">
        <f>VLOOKUP(A128,HOP!A:U,21,0)</f>
        <v>直连</v>
      </c>
    </row>
    <row r="129" s="4" customFormat="1" hidden="1" spans="1:9">
      <c r="A129" s="5">
        <v>999221954257912</v>
      </c>
      <c r="B129" s="6">
        <v>44913</v>
      </c>
      <c r="C129" s="6">
        <v>44914</v>
      </c>
      <c r="D129" s="4">
        <v>211</v>
      </c>
      <c r="E129" s="4" t="str">
        <f>VLOOKUP(A129,HOP!A:L,12,0)</f>
        <v>211.00</v>
      </c>
      <c r="F129" s="4" t="str">
        <f>VLOOKUP(A129,HOP!A:C,3,0)</f>
        <v>2884404</v>
      </c>
      <c r="G129" s="4">
        <f t="shared" si="6"/>
        <v>0</v>
      </c>
      <c r="H129" s="4" t="str">
        <f t="shared" si="7"/>
        <v>，2884404</v>
      </c>
      <c r="I129" s="4" t="str">
        <f>VLOOKUP(A129,HOP!A:U,21,0)</f>
        <v>直连</v>
      </c>
    </row>
    <row r="130" s="4" customFormat="1" hidden="1" spans="1:9">
      <c r="A130" s="5">
        <v>999221954282022</v>
      </c>
      <c r="B130" s="6">
        <v>44913</v>
      </c>
      <c r="C130" s="6">
        <v>44914</v>
      </c>
      <c r="D130" s="4">
        <v>139</v>
      </c>
      <c r="E130" s="4" t="str">
        <f>VLOOKUP(A130,HOP!A:L,12,0)</f>
        <v>139.00</v>
      </c>
      <c r="F130" s="4" t="str">
        <f>VLOOKUP(A130,HOP!A:C,3,0)</f>
        <v>2884412</v>
      </c>
      <c r="G130" s="4">
        <f t="shared" si="6"/>
        <v>0</v>
      </c>
      <c r="H130" s="4" t="str">
        <f t="shared" si="7"/>
        <v>，2884412</v>
      </c>
      <c r="I130" s="4" t="str">
        <f>VLOOKUP(A130,HOP!A:U,21,0)</f>
        <v>直连</v>
      </c>
    </row>
    <row r="131" s="4" customFormat="1" hidden="1" spans="1:9">
      <c r="A131" s="5">
        <v>999221954308324</v>
      </c>
      <c r="B131" s="6">
        <v>44913</v>
      </c>
      <c r="C131" s="6">
        <v>44914</v>
      </c>
      <c r="D131" s="4">
        <v>144</v>
      </c>
      <c r="E131" s="4" t="str">
        <f>VLOOKUP(A131,HOP!A:L,12,0)</f>
        <v>144.00</v>
      </c>
      <c r="F131" s="4" t="str">
        <f>VLOOKUP(A131,HOP!A:C,3,0)</f>
        <v>2884424</v>
      </c>
      <c r="G131" s="4">
        <f t="shared" ref="G131:G155" si="8">D131-E131</f>
        <v>0</v>
      </c>
      <c r="H131" s="4" t="str">
        <f t="shared" ref="H131:H155" si="9">$H$1&amp;F131</f>
        <v>，2884424</v>
      </c>
      <c r="I131" s="4" t="str">
        <f>VLOOKUP(A131,HOP!A:U,21,0)</f>
        <v>直连</v>
      </c>
    </row>
    <row r="132" s="4" customFormat="1" hidden="1" spans="1:9">
      <c r="A132" s="5">
        <v>999221954338853</v>
      </c>
      <c r="B132" s="6">
        <v>44913</v>
      </c>
      <c r="C132" s="6">
        <v>44914</v>
      </c>
      <c r="D132" s="4">
        <v>314</v>
      </c>
      <c r="E132" s="4" t="str">
        <f>VLOOKUP(A132,HOP!A:L,12,0)</f>
        <v>314.00</v>
      </c>
      <c r="F132" s="4" t="str">
        <f>VLOOKUP(A132,HOP!A:C,3,0)</f>
        <v>2884437</v>
      </c>
      <c r="G132" s="4">
        <f t="shared" si="8"/>
        <v>0</v>
      </c>
      <c r="H132" s="4" t="str">
        <f t="shared" si="9"/>
        <v>，2884437</v>
      </c>
      <c r="I132" s="4" t="str">
        <f>VLOOKUP(A132,HOP!A:U,21,0)</f>
        <v>直连</v>
      </c>
    </row>
    <row r="133" s="4" customFormat="1" hidden="1" spans="1:9">
      <c r="A133" s="5">
        <v>999221954464212</v>
      </c>
      <c r="B133" s="6">
        <v>44913</v>
      </c>
      <c r="C133" s="6">
        <v>44914</v>
      </c>
      <c r="D133" s="4">
        <v>672</v>
      </c>
      <c r="E133" s="4" t="str">
        <f>VLOOKUP(A133,HOP!A:L,12,0)</f>
        <v>672.00</v>
      </c>
      <c r="F133" s="4" t="str">
        <f>VLOOKUP(A133,HOP!A:C,3,0)</f>
        <v>2884468</v>
      </c>
      <c r="G133" s="4">
        <f t="shared" si="8"/>
        <v>0</v>
      </c>
      <c r="H133" s="4" t="str">
        <f t="shared" si="9"/>
        <v>，2884468</v>
      </c>
      <c r="I133" s="4" t="str">
        <f>VLOOKUP(A133,HOP!A:U,21,0)</f>
        <v>直连</v>
      </c>
    </row>
    <row r="134" s="4" customFormat="1" hidden="1" spans="1:9">
      <c r="A134" s="5">
        <v>999221954974289</v>
      </c>
      <c r="B134" s="6">
        <v>44913</v>
      </c>
      <c r="C134" s="6">
        <v>44914</v>
      </c>
      <c r="D134" s="4">
        <v>593</v>
      </c>
      <c r="E134" s="4" t="str">
        <f>VLOOKUP(A134,HOP!A:L,12,0)</f>
        <v>593.00</v>
      </c>
      <c r="F134" s="4" t="str">
        <f>VLOOKUP(A134,HOP!A:C,3,0)</f>
        <v>2884573</v>
      </c>
      <c r="G134" s="4">
        <f t="shared" si="8"/>
        <v>0</v>
      </c>
      <c r="H134" s="4" t="str">
        <f t="shared" si="9"/>
        <v>，2884573</v>
      </c>
      <c r="I134" s="4" t="str">
        <f>VLOOKUP(A134,HOP!A:U,21,0)</f>
        <v>直连</v>
      </c>
    </row>
    <row r="135" s="4" customFormat="1" hidden="1" spans="1:9">
      <c r="A135" s="5">
        <v>999221955484319</v>
      </c>
      <c r="B135" s="6">
        <v>44913</v>
      </c>
      <c r="C135" s="6">
        <v>44914</v>
      </c>
      <c r="D135" s="4">
        <v>158</v>
      </c>
      <c r="E135" s="4" t="str">
        <f>VLOOKUP(A135,HOP!A:L,12,0)</f>
        <v>158.00</v>
      </c>
      <c r="F135" s="4" t="str">
        <f>VLOOKUP(A135,HOP!A:C,3,0)</f>
        <v>2884714</v>
      </c>
      <c r="G135" s="4">
        <f t="shared" si="8"/>
        <v>0</v>
      </c>
      <c r="H135" s="4" t="str">
        <f t="shared" si="9"/>
        <v>，2884714</v>
      </c>
      <c r="I135" s="4" t="str">
        <f>VLOOKUP(A135,HOP!A:U,21,0)</f>
        <v>直连</v>
      </c>
    </row>
    <row r="136" s="4" customFormat="1" hidden="1" spans="1:9">
      <c r="A136" s="5">
        <v>999221955599628</v>
      </c>
      <c r="B136" s="6">
        <v>44913</v>
      </c>
      <c r="C136" s="6">
        <v>44914</v>
      </c>
      <c r="D136" s="4">
        <v>384</v>
      </c>
      <c r="E136" s="4" t="str">
        <f>VLOOKUP(A136,HOP!A:L,12,0)</f>
        <v>384.00</v>
      </c>
      <c r="F136" s="4" t="str">
        <f>VLOOKUP(A136,HOP!A:C,3,0)</f>
        <v>2884774</v>
      </c>
      <c r="G136" s="4">
        <f t="shared" si="8"/>
        <v>0</v>
      </c>
      <c r="H136" s="4" t="str">
        <f t="shared" si="9"/>
        <v>，2884774</v>
      </c>
      <c r="I136" s="4" t="str">
        <f>VLOOKUP(A136,HOP!A:U,21,0)</f>
        <v>直连</v>
      </c>
    </row>
    <row r="137" s="4" customFormat="1" hidden="1" spans="1:9">
      <c r="A137" s="5">
        <v>999221955656136</v>
      </c>
      <c r="B137" s="6">
        <v>44913</v>
      </c>
      <c r="C137" s="6">
        <v>44914</v>
      </c>
      <c r="D137" s="4">
        <v>277</v>
      </c>
      <c r="E137" s="4" t="str">
        <f>VLOOKUP(A137,HOP!A:L,12,0)</f>
        <v>277.00</v>
      </c>
      <c r="F137" s="4" t="str">
        <f>VLOOKUP(A137,HOP!A:C,3,0)</f>
        <v>2884813</v>
      </c>
      <c r="G137" s="4">
        <f t="shared" si="8"/>
        <v>0</v>
      </c>
      <c r="H137" s="4" t="str">
        <f t="shared" si="9"/>
        <v>，2884813</v>
      </c>
      <c r="I137" s="4" t="str">
        <f>VLOOKUP(A137,HOP!A:U,21,0)</f>
        <v>直连</v>
      </c>
    </row>
    <row r="138" s="4" customFormat="1" hidden="1" spans="1:9">
      <c r="A138" s="5">
        <v>999221955674664</v>
      </c>
      <c r="B138" s="6">
        <v>44913</v>
      </c>
      <c r="C138" s="6">
        <v>44914</v>
      </c>
      <c r="D138" s="4">
        <v>1435</v>
      </c>
      <c r="E138" s="4" t="str">
        <f>VLOOKUP(A138,HOP!A:L,12,0)</f>
        <v>1435.00</v>
      </c>
      <c r="F138" s="4" t="str">
        <f>VLOOKUP(A138,HOP!A:C,3,0)</f>
        <v>2884827</v>
      </c>
      <c r="G138" s="4">
        <f t="shared" si="8"/>
        <v>0</v>
      </c>
      <c r="H138" s="4" t="str">
        <f t="shared" si="9"/>
        <v>，2884827</v>
      </c>
      <c r="I138" s="4" t="str">
        <f>VLOOKUP(A138,HOP!A:U,21,0)</f>
        <v>直连</v>
      </c>
    </row>
    <row r="139" s="4" customFormat="1" hidden="1" spans="1:9">
      <c r="A139" s="5">
        <v>999221955718436</v>
      </c>
      <c r="B139" s="6">
        <v>44913</v>
      </c>
      <c r="C139" s="6">
        <v>44914</v>
      </c>
      <c r="D139" s="4">
        <v>405</v>
      </c>
      <c r="E139" s="4" t="str">
        <f>VLOOKUP(A139,HOP!A:L,12,0)</f>
        <v>405.00</v>
      </c>
      <c r="F139" s="4" t="str">
        <f>VLOOKUP(A139,HOP!A:C,3,0)</f>
        <v>2884857</v>
      </c>
      <c r="G139" s="4">
        <f t="shared" si="8"/>
        <v>0</v>
      </c>
      <c r="H139" s="4" t="str">
        <f t="shared" si="9"/>
        <v>，2884857</v>
      </c>
      <c r="I139" s="4" t="str">
        <f>VLOOKUP(A139,HOP!A:U,21,0)</f>
        <v>直连</v>
      </c>
    </row>
    <row r="140" s="4" customFormat="1" spans="1:10">
      <c r="A140" s="5">
        <v>21637411944</v>
      </c>
      <c r="B140" s="6">
        <v>44872</v>
      </c>
      <c r="C140" s="6">
        <v>44874</v>
      </c>
      <c r="D140" s="4">
        <v>-886</v>
      </c>
      <c r="E140" s="4" t="e">
        <f>VLOOKUP(A140,HOP!A:L,12,0)</f>
        <v>#N/A</v>
      </c>
      <c r="F140" s="4">
        <v>2768981</v>
      </c>
      <c r="G140" s="4" t="e">
        <f t="shared" si="8"/>
        <v>#N/A</v>
      </c>
      <c r="H140" s="4" t="str">
        <f t="shared" si="9"/>
        <v>，2768981</v>
      </c>
      <c r="I140" s="4" t="e">
        <f>VLOOKUP(A140,HOP!A:U,21,0)</f>
        <v>#N/A</v>
      </c>
      <c r="J140" s="4" t="s">
        <v>807</v>
      </c>
    </row>
    <row r="141" s="4" customFormat="1" spans="1:10">
      <c r="A141" s="5">
        <v>21688787055</v>
      </c>
      <c r="B141" s="6">
        <v>44867</v>
      </c>
      <c r="C141" s="6">
        <v>44868</v>
      </c>
      <c r="D141" s="4">
        <v>-64</v>
      </c>
      <c r="E141" s="4" t="e">
        <f>VLOOKUP(A141,HOP!A:L,12,0)</f>
        <v>#N/A</v>
      </c>
      <c r="F141" s="4">
        <v>2771250</v>
      </c>
      <c r="G141" s="4" t="e">
        <f t="shared" si="8"/>
        <v>#N/A</v>
      </c>
      <c r="H141" s="4" t="str">
        <f t="shared" si="9"/>
        <v>，2771250</v>
      </c>
      <c r="I141" s="4" t="e">
        <f>VLOOKUP(A141,HOP!A:U,21,0)</f>
        <v>#N/A</v>
      </c>
      <c r="J141" s="4" t="s">
        <v>808</v>
      </c>
    </row>
    <row r="142" s="4" customFormat="1" spans="1:11">
      <c r="A142" s="5">
        <v>21694472625</v>
      </c>
      <c r="B142" s="6">
        <v>44867</v>
      </c>
      <c r="C142" s="6">
        <v>44869</v>
      </c>
      <c r="D142" s="4">
        <v>-580</v>
      </c>
      <c r="E142" s="4" t="e">
        <f>VLOOKUP(A142,HOP!A:L,12,0)</f>
        <v>#N/A</v>
      </c>
      <c r="F142" s="4">
        <v>2771914</v>
      </c>
      <c r="G142" s="7" t="e">
        <f t="shared" si="8"/>
        <v>#N/A</v>
      </c>
      <c r="H142" s="7" t="str">
        <f t="shared" si="9"/>
        <v>，2771914</v>
      </c>
      <c r="I142" s="7" t="e">
        <f>VLOOKUP(A142,HOP!A:U,21,0)</f>
        <v>#N/A</v>
      </c>
      <c r="J142" s="7" t="s">
        <v>809</v>
      </c>
      <c r="K142" s="7"/>
    </row>
    <row r="143" s="4" customFormat="1" spans="1:10">
      <c r="A143" s="5">
        <v>21446748320</v>
      </c>
      <c r="B143" s="6">
        <v>44868</v>
      </c>
      <c r="C143" s="6">
        <v>44872</v>
      </c>
      <c r="D143" s="4">
        <v>-552</v>
      </c>
      <c r="E143" s="4" t="e">
        <f>VLOOKUP(A143,HOP!A:L,12,0)</f>
        <v>#N/A</v>
      </c>
      <c r="F143" s="7">
        <v>2738858</v>
      </c>
      <c r="G143" s="7" t="e">
        <f t="shared" si="8"/>
        <v>#N/A</v>
      </c>
      <c r="H143" s="7" t="str">
        <f t="shared" si="9"/>
        <v>，2738858</v>
      </c>
      <c r="I143" s="7" t="e">
        <f>VLOOKUP(A143,HOP!A:U,21,0)</f>
        <v>#N/A</v>
      </c>
      <c r="J143" s="7" t="s">
        <v>810</v>
      </c>
    </row>
    <row r="144" s="4" customFormat="1" spans="1:10">
      <c r="A144" s="5">
        <v>21714107955</v>
      </c>
      <c r="B144" s="6">
        <v>44869</v>
      </c>
      <c r="C144" s="6">
        <v>44872</v>
      </c>
      <c r="D144" s="4">
        <v>-1111</v>
      </c>
      <c r="E144" s="4" t="e">
        <f>VLOOKUP(A144,HOP!A:L,12,0)</f>
        <v>#N/A</v>
      </c>
      <c r="F144" s="4">
        <v>2776583</v>
      </c>
      <c r="G144" s="4" t="e">
        <f t="shared" si="8"/>
        <v>#N/A</v>
      </c>
      <c r="H144" s="4" t="str">
        <f t="shared" si="9"/>
        <v>，2776583</v>
      </c>
      <c r="I144" s="4" t="e">
        <f>VLOOKUP(A144,HOP!A:U,21,0)</f>
        <v>#N/A</v>
      </c>
      <c r="J144" s="4" t="s">
        <v>811</v>
      </c>
    </row>
    <row r="145" s="4" customFormat="1" spans="1:10">
      <c r="A145" s="5">
        <v>21374293000</v>
      </c>
      <c r="B145" s="6">
        <v>44870</v>
      </c>
      <c r="C145" s="6">
        <v>44871</v>
      </c>
      <c r="D145" s="4">
        <v>-421.01</v>
      </c>
      <c r="E145" s="4" t="e">
        <f>VLOOKUP(A145,HOP!A:L,12,0)</f>
        <v>#N/A</v>
      </c>
      <c r="F145" s="4">
        <v>2732567</v>
      </c>
      <c r="G145" s="4" t="e">
        <f t="shared" si="8"/>
        <v>#N/A</v>
      </c>
      <c r="H145" s="4" t="str">
        <f t="shared" si="9"/>
        <v>，2732567</v>
      </c>
      <c r="I145" s="4" t="e">
        <f>VLOOKUP(A145,HOP!A:U,21,0)</f>
        <v>#N/A</v>
      </c>
      <c r="J145" s="4" t="s">
        <v>812</v>
      </c>
    </row>
    <row r="146" s="4" customFormat="1" spans="1:10">
      <c r="A146" s="5">
        <v>21611901011</v>
      </c>
      <c r="B146" s="6">
        <v>44876</v>
      </c>
      <c r="C146" s="6">
        <v>44877</v>
      </c>
      <c r="D146" s="4">
        <v>-74</v>
      </c>
      <c r="E146" s="4" t="e">
        <f>VLOOKUP(A146,HOP!A:L,12,0)</f>
        <v>#N/A</v>
      </c>
      <c r="F146" s="4">
        <v>2765027</v>
      </c>
      <c r="G146" s="4" t="e">
        <f t="shared" si="8"/>
        <v>#N/A</v>
      </c>
      <c r="H146" s="4" t="str">
        <f t="shared" si="9"/>
        <v>，2765027</v>
      </c>
      <c r="I146" s="4" t="e">
        <f>VLOOKUP(A146,HOP!A:U,21,0)</f>
        <v>#N/A</v>
      </c>
      <c r="J146" s="4" t="s">
        <v>813</v>
      </c>
    </row>
    <row r="147" s="4" customFormat="1" spans="1:10">
      <c r="A147" s="5">
        <v>21600513869</v>
      </c>
      <c r="B147" s="6">
        <v>44876</v>
      </c>
      <c r="C147" s="6">
        <v>44877</v>
      </c>
      <c r="D147" s="4">
        <v>-64</v>
      </c>
      <c r="E147" s="4" t="e">
        <f>VLOOKUP(A147,HOP!A:L,12,0)</f>
        <v>#N/A</v>
      </c>
      <c r="F147" s="4">
        <v>2763057</v>
      </c>
      <c r="G147" s="4" t="e">
        <f t="shared" si="8"/>
        <v>#N/A</v>
      </c>
      <c r="H147" s="4" t="str">
        <f t="shared" si="9"/>
        <v>，2763057</v>
      </c>
      <c r="I147" s="4" t="e">
        <f>VLOOKUP(A147,HOP!A:U,21,0)</f>
        <v>#N/A</v>
      </c>
      <c r="J147" s="4" t="s">
        <v>808</v>
      </c>
    </row>
    <row r="148" s="4" customFormat="1" spans="1:11">
      <c r="A148" s="5">
        <v>18934893780</v>
      </c>
      <c r="B148" s="6">
        <v>44872</v>
      </c>
      <c r="C148" s="6">
        <v>44879</v>
      </c>
      <c r="D148" s="4">
        <v>-361</v>
      </c>
      <c r="E148" s="4" t="e">
        <f>VLOOKUP(A148,HOP!A:L,12,0)</f>
        <v>#N/A</v>
      </c>
      <c r="F148" s="7">
        <v>2682314</v>
      </c>
      <c r="G148" s="7" t="e">
        <f t="shared" si="8"/>
        <v>#N/A</v>
      </c>
      <c r="H148" s="7" t="str">
        <f t="shared" si="9"/>
        <v>，2682314</v>
      </c>
      <c r="I148" s="7" t="e">
        <f>VLOOKUP(A148,HOP!A:U,21,0)</f>
        <v>#N/A</v>
      </c>
      <c r="J148" s="7" t="s">
        <v>814</v>
      </c>
      <c r="K148" s="7"/>
    </row>
    <row r="149" s="4" customFormat="1" spans="1:10">
      <c r="A149" s="5">
        <v>21716071967</v>
      </c>
      <c r="B149" s="6">
        <v>44879</v>
      </c>
      <c r="C149" s="6">
        <v>44880</v>
      </c>
      <c r="D149" s="4">
        <v>-125.64</v>
      </c>
      <c r="E149" s="4" t="e">
        <f>VLOOKUP(A149,HOP!A:L,12,0)</f>
        <v>#N/A</v>
      </c>
      <c r="F149" s="4">
        <v>2777092</v>
      </c>
      <c r="G149" s="4" t="e">
        <f t="shared" si="8"/>
        <v>#N/A</v>
      </c>
      <c r="H149" s="4" t="str">
        <f t="shared" si="9"/>
        <v>，2777092</v>
      </c>
      <c r="I149" s="4" t="e">
        <f>VLOOKUP(A149,HOP!A:U,21,0)</f>
        <v>#N/A</v>
      </c>
      <c r="J149" s="4" t="s">
        <v>815</v>
      </c>
    </row>
    <row r="150" s="4" customFormat="1" spans="1:10">
      <c r="A150" s="5">
        <v>21765706575</v>
      </c>
      <c r="B150" s="6">
        <v>44880</v>
      </c>
      <c r="C150" s="6">
        <v>44881</v>
      </c>
      <c r="D150" s="4">
        <v>-1338</v>
      </c>
      <c r="E150" s="4" t="e">
        <f>VLOOKUP(A150,HOP!A:L,12,0)</f>
        <v>#N/A</v>
      </c>
      <c r="F150" s="4">
        <v>2788366</v>
      </c>
      <c r="G150" s="4" t="e">
        <f t="shared" si="8"/>
        <v>#N/A</v>
      </c>
      <c r="H150" s="4" t="str">
        <f t="shared" si="9"/>
        <v>，2788366</v>
      </c>
      <c r="I150" s="4" t="e">
        <f>VLOOKUP(A150,HOP!A:U,21,0)</f>
        <v>#N/A</v>
      </c>
      <c r="J150" s="4" t="s">
        <v>816</v>
      </c>
    </row>
    <row r="151" s="4" customFormat="1" spans="1:10">
      <c r="A151" s="5">
        <v>21823719269</v>
      </c>
      <c r="B151" s="6">
        <v>44883</v>
      </c>
      <c r="C151" s="6">
        <v>44884</v>
      </c>
      <c r="D151" s="4">
        <v>-171</v>
      </c>
      <c r="E151" s="4" t="e">
        <f>VLOOKUP(A151,HOP!A:L,12,0)</f>
        <v>#N/A</v>
      </c>
      <c r="F151" s="4">
        <v>2807800</v>
      </c>
      <c r="G151" s="4" t="e">
        <f t="shared" si="8"/>
        <v>#N/A</v>
      </c>
      <c r="H151" s="4" t="str">
        <f t="shared" si="9"/>
        <v>，2807800</v>
      </c>
      <c r="I151" s="4" t="e">
        <f>VLOOKUP(A151,HOP!A:U,21,0)</f>
        <v>#N/A</v>
      </c>
      <c r="J151" s="4" t="s">
        <v>817</v>
      </c>
    </row>
    <row r="152" s="4" customFormat="1" spans="1:10">
      <c r="A152" s="5">
        <v>999221819733157</v>
      </c>
      <c r="B152" s="6">
        <v>44883</v>
      </c>
      <c r="C152" s="6">
        <v>44885</v>
      </c>
      <c r="D152" s="4">
        <v>-289</v>
      </c>
      <c r="E152" s="4" t="e">
        <f>VLOOKUP(A152,HOP!A:L,12,0)</f>
        <v>#N/A</v>
      </c>
      <c r="F152" s="4">
        <v>2805678</v>
      </c>
      <c r="G152" s="4" t="e">
        <f t="shared" si="8"/>
        <v>#N/A</v>
      </c>
      <c r="H152" s="4" t="str">
        <f t="shared" si="9"/>
        <v>，2805678</v>
      </c>
      <c r="I152" s="4" t="e">
        <f>VLOOKUP(A152,HOP!A:U,21,0)</f>
        <v>#N/A</v>
      </c>
      <c r="J152" s="4" t="s">
        <v>818</v>
      </c>
    </row>
    <row r="153" s="4" customFormat="1" spans="1:10">
      <c r="A153" s="5">
        <v>21825392394</v>
      </c>
      <c r="B153" s="6">
        <v>44884</v>
      </c>
      <c r="C153" s="6">
        <v>44885</v>
      </c>
      <c r="D153" s="4">
        <v>-264</v>
      </c>
      <c r="E153" s="4" t="e">
        <f>VLOOKUP(A153,HOP!A:L,12,0)</f>
        <v>#N/A</v>
      </c>
      <c r="F153" s="4">
        <v>2809629</v>
      </c>
      <c r="G153" s="4" t="e">
        <f t="shared" si="8"/>
        <v>#N/A</v>
      </c>
      <c r="H153" s="4" t="str">
        <f t="shared" si="9"/>
        <v>，2809629</v>
      </c>
      <c r="I153" s="4" t="e">
        <f>VLOOKUP(A153,HOP!A:U,21,0)</f>
        <v>#N/A</v>
      </c>
      <c r="J153" s="4" t="s">
        <v>819</v>
      </c>
    </row>
    <row r="154" s="4" customFormat="1" spans="1:10">
      <c r="A154" s="5">
        <v>21826881488</v>
      </c>
      <c r="B154" s="6">
        <v>44885</v>
      </c>
      <c r="C154" s="6">
        <v>44886</v>
      </c>
      <c r="D154" s="4">
        <v>-1131</v>
      </c>
      <c r="E154" s="4" t="e">
        <f>VLOOKUP(A154,HOP!A:L,12,0)</f>
        <v>#N/A</v>
      </c>
      <c r="F154" s="4">
        <v>2811643</v>
      </c>
      <c r="G154" s="4" t="e">
        <f t="shared" si="8"/>
        <v>#N/A</v>
      </c>
      <c r="H154" s="4" t="str">
        <f t="shared" si="9"/>
        <v>，2811643</v>
      </c>
      <c r="I154" s="4" t="e">
        <f>VLOOKUP(A154,HOP!A:U,21,0)</f>
        <v>#N/A</v>
      </c>
      <c r="J154" s="4" t="s">
        <v>820</v>
      </c>
    </row>
    <row r="155" s="4" customFormat="1" spans="1:10">
      <c r="A155" s="5">
        <v>21840088524</v>
      </c>
      <c r="B155" s="6">
        <v>44890</v>
      </c>
      <c r="C155" s="6">
        <v>44892</v>
      </c>
      <c r="D155" s="4">
        <v>-362</v>
      </c>
      <c r="E155" s="4" t="e">
        <f>VLOOKUP(A155,HOP!A:L,12,0)</f>
        <v>#N/A</v>
      </c>
      <c r="F155" s="4">
        <v>2823171</v>
      </c>
      <c r="G155" s="4" t="e">
        <f t="shared" si="8"/>
        <v>#N/A</v>
      </c>
      <c r="H155" s="4" t="str">
        <f t="shared" si="9"/>
        <v>，2823171</v>
      </c>
      <c r="I155" s="4" t="e">
        <f>VLOOKUP(A155,HOP!A:U,21,0)</f>
        <v>#N/A</v>
      </c>
      <c r="J155" s="4" t="s">
        <v>821</v>
      </c>
    </row>
    <row r="157" spans="4:4">
      <c r="D157" s="4">
        <f>SUM(D2:D156)</f>
        <v>240393.71</v>
      </c>
    </row>
    <row r="159" spans="4:4">
      <c r="D159" s="4" t="s">
        <v>822</v>
      </c>
    </row>
    <row r="165" spans="1:3">
      <c r="A165" s="4" t="s">
        <v>823</v>
      </c>
      <c r="C165" s="4">
        <v>60065.63</v>
      </c>
    </row>
    <row r="166" spans="1:3">
      <c r="A166" s="4" t="s">
        <v>824</v>
      </c>
      <c r="C166" s="4">
        <v>180218.36</v>
      </c>
    </row>
    <row r="167" spans="1:3">
      <c r="A167" s="4" t="s">
        <v>825</v>
      </c>
      <c r="C167" s="4">
        <v>109.72</v>
      </c>
    </row>
    <row r="168" spans="1:3">
      <c r="A168" s="4" t="s">
        <v>826</v>
      </c>
      <c r="C168" s="4">
        <f>SUBTOTAL(9,C165:C167)</f>
        <v>240393.71</v>
      </c>
    </row>
  </sheetData>
  <autoFilter ref="A1:X155">
    <filterColumn colId="3">
      <filters>
        <filter val="-421.01"/>
        <filter val="12373.36"/>
        <filter val="600"/>
        <filter val="2100"/>
        <filter val="204"/>
        <filter val="604"/>
        <filter val="2704"/>
        <filter val="405"/>
        <filter val="505"/>
        <filter val="905"/>
        <filter val="407"/>
        <filter val="2808"/>
        <filter val="8309"/>
        <filter val="310"/>
        <filter val="211"/>
        <filter val="911"/>
        <filter val="-1111"/>
        <filter val="112"/>
        <filter val="4312"/>
        <filter val="313"/>
        <filter val="513"/>
        <filter val="314"/>
        <filter val="1314"/>
        <filter val="21814"/>
        <filter val="115"/>
        <filter val="416"/>
        <filter val="418"/>
        <filter val="618"/>
        <filter val="2020"/>
        <filter val="7821"/>
        <filter val="7923"/>
        <filter val="1424"/>
        <filter val="1724"/>
        <filter val="326"/>
        <filter val="3626"/>
        <filter val="429"/>
        <filter val="430"/>
        <filter val="2831"/>
        <filter val="-1131"/>
        <filter val="332"/>
        <filter val="932"/>
        <filter val="2132"/>
        <filter val="7132"/>
        <filter val="1533"/>
        <filter val="1435"/>
        <filter val="2635"/>
        <filter val="9635"/>
        <filter val="7338"/>
        <filter val="-1338"/>
        <filter val="139"/>
        <filter val="2840"/>
        <filter val="941"/>
        <filter val="1642"/>
        <filter val="4442"/>
        <filter val="343"/>
        <filter val="144"/>
        <filter val="246"/>
        <filter val="147"/>
        <filter val="650"/>
        <filter val="2050"/>
        <filter val="951"/>
        <filter val="-552"/>
        <filter val="453"/>
        <filter val="1454"/>
        <filter val="256"/>
        <filter val="656"/>
        <filter val="7656"/>
        <filter val="1257"/>
        <filter val="158"/>
        <filter val="159"/>
        <filter val="459"/>
        <filter val="859"/>
        <filter val="260"/>
        <filter val="5960"/>
        <filter val="-361"/>
        <filter val="-362"/>
        <filter val="1362"/>
        <filter val="-64"/>
        <filter val="-264"/>
        <filter val="4964"/>
        <filter val="165"/>
        <filter val="2265"/>
        <filter val="566"/>
        <filter val="1266"/>
        <filter val="767"/>
        <filter val="867"/>
        <filter val="369"/>
        <filter val="1070"/>
        <filter val="4770"/>
        <filter val="471"/>
        <filter val="-171"/>
        <filter val="172"/>
        <filter val="672"/>
        <filter val="972"/>
        <filter val="1172"/>
        <filter val="-74"/>
        <filter val="174"/>
        <filter val="2274"/>
        <filter val="-125.64"/>
        <filter val="375"/>
        <filter val="775"/>
        <filter val="276"/>
        <filter val="676"/>
        <filter val="277"/>
        <filter val="3277"/>
        <filter val="678"/>
        <filter val="1878"/>
        <filter val="2478"/>
        <filter val="2778"/>
        <filter val="179"/>
        <filter val="-580"/>
        <filter val="1881"/>
        <filter val="182"/>
        <filter val="384"/>
        <filter val="16184"/>
        <filter val="1385"/>
        <filter val="6185"/>
        <filter val="386"/>
        <filter val="786"/>
        <filter val="-886"/>
        <filter val="1086"/>
        <filter val="3786"/>
        <filter val="488"/>
        <filter val="489"/>
        <filter val="-289"/>
        <filter val="690"/>
        <filter val="5190"/>
        <filter val="492"/>
        <filter val="593"/>
        <filter val="2393"/>
        <filter val="394"/>
        <filter val="1794"/>
        <filter val="997"/>
        <filter val="398"/>
        <filter val="498"/>
        <filter val="1398"/>
        <filter val="499"/>
      </filters>
    </filterColumn>
    <filterColumn colId="6">
      <filters>
        <filter val="#N/A"/>
        <filter val="109.72"/>
      </filters>
    </filterColumn>
    <extLst/>
  </autoFilter>
  <conditionalFormatting sqref="A$1:A$1048576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32"/>
  <sheetViews>
    <sheetView workbookViewId="0">
      <selection activeCell="A2" sqref="A2:A1048576"/>
    </sheetView>
  </sheetViews>
  <sheetFormatPr defaultColWidth="8" defaultRowHeight="12.75"/>
  <cols>
    <col min="1" max="1" width="11.125" style="1"/>
    <col min="2" max="16383" width="8" style="1"/>
  </cols>
  <sheetData>
    <row r="1" s="1" customFormat="1" spans="1:22">
      <c r="A1" s="2" t="s">
        <v>827</v>
      </c>
      <c r="B1" s="2" t="s">
        <v>828</v>
      </c>
      <c r="C1" s="2" t="s">
        <v>829</v>
      </c>
      <c r="D1" s="2" t="s">
        <v>830</v>
      </c>
      <c r="E1" s="2" t="s">
        <v>13</v>
      </c>
      <c r="F1" s="2" t="s">
        <v>5</v>
      </c>
      <c r="G1" s="2" t="s">
        <v>6</v>
      </c>
      <c r="H1" s="2" t="s">
        <v>831</v>
      </c>
      <c r="I1" s="2" t="s">
        <v>832</v>
      </c>
      <c r="J1" s="2" t="s">
        <v>833</v>
      </c>
      <c r="K1" s="2" t="s">
        <v>834</v>
      </c>
      <c r="L1" s="2" t="s">
        <v>835</v>
      </c>
      <c r="M1" s="2" t="s">
        <v>836</v>
      </c>
      <c r="N1" s="2" t="s">
        <v>837</v>
      </c>
      <c r="O1" s="2" t="s">
        <v>838</v>
      </c>
      <c r="P1" s="2" t="s">
        <v>839</v>
      </c>
      <c r="Q1" s="2" t="s">
        <v>840</v>
      </c>
      <c r="R1" s="2" t="s">
        <v>841</v>
      </c>
      <c r="S1" s="2" t="s">
        <v>842</v>
      </c>
      <c r="T1" s="2" t="s">
        <v>843</v>
      </c>
      <c r="U1" s="2" t="s">
        <v>844</v>
      </c>
      <c r="V1" s="2" t="s">
        <v>845</v>
      </c>
    </row>
    <row r="2" s="1" customFormat="1" spans="1:22">
      <c r="A2" s="3">
        <v>999221955718436</v>
      </c>
      <c r="B2" s="1" t="s">
        <v>846</v>
      </c>
      <c r="C2" s="1" t="s">
        <v>847</v>
      </c>
      <c r="D2" s="1" t="s">
        <v>848</v>
      </c>
      <c r="E2" s="1" t="s">
        <v>849</v>
      </c>
      <c r="F2" s="1" t="s">
        <v>846</v>
      </c>
      <c r="G2" s="1" t="s">
        <v>850</v>
      </c>
      <c r="H2" s="1" t="s">
        <v>851</v>
      </c>
      <c r="I2" s="1" t="s">
        <v>852</v>
      </c>
      <c r="J2" s="1" t="s">
        <v>30</v>
      </c>
      <c r="K2" s="1" t="s">
        <v>853</v>
      </c>
      <c r="L2" s="1" t="s">
        <v>853</v>
      </c>
      <c r="M2" s="1" t="s">
        <v>854</v>
      </c>
      <c r="N2" s="1" t="s">
        <v>854</v>
      </c>
      <c r="O2" s="1" t="s">
        <v>855</v>
      </c>
      <c r="P2" s="1" t="s">
        <v>856</v>
      </c>
      <c r="Q2" s="1" t="s">
        <v>857</v>
      </c>
      <c r="R2" s="1" t="s">
        <v>858</v>
      </c>
      <c r="S2" s="1" t="s">
        <v>859</v>
      </c>
      <c r="T2" s="1" t="s">
        <v>860</v>
      </c>
      <c r="U2" s="1" t="s">
        <v>861</v>
      </c>
      <c r="V2" s="1" t="s">
        <v>862</v>
      </c>
    </row>
    <row r="3" s="1" customFormat="1" spans="1:22">
      <c r="A3" s="3">
        <v>999221955674664</v>
      </c>
      <c r="B3" s="1" t="s">
        <v>846</v>
      </c>
      <c r="C3" s="1" t="s">
        <v>863</v>
      </c>
      <c r="D3" s="1" t="s">
        <v>864</v>
      </c>
      <c r="E3" s="1" t="s">
        <v>865</v>
      </c>
      <c r="F3" s="1" t="s">
        <v>846</v>
      </c>
      <c r="G3" s="1" t="s">
        <v>850</v>
      </c>
      <c r="H3" s="1" t="s">
        <v>851</v>
      </c>
      <c r="I3" s="1" t="s">
        <v>866</v>
      </c>
      <c r="J3" s="1" t="s">
        <v>30</v>
      </c>
      <c r="K3" s="1" t="s">
        <v>867</v>
      </c>
      <c r="L3" s="1" t="s">
        <v>867</v>
      </c>
      <c r="M3" s="1" t="s">
        <v>854</v>
      </c>
      <c r="N3" s="1" t="s">
        <v>854</v>
      </c>
      <c r="O3" s="1" t="s">
        <v>855</v>
      </c>
      <c r="P3" s="1" t="s">
        <v>856</v>
      </c>
      <c r="Q3" s="1" t="s">
        <v>857</v>
      </c>
      <c r="R3" s="1" t="s">
        <v>868</v>
      </c>
      <c r="S3" s="1" t="s">
        <v>859</v>
      </c>
      <c r="T3" s="1" t="s">
        <v>860</v>
      </c>
      <c r="U3" s="1" t="s">
        <v>861</v>
      </c>
      <c r="V3" s="1" t="s">
        <v>869</v>
      </c>
    </row>
    <row r="4" s="1" customFormat="1" spans="1:22">
      <c r="A4" s="3">
        <v>999221955656136</v>
      </c>
      <c r="B4" s="1" t="s">
        <v>846</v>
      </c>
      <c r="C4" s="1" t="s">
        <v>870</v>
      </c>
      <c r="D4" s="1" t="s">
        <v>871</v>
      </c>
      <c r="E4" s="1" t="s">
        <v>872</v>
      </c>
      <c r="F4" s="1" t="s">
        <v>846</v>
      </c>
      <c r="G4" s="1" t="s">
        <v>850</v>
      </c>
      <c r="H4" s="1" t="s">
        <v>851</v>
      </c>
      <c r="I4" s="1" t="s">
        <v>873</v>
      </c>
      <c r="J4" s="1" t="s">
        <v>30</v>
      </c>
      <c r="K4" s="1" t="s">
        <v>874</v>
      </c>
      <c r="L4" s="1" t="s">
        <v>874</v>
      </c>
      <c r="M4" s="1" t="s">
        <v>854</v>
      </c>
      <c r="N4" s="1" t="s">
        <v>854</v>
      </c>
      <c r="O4" s="1" t="s">
        <v>855</v>
      </c>
      <c r="P4" s="1" t="s">
        <v>856</v>
      </c>
      <c r="Q4" s="1" t="s">
        <v>857</v>
      </c>
      <c r="R4" s="1" t="s">
        <v>875</v>
      </c>
      <c r="S4" s="1" t="s">
        <v>859</v>
      </c>
      <c r="T4" s="1" t="s">
        <v>860</v>
      </c>
      <c r="U4" s="1" t="s">
        <v>861</v>
      </c>
      <c r="V4" s="1" t="s">
        <v>876</v>
      </c>
    </row>
    <row r="5" s="1" customFormat="1" spans="1:22">
      <c r="A5" s="3">
        <v>999221955599628</v>
      </c>
      <c r="B5" s="1" t="s">
        <v>846</v>
      </c>
      <c r="C5" s="1" t="s">
        <v>877</v>
      </c>
      <c r="D5" s="1" t="s">
        <v>878</v>
      </c>
      <c r="E5" s="1" t="s">
        <v>879</v>
      </c>
      <c r="F5" s="1" t="s">
        <v>846</v>
      </c>
      <c r="G5" s="1" t="s">
        <v>850</v>
      </c>
      <c r="H5" s="1" t="s">
        <v>851</v>
      </c>
      <c r="I5" s="1" t="s">
        <v>880</v>
      </c>
      <c r="J5" s="1" t="s">
        <v>30</v>
      </c>
      <c r="K5" s="1" t="s">
        <v>881</v>
      </c>
      <c r="L5" s="1" t="s">
        <v>881</v>
      </c>
      <c r="M5" s="1" t="s">
        <v>854</v>
      </c>
      <c r="N5" s="1" t="s">
        <v>854</v>
      </c>
      <c r="O5" s="1" t="s">
        <v>855</v>
      </c>
      <c r="P5" s="1" t="s">
        <v>856</v>
      </c>
      <c r="Q5" s="1" t="s">
        <v>857</v>
      </c>
      <c r="R5" s="1" t="s">
        <v>882</v>
      </c>
      <c r="S5" s="1" t="s">
        <v>859</v>
      </c>
      <c r="T5" s="1" t="s">
        <v>860</v>
      </c>
      <c r="U5" s="1" t="s">
        <v>861</v>
      </c>
      <c r="V5" s="1" t="s">
        <v>883</v>
      </c>
    </row>
    <row r="6" s="1" customFormat="1" spans="1:22">
      <c r="A6" s="3">
        <v>999221955484319</v>
      </c>
      <c r="B6" s="1" t="s">
        <v>846</v>
      </c>
      <c r="C6" s="1" t="s">
        <v>884</v>
      </c>
      <c r="D6" s="1" t="s">
        <v>885</v>
      </c>
      <c r="E6" s="1" t="s">
        <v>886</v>
      </c>
      <c r="F6" s="1" t="s">
        <v>846</v>
      </c>
      <c r="G6" s="1" t="s">
        <v>850</v>
      </c>
      <c r="H6" s="1" t="s">
        <v>851</v>
      </c>
      <c r="I6" s="1" t="s">
        <v>887</v>
      </c>
      <c r="J6" s="1" t="s">
        <v>30</v>
      </c>
      <c r="K6" s="1" t="s">
        <v>888</v>
      </c>
      <c r="L6" s="1" t="s">
        <v>888</v>
      </c>
      <c r="M6" s="1" t="s">
        <v>854</v>
      </c>
      <c r="N6" s="1" t="s">
        <v>854</v>
      </c>
      <c r="O6" s="1" t="s">
        <v>855</v>
      </c>
      <c r="P6" s="1" t="s">
        <v>856</v>
      </c>
      <c r="Q6" s="1" t="s">
        <v>857</v>
      </c>
      <c r="R6" s="1" t="s">
        <v>889</v>
      </c>
      <c r="S6" s="1" t="s">
        <v>859</v>
      </c>
      <c r="T6" s="1" t="s">
        <v>860</v>
      </c>
      <c r="U6" s="1" t="s">
        <v>861</v>
      </c>
      <c r="V6" s="1" t="s">
        <v>890</v>
      </c>
    </row>
    <row r="7" s="1" customFormat="1" spans="1:22">
      <c r="A7" s="3">
        <v>999221954974289</v>
      </c>
      <c r="B7" s="1" t="s">
        <v>846</v>
      </c>
      <c r="C7" s="1" t="s">
        <v>891</v>
      </c>
      <c r="D7" s="1" t="s">
        <v>892</v>
      </c>
      <c r="E7" s="1" t="s">
        <v>893</v>
      </c>
      <c r="F7" s="1" t="s">
        <v>846</v>
      </c>
      <c r="G7" s="1" t="s">
        <v>850</v>
      </c>
      <c r="H7" s="1" t="s">
        <v>851</v>
      </c>
      <c r="I7" s="1" t="s">
        <v>894</v>
      </c>
      <c r="J7" s="1" t="s">
        <v>30</v>
      </c>
      <c r="K7" s="1" t="s">
        <v>895</v>
      </c>
      <c r="L7" s="1" t="s">
        <v>895</v>
      </c>
      <c r="M7" s="1" t="s">
        <v>854</v>
      </c>
      <c r="N7" s="1" t="s">
        <v>854</v>
      </c>
      <c r="O7" s="1" t="s">
        <v>855</v>
      </c>
      <c r="P7" s="1" t="s">
        <v>856</v>
      </c>
      <c r="Q7" s="1" t="s">
        <v>857</v>
      </c>
      <c r="R7" s="1" t="s">
        <v>896</v>
      </c>
      <c r="S7" s="1" t="s">
        <v>859</v>
      </c>
      <c r="T7" s="1" t="s">
        <v>860</v>
      </c>
      <c r="U7" s="1" t="s">
        <v>861</v>
      </c>
      <c r="V7" s="1" t="s">
        <v>897</v>
      </c>
    </row>
    <row r="8" s="1" customFormat="1" spans="1:22">
      <c r="A8" s="3">
        <v>999221954464212</v>
      </c>
      <c r="B8" s="1" t="s">
        <v>846</v>
      </c>
      <c r="C8" s="1" t="s">
        <v>898</v>
      </c>
      <c r="D8" s="1" t="s">
        <v>899</v>
      </c>
      <c r="E8" s="1" t="s">
        <v>900</v>
      </c>
      <c r="F8" s="1" t="s">
        <v>846</v>
      </c>
      <c r="G8" s="1" t="s">
        <v>850</v>
      </c>
      <c r="H8" s="1" t="s">
        <v>851</v>
      </c>
      <c r="I8" s="1" t="s">
        <v>901</v>
      </c>
      <c r="J8" s="1" t="s">
        <v>30</v>
      </c>
      <c r="K8" s="1" t="s">
        <v>902</v>
      </c>
      <c r="L8" s="1" t="s">
        <v>902</v>
      </c>
      <c r="M8" s="1" t="s">
        <v>854</v>
      </c>
      <c r="N8" s="1" t="s">
        <v>854</v>
      </c>
      <c r="O8" s="1" t="s">
        <v>855</v>
      </c>
      <c r="P8" s="1" t="s">
        <v>856</v>
      </c>
      <c r="Q8" s="1" t="s">
        <v>857</v>
      </c>
      <c r="R8" s="1" t="s">
        <v>903</v>
      </c>
      <c r="S8" s="1" t="s">
        <v>859</v>
      </c>
      <c r="T8" s="1" t="s">
        <v>860</v>
      </c>
      <c r="U8" s="1" t="s">
        <v>861</v>
      </c>
      <c r="V8" s="1" t="s">
        <v>904</v>
      </c>
    </row>
    <row r="9" s="1" customFormat="1" spans="1:22">
      <c r="A9" s="3">
        <v>999221954338853</v>
      </c>
      <c r="B9" s="1" t="s">
        <v>846</v>
      </c>
      <c r="C9" s="1" t="s">
        <v>905</v>
      </c>
      <c r="D9" s="1" t="s">
        <v>906</v>
      </c>
      <c r="E9" s="1" t="s">
        <v>907</v>
      </c>
      <c r="F9" s="1" t="s">
        <v>846</v>
      </c>
      <c r="G9" s="1" t="s">
        <v>850</v>
      </c>
      <c r="H9" s="1" t="s">
        <v>851</v>
      </c>
      <c r="I9" s="1" t="s">
        <v>908</v>
      </c>
      <c r="J9" s="1" t="s">
        <v>30</v>
      </c>
      <c r="K9" s="1" t="s">
        <v>909</v>
      </c>
      <c r="L9" s="1" t="s">
        <v>909</v>
      </c>
      <c r="M9" s="1" t="s">
        <v>854</v>
      </c>
      <c r="N9" s="1" t="s">
        <v>854</v>
      </c>
      <c r="O9" s="1" t="s">
        <v>855</v>
      </c>
      <c r="P9" s="1" t="s">
        <v>856</v>
      </c>
      <c r="Q9" s="1" t="s">
        <v>857</v>
      </c>
      <c r="R9" s="1" t="s">
        <v>910</v>
      </c>
      <c r="S9" s="1" t="s">
        <v>859</v>
      </c>
      <c r="T9" s="1" t="s">
        <v>860</v>
      </c>
      <c r="U9" s="1" t="s">
        <v>861</v>
      </c>
      <c r="V9" s="1" t="s">
        <v>876</v>
      </c>
    </row>
    <row r="10" s="1" customFormat="1" spans="1:22">
      <c r="A10" s="3">
        <v>999221954308324</v>
      </c>
      <c r="B10" s="1" t="s">
        <v>846</v>
      </c>
      <c r="C10" s="1" t="s">
        <v>911</v>
      </c>
      <c r="D10" s="1" t="s">
        <v>912</v>
      </c>
      <c r="E10" s="1" t="s">
        <v>913</v>
      </c>
      <c r="F10" s="1" t="s">
        <v>846</v>
      </c>
      <c r="G10" s="1" t="s">
        <v>850</v>
      </c>
      <c r="H10" s="1" t="s">
        <v>851</v>
      </c>
      <c r="I10" s="1" t="s">
        <v>914</v>
      </c>
      <c r="J10" s="1" t="s">
        <v>30</v>
      </c>
      <c r="K10" s="1" t="s">
        <v>915</v>
      </c>
      <c r="L10" s="1" t="s">
        <v>915</v>
      </c>
      <c r="M10" s="1" t="s">
        <v>854</v>
      </c>
      <c r="N10" s="1" t="s">
        <v>854</v>
      </c>
      <c r="O10" s="1" t="s">
        <v>855</v>
      </c>
      <c r="P10" s="1" t="s">
        <v>856</v>
      </c>
      <c r="Q10" s="1" t="s">
        <v>857</v>
      </c>
      <c r="R10" s="1" t="s">
        <v>916</v>
      </c>
      <c r="S10" s="1" t="s">
        <v>859</v>
      </c>
      <c r="T10" s="1" t="s">
        <v>860</v>
      </c>
      <c r="U10" s="1" t="s">
        <v>861</v>
      </c>
      <c r="V10" s="1" t="s">
        <v>876</v>
      </c>
    </row>
    <row r="11" s="1" customFormat="1" spans="1:22">
      <c r="A11" s="3">
        <v>999221954282022</v>
      </c>
      <c r="B11" s="1" t="s">
        <v>846</v>
      </c>
      <c r="C11" s="1" t="s">
        <v>917</v>
      </c>
      <c r="D11" s="1" t="s">
        <v>918</v>
      </c>
      <c r="E11" s="1" t="s">
        <v>919</v>
      </c>
      <c r="F11" s="1" t="s">
        <v>846</v>
      </c>
      <c r="G11" s="1" t="s">
        <v>850</v>
      </c>
      <c r="H11" s="1" t="s">
        <v>851</v>
      </c>
      <c r="I11" s="1" t="s">
        <v>920</v>
      </c>
      <c r="J11" s="1" t="s">
        <v>30</v>
      </c>
      <c r="K11" s="1" t="s">
        <v>921</v>
      </c>
      <c r="L11" s="1" t="s">
        <v>921</v>
      </c>
      <c r="M11" s="1" t="s">
        <v>854</v>
      </c>
      <c r="N11" s="1" t="s">
        <v>854</v>
      </c>
      <c r="O11" s="1" t="s">
        <v>855</v>
      </c>
      <c r="P11" s="1" t="s">
        <v>856</v>
      </c>
      <c r="Q11" s="1" t="s">
        <v>857</v>
      </c>
      <c r="R11" s="1" t="s">
        <v>922</v>
      </c>
      <c r="S11" s="1" t="s">
        <v>859</v>
      </c>
      <c r="T11" s="1" t="s">
        <v>860</v>
      </c>
      <c r="U11" s="1" t="s">
        <v>861</v>
      </c>
      <c r="V11" s="1" t="s">
        <v>923</v>
      </c>
    </row>
    <row r="12" s="1" customFormat="1" spans="1:22">
      <c r="A12" s="3">
        <v>999221954257912</v>
      </c>
      <c r="B12" s="1" t="s">
        <v>846</v>
      </c>
      <c r="C12" s="1" t="s">
        <v>924</v>
      </c>
      <c r="D12" s="1" t="s">
        <v>925</v>
      </c>
      <c r="E12" s="1" t="s">
        <v>926</v>
      </c>
      <c r="F12" s="1" t="s">
        <v>846</v>
      </c>
      <c r="G12" s="1" t="s">
        <v>850</v>
      </c>
      <c r="H12" s="1" t="s">
        <v>851</v>
      </c>
      <c r="I12" s="1" t="s">
        <v>927</v>
      </c>
      <c r="J12" s="1" t="s">
        <v>30</v>
      </c>
      <c r="K12" s="1" t="s">
        <v>928</v>
      </c>
      <c r="L12" s="1" t="s">
        <v>928</v>
      </c>
      <c r="M12" s="1" t="s">
        <v>854</v>
      </c>
      <c r="N12" s="1" t="s">
        <v>854</v>
      </c>
      <c r="O12" s="1" t="s">
        <v>855</v>
      </c>
      <c r="P12" s="1" t="s">
        <v>856</v>
      </c>
      <c r="Q12" s="1" t="s">
        <v>857</v>
      </c>
      <c r="R12" s="1" t="s">
        <v>929</v>
      </c>
      <c r="S12" s="1" t="s">
        <v>859</v>
      </c>
      <c r="T12" s="1" t="s">
        <v>860</v>
      </c>
      <c r="U12" s="1" t="s">
        <v>861</v>
      </c>
      <c r="V12" s="1" t="s">
        <v>890</v>
      </c>
    </row>
    <row r="13" s="1" customFormat="1" spans="1:22">
      <c r="A13" s="3">
        <v>999221954019887</v>
      </c>
      <c r="B13" s="1" t="s">
        <v>846</v>
      </c>
      <c r="C13" s="1" t="s">
        <v>930</v>
      </c>
      <c r="D13" s="1" t="s">
        <v>931</v>
      </c>
      <c r="E13" s="1" t="s">
        <v>932</v>
      </c>
      <c r="F13" s="1" t="s">
        <v>846</v>
      </c>
      <c r="G13" s="1" t="s">
        <v>850</v>
      </c>
      <c r="H13" s="1" t="s">
        <v>851</v>
      </c>
      <c r="I13" s="1" t="s">
        <v>933</v>
      </c>
      <c r="J13" s="1" t="s">
        <v>30</v>
      </c>
      <c r="K13" s="1" t="s">
        <v>934</v>
      </c>
      <c r="L13" s="1" t="s">
        <v>934</v>
      </c>
      <c r="M13" s="1" t="s">
        <v>854</v>
      </c>
      <c r="N13" s="1" t="s">
        <v>854</v>
      </c>
      <c r="O13" s="1" t="s">
        <v>855</v>
      </c>
      <c r="P13" s="1" t="s">
        <v>856</v>
      </c>
      <c r="Q13" s="1" t="s">
        <v>857</v>
      </c>
      <c r="R13" s="1" t="s">
        <v>935</v>
      </c>
      <c r="S13" s="1" t="s">
        <v>859</v>
      </c>
      <c r="T13" s="1" t="s">
        <v>860</v>
      </c>
      <c r="U13" s="1" t="s">
        <v>861</v>
      </c>
      <c r="V13" s="1" t="s">
        <v>876</v>
      </c>
    </row>
    <row r="14" s="1" customFormat="1" spans="1:22">
      <c r="A14" s="3">
        <v>999221953989701</v>
      </c>
      <c r="B14" s="1" t="s">
        <v>846</v>
      </c>
      <c r="C14" s="1" t="s">
        <v>936</v>
      </c>
      <c r="D14" s="1" t="s">
        <v>937</v>
      </c>
      <c r="E14" s="1" t="s">
        <v>938</v>
      </c>
      <c r="F14" s="1" t="s">
        <v>846</v>
      </c>
      <c r="G14" s="1" t="s">
        <v>850</v>
      </c>
      <c r="H14" s="1" t="s">
        <v>851</v>
      </c>
      <c r="I14" s="1" t="s">
        <v>939</v>
      </c>
      <c r="J14" s="1" t="s">
        <v>30</v>
      </c>
      <c r="K14" s="1" t="s">
        <v>940</v>
      </c>
      <c r="L14" s="1" t="s">
        <v>940</v>
      </c>
      <c r="M14" s="1" t="s">
        <v>854</v>
      </c>
      <c r="N14" s="1" t="s">
        <v>854</v>
      </c>
      <c r="O14" s="1" t="s">
        <v>855</v>
      </c>
      <c r="P14" s="1" t="s">
        <v>856</v>
      </c>
      <c r="Q14" s="1" t="s">
        <v>857</v>
      </c>
      <c r="R14" s="1" t="s">
        <v>941</v>
      </c>
      <c r="S14" s="1" t="s">
        <v>859</v>
      </c>
      <c r="T14" s="1" t="s">
        <v>860</v>
      </c>
      <c r="U14" s="1" t="s">
        <v>861</v>
      </c>
      <c r="V14" s="1" t="s">
        <v>876</v>
      </c>
    </row>
    <row r="15" s="1" customFormat="1" spans="1:22">
      <c r="A15" s="3">
        <v>999221953889062</v>
      </c>
      <c r="B15" s="1" t="s">
        <v>846</v>
      </c>
      <c r="C15" s="1" t="s">
        <v>942</v>
      </c>
      <c r="D15" s="1" t="s">
        <v>878</v>
      </c>
      <c r="E15" s="1" t="s">
        <v>943</v>
      </c>
      <c r="F15" s="1" t="s">
        <v>846</v>
      </c>
      <c r="G15" s="1" t="s">
        <v>850</v>
      </c>
      <c r="H15" s="1" t="s">
        <v>851</v>
      </c>
      <c r="I15" s="1" t="s">
        <v>880</v>
      </c>
      <c r="J15" s="1" t="s">
        <v>30</v>
      </c>
      <c r="K15" s="1" t="s">
        <v>881</v>
      </c>
      <c r="L15" s="1" t="s">
        <v>881</v>
      </c>
      <c r="M15" s="1" t="s">
        <v>854</v>
      </c>
      <c r="N15" s="1" t="s">
        <v>854</v>
      </c>
      <c r="O15" s="1" t="s">
        <v>855</v>
      </c>
      <c r="P15" s="1" t="s">
        <v>856</v>
      </c>
      <c r="Q15" s="1" t="s">
        <v>857</v>
      </c>
      <c r="R15" s="1" t="s">
        <v>944</v>
      </c>
      <c r="S15" s="1" t="s">
        <v>859</v>
      </c>
      <c r="T15" s="1" t="s">
        <v>860</v>
      </c>
      <c r="U15" s="1" t="s">
        <v>861</v>
      </c>
      <c r="V15" s="1" t="s">
        <v>883</v>
      </c>
    </row>
    <row r="16" s="1" customFormat="1" spans="1:22">
      <c r="A16" s="3">
        <v>999221953792899</v>
      </c>
      <c r="B16" s="1" t="s">
        <v>846</v>
      </c>
      <c r="C16" s="1" t="s">
        <v>945</v>
      </c>
      <c r="D16" s="1" t="s">
        <v>946</v>
      </c>
      <c r="E16" s="1" t="s">
        <v>947</v>
      </c>
      <c r="F16" s="1" t="s">
        <v>846</v>
      </c>
      <c r="G16" s="1" t="s">
        <v>850</v>
      </c>
      <c r="H16" s="1" t="s">
        <v>851</v>
      </c>
      <c r="I16" s="1" t="s">
        <v>948</v>
      </c>
      <c r="J16" s="1" t="s">
        <v>30</v>
      </c>
      <c r="K16" s="1" t="s">
        <v>949</v>
      </c>
      <c r="L16" s="1" t="s">
        <v>949</v>
      </c>
      <c r="M16" s="1" t="s">
        <v>854</v>
      </c>
      <c r="N16" s="1" t="s">
        <v>854</v>
      </c>
      <c r="O16" s="1" t="s">
        <v>855</v>
      </c>
      <c r="P16" s="1" t="s">
        <v>856</v>
      </c>
      <c r="Q16" s="1" t="s">
        <v>857</v>
      </c>
      <c r="R16" s="1" t="s">
        <v>950</v>
      </c>
      <c r="S16" s="1" t="s">
        <v>859</v>
      </c>
      <c r="T16" s="1" t="s">
        <v>860</v>
      </c>
      <c r="U16" s="1" t="s">
        <v>861</v>
      </c>
      <c r="V16" s="1" t="s">
        <v>876</v>
      </c>
    </row>
    <row r="17" s="1" customFormat="1" spans="1:22">
      <c r="A17" s="3">
        <v>21953786739</v>
      </c>
      <c r="B17" s="1" t="s">
        <v>846</v>
      </c>
      <c r="C17" s="1" t="s">
        <v>951</v>
      </c>
      <c r="D17" s="1" t="s">
        <v>952</v>
      </c>
      <c r="E17" s="1" t="s">
        <v>953</v>
      </c>
      <c r="F17" s="1" t="s">
        <v>846</v>
      </c>
      <c r="G17" s="1" t="s">
        <v>850</v>
      </c>
      <c r="H17" s="1" t="s">
        <v>851</v>
      </c>
      <c r="I17" s="1" t="s">
        <v>954</v>
      </c>
      <c r="J17" s="1" t="s">
        <v>30</v>
      </c>
      <c r="K17" s="1" t="s">
        <v>955</v>
      </c>
      <c r="L17" s="1" t="s">
        <v>955</v>
      </c>
      <c r="M17" s="1" t="s">
        <v>854</v>
      </c>
      <c r="N17" s="1" t="s">
        <v>854</v>
      </c>
      <c r="O17" s="1" t="s">
        <v>855</v>
      </c>
      <c r="P17" s="1" t="s">
        <v>856</v>
      </c>
      <c r="Q17" s="1" t="s">
        <v>857</v>
      </c>
      <c r="R17" s="1" t="s">
        <v>956</v>
      </c>
      <c r="S17" s="1" t="s">
        <v>859</v>
      </c>
      <c r="T17" s="1" t="s">
        <v>860</v>
      </c>
      <c r="U17" s="1" t="s">
        <v>861</v>
      </c>
      <c r="V17" s="1" t="s">
        <v>876</v>
      </c>
    </row>
    <row r="18" s="1" customFormat="1" spans="1:22">
      <c r="A18" s="3">
        <v>999221953648695</v>
      </c>
      <c r="B18" s="1" t="s">
        <v>846</v>
      </c>
      <c r="C18" s="1" t="s">
        <v>957</v>
      </c>
      <c r="D18" s="1" t="s">
        <v>958</v>
      </c>
      <c r="E18" s="1" t="s">
        <v>959</v>
      </c>
      <c r="F18" s="1" t="s">
        <v>846</v>
      </c>
      <c r="G18" s="1" t="s">
        <v>850</v>
      </c>
      <c r="H18" s="1" t="s">
        <v>851</v>
      </c>
      <c r="I18" s="1" t="s">
        <v>960</v>
      </c>
      <c r="J18" s="1" t="s">
        <v>30</v>
      </c>
      <c r="K18" s="1" t="s">
        <v>961</v>
      </c>
      <c r="L18" s="1" t="s">
        <v>961</v>
      </c>
      <c r="M18" s="1" t="s">
        <v>854</v>
      </c>
      <c r="N18" s="1" t="s">
        <v>854</v>
      </c>
      <c r="O18" s="1" t="s">
        <v>855</v>
      </c>
      <c r="P18" s="1" t="s">
        <v>856</v>
      </c>
      <c r="Q18" s="1" t="s">
        <v>857</v>
      </c>
      <c r="R18" s="1" t="s">
        <v>962</v>
      </c>
      <c r="S18" s="1" t="s">
        <v>859</v>
      </c>
      <c r="T18" s="1" t="s">
        <v>860</v>
      </c>
      <c r="U18" s="1" t="s">
        <v>861</v>
      </c>
      <c r="V18" s="1" t="s">
        <v>963</v>
      </c>
    </row>
    <row r="19" s="1" customFormat="1" spans="1:22">
      <c r="A19" s="3">
        <v>999221953240799</v>
      </c>
      <c r="B19" s="1" t="s">
        <v>846</v>
      </c>
      <c r="C19" s="1" t="s">
        <v>964</v>
      </c>
      <c r="D19" s="1" t="s">
        <v>965</v>
      </c>
      <c r="E19" s="1" t="s">
        <v>966</v>
      </c>
      <c r="F19" s="1" t="s">
        <v>846</v>
      </c>
      <c r="G19" s="1" t="s">
        <v>850</v>
      </c>
      <c r="H19" s="1" t="s">
        <v>851</v>
      </c>
      <c r="I19" s="1" t="s">
        <v>967</v>
      </c>
      <c r="J19" s="1" t="s">
        <v>30</v>
      </c>
      <c r="K19" s="1" t="s">
        <v>968</v>
      </c>
      <c r="L19" s="1" t="s">
        <v>968</v>
      </c>
      <c r="M19" s="1" t="s">
        <v>854</v>
      </c>
      <c r="N19" s="1" t="s">
        <v>854</v>
      </c>
      <c r="O19" s="1" t="s">
        <v>855</v>
      </c>
      <c r="P19" s="1" t="s">
        <v>856</v>
      </c>
      <c r="Q19" s="1" t="s">
        <v>857</v>
      </c>
      <c r="R19" s="1" t="s">
        <v>969</v>
      </c>
      <c r="S19" s="1" t="s">
        <v>859</v>
      </c>
      <c r="T19" s="1" t="s">
        <v>860</v>
      </c>
      <c r="U19" s="1" t="s">
        <v>861</v>
      </c>
      <c r="V19" s="1" t="s">
        <v>869</v>
      </c>
    </row>
    <row r="20" s="1" customFormat="1" spans="1:22">
      <c r="A20" s="3">
        <v>999221953048410</v>
      </c>
      <c r="B20" s="1" t="s">
        <v>846</v>
      </c>
      <c r="C20" s="1" t="s">
        <v>970</v>
      </c>
      <c r="D20" s="1" t="s">
        <v>971</v>
      </c>
      <c r="E20" s="1" t="s">
        <v>972</v>
      </c>
      <c r="F20" s="1" t="s">
        <v>846</v>
      </c>
      <c r="G20" s="1" t="s">
        <v>850</v>
      </c>
      <c r="H20" s="1" t="s">
        <v>851</v>
      </c>
      <c r="I20" s="1" t="s">
        <v>973</v>
      </c>
      <c r="J20" s="1" t="s">
        <v>30</v>
      </c>
      <c r="K20" s="1" t="s">
        <v>974</v>
      </c>
      <c r="L20" s="1" t="s">
        <v>974</v>
      </c>
      <c r="M20" s="1" t="s">
        <v>854</v>
      </c>
      <c r="N20" s="1" t="s">
        <v>854</v>
      </c>
      <c r="O20" s="1" t="s">
        <v>855</v>
      </c>
      <c r="P20" s="1" t="s">
        <v>856</v>
      </c>
      <c r="Q20" s="1" t="s">
        <v>857</v>
      </c>
      <c r="R20" s="1" t="s">
        <v>975</v>
      </c>
      <c r="S20" s="1" t="s">
        <v>859</v>
      </c>
      <c r="T20" s="1" t="s">
        <v>860</v>
      </c>
      <c r="U20" s="1" t="s">
        <v>861</v>
      </c>
      <c r="V20" s="1" t="s">
        <v>923</v>
      </c>
    </row>
    <row r="21" s="1" customFormat="1" spans="1:22">
      <c r="A21" s="3">
        <v>999221951641182</v>
      </c>
      <c r="B21" s="1" t="s">
        <v>846</v>
      </c>
      <c r="C21" s="1" t="s">
        <v>976</v>
      </c>
      <c r="D21" s="1" t="s">
        <v>977</v>
      </c>
      <c r="E21" s="1" t="s">
        <v>978</v>
      </c>
      <c r="F21" s="1" t="s">
        <v>846</v>
      </c>
      <c r="G21" s="1" t="s">
        <v>850</v>
      </c>
      <c r="H21" s="1" t="s">
        <v>851</v>
      </c>
      <c r="I21" s="1" t="s">
        <v>979</v>
      </c>
      <c r="J21" s="1" t="s">
        <v>30</v>
      </c>
      <c r="K21" s="1" t="s">
        <v>980</v>
      </c>
      <c r="L21" s="1" t="s">
        <v>980</v>
      </c>
      <c r="M21" s="1" t="s">
        <v>854</v>
      </c>
      <c r="N21" s="1" t="s">
        <v>854</v>
      </c>
      <c r="O21" s="1" t="s">
        <v>855</v>
      </c>
      <c r="P21" s="1" t="s">
        <v>856</v>
      </c>
      <c r="Q21" s="1" t="s">
        <v>857</v>
      </c>
      <c r="R21" s="1" t="s">
        <v>981</v>
      </c>
      <c r="S21" s="1" t="s">
        <v>859</v>
      </c>
      <c r="T21" s="1" t="s">
        <v>860</v>
      </c>
      <c r="U21" s="1" t="s">
        <v>861</v>
      </c>
      <c r="V21" s="1" t="s">
        <v>982</v>
      </c>
    </row>
    <row r="22" s="1" customFormat="1" spans="1:22">
      <c r="A22" s="3">
        <v>999221951559007</v>
      </c>
      <c r="B22" s="1" t="s">
        <v>846</v>
      </c>
      <c r="C22" s="1" t="s">
        <v>983</v>
      </c>
      <c r="D22" s="1" t="s">
        <v>984</v>
      </c>
      <c r="E22" s="1" t="s">
        <v>985</v>
      </c>
      <c r="F22" s="1" t="s">
        <v>846</v>
      </c>
      <c r="G22" s="1" t="s">
        <v>850</v>
      </c>
      <c r="H22" s="1" t="s">
        <v>851</v>
      </c>
      <c r="I22" s="1" t="s">
        <v>986</v>
      </c>
      <c r="J22" s="1" t="s">
        <v>30</v>
      </c>
      <c r="K22" s="1" t="s">
        <v>987</v>
      </c>
      <c r="L22" s="1" t="s">
        <v>987</v>
      </c>
      <c r="M22" s="1" t="s">
        <v>854</v>
      </c>
      <c r="N22" s="1" t="s">
        <v>854</v>
      </c>
      <c r="O22" s="1" t="s">
        <v>855</v>
      </c>
      <c r="P22" s="1" t="s">
        <v>856</v>
      </c>
      <c r="Q22" s="1" t="s">
        <v>857</v>
      </c>
      <c r="R22" s="1" t="s">
        <v>988</v>
      </c>
      <c r="S22" s="1" t="s">
        <v>859</v>
      </c>
      <c r="T22" s="1" t="s">
        <v>860</v>
      </c>
      <c r="U22" s="1" t="s">
        <v>861</v>
      </c>
      <c r="V22" s="1" t="s">
        <v>897</v>
      </c>
    </row>
    <row r="23" s="1" customFormat="1" spans="1:22">
      <c r="A23" s="3">
        <v>999221951324270</v>
      </c>
      <c r="B23" s="1" t="s">
        <v>846</v>
      </c>
      <c r="C23" s="1" t="s">
        <v>989</v>
      </c>
      <c r="D23" s="1" t="s">
        <v>990</v>
      </c>
      <c r="E23" s="1" t="s">
        <v>991</v>
      </c>
      <c r="F23" s="1" t="s">
        <v>846</v>
      </c>
      <c r="G23" s="1" t="s">
        <v>850</v>
      </c>
      <c r="H23" s="1" t="s">
        <v>851</v>
      </c>
      <c r="I23" s="1" t="s">
        <v>992</v>
      </c>
      <c r="J23" s="1" t="s">
        <v>30</v>
      </c>
      <c r="K23" s="1" t="s">
        <v>993</v>
      </c>
      <c r="L23" s="1" t="s">
        <v>993</v>
      </c>
      <c r="M23" s="1" t="s">
        <v>854</v>
      </c>
      <c r="N23" s="1" t="s">
        <v>854</v>
      </c>
      <c r="O23" s="1" t="s">
        <v>855</v>
      </c>
      <c r="P23" s="1" t="s">
        <v>856</v>
      </c>
      <c r="Q23" s="1" t="s">
        <v>857</v>
      </c>
      <c r="R23" s="1" t="s">
        <v>994</v>
      </c>
      <c r="S23" s="1" t="s">
        <v>859</v>
      </c>
      <c r="T23" s="1" t="s">
        <v>860</v>
      </c>
      <c r="U23" s="1" t="s">
        <v>861</v>
      </c>
      <c r="V23" s="1" t="s">
        <v>890</v>
      </c>
    </row>
    <row r="24" s="1" customFormat="1" spans="1:22">
      <c r="A24" s="3">
        <v>999221951254534</v>
      </c>
      <c r="B24" s="1" t="s">
        <v>846</v>
      </c>
      <c r="C24" s="1" t="s">
        <v>995</v>
      </c>
      <c r="D24" s="1" t="s">
        <v>996</v>
      </c>
      <c r="E24" s="1" t="s">
        <v>997</v>
      </c>
      <c r="F24" s="1" t="s">
        <v>846</v>
      </c>
      <c r="G24" s="1" t="s">
        <v>850</v>
      </c>
      <c r="H24" s="1" t="s">
        <v>851</v>
      </c>
      <c r="I24" s="1" t="s">
        <v>998</v>
      </c>
      <c r="J24" s="1" t="s">
        <v>30</v>
      </c>
      <c r="K24" s="1" t="s">
        <v>999</v>
      </c>
      <c r="L24" s="1" t="s">
        <v>999</v>
      </c>
      <c r="M24" s="1" t="s">
        <v>854</v>
      </c>
      <c r="N24" s="1" t="s">
        <v>854</v>
      </c>
      <c r="O24" s="1" t="s">
        <v>855</v>
      </c>
      <c r="P24" s="1" t="s">
        <v>856</v>
      </c>
      <c r="Q24" s="1" t="s">
        <v>857</v>
      </c>
      <c r="R24" s="1" t="s">
        <v>1000</v>
      </c>
      <c r="S24" s="1" t="s">
        <v>859</v>
      </c>
      <c r="T24" s="1" t="s">
        <v>860</v>
      </c>
      <c r="U24" s="1" t="s">
        <v>861</v>
      </c>
      <c r="V24" s="1" t="s">
        <v>876</v>
      </c>
    </row>
    <row r="25" s="1" customFormat="1" spans="1:22">
      <c r="A25" s="3">
        <v>999221951235935</v>
      </c>
      <c r="B25" s="1" t="s">
        <v>846</v>
      </c>
      <c r="C25" s="1" t="s">
        <v>1001</v>
      </c>
      <c r="D25" s="1" t="s">
        <v>1002</v>
      </c>
      <c r="E25" s="1" t="s">
        <v>1003</v>
      </c>
      <c r="F25" s="1" t="s">
        <v>846</v>
      </c>
      <c r="G25" s="1" t="s">
        <v>850</v>
      </c>
      <c r="H25" s="1" t="s">
        <v>851</v>
      </c>
      <c r="I25" s="1" t="s">
        <v>1004</v>
      </c>
      <c r="J25" s="1" t="s">
        <v>30</v>
      </c>
      <c r="K25" s="1" t="s">
        <v>1005</v>
      </c>
      <c r="L25" s="1" t="s">
        <v>1005</v>
      </c>
      <c r="M25" s="1" t="s">
        <v>854</v>
      </c>
      <c r="N25" s="1" t="s">
        <v>854</v>
      </c>
      <c r="O25" s="1" t="s">
        <v>855</v>
      </c>
      <c r="P25" s="1" t="s">
        <v>856</v>
      </c>
      <c r="Q25" s="1" t="s">
        <v>857</v>
      </c>
      <c r="R25" s="1" t="s">
        <v>1006</v>
      </c>
      <c r="S25" s="1" t="s">
        <v>859</v>
      </c>
      <c r="T25" s="1" t="s">
        <v>860</v>
      </c>
      <c r="U25" s="1" t="s">
        <v>861</v>
      </c>
      <c r="V25" s="1" t="s">
        <v>869</v>
      </c>
    </row>
    <row r="26" s="1" customFormat="1" spans="1:22">
      <c r="A26" s="3">
        <v>999221951143498</v>
      </c>
      <c r="B26" s="1" t="s">
        <v>846</v>
      </c>
      <c r="C26" s="1" t="s">
        <v>1007</v>
      </c>
      <c r="D26" s="1" t="s">
        <v>1008</v>
      </c>
      <c r="E26" s="1" t="s">
        <v>1009</v>
      </c>
      <c r="F26" s="1" t="s">
        <v>846</v>
      </c>
      <c r="G26" s="1" t="s">
        <v>850</v>
      </c>
      <c r="H26" s="1" t="s">
        <v>851</v>
      </c>
      <c r="I26" s="1" t="s">
        <v>1010</v>
      </c>
      <c r="J26" s="1" t="s">
        <v>30</v>
      </c>
      <c r="K26" s="1" t="s">
        <v>1011</v>
      </c>
      <c r="L26" s="1" t="s">
        <v>1011</v>
      </c>
      <c r="M26" s="1" t="s">
        <v>854</v>
      </c>
      <c r="N26" s="1" t="s">
        <v>854</v>
      </c>
      <c r="O26" s="1" t="s">
        <v>855</v>
      </c>
      <c r="P26" s="1" t="s">
        <v>856</v>
      </c>
      <c r="Q26" s="1" t="s">
        <v>857</v>
      </c>
      <c r="R26" s="1" t="s">
        <v>1012</v>
      </c>
      <c r="S26" s="1" t="s">
        <v>859</v>
      </c>
      <c r="T26" s="1" t="s">
        <v>860</v>
      </c>
      <c r="U26" s="1" t="s">
        <v>861</v>
      </c>
      <c r="V26" s="1" t="s">
        <v>876</v>
      </c>
    </row>
    <row r="27" s="1" customFormat="1" spans="1:22">
      <c r="A27" s="3">
        <v>999221951124933</v>
      </c>
      <c r="B27" s="1" t="s">
        <v>846</v>
      </c>
      <c r="C27" s="1" t="s">
        <v>1013</v>
      </c>
      <c r="D27" s="1" t="s">
        <v>1014</v>
      </c>
      <c r="E27" s="1" t="s">
        <v>1015</v>
      </c>
      <c r="F27" s="1" t="s">
        <v>846</v>
      </c>
      <c r="G27" s="1" t="s">
        <v>850</v>
      </c>
      <c r="H27" s="1" t="s">
        <v>851</v>
      </c>
      <c r="I27" s="1" t="s">
        <v>1016</v>
      </c>
      <c r="J27" s="1" t="s">
        <v>30</v>
      </c>
      <c r="K27" s="1" t="s">
        <v>1017</v>
      </c>
      <c r="L27" s="1" t="s">
        <v>1017</v>
      </c>
      <c r="M27" s="1" t="s">
        <v>854</v>
      </c>
      <c r="N27" s="1" t="s">
        <v>854</v>
      </c>
      <c r="O27" s="1" t="s">
        <v>855</v>
      </c>
      <c r="P27" s="1" t="s">
        <v>856</v>
      </c>
      <c r="Q27" s="1" t="s">
        <v>857</v>
      </c>
      <c r="R27" s="1" t="s">
        <v>1018</v>
      </c>
      <c r="S27" s="1" t="s">
        <v>859</v>
      </c>
      <c r="T27" s="1" t="s">
        <v>860</v>
      </c>
      <c r="U27" s="1" t="s">
        <v>861</v>
      </c>
      <c r="V27" s="1" t="s">
        <v>869</v>
      </c>
    </row>
    <row r="28" s="1" customFormat="1" spans="1:22">
      <c r="A28" s="3">
        <v>999221950681699</v>
      </c>
      <c r="B28" s="1" t="s">
        <v>846</v>
      </c>
      <c r="C28" s="1" t="s">
        <v>1019</v>
      </c>
      <c r="D28" s="1" t="s">
        <v>1020</v>
      </c>
      <c r="E28" s="1" t="s">
        <v>1021</v>
      </c>
      <c r="F28" s="1" t="s">
        <v>846</v>
      </c>
      <c r="G28" s="1" t="s">
        <v>850</v>
      </c>
      <c r="H28" s="1" t="s">
        <v>851</v>
      </c>
      <c r="I28" s="1" t="s">
        <v>1022</v>
      </c>
      <c r="J28" s="1" t="s">
        <v>30</v>
      </c>
      <c r="K28" s="1" t="s">
        <v>1023</v>
      </c>
      <c r="L28" s="1" t="s">
        <v>1023</v>
      </c>
      <c r="M28" s="1" t="s">
        <v>854</v>
      </c>
      <c r="N28" s="1" t="s">
        <v>854</v>
      </c>
      <c r="O28" s="1" t="s">
        <v>855</v>
      </c>
      <c r="P28" s="1" t="s">
        <v>856</v>
      </c>
      <c r="Q28" s="1" t="s">
        <v>857</v>
      </c>
      <c r="R28" s="1" t="s">
        <v>1024</v>
      </c>
      <c r="S28" s="1" t="s">
        <v>859</v>
      </c>
      <c r="T28" s="1" t="s">
        <v>860</v>
      </c>
      <c r="U28" s="1" t="s">
        <v>861</v>
      </c>
      <c r="V28" s="1" t="s">
        <v>1025</v>
      </c>
    </row>
    <row r="29" s="1" customFormat="1" spans="1:22">
      <c r="A29" s="3">
        <v>999221950548561</v>
      </c>
      <c r="B29" s="1" t="s">
        <v>846</v>
      </c>
      <c r="C29" s="1" t="s">
        <v>1026</v>
      </c>
      <c r="D29" s="1" t="s">
        <v>1027</v>
      </c>
      <c r="E29" s="1" t="s">
        <v>1028</v>
      </c>
      <c r="F29" s="1" t="s">
        <v>846</v>
      </c>
      <c r="G29" s="1" t="s">
        <v>850</v>
      </c>
      <c r="H29" s="1" t="s">
        <v>851</v>
      </c>
      <c r="I29" s="1" t="s">
        <v>1029</v>
      </c>
      <c r="J29" s="1" t="s">
        <v>30</v>
      </c>
      <c r="K29" s="1" t="s">
        <v>1030</v>
      </c>
      <c r="L29" s="1" t="s">
        <v>1030</v>
      </c>
      <c r="M29" s="1" t="s">
        <v>854</v>
      </c>
      <c r="N29" s="1" t="s">
        <v>854</v>
      </c>
      <c r="O29" s="1" t="s">
        <v>855</v>
      </c>
      <c r="P29" s="1" t="s">
        <v>856</v>
      </c>
      <c r="Q29" s="1" t="s">
        <v>857</v>
      </c>
      <c r="R29" s="1" t="s">
        <v>1031</v>
      </c>
      <c r="S29" s="1" t="s">
        <v>859</v>
      </c>
      <c r="T29" s="1" t="s">
        <v>860</v>
      </c>
      <c r="U29" s="1" t="s">
        <v>861</v>
      </c>
      <c r="V29" s="1" t="s">
        <v>876</v>
      </c>
    </row>
    <row r="30" s="1" customFormat="1" spans="1:22">
      <c r="A30" s="3">
        <v>999221950319468</v>
      </c>
      <c r="B30" s="1" t="s">
        <v>846</v>
      </c>
      <c r="C30" s="1" t="s">
        <v>1032</v>
      </c>
      <c r="D30" s="1" t="s">
        <v>1033</v>
      </c>
      <c r="E30" s="1" t="s">
        <v>1034</v>
      </c>
      <c r="F30" s="1" t="s">
        <v>846</v>
      </c>
      <c r="G30" s="1" t="s">
        <v>850</v>
      </c>
      <c r="H30" s="1" t="s">
        <v>851</v>
      </c>
      <c r="I30" s="1" t="s">
        <v>1035</v>
      </c>
      <c r="J30" s="1" t="s">
        <v>30</v>
      </c>
      <c r="K30" s="1" t="s">
        <v>1036</v>
      </c>
      <c r="L30" s="1" t="s">
        <v>1036</v>
      </c>
      <c r="M30" s="1" t="s">
        <v>854</v>
      </c>
      <c r="N30" s="1" t="s">
        <v>854</v>
      </c>
      <c r="O30" s="1" t="s">
        <v>855</v>
      </c>
      <c r="P30" s="1" t="s">
        <v>856</v>
      </c>
      <c r="Q30" s="1" t="s">
        <v>857</v>
      </c>
      <c r="R30" s="1" t="s">
        <v>1037</v>
      </c>
      <c r="S30" s="1" t="s">
        <v>859</v>
      </c>
      <c r="T30" s="1" t="s">
        <v>860</v>
      </c>
      <c r="U30" s="1" t="s">
        <v>861</v>
      </c>
      <c r="V30" s="1" t="s">
        <v>869</v>
      </c>
    </row>
    <row r="31" s="1" customFormat="1" spans="1:22">
      <c r="A31" s="3">
        <v>999221950198259</v>
      </c>
      <c r="B31" s="1" t="s">
        <v>846</v>
      </c>
      <c r="C31" s="1" t="s">
        <v>1038</v>
      </c>
      <c r="D31" s="1" t="s">
        <v>1039</v>
      </c>
      <c r="E31" s="1" t="s">
        <v>1040</v>
      </c>
      <c r="F31" s="1" t="s">
        <v>846</v>
      </c>
      <c r="G31" s="1" t="s">
        <v>850</v>
      </c>
      <c r="H31" s="1" t="s">
        <v>851</v>
      </c>
      <c r="I31" s="1" t="s">
        <v>1041</v>
      </c>
      <c r="J31" s="1" t="s">
        <v>30</v>
      </c>
      <c r="K31" s="1" t="s">
        <v>1042</v>
      </c>
      <c r="L31" s="1" t="s">
        <v>1042</v>
      </c>
      <c r="M31" s="1" t="s">
        <v>854</v>
      </c>
      <c r="N31" s="1" t="s">
        <v>854</v>
      </c>
      <c r="O31" s="1" t="s">
        <v>855</v>
      </c>
      <c r="P31" s="1" t="s">
        <v>856</v>
      </c>
      <c r="Q31" s="1" t="s">
        <v>857</v>
      </c>
      <c r="R31" s="1" t="s">
        <v>1043</v>
      </c>
      <c r="S31" s="1" t="s">
        <v>859</v>
      </c>
      <c r="T31" s="1" t="s">
        <v>860</v>
      </c>
      <c r="U31" s="1" t="s">
        <v>861</v>
      </c>
      <c r="V31" s="1" t="s">
        <v>883</v>
      </c>
    </row>
    <row r="32" s="1" customFormat="1" spans="1:22">
      <c r="A32" s="3">
        <v>999221950160432</v>
      </c>
      <c r="B32" s="1" t="s">
        <v>846</v>
      </c>
      <c r="C32" s="1" t="s">
        <v>1044</v>
      </c>
      <c r="D32" s="1" t="s">
        <v>1045</v>
      </c>
      <c r="E32" s="1" t="s">
        <v>1046</v>
      </c>
      <c r="F32" s="1" t="s">
        <v>846</v>
      </c>
      <c r="G32" s="1" t="s">
        <v>850</v>
      </c>
      <c r="H32" s="1" t="s">
        <v>851</v>
      </c>
      <c r="I32" s="1" t="s">
        <v>1047</v>
      </c>
      <c r="J32" s="1" t="s">
        <v>30</v>
      </c>
      <c r="K32" s="1" t="s">
        <v>1048</v>
      </c>
      <c r="L32" s="1" t="s">
        <v>1048</v>
      </c>
      <c r="M32" s="1" t="s">
        <v>854</v>
      </c>
      <c r="N32" s="1" t="s">
        <v>854</v>
      </c>
      <c r="O32" s="1" t="s">
        <v>855</v>
      </c>
      <c r="P32" s="1" t="s">
        <v>856</v>
      </c>
      <c r="Q32" s="1" t="s">
        <v>857</v>
      </c>
      <c r="R32" s="1" t="s">
        <v>1049</v>
      </c>
      <c r="S32" s="1" t="s">
        <v>859</v>
      </c>
      <c r="T32" s="1" t="s">
        <v>860</v>
      </c>
      <c r="U32" s="1" t="s">
        <v>861</v>
      </c>
      <c r="V32" s="1" t="s">
        <v>869</v>
      </c>
    </row>
    <row r="33" s="1" customFormat="1" spans="1:22">
      <c r="A33" s="3">
        <v>999221950132326</v>
      </c>
      <c r="B33" s="1" t="s">
        <v>846</v>
      </c>
      <c r="C33" s="1" t="s">
        <v>1050</v>
      </c>
      <c r="D33" s="1" t="s">
        <v>848</v>
      </c>
      <c r="E33" s="1" t="s">
        <v>1051</v>
      </c>
      <c r="F33" s="1" t="s">
        <v>846</v>
      </c>
      <c r="G33" s="1" t="s">
        <v>850</v>
      </c>
      <c r="H33" s="1" t="s">
        <v>851</v>
      </c>
      <c r="I33" s="1" t="s">
        <v>852</v>
      </c>
      <c r="J33" s="1" t="s">
        <v>30</v>
      </c>
      <c r="K33" s="1" t="s">
        <v>853</v>
      </c>
      <c r="L33" s="1" t="s">
        <v>853</v>
      </c>
      <c r="M33" s="1" t="s">
        <v>854</v>
      </c>
      <c r="N33" s="1" t="s">
        <v>854</v>
      </c>
      <c r="O33" s="1" t="s">
        <v>855</v>
      </c>
      <c r="P33" s="1" t="s">
        <v>856</v>
      </c>
      <c r="Q33" s="1" t="s">
        <v>857</v>
      </c>
      <c r="R33" s="1" t="s">
        <v>1052</v>
      </c>
      <c r="S33" s="1" t="s">
        <v>859</v>
      </c>
      <c r="T33" s="1" t="s">
        <v>860</v>
      </c>
      <c r="U33" s="1" t="s">
        <v>861</v>
      </c>
      <c r="V33" s="1" t="s">
        <v>862</v>
      </c>
    </row>
    <row r="34" s="1" customFormat="1" spans="1:22">
      <c r="A34" s="3">
        <v>999221950111058</v>
      </c>
      <c r="B34" s="1" t="s">
        <v>846</v>
      </c>
      <c r="C34" s="1" t="s">
        <v>1053</v>
      </c>
      <c r="D34" s="1" t="s">
        <v>1054</v>
      </c>
      <c r="E34" s="1" t="s">
        <v>1055</v>
      </c>
      <c r="F34" s="1" t="s">
        <v>846</v>
      </c>
      <c r="G34" s="1" t="s">
        <v>850</v>
      </c>
      <c r="H34" s="1" t="s">
        <v>851</v>
      </c>
      <c r="I34" s="1" t="s">
        <v>1056</v>
      </c>
      <c r="J34" s="1" t="s">
        <v>30</v>
      </c>
      <c r="K34" s="1" t="s">
        <v>1057</v>
      </c>
      <c r="L34" s="1" t="s">
        <v>1057</v>
      </c>
      <c r="M34" s="1" t="s">
        <v>854</v>
      </c>
      <c r="N34" s="1" t="s">
        <v>854</v>
      </c>
      <c r="O34" s="1" t="s">
        <v>855</v>
      </c>
      <c r="P34" s="1" t="s">
        <v>856</v>
      </c>
      <c r="Q34" s="1" t="s">
        <v>857</v>
      </c>
      <c r="R34" s="1" t="s">
        <v>1058</v>
      </c>
      <c r="S34" s="1" t="s">
        <v>859</v>
      </c>
      <c r="T34" s="1" t="s">
        <v>860</v>
      </c>
      <c r="U34" s="1" t="s">
        <v>861</v>
      </c>
      <c r="V34" s="1" t="s">
        <v>904</v>
      </c>
    </row>
    <row r="35" s="1" customFormat="1" spans="1:22">
      <c r="A35" s="3">
        <v>999221950109222</v>
      </c>
      <c r="B35" s="1" t="s">
        <v>846</v>
      </c>
      <c r="C35" s="1" t="s">
        <v>1059</v>
      </c>
      <c r="D35" s="1" t="s">
        <v>1060</v>
      </c>
      <c r="E35" s="1" t="s">
        <v>1061</v>
      </c>
      <c r="F35" s="1" t="s">
        <v>846</v>
      </c>
      <c r="G35" s="1" t="s">
        <v>850</v>
      </c>
      <c r="H35" s="1" t="s">
        <v>851</v>
      </c>
      <c r="I35" s="1" t="s">
        <v>1062</v>
      </c>
      <c r="J35" s="1" t="s">
        <v>30</v>
      </c>
      <c r="K35" s="1" t="s">
        <v>1063</v>
      </c>
      <c r="L35" s="1" t="s">
        <v>1063</v>
      </c>
      <c r="M35" s="1" t="s">
        <v>854</v>
      </c>
      <c r="N35" s="1" t="s">
        <v>854</v>
      </c>
      <c r="O35" s="1" t="s">
        <v>855</v>
      </c>
      <c r="P35" s="1" t="s">
        <v>856</v>
      </c>
      <c r="Q35" s="1" t="s">
        <v>857</v>
      </c>
      <c r="R35" s="1" t="s">
        <v>1064</v>
      </c>
      <c r="S35" s="1" t="s">
        <v>859</v>
      </c>
      <c r="T35" s="1" t="s">
        <v>860</v>
      </c>
      <c r="U35" s="1" t="s">
        <v>861</v>
      </c>
      <c r="V35" s="1" t="s">
        <v>1065</v>
      </c>
    </row>
    <row r="36" s="1" customFormat="1" spans="1:22">
      <c r="A36" s="3">
        <v>999221950089710</v>
      </c>
      <c r="B36" s="1" t="s">
        <v>846</v>
      </c>
      <c r="C36" s="1" t="s">
        <v>1066</v>
      </c>
      <c r="D36" s="1" t="s">
        <v>1067</v>
      </c>
      <c r="E36" s="1" t="s">
        <v>1068</v>
      </c>
      <c r="F36" s="1" t="s">
        <v>846</v>
      </c>
      <c r="G36" s="1" t="s">
        <v>850</v>
      </c>
      <c r="H36" s="1" t="s">
        <v>851</v>
      </c>
      <c r="I36" s="1" t="s">
        <v>1069</v>
      </c>
      <c r="J36" s="1" t="s">
        <v>30</v>
      </c>
      <c r="K36" s="1" t="s">
        <v>1070</v>
      </c>
      <c r="L36" s="1" t="s">
        <v>1070</v>
      </c>
      <c r="M36" s="1" t="s">
        <v>854</v>
      </c>
      <c r="N36" s="1" t="s">
        <v>854</v>
      </c>
      <c r="O36" s="1" t="s">
        <v>855</v>
      </c>
      <c r="P36" s="1" t="s">
        <v>856</v>
      </c>
      <c r="Q36" s="1" t="s">
        <v>857</v>
      </c>
      <c r="R36" s="1" t="s">
        <v>1071</v>
      </c>
      <c r="S36" s="1" t="s">
        <v>859</v>
      </c>
      <c r="T36" s="1" t="s">
        <v>860</v>
      </c>
      <c r="U36" s="1" t="s">
        <v>861</v>
      </c>
      <c r="V36" s="1" t="s">
        <v>876</v>
      </c>
    </row>
    <row r="37" s="1" customFormat="1" spans="1:22">
      <c r="A37" s="3">
        <v>999221950064001</v>
      </c>
      <c r="B37" s="1" t="s">
        <v>846</v>
      </c>
      <c r="C37" s="1" t="s">
        <v>1072</v>
      </c>
      <c r="D37" s="1" t="s">
        <v>1073</v>
      </c>
      <c r="E37" s="1" t="s">
        <v>1074</v>
      </c>
      <c r="F37" s="1" t="s">
        <v>846</v>
      </c>
      <c r="G37" s="1" t="s">
        <v>850</v>
      </c>
      <c r="H37" s="1" t="s">
        <v>851</v>
      </c>
      <c r="I37" s="1" t="s">
        <v>1075</v>
      </c>
      <c r="J37" s="1" t="s">
        <v>30</v>
      </c>
      <c r="K37" s="1" t="s">
        <v>1076</v>
      </c>
      <c r="L37" s="1" t="s">
        <v>1076</v>
      </c>
      <c r="M37" s="1" t="s">
        <v>854</v>
      </c>
      <c r="N37" s="1" t="s">
        <v>854</v>
      </c>
      <c r="O37" s="1" t="s">
        <v>855</v>
      </c>
      <c r="P37" s="1" t="s">
        <v>856</v>
      </c>
      <c r="Q37" s="1" t="s">
        <v>857</v>
      </c>
      <c r="R37" s="1" t="s">
        <v>1077</v>
      </c>
      <c r="S37" s="1" t="s">
        <v>859</v>
      </c>
      <c r="T37" s="1" t="s">
        <v>860</v>
      </c>
      <c r="U37" s="1" t="s">
        <v>861</v>
      </c>
      <c r="V37" s="1" t="s">
        <v>869</v>
      </c>
    </row>
    <row r="38" s="1" customFormat="1" spans="1:22">
      <c r="A38" s="3">
        <v>999221949833500</v>
      </c>
      <c r="B38" s="1" t="s">
        <v>846</v>
      </c>
      <c r="C38" s="1" t="s">
        <v>1078</v>
      </c>
      <c r="D38" s="1" t="s">
        <v>1079</v>
      </c>
      <c r="E38" s="1" t="s">
        <v>1080</v>
      </c>
      <c r="F38" s="1" t="s">
        <v>846</v>
      </c>
      <c r="G38" s="1" t="s">
        <v>850</v>
      </c>
      <c r="H38" s="1" t="s">
        <v>851</v>
      </c>
      <c r="I38" s="1" t="s">
        <v>1081</v>
      </c>
      <c r="J38" s="1" t="s">
        <v>30</v>
      </c>
      <c r="K38" s="1" t="s">
        <v>1082</v>
      </c>
      <c r="L38" s="1" t="s">
        <v>1082</v>
      </c>
      <c r="M38" s="1" t="s">
        <v>854</v>
      </c>
      <c r="N38" s="1" t="s">
        <v>854</v>
      </c>
      <c r="O38" s="1" t="s">
        <v>855</v>
      </c>
      <c r="P38" s="1" t="s">
        <v>856</v>
      </c>
      <c r="Q38" s="1" t="s">
        <v>857</v>
      </c>
      <c r="R38" s="1" t="s">
        <v>1083</v>
      </c>
      <c r="S38" s="1" t="s">
        <v>859</v>
      </c>
      <c r="T38" s="1" t="s">
        <v>860</v>
      </c>
      <c r="U38" s="1" t="s">
        <v>861</v>
      </c>
      <c r="V38" s="1" t="s">
        <v>869</v>
      </c>
    </row>
    <row r="39" s="1" customFormat="1" spans="1:22">
      <c r="A39" s="3">
        <v>999221949664675</v>
      </c>
      <c r="B39" s="1" t="s">
        <v>846</v>
      </c>
      <c r="C39" s="1" t="s">
        <v>1084</v>
      </c>
      <c r="D39" s="1" t="s">
        <v>1085</v>
      </c>
      <c r="E39" s="1" t="s">
        <v>1086</v>
      </c>
      <c r="F39" s="1" t="s">
        <v>846</v>
      </c>
      <c r="G39" s="1" t="s">
        <v>850</v>
      </c>
      <c r="H39" s="1" t="s">
        <v>851</v>
      </c>
      <c r="I39" s="1" t="s">
        <v>1087</v>
      </c>
      <c r="J39" s="1" t="s">
        <v>30</v>
      </c>
      <c r="K39" s="1" t="s">
        <v>1088</v>
      </c>
      <c r="L39" s="1" t="s">
        <v>1088</v>
      </c>
      <c r="M39" s="1" t="s">
        <v>854</v>
      </c>
      <c r="N39" s="1" t="s">
        <v>854</v>
      </c>
      <c r="O39" s="1" t="s">
        <v>855</v>
      </c>
      <c r="P39" s="1" t="s">
        <v>856</v>
      </c>
      <c r="Q39" s="1" t="s">
        <v>857</v>
      </c>
      <c r="R39" s="1" t="s">
        <v>1089</v>
      </c>
      <c r="S39" s="1" t="s">
        <v>859</v>
      </c>
      <c r="T39" s="1" t="s">
        <v>860</v>
      </c>
      <c r="U39" s="1" t="s">
        <v>861</v>
      </c>
      <c r="V39" s="1" t="s">
        <v>876</v>
      </c>
    </row>
    <row r="40" s="1" customFormat="1" spans="1:22">
      <c r="A40" s="3">
        <v>999221949556465</v>
      </c>
      <c r="B40" s="1" t="s">
        <v>846</v>
      </c>
      <c r="C40" s="1" t="s">
        <v>1090</v>
      </c>
      <c r="D40" s="1" t="s">
        <v>1060</v>
      </c>
      <c r="E40" s="1" t="s">
        <v>1091</v>
      </c>
      <c r="F40" s="1" t="s">
        <v>846</v>
      </c>
      <c r="G40" s="1" t="s">
        <v>850</v>
      </c>
      <c r="H40" s="1" t="s">
        <v>851</v>
      </c>
      <c r="I40" s="1" t="s">
        <v>1092</v>
      </c>
      <c r="J40" s="1" t="s">
        <v>30</v>
      </c>
      <c r="K40" s="1" t="s">
        <v>1093</v>
      </c>
      <c r="L40" s="1" t="s">
        <v>1093</v>
      </c>
      <c r="M40" s="1" t="s">
        <v>854</v>
      </c>
      <c r="N40" s="1" t="s">
        <v>854</v>
      </c>
      <c r="O40" s="1" t="s">
        <v>855</v>
      </c>
      <c r="P40" s="1" t="s">
        <v>856</v>
      </c>
      <c r="Q40" s="1" t="s">
        <v>857</v>
      </c>
      <c r="R40" s="1" t="s">
        <v>1094</v>
      </c>
      <c r="S40" s="1" t="s">
        <v>859</v>
      </c>
      <c r="T40" s="1" t="s">
        <v>860</v>
      </c>
      <c r="U40" s="1" t="s">
        <v>861</v>
      </c>
      <c r="V40" s="1" t="s">
        <v>1065</v>
      </c>
    </row>
    <row r="41" s="1" customFormat="1" spans="1:22">
      <c r="A41" s="3">
        <v>999221949396102</v>
      </c>
      <c r="B41" s="1" t="s">
        <v>1095</v>
      </c>
      <c r="C41" s="1" t="s">
        <v>1096</v>
      </c>
      <c r="D41" s="1" t="s">
        <v>1073</v>
      </c>
      <c r="E41" s="1" t="s">
        <v>1097</v>
      </c>
      <c r="F41" s="1" t="s">
        <v>846</v>
      </c>
      <c r="G41" s="1" t="s">
        <v>850</v>
      </c>
      <c r="H41" s="1" t="s">
        <v>851</v>
      </c>
      <c r="I41" s="1" t="s">
        <v>1098</v>
      </c>
      <c r="J41" s="1" t="s">
        <v>30</v>
      </c>
      <c r="K41" s="1" t="s">
        <v>1076</v>
      </c>
      <c r="L41" s="1" t="s">
        <v>1076</v>
      </c>
      <c r="M41" s="1" t="s">
        <v>854</v>
      </c>
      <c r="N41" s="1" t="s">
        <v>854</v>
      </c>
      <c r="O41" s="1" t="s">
        <v>855</v>
      </c>
      <c r="P41" s="1" t="s">
        <v>856</v>
      </c>
      <c r="Q41" s="1" t="s">
        <v>857</v>
      </c>
      <c r="R41" s="1" t="s">
        <v>1099</v>
      </c>
      <c r="S41" s="1" t="s">
        <v>859</v>
      </c>
      <c r="T41" s="1" t="s">
        <v>860</v>
      </c>
      <c r="U41" s="1" t="s">
        <v>861</v>
      </c>
      <c r="V41" s="1" t="s">
        <v>869</v>
      </c>
    </row>
    <row r="42" s="1" customFormat="1" spans="1:22">
      <c r="A42" s="3">
        <v>999221949160553</v>
      </c>
      <c r="B42" s="1" t="s">
        <v>1095</v>
      </c>
      <c r="C42" s="1" t="s">
        <v>1100</v>
      </c>
      <c r="D42" s="1" t="s">
        <v>1101</v>
      </c>
      <c r="E42" s="1" t="s">
        <v>1102</v>
      </c>
      <c r="F42" s="1" t="s">
        <v>846</v>
      </c>
      <c r="G42" s="1" t="s">
        <v>850</v>
      </c>
      <c r="H42" s="1" t="s">
        <v>851</v>
      </c>
      <c r="I42" s="1" t="s">
        <v>1103</v>
      </c>
      <c r="J42" s="1" t="s">
        <v>30</v>
      </c>
      <c r="K42" s="1" t="s">
        <v>1104</v>
      </c>
      <c r="L42" s="1" t="s">
        <v>1104</v>
      </c>
      <c r="M42" s="1" t="s">
        <v>854</v>
      </c>
      <c r="N42" s="1" t="s">
        <v>854</v>
      </c>
      <c r="O42" s="1" t="s">
        <v>855</v>
      </c>
      <c r="P42" s="1" t="s">
        <v>856</v>
      </c>
      <c r="Q42" s="1" t="s">
        <v>857</v>
      </c>
      <c r="R42" s="1" t="s">
        <v>1105</v>
      </c>
      <c r="S42" s="1" t="s">
        <v>859</v>
      </c>
      <c r="T42" s="1" t="s">
        <v>860</v>
      </c>
      <c r="U42" s="1" t="s">
        <v>1106</v>
      </c>
      <c r="V42" s="1" t="s">
        <v>890</v>
      </c>
    </row>
    <row r="43" s="1" customFormat="1" spans="1:22">
      <c r="A43" s="3">
        <v>21949131152</v>
      </c>
      <c r="B43" s="1" t="s">
        <v>1095</v>
      </c>
      <c r="C43" s="1" t="s">
        <v>1107</v>
      </c>
      <c r="D43" s="1" t="s">
        <v>1108</v>
      </c>
      <c r="E43" s="1" t="s">
        <v>1109</v>
      </c>
      <c r="F43" s="1" t="s">
        <v>1095</v>
      </c>
      <c r="G43" s="1" t="s">
        <v>850</v>
      </c>
      <c r="H43" s="1" t="s">
        <v>851</v>
      </c>
      <c r="I43" s="1" t="s">
        <v>1110</v>
      </c>
      <c r="J43" s="1" t="s">
        <v>30</v>
      </c>
      <c r="K43" s="1" t="s">
        <v>1111</v>
      </c>
      <c r="L43" s="1" t="s">
        <v>1111</v>
      </c>
      <c r="M43" s="1" t="s">
        <v>854</v>
      </c>
      <c r="N43" s="1" t="s">
        <v>854</v>
      </c>
      <c r="O43" s="1" t="s">
        <v>855</v>
      </c>
      <c r="P43" s="1" t="s">
        <v>856</v>
      </c>
      <c r="Q43" s="1" t="s">
        <v>857</v>
      </c>
      <c r="R43" s="1" t="s">
        <v>1112</v>
      </c>
      <c r="S43" s="1" t="s">
        <v>859</v>
      </c>
      <c r="T43" s="1" t="s">
        <v>860</v>
      </c>
      <c r="U43" s="1" t="s">
        <v>861</v>
      </c>
      <c r="V43" s="1" t="s">
        <v>923</v>
      </c>
    </row>
    <row r="44" s="1" customFormat="1" spans="1:22">
      <c r="A44" s="3">
        <v>999221949026013</v>
      </c>
      <c r="B44" s="1" t="s">
        <v>1095</v>
      </c>
      <c r="C44" s="1" t="s">
        <v>1113</v>
      </c>
      <c r="D44" s="1" t="s">
        <v>1114</v>
      </c>
      <c r="E44" s="1" t="s">
        <v>1115</v>
      </c>
      <c r="F44" s="1" t="s">
        <v>846</v>
      </c>
      <c r="G44" s="1" t="s">
        <v>850</v>
      </c>
      <c r="H44" s="1" t="s">
        <v>851</v>
      </c>
      <c r="I44" s="1" t="s">
        <v>1116</v>
      </c>
      <c r="J44" s="1" t="s">
        <v>30</v>
      </c>
      <c r="K44" s="1" t="s">
        <v>1117</v>
      </c>
      <c r="L44" s="1" t="s">
        <v>1117</v>
      </c>
      <c r="M44" s="1" t="s">
        <v>854</v>
      </c>
      <c r="N44" s="1" t="s">
        <v>854</v>
      </c>
      <c r="O44" s="1" t="s">
        <v>855</v>
      </c>
      <c r="P44" s="1" t="s">
        <v>856</v>
      </c>
      <c r="Q44" s="1" t="s">
        <v>857</v>
      </c>
      <c r="R44" s="1" t="s">
        <v>1118</v>
      </c>
      <c r="S44" s="1" t="s">
        <v>859</v>
      </c>
      <c r="T44" s="1" t="s">
        <v>860</v>
      </c>
      <c r="U44" s="1" t="s">
        <v>861</v>
      </c>
      <c r="V44" s="1" t="s">
        <v>1119</v>
      </c>
    </row>
    <row r="45" s="1" customFormat="1" spans="1:22">
      <c r="A45" s="3">
        <v>999221946700307</v>
      </c>
      <c r="B45" s="1" t="s">
        <v>1095</v>
      </c>
      <c r="C45" s="1" t="s">
        <v>1120</v>
      </c>
      <c r="D45" s="1" t="s">
        <v>1121</v>
      </c>
      <c r="E45" s="1" t="s">
        <v>1122</v>
      </c>
      <c r="F45" s="1" t="s">
        <v>1095</v>
      </c>
      <c r="G45" s="1" t="s">
        <v>850</v>
      </c>
      <c r="H45" s="1" t="s">
        <v>851</v>
      </c>
      <c r="I45" s="1" t="s">
        <v>1123</v>
      </c>
      <c r="J45" s="1" t="s">
        <v>30</v>
      </c>
      <c r="K45" s="1" t="s">
        <v>1124</v>
      </c>
      <c r="L45" s="1" t="s">
        <v>1124</v>
      </c>
      <c r="M45" s="1" t="s">
        <v>854</v>
      </c>
      <c r="N45" s="1" t="s">
        <v>854</v>
      </c>
      <c r="O45" s="1" t="s">
        <v>855</v>
      </c>
      <c r="P45" s="1" t="s">
        <v>856</v>
      </c>
      <c r="Q45" s="1" t="s">
        <v>857</v>
      </c>
      <c r="R45" s="1" t="s">
        <v>1125</v>
      </c>
      <c r="S45" s="1" t="s">
        <v>859</v>
      </c>
      <c r="T45" s="1" t="s">
        <v>860</v>
      </c>
      <c r="U45" s="1" t="s">
        <v>861</v>
      </c>
      <c r="V45" s="1" t="s">
        <v>876</v>
      </c>
    </row>
    <row r="46" s="1" customFormat="1" spans="1:22">
      <c r="A46" s="3">
        <v>999221946657311</v>
      </c>
      <c r="B46" s="1" t="s">
        <v>1095</v>
      </c>
      <c r="C46" s="1" t="s">
        <v>1126</v>
      </c>
      <c r="D46" s="1" t="s">
        <v>1127</v>
      </c>
      <c r="E46" s="1" t="s">
        <v>1128</v>
      </c>
      <c r="F46" s="1" t="s">
        <v>846</v>
      </c>
      <c r="G46" s="1" t="s">
        <v>850</v>
      </c>
      <c r="H46" s="1" t="s">
        <v>851</v>
      </c>
      <c r="I46" s="1" t="s">
        <v>1129</v>
      </c>
      <c r="J46" s="1" t="s">
        <v>30</v>
      </c>
      <c r="K46" s="1" t="s">
        <v>1130</v>
      </c>
      <c r="L46" s="1" t="s">
        <v>1130</v>
      </c>
      <c r="M46" s="1" t="s">
        <v>854</v>
      </c>
      <c r="N46" s="1" t="s">
        <v>854</v>
      </c>
      <c r="O46" s="1" t="s">
        <v>855</v>
      </c>
      <c r="P46" s="1" t="s">
        <v>856</v>
      </c>
      <c r="Q46" s="1" t="s">
        <v>857</v>
      </c>
      <c r="R46" s="1" t="s">
        <v>1131</v>
      </c>
      <c r="S46" s="1" t="s">
        <v>859</v>
      </c>
      <c r="T46" s="1" t="s">
        <v>860</v>
      </c>
      <c r="U46" s="1" t="s">
        <v>861</v>
      </c>
      <c r="V46" s="1" t="s">
        <v>1132</v>
      </c>
    </row>
    <row r="47" s="1" customFormat="1" spans="1:22">
      <c r="A47" s="3">
        <v>999221946626556</v>
      </c>
      <c r="B47" s="1" t="s">
        <v>1095</v>
      </c>
      <c r="C47" s="1" t="s">
        <v>1133</v>
      </c>
      <c r="D47" s="1" t="s">
        <v>1101</v>
      </c>
      <c r="E47" s="1" t="s">
        <v>1134</v>
      </c>
      <c r="F47" s="1" t="s">
        <v>846</v>
      </c>
      <c r="G47" s="1" t="s">
        <v>850</v>
      </c>
      <c r="H47" s="1" t="s">
        <v>851</v>
      </c>
      <c r="I47" s="1" t="s">
        <v>1092</v>
      </c>
      <c r="J47" s="1" t="s">
        <v>30</v>
      </c>
      <c r="K47" s="1" t="s">
        <v>1093</v>
      </c>
      <c r="L47" s="1" t="s">
        <v>1093</v>
      </c>
      <c r="M47" s="1" t="s">
        <v>854</v>
      </c>
      <c r="N47" s="1" t="s">
        <v>854</v>
      </c>
      <c r="O47" s="1" t="s">
        <v>855</v>
      </c>
      <c r="P47" s="1" t="s">
        <v>856</v>
      </c>
      <c r="Q47" s="1" t="s">
        <v>857</v>
      </c>
      <c r="R47" s="1" t="s">
        <v>1135</v>
      </c>
      <c r="S47" s="1" t="s">
        <v>859</v>
      </c>
      <c r="T47" s="1" t="s">
        <v>860</v>
      </c>
      <c r="U47" s="1" t="s">
        <v>1106</v>
      </c>
      <c r="V47" s="1" t="s">
        <v>890</v>
      </c>
    </row>
    <row r="48" s="1" customFormat="1" spans="1:22">
      <c r="A48" s="3">
        <v>999221946567239</v>
      </c>
      <c r="B48" s="1" t="s">
        <v>1095</v>
      </c>
      <c r="C48" s="1" t="s">
        <v>1136</v>
      </c>
      <c r="D48" s="1" t="s">
        <v>1137</v>
      </c>
      <c r="E48" s="1" t="s">
        <v>1138</v>
      </c>
      <c r="F48" s="1" t="s">
        <v>846</v>
      </c>
      <c r="G48" s="1" t="s">
        <v>850</v>
      </c>
      <c r="H48" s="1" t="s">
        <v>851</v>
      </c>
      <c r="I48" s="1" t="s">
        <v>1139</v>
      </c>
      <c r="J48" s="1" t="s">
        <v>30</v>
      </c>
      <c r="K48" s="1" t="s">
        <v>1140</v>
      </c>
      <c r="L48" s="1" t="s">
        <v>1140</v>
      </c>
      <c r="M48" s="1" t="s">
        <v>854</v>
      </c>
      <c r="N48" s="1" t="s">
        <v>854</v>
      </c>
      <c r="O48" s="1" t="s">
        <v>855</v>
      </c>
      <c r="P48" s="1" t="s">
        <v>856</v>
      </c>
      <c r="Q48" s="1" t="s">
        <v>857</v>
      </c>
      <c r="R48" s="1" t="s">
        <v>1141</v>
      </c>
      <c r="S48" s="1" t="s">
        <v>859</v>
      </c>
      <c r="T48" s="1" t="s">
        <v>860</v>
      </c>
      <c r="U48" s="1" t="s">
        <v>861</v>
      </c>
      <c r="V48" s="1" t="s">
        <v>1142</v>
      </c>
    </row>
    <row r="49" s="1" customFormat="1" spans="1:22">
      <c r="A49" s="3">
        <v>999221946466724</v>
      </c>
      <c r="B49" s="1" t="s">
        <v>1095</v>
      </c>
      <c r="C49" s="1" t="s">
        <v>1143</v>
      </c>
      <c r="D49" s="1" t="s">
        <v>1144</v>
      </c>
      <c r="E49" s="1" t="s">
        <v>1145</v>
      </c>
      <c r="F49" s="1" t="s">
        <v>1095</v>
      </c>
      <c r="G49" s="1" t="s">
        <v>850</v>
      </c>
      <c r="H49" s="1" t="s">
        <v>851</v>
      </c>
      <c r="I49" s="1" t="s">
        <v>1146</v>
      </c>
      <c r="J49" s="1" t="s">
        <v>30</v>
      </c>
      <c r="K49" s="1" t="s">
        <v>1147</v>
      </c>
      <c r="L49" s="1" t="s">
        <v>1147</v>
      </c>
      <c r="M49" s="1" t="s">
        <v>854</v>
      </c>
      <c r="N49" s="1" t="s">
        <v>854</v>
      </c>
      <c r="O49" s="1" t="s">
        <v>855</v>
      </c>
      <c r="P49" s="1" t="s">
        <v>856</v>
      </c>
      <c r="Q49" s="1" t="s">
        <v>857</v>
      </c>
      <c r="R49" s="1" t="s">
        <v>1148</v>
      </c>
      <c r="S49" s="1" t="s">
        <v>859</v>
      </c>
      <c r="T49" s="1" t="s">
        <v>860</v>
      </c>
      <c r="U49" s="1" t="s">
        <v>861</v>
      </c>
      <c r="V49" s="1" t="s">
        <v>869</v>
      </c>
    </row>
    <row r="50" s="1" customFormat="1" spans="1:22">
      <c r="A50" s="3">
        <v>999221945702820</v>
      </c>
      <c r="B50" s="1" t="s">
        <v>1095</v>
      </c>
      <c r="C50" s="1" t="s">
        <v>1149</v>
      </c>
      <c r="D50" s="1" t="s">
        <v>1150</v>
      </c>
      <c r="E50" s="1" t="s">
        <v>1151</v>
      </c>
      <c r="F50" s="1" t="s">
        <v>1095</v>
      </c>
      <c r="G50" s="1" t="s">
        <v>850</v>
      </c>
      <c r="H50" s="1" t="s">
        <v>851</v>
      </c>
      <c r="I50" s="1" t="s">
        <v>1152</v>
      </c>
      <c r="J50" s="1" t="s">
        <v>30</v>
      </c>
      <c r="K50" s="1" t="s">
        <v>1153</v>
      </c>
      <c r="L50" s="1" t="s">
        <v>1153</v>
      </c>
      <c r="M50" s="1" t="s">
        <v>854</v>
      </c>
      <c r="N50" s="1" t="s">
        <v>854</v>
      </c>
      <c r="O50" s="1" t="s">
        <v>855</v>
      </c>
      <c r="P50" s="1" t="s">
        <v>856</v>
      </c>
      <c r="Q50" s="1" t="s">
        <v>857</v>
      </c>
      <c r="R50" s="1" t="s">
        <v>1154</v>
      </c>
      <c r="S50" s="1" t="s">
        <v>859</v>
      </c>
      <c r="T50" s="1" t="s">
        <v>860</v>
      </c>
      <c r="U50" s="1" t="s">
        <v>861</v>
      </c>
      <c r="V50" s="1" t="s">
        <v>890</v>
      </c>
    </row>
    <row r="51" s="1" customFormat="1" spans="1:22">
      <c r="A51" s="3">
        <v>999221945233316</v>
      </c>
      <c r="B51" s="1" t="s">
        <v>1095</v>
      </c>
      <c r="C51" s="1" t="s">
        <v>1155</v>
      </c>
      <c r="D51" s="1" t="s">
        <v>1156</v>
      </c>
      <c r="E51" s="1" t="s">
        <v>1157</v>
      </c>
      <c r="F51" s="1" t="s">
        <v>1095</v>
      </c>
      <c r="G51" s="1" t="s">
        <v>850</v>
      </c>
      <c r="H51" s="1" t="s">
        <v>851</v>
      </c>
      <c r="I51" s="1" t="s">
        <v>1158</v>
      </c>
      <c r="J51" s="1" t="s">
        <v>30</v>
      </c>
      <c r="K51" s="1" t="s">
        <v>1159</v>
      </c>
      <c r="L51" s="1" t="s">
        <v>1159</v>
      </c>
      <c r="M51" s="1" t="s">
        <v>854</v>
      </c>
      <c r="N51" s="1" t="s">
        <v>854</v>
      </c>
      <c r="O51" s="1" t="s">
        <v>855</v>
      </c>
      <c r="P51" s="1" t="s">
        <v>856</v>
      </c>
      <c r="Q51" s="1" t="s">
        <v>857</v>
      </c>
      <c r="R51" s="1" t="s">
        <v>1160</v>
      </c>
      <c r="S51" s="1" t="s">
        <v>859</v>
      </c>
      <c r="T51" s="1" t="s">
        <v>860</v>
      </c>
      <c r="U51" s="1" t="s">
        <v>861</v>
      </c>
      <c r="V51" s="1" t="s">
        <v>869</v>
      </c>
    </row>
    <row r="52" s="1" customFormat="1" spans="1:22">
      <c r="A52" s="3">
        <v>999221945079743</v>
      </c>
      <c r="B52" s="1" t="s">
        <v>1095</v>
      </c>
      <c r="C52" s="1" t="s">
        <v>1161</v>
      </c>
      <c r="D52" s="1" t="s">
        <v>1162</v>
      </c>
      <c r="E52" s="1" t="s">
        <v>1163</v>
      </c>
      <c r="F52" s="1" t="s">
        <v>1095</v>
      </c>
      <c r="G52" s="1" t="s">
        <v>850</v>
      </c>
      <c r="H52" s="1" t="s">
        <v>851</v>
      </c>
      <c r="I52" s="1" t="s">
        <v>1164</v>
      </c>
      <c r="J52" s="1" t="s">
        <v>30</v>
      </c>
      <c r="K52" s="1" t="s">
        <v>1165</v>
      </c>
      <c r="L52" s="1" t="s">
        <v>1165</v>
      </c>
      <c r="M52" s="1" t="s">
        <v>854</v>
      </c>
      <c r="N52" s="1" t="s">
        <v>854</v>
      </c>
      <c r="O52" s="1" t="s">
        <v>855</v>
      </c>
      <c r="P52" s="1" t="s">
        <v>856</v>
      </c>
      <c r="Q52" s="1" t="s">
        <v>857</v>
      </c>
      <c r="R52" s="1" t="s">
        <v>1166</v>
      </c>
      <c r="S52" s="1" t="s">
        <v>859</v>
      </c>
      <c r="T52" s="1" t="s">
        <v>860</v>
      </c>
      <c r="U52" s="1" t="s">
        <v>861</v>
      </c>
      <c r="V52" s="1" t="s">
        <v>876</v>
      </c>
    </row>
    <row r="53" s="1" customFormat="1" spans="1:22">
      <c r="A53" s="3">
        <v>999221941021084</v>
      </c>
      <c r="B53" s="1" t="s">
        <v>1167</v>
      </c>
      <c r="C53" s="1" t="s">
        <v>1168</v>
      </c>
      <c r="D53" s="1" t="s">
        <v>1169</v>
      </c>
      <c r="E53" s="1" t="s">
        <v>1170</v>
      </c>
      <c r="F53" s="1" t="s">
        <v>1095</v>
      </c>
      <c r="G53" s="1" t="s">
        <v>850</v>
      </c>
      <c r="H53" s="1" t="s">
        <v>851</v>
      </c>
      <c r="I53" s="1" t="s">
        <v>1171</v>
      </c>
      <c r="J53" s="1" t="s">
        <v>30</v>
      </c>
      <c r="K53" s="1" t="s">
        <v>1172</v>
      </c>
      <c r="L53" s="1" t="s">
        <v>1172</v>
      </c>
      <c r="M53" s="1" t="s">
        <v>854</v>
      </c>
      <c r="N53" s="1" t="s">
        <v>854</v>
      </c>
      <c r="O53" s="1" t="s">
        <v>855</v>
      </c>
      <c r="P53" s="1" t="s">
        <v>856</v>
      </c>
      <c r="Q53" s="1" t="s">
        <v>857</v>
      </c>
      <c r="R53" s="1" t="s">
        <v>1173</v>
      </c>
      <c r="S53" s="1" t="s">
        <v>859</v>
      </c>
      <c r="T53" s="1" t="s">
        <v>860</v>
      </c>
      <c r="U53" s="1" t="s">
        <v>861</v>
      </c>
      <c r="V53" s="1" t="s">
        <v>862</v>
      </c>
    </row>
    <row r="54" s="1" customFormat="1" spans="1:22">
      <c r="A54" s="3">
        <v>999221940927604</v>
      </c>
      <c r="B54" s="1" t="s">
        <v>1167</v>
      </c>
      <c r="C54" s="1" t="s">
        <v>1174</v>
      </c>
      <c r="D54" s="1" t="s">
        <v>1175</v>
      </c>
      <c r="E54" s="1" t="s">
        <v>1176</v>
      </c>
      <c r="F54" s="1" t="s">
        <v>1095</v>
      </c>
      <c r="G54" s="1" t="s">
        <v>850</v>
      </c>
      <c r="H54" s="1" t="s">
        <v>851</v>
      </c>
      <c r="I54" s="1" t="s">
        <v>1177</v>
      </c>
      <c r="J54" s="1" t="s">
        <v>30</v>
      </c>
      <c r="K54" s="1" t="s">
        <v>1178</v>
      </c>
      <c r="L54" s="1" t="s">
        <v>1178</v>
      </c>
      <c r="M54" s="1" t="s">
        <v>854</v>
      </c>
      <c r="N54" s="1" t="s">
        <v>854</v>
      </c>
      <c r="O54" s="1" t="s">
        <v>855</v>
      </c>
      <c r="P54" s="1" t="s">
        <v>856</v>
      </c>
      <c r="Q54" s="1" t="s">
        <v>857</v>
      </c>
      <c r="R54" s="1" t="s">
        <v>1179</v>
      </c>
      <c r="S54" s="1" t="s">
        <v>859</v>
      </c>
      <c r="T54" s="1" t="s">
        <v>860</v>
      </c>
      <c r="U54" s="1" t="s">
        <v>861</v>
      </c>
      <c r="V54" s="1" t="s">
        <v>1065</v>
      </c>
    </row>
    <row r="55" s="1" customFormat="1" spans="1:22">
      <c r="A55" s="3">
        <v>999221940473814</v>
      </c>
      <c r="B55" s="1" t="s">
        <v>1167</v>
      </c>
      <c r="C55" s="1" t="s">
        <v>1180</v>
      </c>
      <c r="D55" s="1" t="s">
        <v>1181</v>
      </c>
      <c r="E55" s="1" t="s">
        <v>1182</v>
      </c>
      <c r="F55" s="1" t="s">
        <v>846</v>
      </c>
      <c r="G55" s="1" t="s">
        <v>850</v>
      </c>
      <c r="H55" s="1" t="s">
        <v>851</v>
      </c>
      <c r="I55" s="1" t="s">
        <v>1183</v>
      </c>
      <c r="J55" s="1" t="s">
        <v>30</v>
      </c>
      <c r="K55" s="1" t="s">
        <v>1184</v>
      </c>
      <c r="L55" s="1" t="s">
        <v>1185</v>
      </c>
      <c r="M55" s="1" t="s">
        <v>1186</v>
      </c>
      <c r="N55" s="1" t="s">
        <v>1187</v>
      </c>
      <c r="O55" s="1" t="s">
        <v>855</v>
      </c>
      <c r="P55" s="1" t="s">
        <v>856</v>
      </c>
      <c r="Q55" s="1" t="s">
        <v>857</v>
      </c>
      <c r="R55" s="1" t="s">
        <v>1188</v>
      </c>
      <c r="S55" s="1" t="s">
        <v>859</v>
      </c>
      <c r="T55" s="1" t="s">
        <v>860</v>
      </c>
      <c r="U55" s="1" t="s">
        <v>861</v>
      </c>
      <c r="V55" s="1" t="s">
        <v>869</v>
      </c>
    </row>
    <row r="56" s="1" customFormat="1" spans="1:22">
      <c r="A56" s="3">
        <v>999221940153673</v>
      </c>
      <c r="B56" s="1" t="s">
        <v>1167</v>
      </c>
      <c r="C56" s="1" t="s">
        <v>1189</v>
      </c>
      <c r="D56" s="1" t="s">
        <v>1190</v>
      </c>
      <c r="E56" s="1" t="s">
        <v>1191</v>
      </c>
      <c r="F56" s="1" t="s">
        <v>846</v>
      </c>
      <c r="G56" s="1" t="s">
        <v>850</v>
      </c>
      <c r="H56" s="1" t="s">
        <v>851</v>
      </c>
      <c r="I56" s="1" t="s">
        <v>1192</v>
      </c>
      <c r="J56" s="1" t="s">
        <v>30</v>
      </c>
      <c r="K56" s="1" t="s">
        <v>1193</v>
      </c>
      <c r="L56" s="1" t="s">
        <v>1193</v>
      </c>
      <c r="M56" s="1" t="s">
        <v>854</v>
      </c>
      <c r="N56" s="1" t="s">
        <v>854</v>
      </c>
      <c r="O56" s="1" t="s">
        <v>855</v>
      </c>
      <c r="P56" s="1" t="s">
        <v>856</v>
      </c>
      <c r="Q56" s="1" t="s">
        <v>857</v>
      </c>
      <c r="R56" s="1" t="s">
        <v>1194</v>
      </c>
      <c r="S56" s="1" t="s">
        <v>859</v>
      </c>
      <c r="T56" s="1" t="s">
        <v>860</v>
      </c>
      <c r="U56" s="1" t="s">
        <v>861</v>
      </c>
      <c r="V56" s="1" t="s">
        <v>1195</v>
      </c>
    </row>
    <row r="57" s="1" customFormat="1" spans="1:22">
      <c r="A57" s="3">
        <v>999221939871014</v>
      </c>
      <c r="B57" s="1" t="s">
        <v>1167</v>
      </c>
      <c r="C57" s="1" t="s">
        <v>1196</v>
      </c>
      <c r="D57" s="1" t="s">
        <v>1197</v>
      </c>
      <c r="E57" s="1" t="s">
        <v>1198</v>
      </c>
      <c r="F57" s="1" t="s">
        <v>1167</v>
      </c>
      <c r="G57" s="1" t="s">
        <v>850</v>
      </c>
      <c r="H57" s="1" t="s">
        <v>851</v>
      </c>
      <c r="I57" s="1" t="s">
        <v>1199</v>
      </c>
      <c r="J57" s="1" t="s">
        <v>30</v>
      </c>
      <c r="K57" s="1" t="s">
        <v>1200</v>
      </c>
      <c r="L57" s="1" t="s">
        <v>1200</v>
      </c>
      <c r="M57" s="1" t="s">
        <v>854</v>
      </c>
      <c r="N57" s="1" t="s">
        <v>854</v>
      </c>
      <c r="O57" s="1" t="s">
        <v>855</v>
      </c>
      <c r="P57" s="1" t="s">
        <v>856</v>
      </c>
      <c r="Q57" s="1" t="s">
        <v>857</v>
      </c>
      <c r="R57" s="1" t="s">
        <v>1201</v>
      </c>
      <c r="S57" s="1" t="s">
        <v>859</v>
      </c>
      <c r="T57" s="1" t="s">
        <v>860</v>
      </c>
      <c r="U57" s="1" t="s">
        <v>861</v>
      </c>
      <c r="V57" s="1" t="s">
        <v>923</v>
      </c>
    </row>
    <row r="58" s="1" customFormat="1" spans="1:22">
      <c r="A58" s="3">
        <v>999221939591515</v>
      </c>
      <c r="B58" s="1" t="s">
        <v>1167</v>
      </c>
      <c r="C58" s="1" t="s">
        <v>1202</v>
      </c>
      <c r="D58" s="1" t="s">
        <v>1203</v>
      </c>
      <c r="E58" s="1" t="s">
        <v>1204</v>
      </c>
      <c r="F58" s="1" t="s">
        <v>1095</v>
      </c>
      <c r="G58" s="1" t="s">
        <v>850</v>
      </c>
      <c r="H58" s="1" t="s">
        <v>851</v>
      </c>
      <c r="I58" s="1" t="s">
        <v>1205</v>
      </c>
      <c r="J58" s="1" t="s">
        <v>30</v>
      </c>
      <c r="K58" s="1" t="s">
        <v>1206</v>
      </c>
      <c r="L58" s="1" t="s">
        <v>1206</v>
      </c>
      <c r="M58" s="1" t="s">
        <v>854</v>
      </c>
      <c r="N58" s="1" t="s">
        <v>854</v>
      </c>
      <c r="O58" s="1" t="s">
        <v>855</v>
      </c>
      <c r="P58" s="1" t="s">
        <v>856</v>
      </c>
      <c r="Q58" s="1" t="s">
        <v>857</v>
      </c>
      <c r="R58" s="1" t="s">
        <v>1207</v>
      </c>
      <c r="S58" s="1" t="s">
        <v>859</v>
      </c>
      <c r="T58" s="1" t="s">
        <v>860</v>
      </c>
      <c r="U58" s="1" t="s">
        <v>861</v>
      </c>
      <c r="V58" s="1" t="s">
        <v>1208</v>
      </c>
    </row>
    <row r="59" s="1" customFormat="1" spans="1:22">
      <c r="A59" s="3">
        <v>999221939478249</v>
      </c>
      <c r="B59" s="1" t="s">
        <v>1167</v>
      </c>
      <c r="C59" s="1" t="s">
        <v>1209</v>
      </c>
      <c r="D59" s="1" t="s">
        <v>1210</v>
      </c>
      <c r="E59" s="1" t="s">
        <v>1211</v>
      </c>
      <c r="F59" s="1" t="s">
        <v>1167</v>
      </c>
      <c r="G59" s="1" t="s">
        <v>850</v>
      </c>
      <c r="H59" s="1" t="s">
        <v>851</v>
      </c>
      <c r="I59" s="1" t="s">
        <v>1212</v>
      </c>
      <c r="J59" s="1" t="s">
        <v>30</v>
      </c>
      <c r="K59" s="1" t="s">
        <v>1213</v>
      </c>
      <c r="L59" s="1" t="s">
        <v>1213</v>
      </c>
      <c r="M59" s="1" t="s">
        <v>854</v>
      </c>
      <c r="N59" s="1" t="s">
        <v>854</v>
      </c>
      <c r="O59" s="1" t="s">
        <v>855</v>
      </c>
      <c r="P59" s="1" t="s">
        <v>856</v>
      </c>
      <c r="Q59" s="1" t="s">
        <v>857</v>
      </c>
      <c r="R59" s="1" t="s">
        <v>1214</v>
      </c>
      <c r="S59" s="1" t="s">
        <v>859</v>
      </c>
      <c r="T59" s="1" t="s">
        <v>860</v>
      </c>
      <c r="U59" s="1" t="s">
        <v>861</v>
      </c>
      <c r="V59" s="1" t="s">
        <v>1215</v>
      </c>
    </row>
    <row r="60" s="1" customFormat="1" spans="1:22">
      <c r="A60" s="3">
        <v>999221938593093</v>
      </c>
      <c r="B60" s="1" t="s">
        <v>1167</v>
      </c>
      <c r="C60" s="1" t="s">
        <v>1216</v>
      </c>
      <c r="D60" s="1" t="s">
        <v>1217</v>
      </c>
      <c r="E60" s="1" t="s">
        <v>1218</v>
      </c>
      <c r="F60" s="1" t="s">
        <v>846</v>
      </c>
      <c r="G60" s="1" t="s">
        <v>850</v>
      </c>
      <c r="H60" s="1" t="s">
        <v>851</v>
      </c>
      <c r="I60" s="1" t="s">
        <v>1219</v>
      </c>
      <c r="J60" s="1" t="s">
        <v>30</v>
      </c>
      <c r="K60" s="1" t="s">
        <v>1220</v>
      </c>
      <c r="L60" s="1" t="s">
        <v>1220</v>
      </c>
      <c r="M60" s="1" t="s">
        <v>854</v>
      </c>
      <c r="N60" s="1" t="s">
        <v>854</v>
      </c>
      <c r="O60" s="1" t="s">
        <v>855</v>
      </c>
      <c r="P60" s="1" t="s">
        <v>856</v>
      </c>
      <c r="Q60" s="1" t="s">
        <v>857</v>
      </c>
      <c r="R60" s="1" t="s">
        <v>1221</v>
      </c>
      <c r="S60" s="1" t="s">
        <v>859</v>
      </c>
      <c r="T60" s="1" t="s">
        <v>860</v>
      </c>
      <c r="U60" s="1" t="s">
        <v>861</v>
      </c>
      <c r="V60" s="1" t="s">
        <v>1222</v>
      </c>
    </row>
    <row r="61" s="1" customFormat="1" spans="1:22">
      <c r="A61" s="3">
        <v>999221938335514</v>
      </c>
      <c r="B61" s="1" t="s">
        <v>1167</v>
      </c>
      <c r="C61" s="1" t="s">
        <v>1223</v>
      </c>
      <c r="D61" s="1" t="s">
        <v>1224</v>
      </c>
      <c r="E61" s="1" t="s">
        <v>1225</v>
      </c>
      <c r="F61" s="1" t="s">
        <v>1167</v>
      </c>
      <c r="G61" s="1" t="s">
        <v>850</v>
      </c>
      <c r="H61" s="1" t="s">
        <v>851</v>
      </c>
      <c r="I61" s="1" t="s">
        <v>1226</v>
      </c>
      <c r="J61" s="1" t="s">
        <v>30</v>
      </c>
      <c r="K61" s="1" t="s">
        <v>1227</v>
      </c>
      <c r="L61" s="1" t="s">
        <v>1227</v>
      </c>
      <c r="M61" s="1" t="s">
        <v>854</v>
      </c>
      <c r="N61" s="1" t="s">
        <v>854</v>
      </c>
      <c r="O61" s="1" t="s">
        <v>855</v>
      </c>
      <c r="P61" s="1" t="s">
        <v>856</v>
      </c>
      <c r="Q61" s="1" t="s">
        <v>857</v>
      </c>
      <c r="R61" s="1" t="s">
        <v>1228</v>
      </c>
      <c r="S61" s="1" t="s">
        <v>859</v>
      </c>
      <c r="T61" s="1" t="s">
        <v>860</v>
      </c>
      <c r="U61" s="1" t="s">
        <v>861</v>
      </c>
      <c r="V61" s="1" t="s">
        <v>1215</v>
      </c>
    </row>
    <row r="62" s="1" customFormat="1" spans="1:22">
      <c r="A62" s="3">
        <v>999221937746257</v>
      </c>
      <c r="B62" s="1" t="s">
        <v>1167</v>
      </c>
      <c r="C62" s="1" t="s">
        <v>1229</v>
      </c>
      <c r="D62" s="1" t="s">
        <v>1230</v>
      </c>
      <c r="E62" s="1" t="s">
        <v>1231</v>
      </c>
      <c r="F62" s="1" t="s">
        <v>1095</v>
      </c>
      <c r="G62" s="1" t="s">
        <v>850</v>
      </c>
      <c r="H62" s="1" t="s">
        <v>851</v>
      </c>
      <c r="I62" s="1" t="s">
        <v>1232</v>
      </c>
      <c r="J62" s="1" t="s">
        <v>30</v>
      </c>
      <c r="K62" s="1" t="s">
        <v>1233</v>
      </c>
      <c r="L62" s="1" t="s">
        <v>1233</v>
      </c>
      <c r="M62" s="1" t="s">
        <v>854</v>
      </c>
      <c r="N62" s="1" t="s">
        <v>854</v>
      </c>
      <c r="O62" s="1" t="s">
        <v>855</v>
      </c>
      <c r="P62" s="1" t="s">
        <v>856</v>
      </c>
      <c r="Q62" s="1" t="s">
        <v>857</v>
      </c>
      <c r="R62" s="1" t="s">
        <v>1234</v>
      </c>
      <c r="S62" s="1" t="s">
        <v>859</v>
      </c>
      <c r="T62" s="1" t="s">
        <v>860</v>
      </c>
      <c r="U62" s="1" t="s">
        <v>861</v>
      </c>
      <c r="V62" s="1" t="s">
        <v>923</v>
      </c>
    </row>
    <row r="63" s="1" customFormat="1" spans="1:22">
      <c r="A63" s="3">
        <v>999221937192536</v>
      </c>
      <c r="B63" s="1" t="s">
        <v>1167</v>
      </c>
      <c r="C63" s="1" t="s">
        <v>1235</v>
      </c>
      <c r="D63" s="1" t="s">
        <v>1236</v>
      </c>
      <c r="E63" s="1" t="s">
        <v>1237</v>
      </c>
      <c r="F63" s="1" t="s">
        <v>1167</v>
      </c>
      <c r="G63" s="1" t="s">
        <v>850</v>
      </c>
      <c r="H63" s="1" t="s">
        <v>851</v>
      </c>
      <c r="I63" s="1" t="s">
        <v>1238</v>
      </c>
      <c r="J63" s="1" t="s">
        <v>30</v>
      </c>
      <c r="K63" s="1" t="s">
        <v>1239</v>
      </c>
      <c r="L63" s="1" t="s">
        <v>1239</v>
      </c>
      <c r="M63" s="1" t="s">
        <v>854</v>
      </c>
      <c r="N63" s="1" t="s">
        <v>854</v>
      </c>
      <c r="O63" s="1" t="s">
        <v>855</v>
      </c>
      <c r="P63" s="1" t="s">
        <v>856</v>
      </c>
      <c r="Q63" s="1" t="s">
        <v>857</v>
      </c>
      <c r="R63" s="1" t="s">
        <v>1240</v>
      </c>
      <c r="S63" s="1" t="s">
        <v>859</v>
      </c>
      <c r="T63" s="1" t="s">
        <v>860</v>
      </c>
      <c r="U63" s="1" t="s">
        <v>861</v>
      </c>
      <c r="V63" s="1" t="s">
        <v>1241</v>
      </c>
    </row>
    <row r="64" s="1" customFormat="1" spans="1:22">
      <c r="A64" s="3">
        <v>999221934960722</v>
      </c>
      <c r="B64" s="1" t="s">
        <v>1167</v>
      </c>
      <c r="C64" s="1" t="s">
        <v>1242</v>
      </c>
      <c r="D64" s="1" t="s">
        <v>1243</v>
      </c>
      <c r="E64" s="1" t="s">
        <v>1244</v>
      </c>
      <c r="F64" s="1" t="s">
        <v>846</v>
      </c>
      <c r="G64" s="1" t="s">
        <v>850</v>
      </c>
      <c r="H64" s="1" t="s">
        <v>851</v>
      </c>
      <c r="I64" s="1" t="s">
        <v>1245</v>
      </c>
      <c r="J64" s="1" t="s">
        <v>30</v>
      </c>
      <c r="K64" s="1" t="s">
        <v>1246</v>
      </c>
      <c r="L64" s="1" t="s">
        <v>1246</v>
      </c>
      <c r="M64" s="1" t="s">
        <v>854</v>
      </c>
      <c r="N64" s="1" t="s">
        <v>854</v>
      </c>
      <c r="O64" s="1" t="s">
        <v>855</v>
      </c>
      <c r="P64" s="1" t="s">
        <v>856</v>
      </c>
      <c r="Q64" s="1" t="s">
        <v>857</v>
      </c>
      <c r="R64" s="1" t="s">
        <v>1247</v>
      </c>
      <c r="S64" s="1" t="s">
        <v>859</v>
      </c>
      <c r="T64" s="1" t="s">
        <v>860</v>
      </c>
      <c r="U64" s="1" t="s">
        <v>861</v>
      </c>
      <c r="V64" s="1" t="s">
        <v>876</v>
      </c>
    </row>
    <row r="65" s="1" customFormat="1" spans="1:22">
      <c r="A65" s="3">
        <v>999221934138228</v>
      </c>
      <c r="B65" s="1" t="s">
        <v>1167</v>
      </c>
      <c r="C65" s="1" t="s">
        <v>1248</v>
      </c>
      <c r="D65" s="1" t="s">
        <v>1249</v>
      </c>
      <c r="E65" s="1" t="s">
        <v>1250</v>
      </c>
      <c r="F65" s="1" t="s">
        <v>846</v>
      </c>
      <c r="G65" s="1" t="s">
        <v>850</v>
      </c>
      <c r="H65" s="1" t="s">
        <v>851</v>
      </c>
      <c r="I65" s="1" t="s">
        <v>1251</v>
      </c>
      <c r="J65" s="1" t="s">
        <v>30</v>
      </c>
      <c r="K65" s="1" t="s">
        <v>1252</v>
      </c>
      <c r="L65" s="1" t="s">
        <v>1252</v>
      </c>
      <c r="M65" s="1" t="s">
        <v>854</v>
      </c>
      <c r="N65" s="1" t="s">
        <v>854</v>
      </c>
      <c r="O65" s="1" t="s">
        <v>855</v>
      </c>
      <c r="P65" s="1" t="s">
        <v>856</v>
      </c>
      <c r="Q65" s="1" t="s">
        <v>857</v>
      </c>
      <c r="R65" s="1" t="s">
        <v>1253</v>
      </c>
      <c r="S65" s="1" t="s">
        <v>859</v>
      </c>
      <c r="T65" s="1" t="s">
        <v>860</v>
      </c>
      <c r="U65" s="1" t="s">
        <v>861</v>
      </c>
      <c r="V65" s="1" t="s">
        <v>876</v>
      </c>
    </row>
    <row r="66" s="1" customFormat="1" spans="1:22">
      <c r="A66" s="3">
        <v>999221933967424</v>
      </c>
      <c r="B66" s="1" t="s">
        <v>1167</v>
      </c>
      <c r="C66" s="1" t="s">
        <v>1254</v>
      </c>
      <c r="D66" s="1" t="s">
        <v>1255</v>
      </c>
      <c r="E66" s="1" t="s">
        <v>1256</v>
      </c>
      <c r="F66" s="1" t="s">
        <v>1095</v>
      </c>
      <c r="G66" s="1" t="s">
        <v>850</v>
      </c>
      <c r="H66" s="1" t="s">
        <v>851</v>
      </c>
      <c r="I66" s="1" t="s">
        <v>1257</v>
      </c>
      <c r="J66" s="1" t="s">
        <v>30</v>
      </c>
      <c r="K66" s="1" t="s">
        <v>1258</v>
      </c>
      <c r="L66" s="1" t="s">
        <v>1258</v>
      </c>
      <c r="M66" s="1" t="s">
        <v>854</v>
      </c>
      <c r="N66" s="1" t="s">
        <v>854</v>
      </c>
      <c r="O66" s="1" t="s">
        <v>855</v>
      </c>
      <c r="P66" s="1" t="s">
        <v>856</v>
      </c>
      <c r="Q66" s="1" t="s">
        <v>857</v>
      </c>
      <c r="R66" s="1" t="s">
        <v>1259</v>
      </c>
      <c r="S66" s="1" t="s">
        <v>859</v>
      </c>
      <c r="T66" s="1" t="s">
        <v>860</v>
      </c>
      <c r="U66" s="1" t="s">
        <v>861</v>
      </c>
      <c r="V66" s="1" t="s">
        <v>869</v>
      </c>
    </row>
    <row r="67" s="1" customFormat="1" spans="1:22">
      <c r="A67" s="3">
        <v>999221933912648</v>
      </c>
      <c r="B67" s="1" t="s">
        <v>1167</v>
      </c>
      <c r="C67" s="1" t="s">
        <v>1260</v>
      </c>
      <c r="D67" s="1" t="s">
        <v>1261</v>
      </c>
      <c r="E67" s="1" t="s">
        <v>1262</v>
      </c>
      <c r="F67" s="1" t="s">
        <v>1167</v>
      </c>
      <c r="G67" s="1" t="s">
        <v>850</v>
      </c>
      <c r="H67" s="1" t="s">
        <v>851</v>
      </c>
      <c r="I67" s="1" t="s">
        <v>1263</v>
      </c>
      <c r="J67" s="1" t="s">
        <v>30</v>
      </c>
      <c r="K67" s="1" t="s">
        <v>1264</v>
      </c>
      <c r="L67" s="1" t="s">
        <v>1264</v>
      </c>
      <c r="M67" s="1" t="s">
        <v>854</v>
      </c>
      <c r="N67" s="1" t="s">
        <v>854</v>
      </c>
      <c r="O67" s="1" t="s">
        <v>855</v>
      </c>
      <c r="P67" s="1" t="s">
        <v>856</v>
      </c>
      <c r="Q67" s="1" t="s">
        <v>857</v>
      </c>
      <c r="R67" s="1" t="s">
        <v>1265</v>
      </c>
      <c r="S67" s="1" t="s">
        <v>859</v>
      </c>
      <c r="T67" s="1" t="s">
        <v>860</v>
      </c>
      <c r="U67" s="1" t="s">
        <v>861</v>
      </c>
      <c r="V67" s="1" t="s">
        <v>890</v>
      </c>
    </row>
    <row r="68" s="1" customFormat="1" spans="1:22">
      <c r="A68" s="3">
        <v>999221933880459</v>
      </c>
      <c r="B68" s="1" t="s">
        <v>1167</v>
      </c>
      <c r="C68" s="1" t="s">
        <v>1266</v>
      </c>
      <c r="D68" s="1" t="s">
        <v>1267</v>
      </c>
      <c r="E68" s="1" t="s">
        <v>1268</v>
      </c>
      <c r="F68" s="1" t="s">
        <v>846</v>
      </c>
      <c r="G68" s="1" t="s">
        <v>850</v>
      </c>
      <c r="H68" s="1" t="s">
        <v>851</v>
      </c>
      <c r="I68" s="1" t="s">
        <v>1269</v>
      </c>
      <c r="J68" s="1" t="s">
        <v>30</v>
      </c>
      <c r="K68" s="1" t="s">
        <v>1270</v>
      </c>
      <c r="L68" s="1" t="s">
        <v>1270</v>
      </c>
      <c r="M68" s="1" t="s">
        <v>854</v>
      </c>
      <c r="N68" s="1" t="s">
        <v>854</v>
      </c>
      <c r="O68" s="1" t="s">
        <v>855</v>
      </c>
      <c r="P68" s="1" t="s">
        <v>856</v>
      </c>
      <c r="Q68" s="1" t="s">
        <v>857</v>
      </c>
      <c r="R68" s="1" t="s">
        <v>1271</v>
      </c>
      <c r="S68" s="1" t="s">
        <v>859</v>
      </c>
      <c r="T68" s="1" t="s">
        <v>860</v>
      </c>
      <c r="U68" s="1" t="s">
        <v>861</v>
      </c>
      <c r="V68" s="1" t="s">
        <v>876</v>
      </c>
    </row>
    <row r="69" s="1" customFormat="1" spans="1:22">
      <c r="A69" s="3">
        <v>999221933472785</v>
      </c>
      <c r="B69" s="1" t="s">
        <v>1272</v>
      </c>
      <c r="C69" s="1" t="s">
        <v>1273</v>
      </c>
      <c r="D69" s="1" t="s">
        <v>1274</v>
      </c>
      <c r="E69" s="1" t="s">
        <v>1275</v>
      </c>
      <c r="F69" s="1" t="s">
        <v>846</v>
      </c>
      <c r="G69" s="1" t="s">
        <v>850</v>
      </c>
      <c r="H69" s="1" t="s">
        <v>851</v>
      </c>
      <c r="I69" s="1" t="s">
        <v>1276</v>
      </c>
      <c r="J69" s="1" t="s">
        <v>30</v>
      </c>
      <c r="K69" s="1" t="s">
        <v>1277</v>
      </c>
      <c r="L69" s="1" t="s">
        <v>1277</v>
      </c>
      <c r="M69" s="1" t="s">
        <v>854</v>
      </c>
      <c r="N69" s="1" t="s">
        <v>854</v>
      </c>
      <c r="O69" s="1" t="s">
        <v>855</v>
      </c>
      <c r="P69" s="1" t="s">
        <v>856</v>
      </c>
      <c r="Q69" s="1" t="s">
        <v>857</v>
      </c>
      <c r="R69" s="1" t="s">
        <v>1278</v>
      </c>
      <c r="S69" s="1" t="s">
        <v>859</v>
      </c>
      <c r="T69" s="1" t="s">
        <v>860</v>
      </c>
      <c r="U69" s="1" t="s">
        <v>861</v>
      </c>
      <c r="V69" s="1" t="s">
        <v>1119</v>
      </c>
    </row>
    <row r="70" s="1" customFormat="1" spans="1:22">
      <c r="A70" s="3">
        <v>21932829011</v>
      </c>
      <c r="B70" s="1" t="s">
        <v>1272</v>
      </c>
      <c r="C70" s="1" t="s">
        <v>1279</v>
      </c>
      <c r="D70" s="1" t="s">
        <v>1280</v>
      </c>
      <c r="E70" s="1" t="s">
        <v>1281</v>
      </c>
      <c r="F70" s="1" t="s">
        <v>1167</v>
      </c>
      <c r="G70" s="1" t="s">
        <v>850</v>
      </c>
      <c r="H70" s="1" t="s">
        <v>851</v>
      </c>
      <c r="I70" s="1" t="s">
        <v>1282</v>
      </c>
      <c r="J70" s="1" t="s">
        <v>30</v>
      </c>
      <c r="K70" s="1" t="s">
        <v>1283</v>
      </c>
      <c r="L70" s="1" t="s">
        <v>1283</v>
      </c>
      <c r="M70" s="1" t="s">
        <v>854</v>
      </c>
      <c r="N70" s="1" t="s">
        <v>854</v>
      </c>
      <c r="O70" s="1" t="s">
        <v>855</v>
      </c>
      <c r="P70" s="1" t="s">
        <v>856</v>
      </c>
      <c r="Q70" s="1" t="s">
        <v>857</v>
      </c>
      <c r="R70" s="1" t="s">
        <v>1284</v>
      </c>
      <c r="S70" s="1" t="s">
        <v>859</v>
      </c>
      <c r="T70" s="1" t="s">
        <v>860</v>
      </c>
      <c r="U70" s="1" t="s">
        <v>861</v>
      </c>
      <c r="V70" s="1" t="s">
        <v>923</v>
      </c>
    </row>
    <row r="71" s="1" customFormat="1" spans="1:22">
      <c r="A71" s="3">
        <v>999221927624047</v>
      </c>
      <c r="B71" s="1" t="s">
        <v>1272</v>
      </c>
      <c r="C71" s="1" t="s">
        <v>1285</v>
      </c>
      <c r="D71" s="1" t="s">
        <v>1286</v>
      </c>
      <c r="E71" s="1" t="s">
        <v>1287</v>
      </c>
      <c r="F71" s="1" t="s">
        <v>846</v>
      </c>
      <c r="G71" s="1" t="s">
        <v>850</v>
      </c>
      <c r="H71" s="1" t="s">
        <v>851</v>
      </c>
      <c r="I71" s="1" t="s">
        <v>1288</v>
      </c>
      <c r="J71" s="1" t="s">
        <v>30</v>
      </c>
      <c r="K71" s="1" t="s">
        <v>1289</v>
      </c>
      <c r="L71" s="1" t="s">
        <v>1289</v>
      </c>
      <c r="M71" s="1" t="s">
        <v>854</v>
      </c>
      <c r="N71" s="1" t="s">
        <v>854</v>
      </c>
      <c r="O71" s="1" t="s">
        <v>855</v>
      </c>
      <c r="P71" s="1" t="s">
        <v>856</v>
      </c>
      <c r="Q71" s="1" t="s">
        <v>857</v>
      </c>
      <c r="R71" s="1" t="s">
        <v>1290</v>
      </c>
      <c r="S71" s="1" t="s">
        <v>859</v>
      </c>
      <c r="T71" s="1" t="s">
        <v>860</v>
      </c>
      <c r="U71" s="1" t="s">
        <v>861</v>
      </c>
      <c r="V71" s="1" t="s">
        <v>897</v>
      </c>
    </row>
    <row r="72" s="1" customFormat="1" spans="1:22">
      <c r="A72" s="3">
        <v>999221927377862</v>
      </c>
      <c r="B72" s="1" t="s">
        <v>1272</v>
      </c>
      <c r="C72" s="1" t="s">
        <v>1291</v>
      </c>
      <c r="D72" s="1" t="s">
        <v>1292</v>
      </c>
      <c r="E72" s="1" t="s">
        <v>1293</v>
      </c>
      <c r="F72" s="1" t="s">
        <v>1167</v>
      </c>
      <c r="G72" s="1" t="s">
        <v>850</v>
      </c>
      <c r="H72" s="1" t="s">
        <v>851</v>
      </c>
      <c r="I72" s="1" t="s">
        <v>1294</v>
      </c>
      <c r="J72" s="1" t="s">
        <v>30</v>
      </c>
      <c r="K72" s="1" t="s">
        <v>1295</v>
      </c>
      <c r="L72" s="1" t="s">
        <v>1295</v>
      </c>
      <c r="M72" s="1" t="s">
        <v>854</v>
      </c>
      <c r="N72" s="1" t="s">
        <v>854</v>
      </c>
      <c r="O72" s="1" t="s">
        <v>855</v>
      </c>
      <c r="P72" s="1" t="s">
        <v>856</v>
      </c>
      <c r="Q72" s="1" t="s">
        <v>857</v>
      </c>
      <c r="R72" s="1" t="s">
        <v>1296</v>
      </c>
      <c r="S72" s="1" t="s">
        <v>859</v>
      </c>
      <c r="T72" s="1" t="s">
        <v>860</v>
      </c>
      <c r="U72" s="1" t="s">
        <v>861</v>
      </c>
      <c r="V72" s="1" t="s">
        <v>1297</v>
      </c>
    </row>
    <row r="73" s="1" customFormat="1" spans="1:22">
      <c r="A73" s="3">
        <v>999221927186338</v>
      </c>
      <c r="B73" s="1" t="s">
        <v>1272</v>
      </c>
      <c r="C73" s="1" t="s">
        <v>1298</v>
      </c>
      <c r="D73" s="1" t="s">
        <v>1299</v>
      </c>
      <c r="E73" s="1" t="s">
        <v>1300</v>
      </c>
      <c r="F73" s="1" t="s">
        <v>846</v>
      </c>
      <c r="G73" s="1" t="s">
        <v>850</v>
      </c>
      <c r="H73" s="1" t="s">
        <v>851</v>
      </c>
      <c r="I73" s="1" t="s">
        <v>1301</v>
      </c>
      <c r="J73" s="1" t="s">
        <v>30</v>
      </c>
      <c r="K73" s="1" t="s">
        <v>1302</v>
      </c>
      <c r="L73" s="1" t="s">
        <v>1302</v>
      </c>
      <c r="M73" s="1" t="s">
        <v>854</v>
      </c>
      <c r="N73" s="1" t="s">
        <v>854</v>
      </c>
      <c r="O73" s="1" t="s">
        <v>855</v>
      </c>
      <c r="P73" s="1" t="s">
        <v>856</v>
      </c>
      <c r="Q73" s="1" t="s">
        <v>857</v>
      </c>
      <c r="R73" s="1" t="s">
        <v>1303</v>
      </c>
      <c r="S73" s="1" t="s">
        <v>859</v>
      </c>
      <c r="T73" s="1" t="s">
        <v>860</v>
      </c>
      <c r="U73" s="1" t="s">
        <v>861</v>
      </c>
      <c r="V73" s="1" t="s">
        <v>904</v>
      </c>
    </row>
    <row r="74" s="1" customFormat="1" spans="1:22">
      <c r="A74" s="3">
        <v>999221926302466</v>
      </c>
      <c r="B74" s="1" t="s">
        <v>1272</v>
      </c>
      <c r="C74" s="1" t="s">
        <v>1304</v>
      </c>
      <c r="D74" s="1" t="s">
        <v>1261</v>
      </c>
      <c r="E74" s="1" t="s">
        <v>1305</v>
      </c>
      <c r="F74" s="1" t="s">
        <v>846</v>
      </c>
      <c r="G74" s="1" t="s">
        <v>850</v>
      </c>
      <c r="H74" s="1" t="s">
        <v>851</v>
      </c>
      <c r="I74" s="1" t="s">
        <v>1306</v>
      </c>
      <c r="J74" s="1" t="s">
        <v>30</v>
      </c>
      <c r="K74" s="1" t="s">
        <v>1307</v>
      </c>
      <c r="L74" s="1" t="s">
        <v>1307</v>
      </c>
      <c r="M74" s="1" t="s">
        <v>854</v>
      </c>
      <c r="N74" s="1" t="s">
        <v>854</v>
      </c>
      <c r="O74" s="1" t="s">
        <v>855</v>
      </c>
      <c r="P74" s="1" t="s">
        <v>856</v>
      </c>
      <c r="Q74" s="1" t="s">
        <v>857</v>
      </c>
      <c r="R74" s="1" t="s">
        <v>1308</v>
      </c>
      <c r="S74" s="1" t="s">
        <v>859</v>
      </c>
      <c r="T74" s="1" t="s">
        <v>860</v>
      </c>
      <c r="U74" s="1" t="s">
        <v>861</v>
      </c>
      <c r="V74" s="1" t="s">
        <v>890</v>
      </c>
    </row>
    <row r="75" s="1" customFormat="1" spans="1:22">
      <c r="A75" s="3">
        <v>999221926088868</v>
      </c>
      <c r="B75" s="1" t="s">
        <v>1272</v>
      </c>
      <c r="C75" s="1" t="s">
        <v>1309</v>
      </c>
      <c r="D75" s="1" t="s">
        <v>1310</v>
      </c>
      <c r="E75" s="1" t="s">
        <v>1311</v>
      </c>
      <c r="F75" s="1" t="s">
        <v>1167</v>
      </c>
      <c r="G75" s="1" t="s">
        <v>850</v>
      </c>
      <c r="H75" s="1" t="s">
        <v>851</v>
      </c>
      <c r="I75" s="1" t="s">
        <v>1312</v>
      </c>
      <c r="J75" s="1" t="s">
        <v>30</v>
      </c>
      <c r="K75" s="1" t="s">
        <v>1313</v>
      </c>
      <c r="L75" s="1" t="s">
        <v>1313</v>
      </c>
      <c r="M75" s="1" t="s">
        <v>854</v>
      </c>
      <c r="N75" s="1" t="s">
        <v>854</v>
      </c>
      <c r="O75" s="1" t="s">
        <v>855</v>
      </c>
      <c r="P75" s="1" t="s">
        <v>856</v>
      </c>
      <c r="Q75" s="1" t="s">
        <v>857</v>
      </c>
      <c r="R75" s="1" t="s">
        <v>1314</v>
      </c>
      <c r="S75" s="1" t="s">
        <v>859</v>
      </c>
      <c r="T75" s="1" t="s">
        <v>860</v>
      </c>
      <c r="U75" s="1" t="s">
        <v>861</v>
      </c>
      <c r="V75" s="1" t="s">
        <v>1315</v>
      </c>
    </row>
    <row r="76" s="1" customFormat="1" spans="1:22">
      <c r="A76" s="3">
        <v>999221925354882</v>
      </c>
      <c r="B76" s="1" t="s">
        <v>1272</v>
      </c>
      <c r="C76" s="1" t="s">
        <v>1316</v>
      </c>
      <c r="D76" s="1" t="s">
        <v>1317</v>
      </c>
      <c r="E76" s="1" t="s">
        <v>1318</v>
      </c>
      <c r="F76" s="1" t="s">
        <v>846</v>
      </c>
      <c r="G76" s="1" t="s">
        <v>850</v>
      </c>
      <c r="H76" s="1" t="s">
        <v>851</v>
      </c>
      <c r="I76" s="1" t="s">
        <v>1319</v>
      </c>
      <c r="J76" s="1" t="s">
        <v>30</v>
      </c>
      <c r="K76" s="1" t="s">
        <v>928</v>
      </c>
      <c r="L76" s="1" t="s">
        <v>928</v>
      </c>
      <c r="M76" s="1" t="s">
        <v>854</v>
      </c>
      <c r="N76" s="1" t="s">
        <v>854</v>
      </c>
      <c r="O76" s="1" t="s">
        <v>855</v>
      </c>
      <c r="P76" s="1" t="s">
        <v>856</v>
      </c>
      <c r="Q76" s="1" t="s">
        <v>857</v>
      </c>
      <c r="R76" s="1" t="s">
        <v>1320</v>
      </c>
      <c r="S76" s="1" t="s">
        <v>859</v>
      </c>
      <c r="T76" s="1" t="s">
        <v>860</v>
      </c>
      <c r="U76" s="1" t="s">
        <v>1106</v>
      </c>
      <c r="V76" s="1" t="s">
        <v>923</v>
      </c>
    </row>
    <row r="77" s="1" customFormat="1" spans="1:22">
      <c r="A77" s="3">
        <v>999221922762088</v>
      </c>
      <c r="B77" s="1" t="s">
        <v>1321</v>
      </c>
      <c r="C77" s="1" t="s">
        <v>1322</v>
      </c>
      <c r="D77" s="1" t="s">
        <v>1323</v>
      </c>
      <c r="E77" s="1" t="s">
        <v>1324</v>
      </c>
      <c r="F77" s="1" t="s">
        <v>1167</v>
      </c>
      <c r="G77" s="1" t="s">
        <v>850</v>
      </c>
      <c r="H77" s="1" t="s">
        <v>851</v>
      </c>
      <c r="I77" s="1" t="s">
        <v>1325</v>
      </c>
      <c r="J77" s="1" t="s">
        <v>30</v>
      </c>
      <c r="K77" s="1" t="s">
        <v>1326</v>
      </c>
      <c r="L77" s="1" t="s">
        <v>1326</v>
      </c>
      <c r="M77" s="1" t="s">
        <v>854</v>
      </c>
      <c r="N77" s="1" t="s">
        <v>854</v>
      </c>
      <c r="O77" s="1" t="s">
        <v>855</v>
      </c>
      <c r="P77" s="1" t="s">
        <v>856</v>
      </c>
      <c r="Q77" s="1" t="s">
        <v>857</v>
      </c>
      <c r="R77" s="1" t="s">
        <v>1327</v>
      </c>
      <c r="S77" s="1" t="s">
        <v>859</v>
      </c>
      <c r="T77" s="1" t="s">
        <v>860</v>
      </c>
      <c r="U77" s="1" t="s">
        <v>861</v>
      </c>
      <c r="V77" s="1" t="s">
        <v>862</v>
      </c>
    </row>
    <row r="78" s="1" customFormat="1" spans="1:22">
      <c r="A78" s="3">
        <v>999221911772113</v>
      </c>
      <c r="B78" s="1" t="s">
        <v>1321</v>
      </c>
      <c r="C78" s="1" t="s">
        <v>1328</v>
      </c>
      <c r="D78" s="1" t="s">
        <v>1329</v>
      </c>
      <c r="E78" s="1" t="s">
        <v>1330</v>
      </c>
      <c r="F78" s="1" t="s">
        <v>846</v>
      </c>
      <c r="G78" s="1" t="s">
        <v>850</v>
      </c>
      <c r="H78" s="1" t="s">
        <v>851</v>
      </c>
      <c r="I78" s="1" t="s">
        <v>1331</v>
      </c>
      <c r="J78" s="1" t="s">
        <v>30</v>
      </c>
      <c r="K78" s="1" t="s">
        <v>1332</v>
      </c>
      <c r="L78" s="1" t="s">
        <v>1332</v>
      </c>
      <c r="M78" s="1" t="s">
        <v>854</v>
      </c>
      <c r="N78" s="1" t="s">
        <v>854</v>
      </c>
      <c r="O78" s="1" t="s">
        <v>855</v>
      </c>
      <c r="P78" s="1" t="s">
        <v>856</v>
      </c>
      <c r="Q78" s="1" t="s">
        <v>857</v>
      </c>
      <c r="R78" s="1" t="s">
        <v>1333</v>
      </c>
      <c r="S78" s="1" t="s">
        <v>859</v>
      </c>
      <c r="T78" s="1" t="s">
        <v>860</v>
      </c>
      <c r="U78" s="1" t="s">
        <v>861</v>
      </c>
      <c r="V78" s="1" t="s">
        <v>904</v>
      </c>
    </row>
    <row r="79" s="1" customFormat="1" spans="1:22">
      <c r="A79" s="3">
        <v>999221911755972</v>
      </c>
      <c r="B79" s="1" t="s">
        <v>1321</v>
      </c>
      <c r="C79" s="1" t="s">
        <v>1334</v>
      </c>
      <c r="D79" s="1" t="s">
        <v>1335</v>
      </c>
      <c r="E79" s="1" t="s">
        <v>1336</v>
      </c>
      <c r="F79" s="1" t="s">
        <v>1321</v>
      </c>
      <c r="G79" s="1" t="s">
        <v>850</v>
      </c>
      <c r="H79" s="1" t="s">
        <v>851</v>
      </c>
      <c r="I79" s="1" t="s">
        <v>1337</v>
      </c>
      <c r="J79" s="1" t="s">
        <v>30</v>
      </c>
      <c r="K79" s="1" t="s">
        <v>1338</v>
      </c>
      <c r="L79" s="1" t="s">
        <v>1338</v>
      </c>
      <c r="M79" s="1" t="s">
        <v>854</v>
      </c>
      <c r="N79" s="1" t="s">
        <v>854</v>
      </c>
      <c r="O79" s="1" t="s">
        <v>855</v>
      </c>
      <c r="P79" s="1" t="s">
        <v>856</v>
      </c>
      <c r="Q79" s="1" t="s">
        <v>857</v>
      </c>
      <c r="R79" s="1" t="s">
        <v>1339</v>
      </c>
      <c r="S79" s="1" t="s">
        <v>859</v>
      </c>
      <c r="T79" s="1" t="s">
        <v>860</v>
      </c>
      <c r="U79" s="1" t="s">
        <v>861</v>
      </c>
      <c r="V79" s="1" t="s">
        <v>883</v>
      </c>
    </row>
    <row r="80" s="1" customFormat="1" spans="1:22">
      <c r="A80" s="3">
        <v>999221911667636</v>
      </c>
      <c r="B80" s="1" t="s">
        <v>1321</v>
      </c>
      <c r="C80" s="1" t="s">
        <v>1340</v>
      </c>
      <c r="D80" s="1" t="s">
        <v>1341</v>
      </c>
      <c r="E80" s="1" t="s">
        <v>1342</v>
      </c>
      <c r="F80" s="1" t="s">
        <v>1272</v>
      </c>
      <c r="G80" s="1" t="s">
        <v>850</v>
      </c>
      <c r="H80" s="1" t="s">
        <v>851</v>
      </c>
      <c r="I80" s="1" t="s">
        <v>1343</v>
      </c>
      <c r="J80" s="1" t="s">
        <v>30</v>
      </c>
      <c r="K80" s="1" t="s">
        <v>1344</v>
      </c>
      <c r="L80" s="1" t="s">
        <v>1344</v>
      </c>
      <c r="M80" s="1" t="s">
        <v>854</v>
      </c>
      <c r="N80" s="1" t="s">
        <v>854</v>
      </c>
      <c r="O80" s="1" t="s">
        <v>855</v>
      </c>
      <c r="P80" s="1" t="s">
        <v>856</v>
      </c>
      <c r="Q80" s="1" t="s">
        <v>857</v>
      </c>
      <c r="R80" s="1" t="s">
        <v>1345</v>
      </c>
      <c r="S80" s="1" t="s">
        <v>859</v>
      </c>
      <c r="T80" s="1" t="s">
        <v>860</v>
      </c>
      <c r="U80" s="1" t="s">
        <v>861</v>
      </c>
      <c r="V80" s="1" t="s">
        <v>869</v>
      </c>
    </row>
    <row r="81" s="1" customFormat="1" spans="1:22">
      <c r="A81" s="3">
        <v>999221911659603</v>
      </c>
      <c r="B81" s="1" t="s">
        <v>1321</v>
      </c>
      <c r="C81" s="1" t="s">
        <v>1346</v>
      </c>
      <c r="D81" s="1" t="s">
        <v>1347</v>
      </c>
      <c r="E81" s="1" t="s">
        <v>1348</v>
      </c>
      <c r="F81" s="1" t="s">
        <v>846</v>
      </c>
      <c r="G81" s="1" t="s">
        <v>850</v>
      </c>
      <c r="H81" s="1" t="s">
        <v>851</v>
      </c>
      <c r="I81" s="1" t="s">
        <v>1349</v>
      </c>
      <c r="J81" s="1" t="s">
        <v>30</v>
      </c>
      <c r="K81" s="1" t="s">
        <v>1350</v>
      </c>
      <c r="L81" s="1" t="s">
        <v>1350</v>
      </c>
      <c r="M81" s="1" t="s">
        <v>854</v>
      </c>
      <c r="N81" s="1" t="s">
        <v>854</v>
      </c>
      <c r="O81" s="1" t="s">
        <v>855</v>
      </c>
      <c r="P81" s="1" t="s">
        <v>856</v>
      </c>
      <c r="Q81" s="1" t="s">
        <v>857</v>
      </c>
      <c r="R81" s="1" t="s">
        <v>1351</v>
      </c>
      <c r="S81" s="1" t="s">
        <v>859</v>
      </c>
      <c r="T81" s="1" t="s">
        <v>860</v>
      </c>
      <c r="U81" s="1" t="s">
        <v>861</v>
      </c>
      <c r="V81" s="1" t="s">
        <v>876</v>
      </c>
    </row>
    <row r="82" s="1" customFormat="1" spans="1:22">
      <c r="A82" s="3">
        <v>999221911307233</v>
      </c>
      <c r="B82" s="1" t="s">
        <v>1352</v>
      </c>
      <c r="C82" s="1" t="s">
        <v>1353</v>
      </c>
      <c r="D82" s="1" t="s">
        <v>1354</v>
      </c>
      <c r="E82" s="1" t="s">
        <v>1355</v>
      </c>
      <c r="F82" s="1" t="s">
        <v>846</v>
      </c>
      <c r="G82" s="1" t="s">
        <v>850</v>
      </c>
      <c r="H82" s="1" t="s">
        <v>851</v>
      </c>
      <c r="I82" s="1" t="s">
        <v>1356</v>
      </c>
      <c r="J82" s="1" t="s">
        <v>30</v>
      </c>
      <c r="K82" s="1" t="s">
        <v>1357</v>
      </c>
      <c r="L82" s="1" t="s">
        <v>1357</v>
      </c>
      <c r="M82" s="1" t="s">
        <v>854</v>
      </c>
      <c r="N82" s="1" t="s">
        <v>854</v>
      </c>
      <c r="O82" s="1" t="s">
        <v>855</v>
      </c>
      <c r="P82" s="1" t="s">
        <v>856</v>
      </c>
      <c r="Q82" s="1" t="s">
        <v>857</v>
      </c>
      <c r="R82" s="1" t="s">
        <v>1358</v>
      </c>
      <c r="S82" s="1" t="s">
        <v>859</v>
      </c>
      <c r="T82" s="1" t="s">
        <v>860</v>
      </c>
      <c r="U82" s="1" t="s">
        <v>861</v>
      </c>
      <c r="V82" s="1" t="s">
        <v>1359</v>
      </c>
    </row>
    <row r="83" s="1" customFormat="1" spans="1:22">
      <c r="A83" s="3">
        <v>999221911031672</v>
      </c>
      <c r="B83" s="1" t="s">
        <v>1352</v>
      </c>
      <c r="C83" s="1" t="s">
        <v>1360</v>
      </c>
      <c r="D83" s="1" t="s">
        <v>1361</v>
      </c>
      <c r="E83" s="1" t="s">
        <v>1362</v>
      </c>
      <c r="F83" s="1" t="s">
        <v>1095</v>
      </c>
      <c r="G83" s="1" t="s">
        <v>850</v>
      </c>
      <c r="H83" s="1" t="s">
        <v>851</v>
      </c>
      <c r="I83" s="1" t="s">
        <v>1363</v>
      </c>
      <c r="J83" s="1" t="s">
        <v>30</v>
      </c>
      <c r="K83" s="1" t="s">
        <v>1364</v>
      </c>
      <c r="L83" s="1" t="s">
        <v>1364</v>
      </c>
      <c r="M83" s="1" t="s">
        <v>854</v>
      </c>
      <c r="N83" s="1" t="s">
        <v>854</v>
      </c>
      <c r="O83" s="1" t="s">
        <v>855</v>
      </c>
      <c r="P83" s="1" t="s">
        <v>856</v>
      </c>
      <c r="Q83" s="1" t="s">
        <v>857</v>
      </c>
      <c r="R83" s="1" t="s">
        <v>1365</v>
      </c>
      <c r="S83" s="1" t="s">
        <v>859</v>
      </c>
      <c r="T83" s="1" t="s">
        <v>860</v>
      </c>
      <c r="U83" s="1" t="s">
        <v>861</v>
      </c>
      <c r="V83" s="1" t="s">
        <v>890</v>
      </c>
    </row>
    <row r="84" s="1" customFormat="1" spans="1:22">
      <c r="A84" s="3">
        <v>21911024693</v>
      </c>
      <c r="B84" s="1" t="s">
        <v>1352</v>
      </c>
      <c r="C84" s="1" t="s">
        <v>1366</v>
      </c>
      <c r="D84" s="1" t="s">
        <v>1367</v>
      </c>
      <c r="E84" s="1" t="s">
        <v>1368</v>
      </c>
      <c r="F84" s="1" t="s">
        <v>1167</v>
      </c>
      <c r="G84" s="1" t="s">
        <v>850</v>
      </c>
      <c r="H84" s="1" t="s">
        <v>851</v>
      </c>
      <c r="I84" s="1" t="s">
        <v>1369</v>
      </c>
      <c r="J84" s="1" t="s">
        <v>30</v>
      </c>
      <c r="K84" s="1" t="s">
        <v>1370</v>
      </c>
      <c r="L84" s="1" t="s">
        <v>855</v>
      </c>
      <c r="M84" s="1" t="s">
        <v>1371</v>
      </c>
      <c r="N84" s="1" t="s">
        <v>1372</v>
      </c>
      <c r="O84" s="1" t="s">
        <v>855</v>
      </c>
      <c r="P84" s="1" t="s">
        <v>856</v>
      </c>
      <c r="Q84" s="1" t="s">
        <v>857</v>
      </c>
      <c r="R84" s="1" t="s">
        <v>1373</v>
      </c>
      <c r="S84" s="1" t="s">
        <v>859</v>
      </c>
      <c r="T84" s="1" t="s">
        <v>860</v>
      </c>
      <c r="U84" s="1" t="s">
        <v>1106</v>
      </c>
      <c r="V84" s="1" t="s">
        <v>923</v>
      </c>
    </row>
    <row r="85" s="1" customFormat="1" spans="1:22">
      <c r="A85" s="3">
        <v>21910132307</v>
      </c>
      <c r="B85" s="1" t="s">
        <v>1352</v>
      </c>
      <c r="C85" s="1" t="s">
        <v>1374</v>
      </c>
      <c r="D85" s="1" t="s">
        <v>1375</v>
      </c>
      <c r="E85" s="1" t="s">
        <v>1376</v>
      </c>
      <c r="F85" s="1" t="s">
        <v>1095</v>
      </c>
      <c r="G85" s="1" t="s">
        <v>850</v>
      </c>
      <c r="H85" s="1" t="s">
        <v>851</v>
      </c>
      <c r="I85" s="1" t="s">
        <v>1377</v>
      </c>
      <c r="J85" s="1" t="s">
        <v>30</v>
      </c>
      <c r="K85" s="1" t="s">
        <v>1378</v>
      </c>
      <c r="L85" s="1" t="s">
        <v>855</v>
      </c>
      <c r="M85" s="1" t="s">
        <v>1379</v>
      </c>
      <c r="N85" s="1" t="s">
        <v>1380</v>
      </c>
      <c r="O85" s="1" t="s">
        <v>855</v>
      </c>
      <c r="P85" s="1" t="s">
        <v>856</v>
      </c>
      <c r="Q85" s="1" t="s">
        <v>857</v>
      </c>
      <c r="R85" s="1" t="s">
        <v>1381</v>
      </c>
      <c r="S85" s="1" t="s">
        <v>859</v>
      </c>
      <c r="T85" s="1" t="s">
        <v>860</v>
      </c>
      <c r="U85" s="1" t="s">
        <v>861</v>
      </c>
      <c r="V85" s="1" t="s">
        <v>869</v>
      </c>
    </row>
    <row r="86" s="1" customFormat="1" spans="1:22">
      <c r="A86" s="3">
        <v>999221894978500</v>
      </c>
      <c r="B86" s="1" t="s">
        <v>1382</v>
      </c>
      <c r="C86" s="1" t="s">
        <v>1383</v>
      </c>
      <c r="D86" s="1" t="s">
        <v>1384</v>
      </c>
      <c r="E86" s="1" t="s">
        <v>1385</v>
      </c>
      <c r="F86" s="1" t="s">
        <v>1382</v>
      </c>
      <c r="G86" s="1" t="s">
        <v>850</v>
      </c>
      <c r="H86" s="1" t="s">
        <v>851</v>
      </c>
      <c r="I86" s="1" t="s">
        <v>1386</v>
      </c>
      <c r="J86" s="1" t="s">
        <v>30</v>
      </c>
      <c r="K86" s="1" t="s">
        <v>1387</v>
      </c>
      <c r="L86" s="1" t="s">
        <v>1387</v>
      </c>
      <c r="M86" s="1" t="s">
        <v>854</v>
      </c>
      <c r="N86" s="1" t="s">
        <v>854</v>
      </c>
      <c r="O86" s="1" t="s">
        <v>855</v>
      </c>
      <c r="P86" s="1" t="s">
        <v>856</v>
      </c>
      <c r="Q86" s="1" t="s">
        <v>857</v>
      </c>
      <c r="R86" s="1" t="s">
        <v>1388</v>
      </c>
      <c r="S86" s="1" t="s">
        <v>859</v>
      </c>
      <c r="T86" s="1" t="s">
        <v>860</v>
      </c>
      <c r="U86" s="1" t="s">
        <v>861</v>
      </c>
      <c r="V86" s="1" t="s">
        <v>869</v>
      </c>
    </row>
    <row r="87" s="1" customFormat="1" spans="1:22">
      <c r="A87" s="3">
        <v>999221894159734</v>
      </c>
      <c r="B87" s="1" t="s">
        <v>1382</v>
      </c>
      <c r="C87" s="1" t="s">
        <v>1389</v>
      </c>
      <c r="D87" s="1" t="s">
        <v>1390</v>
      </c>
      <c r="E87" s="1" t="s">
        <v>1391</v>
      </c>
      <c r="F87" s="1" t="s">
        <v>1272</v>
      </c>
      <c r="G87" s="1" t="s">
        <v>850</v>
      </c>
      <c r="H87" s="1" t="s">
        <v>851</v>
      </c>
      <c r="I87" s="1" t="s">
        <v>1392</v>
      </c>
      <c r="J87" s="1" t="s">
        <v>30</v>
      </c>
      <c r="K87" s="1" t="s">
        <v>1393</v>
      </c>
      <c r="L87" s="1" t="s">
        <v>1393</v>
      </c>
      <c r="M87" s="1" t="s">
        <v>854</v>
      </c>
      <c r="N87" s="1" t="s">
        <v>854</v>
      </c>
      <c r="O87" s="1" t="s">
        <v>855</v>
      </c>
      <c r="P87" s="1" t="s">
        <v>856</v>
      </c>
      <c r="Q87" s="1" t="s">
        <v>857</v>
      </c>
      <c r="R87" s="1" t="s">
        <v>1394</v>
      </c>
      <c r="S87" s="1" t="s">
        <v>859</v>
      </c>
      <c r="T87" s="1" t="s">
        <v>860</v>
      </c>
      <c r="U87" s="1" t="s">
        <v>861</v>
      </c>
      <c r="V87" s="1" t="s">
        <v>1395</v>
      </c>
    </row>
    <row r="88" s="1" customFormat="1" spans="1:22">
      <c r="A88" s="3">
        <v>999221893507080</v>
      </c>
      <c r="B88" s="1" t="s">
        <v>1396</v>
      </c>
      <c r="C88" s="1" t="s">
        <v>1397</v>
      </c>
      <c r="D88" s="1" t="s">
        <v>1398</v>
      </c>
      <c r="E88" s="1" t="s">
        <v>1399</v>
      </c>
      <c r="F88" s="1" t="s">
        <v>846</v>
      </c>
      <c r="G88" s="1" t="s">
        <v>850</v>
      </c>
      <c r="H88" s="1" t="s">
        <v>851</v>
      </c>
      <c r="I88" s="1" t="s">
        <v>1400</v>
      </c>
      <c r="J88" s="1" t="s">
        <v>30</v>
      </c>
      <c r="K88" s="1" t="s">
        <v>1401</v>
      </c>
      <c r="L88" s="1" t="s">
        <v>1401</v>
      </c>
      <c r="M88" s="1" t="s">
        <v>854</v>
      </c>
      <c r="N88" s="1" t="s">
        <v>854</v>
      </c>
      <c r="O88" s="1" t="s">
        <v>855</v>
      </c>
      <c r="P88" s="1" t="s">
        <v>856</v>
      </c>
      <c r="Q88" s="1" t="s">
        <v>857</v>
      </c>
      <c r="R88" s="1" t="s">
        <v>1402</v>
      </c>
      <c r="S88" s="1" t="s">
        <v>859</v>
      </c>
      <c r="T88" s="1" t="s">
        <v>860</v>
      </c>
      <c r="U88" s="1" t="s">
        <v>861</v>
      </c>
      <c r="V88" s="1" t="s">
        <v>862</v>
      </c>
    </row>
    <row r="89" s="1" customFormat="1" spans="1:22">
      <c r="A89" s="3">
        <v>21890415541</v>
      </c>
      <c r="B89" s="1" t="s">
        <v>1396</v>
      </c>
      <c r="C89" s="1" t="s">
        <v>1403</v>
      </c>
      <c r="D89" s="1" t="s">
        <v>1261</v>
      </c>
      <c r="E89" s="1" t="s">
        <v>1404</v>
      </c>
      <c r="F89" s="1" t="s">
        <v>1167</v>
      </c>
      <c r="G89" s="1" t="s">
        <v>850</v>
      </c>
      <c r="H89" s="1" t="s">
        <v>851</v>
      </c>
      <c r="I89" s="1" t="s">
        <v>1405</v>
      </c>
      <c r="J89" s="1" t="s">
        <v>30</v>
      </c>
      <c r="K89" s="1" t="s">
        <v>1406</v>
      </c>
      <c r="L89" s="1" t="s">
        <v>1406</v>
      </c>
      <c r="M89" s="1" t="s">
        <v>854</v>
      </c>
      <c r="N89" s="1" t="s">
        <v>854</v>
      </c>
      <c r="O89" s="1" t="s">
        <v>855</v>
      </c>
      <c r="P89" s="1" t="s">
        <v>856</v>
      </c>
      <c r="Q89" s="1" t="s">
        <v>857</v>
      </c>
      <c r="R89" s="1" t="s">
        <v>1407</v>
      </c>
      <c r="S89" s="1" t="s">
        <v>859</v>
      </c>
      <c r="T89" s="1" t="s">
        <v>860</v>
      </c>
      <c r="U89" s="1" t="s">
        <v>861</v>
      </c>
      <c r="V89" s="1" t="s">
        <v>890</v>
      </c>
    </row>
    <row r="90" s="1" customFormat="1" spans="1:22">
      <c r="A90" s="3">
        <v>999221886756492</v>
      </c>
      <c r="B90" s="1" t="s">
        <v>1396</v>
      </c>
      <c r="C90" s="1" t="s">
        <v>1408</v>
      </c>
      <c r="D90" s="1" t="s">
        <v>1409</v>
      </c>
      <c r="E90" s="1" t="s">
        <v>1410</v>
      </c>
      <c r="F90" s="1" t="s">
        <v>1167</v>
      </c>
      <c r="G90" s="1" t="s">
        <v>850</v>
      </c>
      <c r="H90" s="1" t="s">
        <v>851</v>
      </c>
      <c r="I90" s="1" t="s">
        <v>1411</v>
      </c>
      <c r="J90" s="1" t="s">
        <v>30</v>
      </c>
      <c r="K90" s="1" t="s">
        <v>1412</v>
      </c>
      <c r="L90" s="1" t="s">
        <v>1412</v>
      </c>
      <c r="M90" s="1" t="s">
        <v>854</v>
      </c>
      <c r="N90" s="1" t="s">
        <v>854</v>
      </c>
      <c r="O90" s="1" t="s">
        <v>855</v>
      </c>
      <c r="P90" s="1" t="s">
        <v>856</v>
      </c>
      <c r="Q90" s="1" t="s">
        <v>857</v>
      </c>
      <c r="R90" s="1" t="s">
        <v>1413</v>
      </c>
      <c r="S90" s="1" t="s">
        <v>859</v>
      </c>
      <c r="T90" s="1" t="s">
        <v>860</v>
      </c>
      <c r="U90" s="1" t="s">
        <v>861</v>
      </c>
      <c r="V90" s="1" t="s">
        <v>883</v>
      </c>
    </row>
    <row r="91" s="1" customFormat="1" spans="1:22">
      <c r="A91" s="3">
        <v>21880142448</v>
      </c>
      <c r="B91" s="1" t="s">
        <v>1414</v>
      </c>
      <c r="C91" s="1" t="s">
        <v>1415</v>
      </c>
      <c r="D91" s="1" t="s">
        <v>1416</v>
      </c>
      <c r="E91" s="1" t="s">
        <v>1417</v>
      </c>
      <c r="F91" s="1" t="s">
        <v>846</v>
      </c>
      <c r="G91" s="1" t="s">
        <v>850</v>
      </c>
      <c r="H91" s="1" t="s">
        <v>851</v>
      </c>
      <c r="I91" s="1" t="s">
        <v>1418</v>
      </c>
      <c r="J91" s="1" t="s">
        <v>30</v>
      </c>
      <c r="K91" s="1" t="s">
        <v>1419</v>
      </c>
      <c r="L91" s="1" t="s">
        <v>1419</v>
      </c>
      <c r="M91" s="1" t="s">
        <v>854</v>
      </c>
      <c r="N91" s="1" t="s">
        <v>854</v>
      </c>
      <c r="O91" s="1" t="s">
        <v>855</v>
      </c>
      <c r="P91" s="1" t="s">
        <v>856</v>
      </c>
      <c r="Q91" s="1" t="s">
        <v>857</v>
      </c>
      <c r="R91" s="1" t="s">
        <v>1420</v>
      </c>
      <c r="S91" s="1" t="s">
        <v>859</v>
      </c>
      <c r="T91" s="1" t="s">
        <v>860</v>
      </c>
      <c r="U91" s="1" t="s">
        <v>861</v>
      </c>
      <c r="V91" s="1" t="s">
        <v>876</v>
      </c>
    </row>
    <row r="92" s="1" customFormat="1" spans="1:22">
      <c r="A92" s="3">
        <v>21879337743</v>
      </c>
      <c r="B92" s="1" t="s">
        <v>1414</v>
      </c>
      <c r="C92" s="1" t="s">
        <v>1421</v>
      </c>
      <c r="D92" s="1" t="s">
        <v>1422</v>
      </c>
      <c r="E92" s="1" t="s">
        <v>1423</v>
      </c>
      <c r="F92" s="1" t="s">
        <v>846</v>
      </c>
      <c r="G92" s="1" t="s">
        <v>850</v>
      </c>
      <c r="H92" s="1" t="s">
        <v>851</v>
      </c>
      <c r="I92" s="1" t="s">
        <v>1424</v>
      </c>
      <c r="J92" s="1" t="s">
        <v>30</v>
      </c>
      <c r="K92" s="1" t="s">
        <v>1425</v>
      </c>
      <c r="L92" s="1" t="s">
        <v>1425</v>
      </c>
      <c r="M92" s="1" t="s">
        <v>854</v>
      </c>
      <c r="N92" s="1" t="s">
        <v>854</v>
      </c>
      <c r="O92" s="1" t="s">
        <v>855</v>
      </c>
      <c r="P92" s="1" t="s">
        <v>856</v>
      </c>
      <c r="Q92" s="1" t="s">
        <v>857</v>
      </c>
      <c r="R92" s="1" t="s">
        <v>1426</v>
      </c>
      <c r="S92" s="1" t="s">
        <v>859</v>
      </c>
      <c r="T92" s="1" t="s">
        <v>860</v>
      </c>
      <c r="U92" s="1" t="s">
        <v>1106</v>
      </c>
      <c r="V92" s="1" t="s">
        <v>890</v>
      </c>
    </row>
    <row r="93" s="1" customFormat="1" spans="1:22">
      <c r="A93" s="3">
        <v>999221875532795</v>
      </c>
      <c r="B93" s="1" t="s">
        <v>1427</v>
      </c>
      <c r="C93" s="1" t="s">
        <v>1428</v>
      </c>
      <c r="D93" s="1" t="s">
        <v>1429</v>
      </c>
      <c r="E93" s="1" t="s">
        <v>1430</v>
      </c>
      <c r="F93" s="1" t="s">
        <v>846</v>
      </c>
      <c r="G93" s="1" t="s">
        <v>850</v>
      </c>
      <c r="H93" s="1" t="s">
        <v>851</v>
      </c>
      <c r="I93" s="1" t="s">
        <v>1431</v>
      </c>
      <c r="J93" s="1" t="s">
        <v>30</v>
      </c>
      <c r="K93" s="1" t="s">
        <v>1432</v>
      </c>
      <c r="L93" s="1" t="s">
        <v>1432</v>
      </c>
      <c r="M93" s="1" t="s">
        <v>854</v>
      </c>
      <c r="N93" s="1" t="s">
        <v>854</v>
      </c>
      <c r="O93" s="1" t="s">
        <v>855</v>
      </c>
      <c r="P93" s="1" t="s">
        <v>856</v>
      </c>
      <c r="Q93" s="1" t="s">
        <v>857</v>
      </c>
      <c r="R93" s="1" t="s">
        <v>1433</v>
      </c>
      <c r="S93" s="1" t="s">
        <v>859</v>
      </c>
      <c r="T93" s="1" t="s">
        <v>860</v>
      </c>
      <c r="U93" s="1" t="s">
        <v>861</v>
      </c>
      <c r="V93" s="1" t="s">
        <v>876</v>
      </c>
    </row>
    <row r="94" s="1" customFormat="1" spans="1:22">
      <c r="A94" s="3">
        <v>999221870752389</v>
      </c>
      <c r="B94" s="1" t="s">
        <v>1427</v>
      </c>
      <c r="C94" s="1" t="s">
        <v>1434</v>
      </c>
      <c r="D94" s="1" t="s">
        <v>1435</v>
      </c>
      <c r="E94" s="1" t="s">
        <v>1436</v>
      </c>
      <c r="F94" s="1" t="s">
        <v>1095</v>
      </c>
      <c r="G94" s="1" t="s">
        <v>850</v>
      </c>
      <c r="H94" s="1" t="s">
        <v>851</v>
      </c>
      <c r="I94" s="1" t="s">
        <v>1437</v>
      </c>
      <c r="J94" s="1" t="s">
        <v>30</v>
      </c>
      <c r="K94" s="1" t="s">
        <v>1438</v>
      </c>
      <c r="L94" s="1" t="s">
        <v>1438</v>
      </c>
      <c r="M94" s="1" t="s">
        <v>854</v>
      </c>
      <c r="N94" s="1" t="s">
        <v>854</v>
      </c>
      <c r="O94" s="1" t="s">
        <v>855</v>
      </c>
      <c r="P94" s="1" t="s">
        <v>856</v>
      </c>
      <c r="Q94" s="1" t="s">
        <v>857</v>
      </c>
      <c r="R94" s="1" t="s">
        <v>1439</v>
      </c>
      <c r="S94" s="1" t="s">
        <v>859</v>
      </c>
      <c r="T94" s="1" t="s">
        <v>860</v>
      </c>
      <c r="U94" s="1" t="s">
        <v>861</v>
      </c>
      <c r="V94" s="1" t="s">
        <v>876</v>
      </c>
    </row>
    <row r="95" s="1" customFormat="1" spans="1:22">
      <c r="A95" s="3">
        <v>21870611383</v>
      </c>
      <c r="B95" s="1" t="s">
        <v>1427</v>
      </c>
      <c r="C95" s="1" t="s">
        <v>1440</v>
      </c>
      <c r="D95" s="1" t="s">
        <v>1441</v>
      </c>
      <c r="E95" s="1" t="s">
        <v>1442</v>
      </c>
      <c r="F95" s="1" t="s">
        <v>1382</v>
      </c>
      <c r="G95" s="1" t="s">
        <v>850</v>
      </c>
      <c r="H95" s="1" t="s">
        <v>851</v>
      </c>
      <c r="I95" s="1" t="s">
        <v>1443</v>
      </c>
      <c r="J95" s="1" t="s">
        <v>30</v>
      </c>
      <c r="K95" s="1" t="s">
        <v>1444</v>
      </c>
      <c r="L95" s="1" t="s">
        <v>1445</v>
      </c>
      <c r="M95" s="1" t="s">
        <v>1446</v>
      </c>
      <c r="N95" s="1" t="s">
        <v>1447</v>
      </c>
      <c r="O95" s="1" t="s">
        <v>855</v>
      </c>
      <c r="P95" s="1" t="s">
        <v>856</v>
      </c>
      <c r="Q95" s="1" t="s">
        <v>857</v>
      </c>
      <c r="R95" s="1" t="s">
        <v>1448</v>
      </c>
      <c r="S95" s="1" t="s">
        <v>859</v>
      </c>
      <c r="T95" s="1" t="s">
        <v>860</v>
      </c>
      <c r="U95" s="1" t="s">
        <v>1106</v>
      </c>
      <c r="V95" s="1" t="s">
        <v>1119</v>
      </c>
    </row>
    <row r="96" s="1" customFormat="1" spans="1:22">
      <c r="A96" s="3">
        <v>999221870228588</v>
      </c>
      <c r="B96" s="1" t="s">
        <v>1427</v>
      </c>
      <c r="C96" s="1" t="s">
        <v>1449</v>
      </c>
      <c r="D96" s="1" t="s">
        <v>1450</v>
      </c>
      <c r="E96" s="1" t="s">
        <v>1451</v>
      </c>
      <c r="F96" s="1" t="s">
        <v>1095</v>
      </c>
      <c r="G96" s="1" t="s">
        <v>850</v>
      </c>
      <c r="H96" s="1" t="s">
        <v>851</v>
      </c>
      <c r="I96" s="1" t="s">
        <v>1452</v>
      </c>
      <c r="J96" s="1" t="s">
        <v>30</v>
      </c>
      <c r="K96" s="1" t="s">
        <v>1453</v>
      </c>
      <c r="L96" s="1" t="s">
        <v>1453</v>
      </c>
      <c r="M96" s="1" t="s">
        <v>854</v>
      </c>
      <c r="N96" s="1" t="s">
        <v>854</v>
      </c>
      <c r="O96" s="1" t="s">
        <v>855</v>
      </c>
      <c r="P96" s="1" t="s">
        <v>856</v>
      </c>
      <c r="Q96" s="1" t="s">
        <v>857</v>
      </c>
      <c r="R96" s="1" t="s">
        <v>1454</v>
      </c>
      <c r="S96" s="1" t="s">
        <v>859</v>
      </c>
      <c r="T96" s="1" t="s">
        <v>860</v>
      </c>
      <c r="U96" s="1" t="s">
        <v>861</v>
      </c>
      <c r="V96" s="1" t="s">
        <v>1455</v>
      </c>
    </row>
    <row r="97" s="1" customFormat="1" spans="1:22">
      <c r="A97" s="3">
        <v>999221864405651</v>
      </c>
      <c r="B97" s="1" t="s">
        <v>1456</v>
      </c>
      <c r="C97" s="1" t="s">
        <v>1457</v>
      </c>
      <c r="D97" s="1" t="s">
        <v>1458</v>
      </c>
      <c r="E97" s="1" t="s">
        <v>1459</v>
      </c>
      <c r="F97" s="1" t="s">
        <v>846</v>
      </c>
      <c r="G97" s="1" t="s">
        <v>850</v>
      </c>
      <c r="H97" s="1" t="s">
        <v>851</v>
      </c>
      <c r="I97" s="1" t="s">
        <v>1460</v>
      </c>
      <c r="J97" s="1" t="s">
        <v>30</v>
      </c>
      <c r="K97" s="1" t="s">
        <v>1461</v>
      </c>
      <c r="L97" s="1" t="s">
        <v>1461</v>
      </c>
      <c r="M97" s="1" t="s">
        <v>854</v>
      </c>
      <c r="N97" s="1" t="s">
        <v>854</v>
      </c>
      <c r="O97" s="1" t="s">
        <v>855</v>
      </c>
      <c r="P97" s="1" t="s">
        <v>856</v>
      </c>
      <c r="Q97" s="1" t="s">
        <v>857</v>
      </c>
      <c r="R97" s="1" t="s">
        <v>1462</v>
      </c>
      <c r="S97" s="1" t="s">
        <v>859</v>
      </c>
      <c r="T97" s="1" t="s">
        <v>860</v>
      </c>
      <c r="U97" s="1" t="s">
        <v>861</v>
      </c>
      <c r="V97" s="1" t="s">
        <v>1463</v>
      </c>
    </row>
    <row r="98" s="1" customFormat="1" spans="1:22">
      <c r="A98" s="3">
        <v>999221860799747</v>
      </c>
      <c r="B98" s="1" t="s">
        <v>1456</v>
      </c>
      <c r="C98" s="1" t="s">
        <v>1464</v>
      </c>
      <c r="D98" s="1" t="s">
        <v>1465</v>
      </c>
      <c r="E98" s="1" t="s">
        <v>1466</v>
      </c>
      <c r="F98" s="1" t="s">
        <v>1167</v>
      </c>
      <c r="G98" s="1" t="s">
        <v>850</v>
      </c>
      <c r="H98" s="1" t="s">
        <v>851</v>
      </c>
      <c r="I98" s="1" t="s">
        <v>1467</v>
      </c>
      <c r="J98" s="1" t="s">
        <v>30</v>
      </c>
      <c r="K98" s="1" t="s">
        <v>1468</v>
      </c>
      <c r="L98" s="1" t="s">
        <v>1468</v>
      </c>
      <c r="M98" s="1" t="s">
        <v>854</v>
      </c>
      <c r="N98" s="1" t="s">
        <v>854</v>
      </c>
      <c r="O98" s="1" t="s">
        <v>855</v>
      </c>
      <c r="P98" s="1" t="s">
        <v>856</v>
      </c>
      <c r="Q98" s="1" t="s">
        <v>857</v>
      </c>
      <c r="R98" s="1" t="s">
        <v>1469</v>
      </c>
      <c r="S98" s="1" t="s">
        <v>859</v>
      </c>
      <c r="T98" s="1" t="s">
        <v>860</v>
      </c>
      <c r="U98" s="1" t="s">
        <v>861</v>
      </c>
      <c r="V98" s="1" t="s">
        <v>1470</v>
      </c>
    </row>
    <row r="99" s="1" customFormat="1" spans="1:22">
      <c r="A99" s="3">
        <v>999221858389049</v>
      </c>
      <c r="B99" s="1" t="s">
        <v>1471</v>
      </c>
      <c r="C99" s="1" t="s">
        <v>1472</v>
      </c>
      <c r="D99" s="1" t="s">
        <v>1473</v>
      </c>
      <c r="E99" s="1" t="s">
        <v>1474</v>
      </c>
      <c r="F99" s="1" t="s">
        <v>1272</v>
      </c>
      <c r="G99" s="1" t="s">
        <v>850</v>
      </c>
      <c r="H99" s="1" t="s">
        <v>851</v>
      </c>
      <c r="I99" s="1" t="s">
        <v>1475</v>
      </c>
      <c r="J99" s="1" t="s">
        <v>30</v>
      </c>
      <c r="K99" s="1" t="s">
        <v>1476</v>
      </c>
      <c r="L99" s="1" t="s">
        <v>1476</v>
      </c>
      <c r="M99" s="1" t="s">
        <v>854</v>
      </c>
      <c r="N99" s="1" t="s">
        <v>854</v>
      </c>
      <c r="O99" s="1" t="s">
        <v>855</v>
      </c>
      <c r="P99" s="1" t="s">
        <v>856</v>
      </c>
      <c r="Q99" s="1" t="s">
        <v>857</v>
      </c>
      <c r="R99" s="1" t="s">
        <v>1477</v>
      </c>
      <c r="S99" s="1" t="s">
        <v>859</v>
      </c>
      <c r="T99" s="1" t="s">
        <v>860</v>
      </c>
      <c r="U99" s="1" t="s">
        <v>1106</v>
      </c>
      <c r="V99" s="1" t="s">
        <v>1478</v>
      </c>
    </row>
    <row r="100" s="1" customFormat="1" spans="1:22">
      <c r="A100" s="3">
        <v>999221858038174</v>
      </c>
      <c r="B100" s="1" t="s">
        <v>1471</v>
      </c>
      <c r="C100" s="1" t="s">
        <v>1479</v>
      </c>
      <c r="D100" s="1" t="s">
        <v>1480</v>
      </c>
      <c r="E100" s="1" t="s">
        <v>1481</v>
      </c>
      <c r="F100" s="1" t="s">
        <v>1321</v>
      </c>
      <c r="G100" s="1" t="s">
        <v>850</v>
      </c>
      <c r="H100" s="1" t="s">
        <v>851</v>
      </c>
      <c r="I100" s="1" t="s">
        <v>1482</v>
      </c>
      <c r="J100" s="1" t="s">
        <v>30</v>
      </c>
      <c r="K100" s="1" t="s">
        <v>1483</v>
      </c>
      <c r="L100" s="1" t="s">
        <v>1484</v>
      </c>
      <c r="M100" s="1" t="s">
        <v>1485</v>
      </c>
      <c r="N100" s="1" t="s">
        <v>1486</v>
      </c>
      <c r="O100" s="1" t="s">
        <v>855</v>
      </c>
      <c r="P100" s="1" t="s">
        <v>856</v>
      </c>
      <c r="Q100" s="1" t="s">
        <v>857</v>
      </c>
      <c r="R100" s="1" t="s">
        <v>1487</v>
      </c>
      <c r="S100" s="1" t="s">
        <v>859</v>
      </c>
      <c r="T100" s="1" t="s">
        <v>860</v>
      </c>
      <c r="U100" s="1" t="s">
        <v>861</v>
      </c>
      <c r="V100" s="1" t="s">
        <v>869</v>
      </c>
    </row>
    <row r="101" s="1" customFormat="1" spans="1:22">
      <c r="A101" s="3">
        <v>999221857728808</v>
      </c>
      <c r="B101" s="1" t="s">
        <v>1471</v>
      </c>
      <c r="C101" s="1" t="s">
        <v>1488</v>
      </c>
      <c r="D101" s="1" t="s">
        <v>1489</v>
      </c>
      <c r="E101" s="1" t="s">
        <v>1490</v>
      </c>
      <c r="F101" s="1" t="s">
        <v>846</v>
      </c>
      <c r="G101" s="1" t="s">
        <v>850</v>
      </c>
      <c r="H101" s="1" t="s">
        <v>851</v>
      </c>
      <c r="I101" s="1" t="s">
        <v>1491</v>
      </c>
      <c r="J101" s="1" t="s">
        <v>30</v>
      </c>
      <c r="K101" s="1" t="s">
        <v>1492</v>
      </c>
      <c r="L101" s="1" t="s">
        <v>1492</v>
      </c>
      <c r="M101" s="1" t="s">
        <v>854</v>
      </c>
      <c r="N101" s="1" t="s">
        <v>854</v>
      </c>
      <c r="O101" s="1" t="s">
        <v>855</v>
      </c>
      <c r="P101" s="1" t="s">
        <v>856</v>
      </c>
      <c r="Q101" s="1" t="s">
        <v>857</v>
      </c>
      <c r="R101" s="1" t="s">
        <v>1493</v>
      </c>
      <c r="S101" s="1" t="s">
        <v>859</v>
      </c>
      <c r="T101" s="1" t="s">
        <v>860</v>
      </c>
      <c r="U101" s="1" t="s">
        <v>861</v>
      </c>
      <c r="V101" s="1" t="s">
        <v>869</v>
      </c>
    </row>
    <row r="102" s="1" customFormat="1" spans="1:22">
      <c r="A102" s="3">
        <v>21857717477</v>
      </c>
      <c r="B102" s="1" t="s">
        <v>1471</v>
      </c>
      <c r="C102" s="1" t="s">
        <v>1494</v>
      </c>
      <c r="D102" s="1" t="s">
        <v>1495</v>
      </c>
      <c r="E102" s="1" t="s">
        <v>1496</v>
      </c>
      <c r="F102" s="1" t="s">
        <v>1272</v>
      </c>
      <c r="G102" s="1" t="s">
        <v>850</v>
      </c>
      <c r="H102" s="1" t="s">
        <v>851</v>
      </c>
      <c r="I102" s="1" t="s">
        <v>1497</v>
      </c>
      <c r="J102" s="1" t="s">
        <v>30</v>
      </c>
      <c r="K102" s="1" t="s">
        <v>1498</v>
      </c>
      <c r="L102" s="1" t="s">
        <v>1498</v>
      </c>
      <c r="M102" s="1" t="s">
        <v>854</v>
      </c>
      <c r="N102" s="1" t="s">
        <v>854</v>
      </c>
      <c r="O102" s="1" t="s">
        <v>855</v>
      </c>
      <c r="P102" s="1" t="s">
        <v>856</v>
      </c>
      <c r="Q102" s="1" t="s">
        <v>857</v>
      </c>
      <c r="R102" s="1" t="s">
        <v>1499</v>
      </c>
      <c r="S102" s="1" t="s">
        <v>859</v>
      </c>
      <c r="T102" s="1" t="s">
        <v>860</v>
      </c>
      <c r="U102" s="1" t="s">
        <v>1106</v>
      </c>
      <c r="V102" s="1" t="s">
        <v>1195</v>
      </c>
    </row>
    <row r="103" s="1" customFormat="1" spans="1:22">
      <c r="A103" s="3">
        <v>999221857610480</v>
      </c>
      <c r="B103" s="1" t="s">
        <v>1471</v>
      </c>
      <c r="C103" s="1" t="s">
        <v>1500</v>
      </c>
      <c r="D103" s="1" t="s">
        <v>1501</v>
      </c>
      <c r="E103" s="1" t="s">
        <v>1502</v>
      </c>
      <c r="F103" s="1" t="s">
        <v>1095</v>
      </c>
      <c r="G103" s="1" t="s">
        <v>850</v>
      </c>
      <c r="H103" s="1" t="s">
        <v>851</v>
      </c>
      <c r="I103" s="1" t="s">
        <v>1503</v>
      </c>
      <c r="J103" s="1" t="s">
        <v>30</v>
      </c>
      <c r="K103" s="1" t="s">
        <v>1504</v>
      </c>
      <c r="L103" s="1" t="s">
        <v>1504</v>
      </c>
      <c r="M103" s="1" t="s">
        <v>854</v>
      </c>
      <c r="N103" s="1" t="s">
        <v>854</v>
      </c>
      <c r="O103" s="1" t="s">
        <v>855</v>
      </c>
      <c r="P103" s="1" t="s">
        <v>856</v>
      </c>
      <c r="Q103" s="1" t="s">
        <v>857</v>
      </c>
      <c r="R103" s="1" t="s">
        <v>1505</v>
      </c>
      <c r="S103" s="1" t="s">
        <v>859</v>
      </c>
      <c r="T103" s="1" t="s">
        <v>860</v>
      </c>
      <c r="U103" s="1" t="s">
        <v>861</v>
      </c>
      <c r="V103" s="1" t="s">
        <v>963</v>
      </c>
    </row>
    <row r="104" s="1" customFormat="1" spans="1:22">
      <c r="A104" s="3">
        <v>999221855765346</v>
      </c>
      <c r="B104" s="1" t="s">
        <v>1506</v>
      </c>
      <c r="C104" s="1" t="s">
        <v>1507</v>
      </c>
      <c r="D104" s="1" t="s">
        <v>1508</v>
      </c>
      <c r="E104" s="1" t="s">
        <v>1509</v>
      </c>
      <c r="F104" s="1" t="s">
        <v>846</v>
      </c>
      <c r="G104" s="1" t="s">
        <v>850</v>
      </c>
      <c r="H104" s="1" t="s">
        <v>851</v>
      </c>
      <c r="I104" s="1" t="s">
        <v>1510</v>
      </c>
      <c r="J104" s="1" t="s">
        <v>30</v>
      </c>
      <c r="K104" s="1" t="s">
        <v>1511</v>
      </c>
      <c r="L104" s="1" t="s">
        <v>1511</v>
      </c>
      <c r="M104" s="1" t="s">
        <v>854</v>
      </c>
      <c r="N104" s="1" t="s">
        <v>854</v>
      </c>
      <c r="O104" s="1" t="s">
        <v>855</v>
      </c>
      <c r="P104" s="1" t="s">
        <v>856</v>
      </c>
      <c r="Q104" s="1" t="s">
        <v>857</v>
      </c>
      <c r="R104" s="1" t="s">
        <v>1512</v>
      </c>
      <c r="S104" s="1" t="s">
        <v>859</v>
      </c>
      <c r="T104" s="1" t="s">
        <v>860</v>
      </c>
      <c r="U104" s="1" t="s">
        <v>861</v>
      </c>
      <c r="V104" s="1" t="s">
        <v>869</v>
      </c>
    </row>
    <row r="105" s="1" customFormat="1" spans="1:22">
      <c r="A105" s="3">
        <v>999221853809947</v>
      </c>
      <c r="B105" s="1" t="s">
        <v>1513</v>
      </c>
      <c r="C105" s="1" t="s">
        <v>1514</v>
      </c>
      <c r="D105" s="1" t="s">
        <v>1515</v>
      </c>
      <c r="E105" s="1" t="s">
        <v>1516</v>
      </c>
      <c r="F105" s="1" t="s">
        <v>846</v>
      </c>
      <c r="G105" s="1" t="s">
        <v>850</v>
      </c>
      <c r="H105" s="1" t="s">
        <v>851</v>
      </c>
      <c r="I105" s="1" t="s">
        <v>1517</v>
      </c>
      <c r="J105" s="1" t="s">
        <v>30</v>
      </c>
      <c r="K105" s="1" t="s">
        <v>1518</v>
      </c>
      <c r="L105" s="1" t="s">
        <v>1518</v>
      </c>
      <c r="M105" s="1" t="s">
        <v>854</v>
      </c>
      <c r="N105" s="1" t="s">
        <v>854</v>
      </c>
      <c r="O105" s="1" t="s">
        <v>855</v>
      </c>
      <c r="P105" s="1" t="s">
        <v>856</v>
      </c>
      <c r="Q105" s="1" t="s">
        <v>857</v>
      </c>
      <c r="R105" s="1" t="s">
        <v>1519</v>
      </c>
      <c r="S105" s="1" t="s">
        <v>859</v>
      </c>
      <c r="T105" s="1" t="s">
        <v>860</v>
      </c>
      <c r="U105" s="1" t="s">
        <v>861</v>
      </c>
      <c r="V105" s="1" t="s">
        <v>876</v>
      </c>
    </row>
    <row r="106" s="1" customFormat="1" spans="1:22">
      <c r="A106" s="3">
        <v>21853130227</v>
      </c>
      <c r="B106" s="1" t="s">
        <v>1513</v>
      </c>
      <c r="C106" s="1" t="s">
        <v>1520</v>
      </c>
      <c r="D106" s="1" t="s">
        <v>1521</v>
      </c>
      <c r="E106" s="1" t="s">
        <v>1522</v>
      </c>
      <c r="F106" s="1" t="s">
        <v>1167</v>
      </c>
      <c r="G106" s="1" t="s">
        <v>850</v>
      </c>
      <c r="H106" s="1" t="s">
        <v>851</v>
      </c>
      <c r="I106" s="1" t="s">
        <v>1523</v>
      </c>
      <c r="J106" s="1" t="s">
        <v>30</v>
      </c>
      <c r="K106" s="1" t="s">
        <v>1524</v>
      </c>
      <c r="L106" s="1" t="s">
        <v>1524</v>
      </c>
      <c r="M106" s="1" t="s">
        <v>854</v>
      </c>
      <c r="N106" s="1" t="s">
        <v>854</v>
      </c>
      <c r="O106" s="1" t="s">
        <v>855</v>
      </c>
      <c r="P106" s="1" t="s">
        <v>856</v>
      </c>
      <c r="Q106" s="1" t="s">
        <v>857</v>
      </c>
      <c r="R106" s="1" t="s">
        <v>1525</v>
      </c>
      <c r="S106" s="1" t="s">
        <v>859</v>
      </c>
      <c r="T106" s="1" t="s">
        <v>860</v>
      </c>
      <c r="U106" s="1" t="s">
        <v>1106</v>
      </c>
      <c r="V106" s="1" t="s">
        <v>890</v>
      </c>
    </row>
    <row r="107" s="1" customFormat="1" spans="1:22">
      <c r="A107" s="3">
        <v>21852837598</v>
      </c>
      <c r="B107" s="1" t="s">
        <v>1513</v>
      </c>
      <c r="C107" s="1" t="s">
        <v>1526</v>
      </c>
      <c r="D107" s="1" t="s">
        <v>1527</v>
      </c>
      <c r="E107" s="1" t="s">
        <v>1528</v>
      </c>
      <c r="F107" s="1" t="s">
        <v>1095</v>
      </c>
      <c r="G107" s="1" t="s">
        <v>850</v>
      </c>
      <c r="H107" s="1" t="s">
        <v>851</v>
      </c>
      <c r="I107" s="1" t="s">
        <v>1529</v>
      </c>
      <c r="J107" s="1" t="s">
        <v>30</v>
      </c>
      <c r="K107" s="1" t="s">
        <v>1530</v>
      </c>
      <c r="L107" s="1" t="s">
        <v>1530</v>
      </c>
      <c r="M107" s="1" t="s">
        <v>854</v>
      </c>
      <c r="N107" s="1" t="s">
        <v>854</v>
      </c>
      <c r="O107" s="1" t="s">
        <v>855</v>
      </c>
      <c r="P107" s="1" t="s">
        <v>856</v>
      </c>
      <c r="Q107" s="1" t="s">
        <v>857</v>
      </c>
      <c r="R107" s="1" t="s">
        <v>1531</v>
      </c>
      <c r="S107" s="1" t="s">
        <v>859</v>
      </c>
      <c r="T107" s="1" t="s">
        <v>860</v>
      </c>
      <c r="U107" s="1" t="s">
        <v>861</v>
      </c>
      <c r="V107" s="1" t="s">
        <v>876</v>
      </c>
    </row>
    <row r="108" s="1" customFormat="1" spans="1:22">
      <c r="A108" s="3">
        <v>21824054683</v>
      </c>
      <c r="B108" s="1" t="s">
        <v>1532</v>
      </c>
      <c r="C108" s="1" t="s">
        <v>1533</v>
      </c>
      <c r="D108" s="1" t="s">
        <v>1534</v>
      </c>
      <c r="E108" s="1" t="s">
        <v>1535</v>
      </c>
      <c r="F108" s="1" t="s">
        <v>1095</v>
      </c>
      <c r="G108" s="1" t="s">
        <v>850</v>
      </c>
      <c r="H108" s="1" t="s">
        <v>851</v>
      </c>
      <c r="I108" s="1" t="s">
        <v>1536</v>
      </c>
      <c r="J108" s="1" t="s">
        <v>30</v>
      </c>
      <c r="K108" s="1" t="s">
        <v>1537</v>
      </c>
      <c r="L108" s="1" t="s">
        <v>1537</v>
      </c>
      <c r="M108" s="1" t="s">
        <v>854</v>
      </c>
      <c r="N108" s="1" t="s">
        <v>854</v>
      </c>
      <c r="O108" s="1" t="s">
        <v>855</v>
      </c>
      <c r="P108" s="1" t="s">
        <v>856</v>
      </c>
      <c r="Q108" s="1" t="s">
        <v>857</v>
      </c>
      <c r="R108" s="1" t="s">
        <v>1538</v>
      </c>
      <c r="S108" s="1" t="s">
        <v>859</v>
      </c>
      <c r="T108" s="1" t="s">
        <v>860</v>
      </c>
      <c r="U108" s="1" t="s">
        <v>861</v>
      </c>
      <c r="V108" s="1" t="s">
        <v>923</v>
      </c>
    </row>
    <row r="109" s="1" customFormat="1" spans="1:22">
      <c r="A109" s="3">
        <v>21845820241</v>
      </c>
      <c r="B109" s="1" t="s">
        <v>1539</v>
      </c>
      <c r="C109" s="1" t="s">
        <v>1540</v>
      </c>
      <c r="D109" s="1" t="s">
        <v>1541</v>
      </c>
      <c r="E109" s="1" t="s">
        <v>1542</v>
      </c>
      <c r="F109" s="1" t="s">
        <v>1095</v>
      </c>
      <c r="G109" s="1" t="s">
        <v>850</v>
      </c>
      <c r="H109" s="1" t="s">
        <v>851</v>
      </c>
      <c r="I109" s="1" t="s">
        <v>1543</v>
      </c>
      <c r="J109" s="1" t="s">
        <v>30</v>
      </c>
      <c r="K109" s="1" t="s">
        <v>1544</v>
      </c>
      <c r="L109" s="1" t="s">
        <v>1544</v>
      </c>
      <c r="M109" s="1" t="s">
        <v>854</v>
      </c>
      <c r="N109" s="1" t="s">
        <v>854</v>
      </c>
      <c r="O109" s="1" t="s">
        <v>855</v>
      </c>
      <c r="P109" s="1" t="s">
        <v>856</v>
      </c>
      <c r="Q109" s="1" t="s">
        <v>857</v>
      </c>
      <c r="R109" s="1" t="s">
        <v>1545</v>
      </c>
      <c r="S109" s="1" t="s">
        <v>859</v>
      </c>
      <c r="T109" s="1" t="s">
        <v>860</v>
      </c>
      <c r="U109" s="1" t="s">
        <v>861</v>
      </c>
      <c r="V109" s="1" t="s">
        <v>1195</v>
      </c>
    </row>
    <row r="110" s="1" customFormat="1" spans="1:22">
      <c r="A110" s="3">
        <v>21735625853</v>
      </c>
      <c r="B110" s="1" t="s">
        <v>1546</v>
      </c>
      <c r="C110" s="1" t="s">
        <v>1547</v>
      </c>
      <c r="D110" s="1" t="s">
        <v>1548</v>
      </c>
      <c r="E110" s="1" t="s">
        <v>1549</v>
      </c>
      <c r="F110" s="1" t="s">
        <v>1167</v>
      </c>
      <c r="G110" s="1" t="s">
        <v>850</v>
      </c>
      <c r="H110" s="1" t="s">
        <v>851</v>
      </c>
      <c r="I110" s="1" t="s">
        <v>1550</v>
      </c>
      <c r="J110" s="1" t="s">
        <v>30</v>
      </c>
      <c r="K110" s="1" t="s">
        <v>1551</v>
      </c>
      <c r="L110" s="1" t="s">
        <v>1551</v>
      </c>
      <c r="M110" s="1" t="s">
        <v>854</v>
      </c>
      <c r="N110" s="1" t="s">
        <v>854</v>
      </c>
      <c r="O110" s="1" t="s">
        <v>855</v>
      </c>
      <c r="P110" s="1" t="s">
        <v>856</v>
      </c>
      <c r="Q110" s="1" t="s">
        <v>857</v>
      </c>
      <c r="R110" s="1" t="s">
        <v>1552</v>
      </c>
      <c r="S110" s="1" t="s">
        <v>859</v>
      </c>
      <c r="T110" s="1" t="s">
        <v>860</v>
      </c>
      <c r="U110" s="1" t="s">
        <v>1106</v>
      </c>
      <c r="V110" s="1" t="s">
        <v>1553</v>
      </c>
    </row>
    <row r="111" s="1" customFormat="1" spans="1:22">
      <c r="A111" s="3">
        <v>999221848506354</v>
      </c>
      <c r="B111" s="1" t="s">
        <v>1554</v>
      </c>
      <c r="C111" s="1" t="s">
        <v>1555</v>
      </c>
      <c r="D111" s="1" t="s">
        <v>1556</v>
      </c>
      <c r="E111" s="1" t="s">
        <v>1557</v>
      </c>
      <c r="F111" s="1" t="s">
        <v>1167</v>
      </c>
      <c r="G111" s="1" t="s">
        <v>850</v>
      </c>
      <c r="H111" s="1" t="s">
        <v>851</v>
      </c>
      <c r="I111" s="1" t="s">
        <v>1558</v>
      </c>
      <c r="J111" s="1" t="s">
        <v>30</v>
      </c>
      <c r="K111" s="1" t="s">
        <v>1559</v>
      </c>
      <c r="L111" s="1" t="s">
        <v>1559</v>
      </c>
      <c r="M111" s="1" t="s">
        <v>854</v>
      </c>
      <c r="N111" s="1" t="s">
        <v>854</v>
      </c>
      <c r="O111" s="1" t="s">
        <v>855</v>
      </c>
      <c r="P111" s="1" t="s">
        <v>856</v>
      </c>
      <c r="Q111" s="1" t="s">
        <v>857</v>
      </c>
      <c r="R111" s="1" t="s">
        <v>1560</v>
      </c>
      <c r="S111" s="1" t="s">
        <v>859</v>
      </c>
      <c r="T111" s="1" t="s">
        <v>860</v>
      </c>
      <c r="U111" s="1" t="s">
        <v>861</v>
      </c>
      <c r="V111" s="1" t="s">
        <v>904</v>
      </c>
    </row>
    <row r="112" s="1" customFormat="1" spans="1:22">
      <c r="A112" s="3">
        <v>21827134987</v>
      </c>
      <c r="B112" s="1" t="s">
        <v>1561</v>
      </c>
      <c r="C112" s="1" t="s">
        <v>1562</v>
      </c>
      <c r="D112" s="1" t="s">
        <v>1563</v>
      </c>
      <c r="E112" s="1" t="s">
        <v>1564</v>
      </c>
      <c r="F112" s="1" t="s">
        <v>1095</v>
      </c>
      <c r="G112" s="1" t="s">
        <v>850</v>
      </c>
      <c r="H112" s="1" t="s">
        <v>851</v>
      </c>
      <c r="I112" s="1" t="s">
        <v>1565</v>
      </c>
      <c r="J112" s="1" t="s">
        <v>30</v>
      </c>
      <c r="K112" s="1" t="s">
        <v>1566</v>
      </c>
      <c r="L112" s="1" t="s">
        <v>1566</v>
      </c>
      <c r="M112" s="1" t="s">
        <v>854</v>
      </c>
      <c r="N112" s="1" t="s">
        <v>854</v>
      </c>
      <c r="O112" s="1" t="s">
        <v>855</v>
      </c>
      <c r="P112" s="1" t="s">
        <v>856</v>
      </c>
      <c r="Q112" s="1" t="s">
        <v>857</v>
      </c>
      <c r="R112" s="1" t="s">
        <v>1567</v>
      </c>
      <c r="S112" s="1" t="s">
        <v>859</v>
      </c>
      <c r="T112" s="1" t="s">
        <v>860</v>
      </c>
      <c r="U112" s="1" t="s">
        <v>861</v>
      </c>
      <c r="V112" s="1" t="s">
        <v>923</v>
      </c>
    </row>
    <row r="113" s="1" customFormat="1" spans="1:22">
      <c r="A113" s="3">
        <v>21373647045</v>
      </c>
      <c r="B113" s="1" t="s">
        <v>1568</v>
      </c>
      <c r="C113" s="1" t="s">
        <v>1569</v>
      </c>
      <c r="D113" s="1" t="s">
        <v>1570</v>
      </c>
      <c r="E113" s="1" t="s">
        <v>1571</v>
      </c>
      <c r="F113" s="1" t="s">
        <v>1095</v>
      </c>
      <c r="G113" s="1" t="s">
        <v>850</v>
      </c>
      <c r="H113" s="1" t="s">
        <v>851</v>
      </c>
      <c r="I113" s="1" t="s">
        <v>1572</v>
      </c>
      <c r="J113" s="1" t="s">
        <v>30</v>
      </c>
      <c r="K113" s="1" t="s">
        <v>1573</v>
      </c>
      <c r="L113" s="1" t="s">
        <v>1573</v>
      </c>
      <c r="M113" s="1" t="s">
        <v>854</v>
      </c>
      <c r="N113" s="1" t="s">
        <v>854</v>
      </c>
      <c r="O113" s="1" t="s">
        <v>855</v>
      </c>
      <c r="P113" s="1" t="s">
        <v>856</v>
      </c>
      <c r="Q113" s="1" t="s">
        <v>857</v>
      </c>
      <c r="R113" s="1" t="s">
        <v>1574</v>
      </c>
      <c r="S113" s="1" t="s">
        <v>859</v>
      </c>
      <c r="T113" s="1" t="s">
        <v>860</v>
      </c>
      <c r="U113" s="1" t="s">
        <v>861</v>
      </c>
      <c r="V113" s="1" t="s">
        <v>923</v>
      </c>
    </row>
    <row r="114" s="1" customFormat="1" spans="1:22">
      <c r="A114" s="3">
        <v>18913006155</v>
      </c>
      <c r="B114" s="1" t="s">
        <v>1575</v>
      </c>
      <c r="C114" s="1" t="s">
        <v>1576</v>
      </c>
      <c r="D114" s="1" t="s">
        <v>1577</v>
      </c>
      <c r="E114" s="1" t="s">
        <v>1578</v>
      </c>
      <c r="F114" s="1" t="s">
        <v>1095</v>
      </c>
      <c r="G114" s="1" t="s">
        <v>850</v>
      </c>
      <c r="H114" s="1" t="s">
        <v>851</v>
      </c>
      <c r="I114" s="1" t="s">
        <v>1579</v>
      </c>
      <c r="J114" s="1" t="s">
        <v>30</v>
      </c>
      <c r="K114" s="1" t="s">
        <v>1580</v>
      </c>
      <c r="L114" s="1" t="s">
        <v>1580</v>
      </c>
      <c r="M114" s="1" t="s">
        <v>854</v>
      </c>
      <c r="N114" s="1" t="s">
        <v>854</v>
      </c>
      <c r="O114" s="1" t="s">
        <v>855</v>
      </c>
      <c r="P114" s="1" t="s">
        <v>856</v>
      </c>
      <c r="Q114" s="1" t="s">
        <v>857</v>
      </c>
      <c r="R114" s="1" t="s">
        <v>1581</v>
      </c>
      <c r="S114" s="1" t="s">
        <v>859</v>
      </c>
      <c r="T114" s="1" t="s">
        <v>860</v>
      </c>
      <c r="U114" s="1" t="s">
        <v>1106</v>
      </c>
      <c r="V114" s="1" t="s">
        <v>923</v>
      </c>
    </row>
    <row r="115" s="1" customFormat="1" spans="1:22">
      <c r="A115" s="3">
        <v>21847361316</v>
      </c>
      <c r="B115" s="1" t="s">
        <v>1582</v>
      </c>
      <c r="C115" s="1" t="s">
        <v>1583</v>
      </c>
      <c r="D115" s="1" t="s">
        <v>1584</v>
      </c>
      <c r="E115" s="1" t="s">
        <v>1585</v>
      </c>
      <c r="F115" s="1" t="s">
        <v>1095</v>
      </c>
      <c r="G115" s="1" t="s">
        <v>850</v>
      </c>
      <c r="H115" s="1" t="s">
        <v>851</v>
      </c>
      <c r="I115" s="1" t="s">
        <v>1586</v>
      </c>
      <c r="J115" s="1" t="s">
        <v>30</v>
      </c>
      <c r="K115" s="1" t="s">
        <v>1587</v>
      </c>
      <c r="L115" s="1" t="s">
        <v>1587</v>
      </c>
      <c r="M115" s="1" t="s">
        <v>854</v>
      </c>
      <c r="N115" s="1" t="s">
        <v>854</v>
      </c>
      <c r="O115" s="1" t="s">
        <v>855</v>
      </c>
      <c r="P115" s="1" t="s">
        <v>856</v>
      </c>
      <c r="Q115" s="1" t="s">
        <v>857</v>
      </c>
      <c r="R115" s="1" t="s">
        <v>1588</v>
      </c>
      <c r="S115" s="1" t="s">
        <v>859</v>
      </c>
      <c r="T115" s="1" t="s">
        <v>860</v>
      </c>
      <c r="U115" s="1" t="s">
        <v>861</v>
      </c>
      <c r="V115" s="1" t="s">
        <v>1195</v>
      </c>
    </row>
    <row r="116" s="1" customFormat="1" spans="1:22">
      <c r="A116" s="3">
        <v>21845954213</v>
      </c>
      <c r="B116" s="1" t="s">
        <v>1539</v>
      </c>
      <c r="C116" s="1" t="s">
        <v>1589</v>
      </c>
      <c r="D116" s="1" t="s">
        <v>1590</v>
      </c>
      <c r="E116" s="1" t="s">
        <v>1591</v>
      </c>
      <c r="F116" s="1" t="s">
        <v>1272</v>
      </c>
      <c r="G116" s="1" t="s">
        <v>850</v>
      </c>
      <c r="H116" s="1" t="s">
        <v>851</v>
      </c>
      <c r="I116" s="1" t="s">
        <v>1592</v>
      </c>
      <c r="J116" s="1" t="s">
        <v>30</v>
      </c>
      <c r="K116" s="1" t="s">
        <v>1593</v>
      </c>
      <c r="L116" s="1" t="s">
        <v>1594</v>
      </c>
      <c r="M116" s="1" t="s">
        <v>1595</v>
      </c>
      <c r="N116" s="1" t="s">
        <v>1596</v>
      </c>
      <c r="O116" s="1" t="s">
        <v>855</v>
      </c>
      <c r="P116" s="1" t="s">
        <v>856</v>
      </c>
      <c r="Q116" s="1" t="s">
        <v>857</v>
      </c>
      <c r="R116" s="1" t="s">
        <v>1597</v>
      </c>
      <c r="S116" s="1" t="s">
        <v>859</v>
      </c>
      <c r="T116" s="1" t="s">
        <v>860</v>
      </c>
      <c r="U116" s="1" t="s">
        <v>1106</v>
      </c>
      <c r="V116" s="1" t="s">
        <v>1195</v>
      </c>
    </row>
    <row r="117" s="1" customFormat="1" spans="1:22">
      <c r="A117" s="3">
        <v>21850701758</v>
      </c>
      <c r="B117" s="1" t="s">
        <v>1598</v>
      </c>
      <c r="C117" s="1" t="s">
        <v>1599</v>
      </c>
      <c r="D117" s="1" t="s">
        <v>1600</v>
      </c>
      <c r="E117" s="1" t="s">
        <v>1601</v>
      </c>
      <c r="F117" s="1" t="s">
        <v>846</v>
      </c>
      <c r="G117" s="1" t="s">
        <v>850</v>
      </c>
      <c r="H117" s="1" t="s">
        <v>851</v>
      </c>
      <c r="I117" s="1" t="s">
        <v>1602</v>
      </c>
      <c r="J117" s="1" t="s">
        <v>30</v>
      </c>
      <c r="K117" s="1" t="s">
        <v>1603</v>
      </c>
      <c r="L117" s="1" t="s">
        <v>1603</v>
      </c>
      <c r="M117" s="1" t="s">
        <v>854</v>
      </c>
      <c r="N117" s="1" t="s">
        <v>854</v>
      </c>
      <c r="O117" s="1" t="s">
        <v>855</v>
      </c>
      <c r="P117" s="1" t="s">
        <v>856</v>
      </c>
      <c r="Q117" s="1" t="s">
        <v>857</v>
      </c>
      <c r="R117" s="1" t="s">
        <v>1604</v>
      </c>
      <c r="S117" s="1" t="s">
        <v>859</v>
      </c>
      <c r="T117" s="1" t="s">
        <v>860</v>
      </c>
      <c r="U117" s="1" t="s">
        <v>861</v>
      </c>
      <c r="V117" s="1" t="s">
        <v>890</v>
      </c>
    </row>
    <row r="118" s="1" customFormat="1" spans="1:22">
      <c r="A118" s="3">
        <v>21844936224</v>
      </c>
      <c r="B118" s="1" t="s">
        <v>1605</v>
      </c>
      <c r="C118" s="1" t="s">
        <v>1606</v>
      </c>
      <c r="D118" s="1" t="s">
        <v>1607</v>
      </c>
      <c r="E118" s="1" t="s">
        <v>1608</v>
      </c>
      <c r="F118" s="1" t="s">
        <v>1272</v>
      </c>
      <c r="G118" s="1" t="s">
        <v>850</v>
      </c>
      <c r="H118" s="1" t="s">
        <v>851</v>
      </c>
      <c r="I118" s="1" t="s">
        <v>1609</v>
      </c>
      <c r="J118" s="1" t="s">
        <v>30</v>
      </c>
      <c r="K118" s="1" t="s">
        <v>1610</v>
      </c>
      <c r="L118" s="1" t="s">
        <v>1610</v>
      </c>
      <c r="M118" s="1" t="s">
        <v>854</v>
      </c>
      <c r="N118" s="1" t="s">
        <v>854</v>
      </c>
      <c r="O118" s="1" t="s">
        <v>855</v>
      </c>
      <c r="P118" s="1" t="s">
        <v>856</v>
      </c>
      <c r="Q118" s="1" t="s">
        <v>857</v>
      </c>
      <c r="R118" s="1" t="s">
        <v>1611</v>
      </c>
      <c r="S118" s="1" t="s">
        <v>859</v>
      </c>
      <c r="T118" s="1" t="s">
        <v>860</v>
      </c>
      <c r="U118" s="1" t="s">
        <v>861</v>
      </c>
      <c r="V118" s="1" t="s">
        <v>890</v>
      </c>
    </row>
    <row r="119" s="1" customFormat="1" spans="1:22">
      <c r="A119" s="3">
        <v>21845477627</v>
      </c>
      <c r="B119" s="1" t="s">
        <v>1539</v>
      </c>
      <c r="C119" s="1" t="s">
        <v>1612</v>
      </c>
      <c r="D119" s="1" t="s">
        <v>1613</v>
      </c>
      <c r="E119" s="1" t="s">
        <v>1614</v>
      </c>
      <c r="F119" s="1" t="s">
        <v>1095</v>
      </c>
      <c r="G119" s="1" t="s">
        <v>850</v>
      </c>
      <c r="H119" s="1" t="s">
        <v>851</v>
      </c>
      <c r="I119" s="1" t="s">
        <v>1615</v>
      </c>
      <c r="J119" s="1" t="s">
        <v>30</v>
      </c>
      <c r="K119" s="1" t="s">
        <v>1616</v>
      </c>
      <c r="L119" s="1" t="s">
        <v>1616</v>
      </c>
      <c r="M119" s="1" t="s">
        <v>854</v>
      </c>
      <c r="N119" s="1" t="s">
        <v>854</v>
      </c>
      <c r="O119" s="1" t="s">
        <v>855</v>
      </c>
      <c r="P119" s="1" t="s">
        <v>856</v>
      </c>
      <c r="Q119" s="1" t="s">
        <v>857</v>
      </c>
      <c r="R119" s="1" t="s">
        <v>1617</v>
      </c>
      <c r="S119" s="1" t="s">
        <v>859</v>
      </c>
      <c r="T119" s="1" t="s">
        <v>860</v>
      </c>
      <c r="U119" s="1" t="s">
        <v>861</v>
      </c>
      <c r="V119" s="1" t="s">
        <v>1195</v>
      </c>
    </row>
    <row r="120" s="1" customFormat="1" spans="1:22">
      <c r="A120" s="3">
        <v>21849325317</v>
      </c>
      <c r="B120" s="1" t="s">
        <v>1554</v>
      </c>
      <c r="C120" s="1" t="s">
        <v>1618</v>
      </c>
      <c r="D120" s="1" t="s">
        <v>1619</v>
      </c>
      <c r="E120" s="1" t="s">
        <v>1620</v>
      </c>
      <c r="F120" s="1" t="s">
        <v>1095</v>
      </c>
      <c r="G120" s="1" t="s">
        <v>850</v>
      </c>
      <c r="H120" s="1" t="s">
        <v>851</v>
      </c>
      <c r="I120" s="1" t="s">
        <v>1621</v>
      </c>
      <c r="J120" s="1" t="s">
        <v>30</v>
      </c>
      <c r="K120" s="1" t="s">
        <v>1622</v>
      </c>
      <c r="L120" s="1" t="s">
        <v>1622</v>
      </c>
      <c r="M120" s="1" t="s">
        <v>854</v>
      </c>
      <c r="N120" s="1" t="s">
        <v>854</v>
      </c>
      <c r="O120" s="1" t="s">
        <v>855</v>
      </c>
      <c r="P120" s="1" t="s">
        <v>856</v>
      </c>
      <c r="Q120" s="1" t="s">
        <v>857</v>
      </c>
      <c r="R120" s="1" t="s">
        <v>1623</v>
      </c>
      <c r="S120" s="1" t="s">
        <v>859</v>
      </c>
      <c r="T120" s="1" t="s">
        <v>860</v>
      </c>
      <c r="U120" s="1" t="s">
        <v>861</v>
      </c>
      <c r="V120" s="1" t="s">
        <v>923</v>
      </c>
    </row>
    <row r="121" s="1" customFormat="1" spans="1:22">
      <c r="A121" s="3">
        <v>21852831394</v>
      </c>
      <c r="B121" s="1" t="s">
        <v>1513</v>
      </c>
      <c r="C121" s="1" t="s">
        <v>1624</v>
      </c>
      <c r="D121" s="1" t="s">
        <v>1625</v>
      </c>
      <c r="E121" s="1" t="s">
        <v>1626</v>
      </c>
      <c r="F121" s="1" t="s">
        <v>846</v>
      </c>
      <c r="G121" s="1" t="s">
        <v>850</v>
      </c>
      <c r="H121" s="1" t="s">
        <v>851</v>
      </c>
      <c r="I121" s="1" t="s">
        <v>1627</v>
      </c>
      <c r="J121" s="1" t="s">
        <v>30</v>
      </c>
      <c r="K121" s="1" t="s">
        <v>1628</v>
      </c>
      <c r="L121" s="1" t="s">
        <v>1628</v>
      </c>
      <c r="M121" s="1" t="s">
        <v>854</v>
      </c>
      <c r="N121" s="1" t="s">
        <v>854</v>
      </c>
      <c r="O121" s="1" t="s">
        <v>855</v>
      </c>
      <c r="P121" s="1" t="s">
        <v>856</v>
      </c>
      <c r="Q121" s="1" t="s">
        <v>857</v>
      </c>
      <c r="R121" s="1" t="s">
        <v>1629</v>
      </c>
      <c r="S121" s="1" t="s">
        <v>859</v>
      </c>
      <c r="T121" s="1" t="s">
        <v>860</v>
      </c>
      <c r="U121" s="1" t="s">
        <v>861</v>
      </c>
      <c r="V121" s="1" t="s">
        <v>1455</v>
      </c>
    </row>
    <row r="122" s="1" customFormat="1" spans="1:22">
      <c r="A122" s="3">
        <v>999221851672544</v>
      </c>
      <c r="B122" s="1" t="s">
        <v>1630</v>
      </c>
      <c r="C122" s="1" t="s">
        <v>1631</v>
      </c>
      <c r="D122" s="1" t="s">
        <v>1632</v>
      </c>
      <c r="E122" s="1" t="s">
        <v>1633</v>
      </c>
      <c r="F122" s="1" t="s">
        <v>1095</v>
      </c>
      <c r="G122" s="1" t="s">
        <v>850</v>
      </c>
      <c r="H122" s="1" t="s">
        <v>851</v>
      </c>
      <c r="I122" s="1" t="s">
        <v>1634</v>
      </c>
      <c r="J122" s="1" t="s">
        <v>30</v>
      </c>
      <c r="K122" s="1" t="s">
        <v>1635</v>
      </c>
      <c r="L122" s="1" t="s">
        <v>1635</v>
      </c>
      <c r="M122" s="1" t="s">
        <v>854</v>
      </c>
      <c r="N122" s="1" t="s">
        <v>854</v>
      </c>
      <c r="O122" s="1" t="s">
        <v>855</v>
      </c>
      <c r="P122" s="1" t="s">
        <v>856</v>
      </c>
      <c r="Q122" s="1" t="s">
        <v>857</v>
      </c>
      <c r="R122" s="1" t="s">
        <v>1636</v>
      </c>
      <c r="S122" s="1" t="s">
        <v>859</v>
      </c>
      <c r="T122" s="1" t="s">
        <v>860</v>
      </c>
      <c r="U122" s="1" t="s">
        <v>861</v>
      </c>
      <c r="V122" s="1" t="s">
        <v>869</v>
      </c>
    </row>
    <row r="123" s="1" customFormat="1" spans="1:22">
      <c r="A123" s="3">
        <v>21747930105</v>
      </c>
      <c r="B123" s="1" t="s">
        <v>1637</v>
      </c>
      <c r="C123" s="1" t="s">
        <v>1638</v>
      </c>
      <c r="D123" s="1" t="s">
        <v>1639</v>
      </c>
      <c r="E123" s="1" t="s">
        <v>1640</v>
      </c>
      <c r="F123" s="1" t="s">
        <v>1095</v>
      </c>
      <c r="G123" s="1" t="s">
        <v>850</v>
      </c>
      <c r="H123" s="1" t="s">
        <v>851</v>
      </c>
      <c r="I123" s="1" t="s">
        <v>1641</v>
      </c>
      <c r="J123" s="1" t="s">
        <v>30</v>
      </c>
      <c r="K123" s="1" t="s">
        <v>1642</v>
      </c>
      <c r="L123" s="1" t="s">
        <v>1642</v>
      </c>
      <c r="M123" s="1" t="s">
        <v>854</v>
      </c>
      <c r="N123" s="1" t="s">
        <v>854</v>
      </c>
      <c r="O123" s="1" t="s">
        <v>855</v>
      </c>
      <c r="P123" s="1" t="s">
        <v>856</v>
      </c>
      <c r="Q123" s="1" t="s">
        <v>857</v>
      </c>
      <c r="R123" s="1" t="s">
        <v>1643</v>
      </c>
      <c r="S123" s="1" t="s">
        <v>859</v>
      </c>
      <c r="T123" s="1" t="s">
        <v>860</v>
      </c>
      <c r="U123" s="1" t="s">
        <v>861</v>
      </c>
      <c r="V123" s="1" t="s">
        <v>862</v>
      </c>
    </row>
    <row r="124" s="1" customFormat="1" spans="1:22">
      <c r="A124" s="3">
        <v>21482259216</v>
      </c>
      <c r="B124" s="1" t="s">
        <v>1644</v>
      </c>
      <c r="C124" s="1" t="s">
        <v>1645</v>
      </c>
      <c r="D124" s="1" t="s">
        <v>1639</v>
      </c>
      <c r="E124" s="1" t="s">
        <v>1646</v>
      </c>
      <c r="F124" s="1" t="s">
        <v>1272</v>
      </c>
      <c r="G124" s="1" t="s">
        <v>850</v>
      </c>
      <c r="H124" s="1" t="s">
        <v>851</v>
      </c>
      <c r="I124" s="1" t="s">
        <v>1647</v>
      </c>
      <c r="J124" s="1" t="s">
        <v>30</v>
      </c>
      <c r="K124" s="1" t="s">
        <v>1648</v>
      </c>
      <c r="L124" s="1" t="s">
        <v>1648</v>
      </c>
      <c r="M124" s="1" t="s">
        <v>854</v>
      </c>
      <c r="N124" s="1" t="s">
        <v>854</v>
      </c>
      <c r="O124" s="1" t="s">
        <v>855</v>
      </c>
      <c r="P124" s="1" t="s">
        <v>856</v>
      </c>
      <c r="Q124" s="1" t="s">
        <v>857</v>
      </c>
      <c r="R124" s="1" t="s">
        <v>1649</v>
      </c>
      <c r="S124" s="1" t="s">
        <v>859</v>
      </c>
      <c r="T124" s="1" t="s">
        <v>860</v>
      </c>
      <c r="U124" s="1" t="s">
        <v>861</v>
      </c>
      <c r="V124" s="1" t="s">
        <v>862</v>
      </c>
    </row>
    <row r="125" s="1" customFormat="1" spans="1:22">
      <c r="A125" s="3">
        <v>21839683913</v>
      </c>
      <c r="B125" s="1" t="s">
        <v>1650</v>
      </c>
      <c r="C125" s="1" t="s">
        <v>1651</v>
      </c>
      <c r="D125" s="1" t="s">
        <v>1261</v>
      </c>
      <c r="E125" s="1" t="s">
        <v>1652</v>
      </c>
      <c r="F125" s="1" t="s">
        <v>846</v>
      </c>
      <c r="G125" s="1" t="s">
        <v>850</v>
      </c>
      <c r="H125" s="1" t="s">
        <v>851</v>
      </c>
      <c r="I125" s="1" t="s">
        <v>1653</v>
      </c>
      <c r="J125" s="1" t="s">
        <v>30</v>
      </c>
      <c r="K125" s="1" t="s">
        <v>1654</v>
      </c>
      <c r="L125" s="1" t="s">
        <v>1654</v>
      </c>
      <c r="M125" s="1" t="s">
        <v>854</v>
      </c>
      <c r="N125" s="1" t="s">
        <v>854</v>
      </c>
      <c r="O125" s="1" t="s">
        <v>855</v>
      </c>
      <c r="P125" s="1" t="s">
        <v>856</v>
      </c>
      <c r="Q125" s="1" t="s">
        <v>857</v>
      </c>
      <c r="R125" s="1" t="s">
        <v>1655</v>
      </c>
      <c r="S125" s="1" t="s">
        <v>859</v>
      </c>
      <c r="T125" s="1" t="s">
        <v>860</v>
      </c>
      <c r="U125" s="1" t="s">
        <v>861</v>
      </c>
      <c r="V125" s="1" t="s">
        <v>890</v>
      </c>
    </row>
    <row r="126" s="1" customFormat="1" spans="1:22">
      <c r="A126" s="3">
        <v>21836253513</v>
      </c>
      <c r="B126" s="1" t="s">
        <v>1656</v>
      </c>
      <c r="C126" s="1" t="s">
        <v>1657</v>
      </c>
      <c r="D126" s="1" t="s">
        <v>1261</v>
      </c>
      <c r="E126" s="1" t="s">
        <v>1658</v>
      </c>
      <c r="F126" s="1" t="s">
        <v>846</v>
      </c>
      <c r="G126" s="1" t="s">
        <v>850</v>
      </c>
      <c r="H126" s="1" t="s">
        <v>851</v>
      </c>
      <c r="I126" s="1" t="s">
        <v>1659</v>
      </c>
      <c r="J126" s="1" t="s">
        <v>30</v>
      </c>
      <c r="K126" s="1" t="s">
        <v>1654</v>
      </c>
      <c r="L126" s="1" t="s">
        <v>1654</v>
      </c>
      <c r="M126" s="1" t="s">
        <v>854</v>
      </c>
      <c r="N126" s="1" t="s">
        <v>854</v>
      </c>
      <c r="O126" s="1" t="s">
        <v>855</v>
      </c>
      <c r="P126" s="1" t="s">
        <v>856</v>
      </c>
      <c r="Q126" s="1" t="s">
        <v>857</v>
      </c>
      <c r="R126" s="1" t="s">
        <v>1660</v>
      </c>
      <c r="S126" s="1" t="s">
        <v>859</v>
      </c>
      <c r="T126" s="1" t="s">
        <v>860</v>
      </c>
      <c r="U126" s="1" t="s">
        <v>861</v>
      </c>
      <c r="V126" s="1" t="s">
        <v>890</v>
      </c>
    </row>
    <row r="127" s="1" customFormat="1" spans="1:22">
      <c r="A127" s="3">
        <v>999221846837342</v>
      </c>
      <c r="B127" s="1" t="s">
        <v>1582</v>
      </c>
      <c r="C127" s="1" t="s">
        <v>1661</v>
      </c>
      <c r="D127" s="1" t="s">
        <v>1662</v>
      </c>
      <c r="E127" s="1" t="s">
        <v>1663</v>
      </c>
      <c r="F127" s="1" t="s">
        <v>846</v>
      </c>
      <c r="G127" s="1" t="s">
        <v>850</v>
      </c>
      <c r="H127" s="1" t="s">
        <v>851</v>
      </c>
      <c r="I127" s="1" t="s">
        <v>1664</v>
      </c>
      <c r="J127" s="1" t="s">
        <v>30</v>
      </c>
      <c r="K127" s="1" t="s">
        <v>1665</v>
      </c>
      <c r="L127" s="1" t="s">
        <v>1665</v>
      </c>
      <c r="M127" s="1" t="s">
        <v>854</v>
      </c>
      <c r="N127" s="1" t="s">
        <v>854</v>
      </c>
      <c r="O127" s="1" t="s">
        <v>855</v>
      </c>
      <c r="P127" s="1" t="s">
        <v>856</v>
      </c>
      <c r="Q127" s="1" t="s">
        <v>857</v>
      </c>
      <c r="R127" s="1" t="s">
        <v>1666</v>
      </c>
      <c r="S127" s="1" t="s">
        <v>859</v>
      </c>
      <c r="T127" s="1" t="s">
        <v>860</v>
      </c>
      <c r="U127" s="1" t="s">
        <v>861</v>
      </c>
      <c r="V127" s="1" t="s">
        <v>904</v>
      </c>
    </row>
    <row r="128" s="1" customFormat="1" spans="1:22">
      <c r="A128" s="3">
        <v>21765179361</v>
      </c>
      <c r="B128" s="1" t="s">
        <v>1667</v>
      </c>
      <c r="C128" s="1" t="s">
        <v>1668</v>
      </c>
      <c r="D128" s="1" t="s">
        <v>1669</v>
      </c>
      <c r="E128" s="1" t="s">
        <v>1670</v>
      </c>
      <c r="F128" s="1" t="s">
        <v>1095</v>
      </c>
      <c r="G128" s="1" t="s">
        <v>850</v>
      </c>
      <c r="H128" s="1" t="s">
        <v>851</v>
      </c>
      <c r="I128" s="1" t="s">
        <v>1671</v>
      </c>
      <c r="J128" s="1" t="s">
        <v>30</v>
      </c>
      <c r="K128" s="1" t="s">
        <v>1672</v>
      </c>
      <c r="L128" s="1" t="s">
        <v>1672</v>
      </c>
      <c r="M128" s="1" t="s">
        <v>854</v>
      </c>
      <c r="N128" s="1" t="s">
        <v>854</v>
      </c>
      <c r="O128" s="1" t="s">
        <v>855</v>
      </c>
      <c r="P128" s="1" t="s">
        <v>856</v>
      </c>
      <c r="Q128" s="1" t="s">
        <v>857</v>
      </c>
      <c r="R128" s="1" t="s">
        <v>1673</v>
      </c>
      <c r="S128" s="1" t="s">
        <v>859</v>
      </c>
      <c r="T128" s="1" t="s">
        <v>860</v>
      </c>
      <c r="U128" s="1" t="s">
        <v>1106</v>
      </c>
      <c r="V128" s="1" t="s">
        <v>923</v>
      </c>
    </row>
    <row r="129" s="1" customFormat="1" spans="1:22">
      <c r="A129" s="3">
        <v>21838923598</v>
      </c>
      <c r="B129" s="1" t="s">
        <v>1650</v>
      </c>
      <c r="C129" s="1" t="s">
        <v>1674</v>
      </c>
      <c r="D129" s="1" t="s">
        <v>1675</v>
      </c>
      <c r="E129" s="1" t="s">
        <v>1676</v>
      </c>
      <c r="F129" s="1" t="s">
        <v>1095</v>
      </c>
      <c r="G129" s="1" t="s">
        <v>850</v>
      </c>
      <c r="H129" s="1" t="s">
        <v>851</v>
      </c>
      <c r="I129" s="1" t="s">
        <v>1677</v>
      </c>
      <c r="J129" s="1" t="s">
        <v>30</v>
      </c>
      <c r="K129" s="1" t="s">
        <v>1678</v>
      </c>
      <c r="L129" s="1" t="s">
        <v>1678</v>
      </c>
      <c r="M129" s="1" t="s">
        <v>854</v>
      </c>
      <c r="N129" s="1" t="s">
        <v>854</v>
      </c>
      <c r="O129" s="1" t="s">
        <v>855</v>
      </c>
      <c r="P129" s="1" t="s">
        <v>856</v>
      </c>
      <c r="Q129" s="1" t="s">
        <v>857</v>
      </c>
      <c r="R129" s="1" t="s">
        <v>1679</v>
      </c>
      <c r="S129" s="1" t="s">
        <v>859</v>
      </c>
      <c r="T129" s="1" t="s">
        <v>860</v>
      </c>
      <c r="U129" s="1" t="s">
        <v>861</v>
      </c>
      <c r="V129" s="1" t="s">
        <v>862</v>
      </c>
    </row>
    <row r="130" s="1" customFormat="1" spans="1:22">
      <c r="A130" s="3">
        <v>999221851892667</v>
      </c>
      <c r="B130" s="1" t="s">
        <v>1630</v>
      </c>
      <c r="C130" s="1" t="s">
        <v>1680</v>
      </c>
      <c r="D130" s="1" t="s">
        <v>1681</v>
      </c>
      <c r="E130" s="1" t="s">
        <v>1682</v>
      </c>
      <c r="F130" s="1" t="s">
        <v>1167</v>
      </c>
      <c r="G130" s="1" t="s">
        <v>850</v>
      </c>
      <c r="H130" s="1" t="s">
        <v>851</v>
      </c>
      <c r="I130" s="1" t="s">
        <v>1683</v>
      </c>
      <c r="J130" s="1" t="s">
        <v>30</v>
      </c>
      <c r="K130" s="1" t="s">
        <v>1684</v>
      </c>
      <c r="L130" s="1" t="s">
        <v>1684</v>
      </c>
      <c r="M130" s="1" t="s">
        <v>854</v>
      </c>
      <c r="N130" s="1" t="s">
        <v>854</v>
      </c>
      <c r="O130" s="1" t="s">
        <v>855</v>
      </c>
      <c r="P130" s="1" t="s">
        <v>856</v>
      </c>
      <c r="Q130" s="1" t="s">
        <v>857</v>
      </c>
      <c r="R130" s="1" t="s">
        <v>1685</v>
      </c>
      <c r="S130" s="1" t="s">
        <v>859</v>
      </c>
      <c r="T130" s="1" t="s">
        <v>860</v>
      </c>
      <c r="U130" s="1" t="s">
        <v>861</v>
      </c>
      <c r="V130" s="1" t="s">
        <v>963</v>
      </c>
    </row>
    <row r="131" s="1" customFormat="1" spans="1:22">
      <c r="A131" s="3">
        <v>999221848721012</v>
      </c>
      <c r="B131" s="1" t="s">
        <v>1554</v>
      </c>
      <c r="C131" s="1" t="s">
        <v>1686</v>
      </c>
      <c r="D131" s="1" t="s">
        <v>1687</v>
      </c>
      <c r="E131" s="1" t="s">
        <v>1688</v>
      </c>
      <c r="F131" s="1" t="s">
        <v>1272</v>
      </c>
      <c r="G131" s="1" t="s">
        <v>850</v>
      </c>
      <c r="H131" s="1" t="s">
        <v>851</v>
      </c>
      <c r="I131" s="1" t="s">
        <v>1689</v>
      </c>
      <c r="J131" s="1" t="s">
        <v>30</v>
      </c>
      <c r="K131" s="1" t="s">
        <v>1690</v>
      </c>
      <c r="L131" s="1" t="s">
        <v>1690</v>
      </c>
      <c r="M131" s="1" t="s">
        <v>854</v>
      </c>
      <c r="N131" s="1" t="s">
        <v>854</v>
      </c>
      <c r="O131" s="1" t="s">
        <v>855</v>
      </c>
      <c r="P131" s="1" t="s">
        <v>856</v>
      </c>
      <c r="Q131" s="1" t="s">
        <v>857</v>
      </c>
      <c r="R131" s="1" t="s">
        <v>1691</v>
      </c>
      <c r="S131" s="1" t="s">
        <v>859</v>
      </c>
      <c r="T131" s="1" t="s">
        <v>860</v>
      </c>
      <c r="U131" s="1" t="s">
        <v>861</v>
      </c>
      <c r="V131" s="1" t="s">
        <v>883</v>
      </c>
    </row>
    <row r="132" s="1" customFormat="1" spans="1:22">
      <c r="A132" s="3">
        <v>21852542659</v>
      </c>
      <c r="B132" s="1" t="s">
        <v>1630</v>
      </c>
      <c r="C132" s="1" t="s">
        <v>1692</v>
      </c>
      <c r="D132" s="1" t="s">
        <v>1693</v>
      </c>
      <c r="E132" s="1" t="s">
        <v>1694</v>
      </c>
      <c r="F132" s="1" t="s">
        <v>1167</v>
      </c>
      <c r="G132" s="1" t="s">
        <v>850</v>
      </c>
      <c r="H132" s="1" t="s">
        <v>851</v>
      </c>
      <c r="I132" s="1" t="s">
        <v>1695</v>
      </c>
      <c r="J132" s="1" t="s">
        <v>30</v>
      </c>
      <c r="K132" s="1" t="s">
        <v>1696</v>
      </c>
      <c r="L132" s="1" t="s">
        <v>1696</v>
      </c>
      <c r="M132" s="1" t="s">
        <v>854</v>
      </c>
      <c r="N132" s="1" t="s">
        <v>854</v>
      </c>
      <c r="O132" s="1" t="s">
        <v>855</v>
      </c>
      <c r="P132" s="1" t="s">
        <v>856</v>
      </c>
      <c r="Q132" s="1" t="s">
        <v>857</v>
      </c>
      <c r="R132" s="1" t="s">
        <v>1697</v>
      </c>
      <c r="S132" s="1" t="s">
        <v>859</v>
      </c>
      <c r="T132" s="1" t="s">
        <v>860</v>
      </c>
      <c r="U132" s="1" t="s">
        <v>861</v>
      </c>
      <c r="V132" s="1" t="s">
        <v>890</v>
      </c>
    </row>
  </sheetData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XFD166"/>
  <sheetViews>
    <sheetView workbookViewId="0">
      <selection activeCell="D167" sqref="D167"/>
    </sheetView>
  </sheetViews>
  <sheetFormatPr defaultColWidth="9" defaultRowHeight="13.5"/>
  <cols>
    <col min="1" max="1" width="12.625" style="4"/>
    <col min="2" max="3" width="11.5" style="4"/>
    <col min="4" max="4" width="10.375" style="4"/>
    <col min="5" max="5" width="9" style="4"/>
    <col min="6" max="6" width="8.125" style="4" customWidth="1"/>
    <col min="7" max="16359" width="9" style="4"/>
  </cols>
  <sheetData>
    <row r="1" s="4" customFormat="1" spans="1:4">
      <c r="A1" s="4" t="s">
        <v>0</v>
      </c>
      <c r="B1" s="4" t="s">
        <v>5</v>
      </c>
      <c r="C1" s="4" t="s">
        <v>6</v>
      </c>
      <c r="D1" s="4" t="s">
        <v>12</v>
      </c>
    </row>
    <row r="2" s="4" customFormat="1" spans="1:6">
      <c r="A2" s="5">
        <v>18913006155</v>
      </c>
      <c r="B2" s="6">
        <v>44912</v>
      </c>
      <c r="C2" s="6">
        <v>44914</v>
      </c>
      <c r="D2" s="4">
        <v>2020</v>
      </c>
      <c r="E2" s="4" t="str">
        <f>VLOOKUP(A2,Sheet3!A:L,12,0)</f>
        <v>2020.00</v>
      </c>
      <c r="F2" s="4">
        <f>D2-E2</f>
        <v>0</v>
      </c>
    </row>
    <row r="3" s="4" customFormat="1" spans="1:6">
      <c r="A3" s="5">
        <v>21373647045</v>
      </c>
      <c r="B3" s="6">
        <v>44912</v>
      </c>
      <c r="C3" s="6">
        <v>44914</v>
      </c>
      <c r="D3" s="4">
        <v>1398</v>
      </c>
      <c r="E3" s="4" t="str">
        <f>VLOOKUP(A3,Sheet3!A:L,12,0)</f>
        <v>1398.00</v>
      </c>
      <c r="F3" s="4">
        <f t="shared" ref="F3:F34" si="0">D3-E3</f>
        <v>0</v>
      </c>
    </row>
    <row r="4" s="4" customFormat="1" spans="1:6">
      <c r="A4" s="5">
        <v>21482259216</v>
      </c>
      <c r="B4" s="6">
        <v>44910</v>
      </c>
      <c r="C4" s="6">
        <v>44914</v>
      </c>
      <c r="D4" s="4">
        <v>3786</v>
      </c>
      <c r="E4" s="4" t="str">
        <f>VLOOKUP(A4,Sheet3!A:L,12,0)</f>
        <v>3786.00</v>
      </c>
      <c r="F4" s="4">
        <f t="shared" si="0"/>
        <v>0</v>
      </c>
    </row>
    <row r="5" s="4" customFormat="1" spans="1:6">
      <c r="A5" s="5">
        <v>21735625853</v>
      </c>
      <c r="B5" s="6">
        <v>44911</v>
      </c>
      <c r="C5" s="6">
        <v>44914</v>
      </c>
      <c r="D5" s="4">
        <v>7656</v>
      </c>
      <c r="E5" s="4" t="str">
        <f>VLOOKUP(A5,Sheet3!A:L,12,0)</f>
        <v>7656.00</v>
      </c>
      <c r="F5" s="4">
        <f t="shared" si="0"/>
        <v>0</v>
      </c>
    </row>
    <row r="6" s="4" customFormat="1" spans="1:6">
      <c r="A6" s="5">
        <v>21747930105</v>
      </c>
      <c r="B6" s="6">
        <v>44912</v>
      </c>
      <c r="C6" s="6">
        <v>44914</v>
      </c>
      <c r="D6" s="4">
        <v>2100</v>
      </c>
      <c r="E6" s="4" t="str">
        <f>VLOOKUP(A6,Sheet3!A:L,12,0)</f>
        <v>2100.00</v>
      </c>
      <c r="F6" s="4">
        <f t="shared" si="0"/>
        <v>0</v>
      </c>
    </row>
    <row r="7" s="4" customFormat="1" spans="1:6">
      <c r="A7" s="5">
        <v>21765179361</v>
      </c>
      <c r="B7" s="6">
        <v>44912</v>
      </c>
      <c r="C7" s="6">
        <v>44914</v>
      </c>
      <c r="D7" s="4">
        <v>650</v>
      </c>
      <c r="E7" s="4" t="str">
        <f>VLOOKUP(A7,Sheet3!A:L,12,0)</f>
        <v>650.00</v>
      </c>
      <c r="F7" s="4">
        <f t="shared" si="0"/>
        <v>0</v>
      </c>
    </row>
    <row r="8" s="4" customFormat="1" spans="1:6">
      <c r="A8" s="5">
        <v>21824054683</v>
      </c>
      <c r="B8" s="6">
        <v>44912</v>
      </c>
      <c r="C8" s="6">
        <v>44914</v>
      </c>
      <c r="D8" s="4">
        <v>1794</v>
      </c>
      <c r="E8" s="4" t="str">
        <f>VLOOKUP(A8,Sheet3!A:L,12,0)</f>
        <v>1794.00</v>
      </c>
      <c r="F8" s="4">
        <f t="shared" si="0"/>
        <v>0</v>
      </c>
    </row>
    <row r="9" s="4" customFormat="1" spans="1:6">
      <c r="A9" s="5">
        <v>21827134987</v>
      </c>
      <c r="B9" s="6">
        <v>44912</v>
      </c>
      <c r="C9" s="6">
        <v>44914</v>
      </c>
      <c r="D9" s="4">
        <v>2050</v>
      </c>
      <c r="E9" s="4" t="str">
        <f>VLOOKUP(A9,Sheet3!A:L,12,0)</f>
        <v>2050.00</v>
      </c>
      <c r="F9" s="4">
        <f t="shared" si="0"/>
        <v>0</v>
      </c>
    </row>
    <row r="10" s="4" customFormat="1" hidden="1" spans="1:6">
      <c r="A10" s="5">
        <v>21829004398</v>
      </c>
      <c r="B10" s="6">
        <v>44912</v>
      </c>
      <c r="C10" s="6">
        <v>44914</v>
      </c>
      <c r="D10" s="4">
        <v>0</v>
      </c>
      <c r="E10" s="4" t="e">
        <f>VLOOKUP(A10,Sheet3!A:L,12,0)</f>
        <v>#N/A</v>
      </c>
      <c r="F10" s="4" t="e">
        <f t="shared" si="0"/>
        <v>#N/A</v>
      </c>
    </row>
    <row r="11" s="4" customFormat="1" spans="1:6">
      <c r="A11" s="5">
        <v>21836253513</v>
      </c>
      <c r="B11" s="6">
        <v>44913</v>
      </c>
      <c r="C11" s="6">
        <v>44914</v>
      </c>
      <c r="D11" s="4">
        <v>343</v>
      </c>
      <c r="E11" s="4" t="str">
        <f>VLOOKUP(A11,Sheet3!A:L,12,0)</f>
        <v>343.00</v>
      </c>
      <c r="F11" s="4">
        <f t="shared" si="0"/>
        <v>0</v>
      </c>
    </row>
    <row r="12" s="4" customFormat="1" spans="1:6">
      <c r="A12" s="5">
        <v>21838923598</v>
      </c>
      <c r="B12" s="6">
        <v>44912</v>
      </c>
      <c r="C12" s="6">
        <v>44914</v>
      </c>
      <c r="D12" s="4">
        <v>1086</v>
      </c>
      <c r="E12" s="4" t="str">
        <f>VLOOKUP(A12,Sheet3!A:L,12,0)</f>
        <v>1086.00</v>
      </c>
      <c r="F12" s="4">
        <f t="shared" si="0"/>
        <v>0</v>
      </c>
    </row>
    <row r="13" s="4" customFormat="1" spans="1:6">
      <c r="A13" s="5">
        <v>21839683913</v>
      </c>
      <c r="B13" s="6">
        <v>44913</v>
      </c>
      <c r="C13" s="6">
        <v>44914</v>
      </c>
      <c r="D13" s="4">
        <v>343</v>
      </c>
      <c r="E13" s="4" t="str">
        <f>VLOOKUP(A13,Sheet3!A:L,12,0)</f>
        <v>343.00</v>
      </c>
      <c r="F13" s="4">
        <f t="shared" si="0"/>
        <v>0</v>
      </c>
    </row>
    <row r="14" s="4" customFormat="1" spans="1:6">
      <c r="A14" s="5">
        <v>21844936224</v>
      </c>
      <c r="B14" s="6">
        <v>44910</v>
      </c>
      <c r="C14" s="6">
        <v>44914</v>
      </c>
      <c r="D14" s="4">
        <v>676</v>
      </c>
      <c r="E14" s="4" t="str">
        <f>VLOOKUP(A14,Sheet3!A:L,12,0)</f>
        <v>676.00</v>
      </c>
      <c r="F14" s="4">
        <f t="shared" si="0"/>
        <v>0</v>
      </c>
    </row>
    <row r="15" s="4" customFormat="1" spans="1:6">
      <c r="A15" s="5">
        <v>21845477627</v>
      </c>
      <c r="B15" s="6">
        <v>44912</v>
      </c>
      <c r="C15" s="6">
        <v>44914</v>
      </c>
      <c r="D15" s="4">
        <v>1070</v>
      </c>
      <c r="E15" s="4" t="str">
        <f>VLOOKUP(A15,Sheet3!A:L,12,0)</f>
        <v>1070.00</v>
      </c>
      <c r="F15" s="4">
        <f t="shared" si="0"/>
        <v>0</v>
      </c>
    </row>
    <row r="16" s="4" customFormat="1" spans="1:6">
      <c r="A16" s="5">
        <v>21845820241</v>
      </c>
      <c r="B16" s="6">
        <v>44912</v>
      </c>
      <c r="C16" s="6">
        <v>44914</v>
      </c>
      <c r="D16" s="4">
        <v>3626</v>
      </c>
      <c r="E16" s="4" t="str">
        <f>VLOOKUP(A16,Sheet3!A:L,12,0)</f>
        <v>3626.00</v>
      </c>
      <c r="F16" s="4">
        <f t="shared" si="0"/>
        <v>0</v>
      </c>
    </row>
    <row r="17" s="4" customFormat="1" spans="1:6">
      <c r="A17" s="5">
        <v>21845954213</v>
      </c>
      <c r="B17" s="6">
        <v>44910</v>
      </c>
      <c r="C17" s="6">
        <v>44914</v>
      </c>
      <c r="D17" s="4">
        <v>21814</v>
      </c>
      <c r="E17" s="4" t="str">
        <f>VLOOKUP(A17,Sheet3!A:L,12,0)</f>
        <v>21813.99</v>
      </c>
      <c r="F17" s="4">
        <f t="shared" si="0"/>
        <v>0.00999999999839929</v>
      </c>
    </row>
    <row r="18" s="4" customFormat="1" hidden="1" spans="1:6">
      <c r="A18" s="5">
        <v>21846534448</v>
      </c>
      <c r="B18" s="6">
        <v>44911</v>
      </c>
      <c r="C18" s="6">
        <v>44914</v>
      </c>
      <c r="D18" s="4">
        <v>0</v>
      </c>
      <c r="E18" s="4" t="e">
        <f>VLOOKUP(A18,Sheet3!A:L,12,0)</f>
        <v>#N/A</v>
      </c>
      <c r="F18" s="4" t="e">
        <f t="shared" si="0"/>
        <v>#N/A</v>
      </c>
    </row>
    <row r="19" s="4" customFormat="1" spans="1:6">
      <c r="A19" s="5">
        <v>999221846837342</v>
      </c>
      <c r="B19" s="6">
        <v>44913</v>
      </c>
      <c r="C19" s="6">
        <v>44914</v>
      </c>
      <c r="D19" s="4">
        <v>513</v>
      </c>
      <c r="E19" s="4" t="str">
        <f>VLOOKUP(A19,Sheet3!A:L,12,0)</f>
        <v>513.00</v>
      </c>
      <c r="F19" s="4">
        <f t="shared" si="0"/>
        <v>0</v>
      </c>
    </row>
    <row r="20" s="4" customFormat="1" spans="1:6">
      <c r="A20" s="5">
        <v>21847361316</v>
      </c>
      <c r="B20" s="6">
        <v>44912</v>
      </c>
      <c r="C20" s="6">
        <v>44914</v>
      </c>
      <c r="D20" s="4">
        <v>6185</v>
      </c>
      <c r="E20" s="4" t="str">
        <f>VLOOKUP(A20,Sheet3!A:L,12,0)</f>
        <v>6185.00</v>
      </c>
      <c r="F20" s="4">
        <f t="shared" si="0"/>
        <v>0</v>
      </c>
    </row>
    <row r="21" s="4" customFormat="1" spans="1:6">
      <c r="A21" s="5">
        <v>999221848506354</v>
      </c>
      <c r="B21" s="6">
        <v>44911</v>
      </c>
      <c r="C21" s="6">
        <v>44914</v>
      </c>
      <c r="D21" s="4">
        <v>2704</v>
      </c>
      <c r="E21" s="4" t="str">
        <f>VLOOKUP(A21,Sheet3!A:L,12,0)</f>
        <v>2704.00</v>
      </c>
      <c r="F21" s="4">
        <f t="shared" si="0"/>
        <v>0</v>
      </c>
    </row>
    <row r="22" s="4" customFormat="1" spans="1:6">
      <c r="A22" s="5">
        <v>999221848721012</v>
      </c>
      <c r="B22" s="6">
        <v>44910</v>
      </c>
      <c r="C22" s="6">
        <v>44914</v>
      </c>
      <c r="D22" s="4">
        <v>1172</v>
      </c>
      <c r="E22" s="4" t="str">
        <f>VLOOKUP(A22,Sheet3!A:L,12,0)</f>
        <v>1172.00</v>
      </c>
      <c r="F22" s="4">
        <f t="shared" si="0"/>
        <v>0</v>
      </c>
    </row>
    <row r="23" s="4" customFormat="1" hidden="1" spans="1:6">
      <c r="A23" s="5">
        <v>999221849260247</v>
      </c>
      <c r="B23" s="6">
        <v>44913</v>
      </c>
      <c r="C23" s="6">
        <v>44914</v>
      </c>
      <c r="D23" s="4">
        <v>0</v>
      </c>
      <c r="E23" s="4" t="e">
        <f>VLOOKUP(A23,Sheet3!A:L,12,0)</f>
        <v>#N/A</v>
      </c>
      <c r="F23" s="4" t="e">
        <f t="shared" si="0"/>
        <v>#N/A</v>
      </c>
    </row>
    <row r="24" s="4" customFormat="1" spans="1:6">
      <c r="A24" s="5">
        <v>21849325317</v>
      </c>
      <c r="B24" s="6">
        <v>44912</v>
      </c>
      <c r="C24" s="6">
        <v>44914</v>
      </c>
      <c r="D24" s="4">
        <v>398</v>
      </c>
      <c r="E24" s="4" t="str">
        <f>VLOOKUP(A24,Sheet3!A:L,12,0)</f>
        <v>398.00</v>
      </c>
      <c r="F24" s="4">
        <f t="shared" si="0"/>
        <v>0</v>
      </c>
    </row>
    <row r="25" s="4" customFormat="1" spans="1:6">
      <c r="A25" s="5">
        <v>21850701758</v>
      </c>
      <c r="B25" s="6">
        <v>44913</v>
      </c>
      <c r="C25" s="6">
        <v>44914</v>
      </c>
      <c r="D25" s="4">
        <v>505</v>
      </c>
      <c r="E25" s="4" t="str">
        <f>VLOOKUP(A25,Sheet3!A:L,12,0)</f>
        <v>505.00</v>
      </c>
      <c r="F25" s="4">
        <f t="shared" si="0"/>
        <v>0</v>
      </c>
    </row>
    <row r="26" s="4" customFormat="1" spans="1:6">
      <c r="A26" s="5">
        <v>999221851672544</v>
      </c>
      <c r="B26" s="6">
        <v>44912</v>
      </c>
      <c r="C26" s="6">
        <v>44914</v>
      </c>
      <c r="D26" s="4">
        <v>2808</v>
      </c>
      <c r="E26" s="4" t="str">
        <f>VLOOKUP(A26,Sheet3!A:L,12,0)</f>
        <v>2808.00</v>
      </c>
      <c r="F26" s="4">
        <f t="shared" si="0"/>
        <v>0</v>
      </c>
    </row>
    <row r="27" s="4" customFormat="1" spans="1:6">
      <c r="A27" s="5">
        <v>999221851892667</v>
      </c>
      <c r="B27" s="6">
        <v>44911</v>
      </c>
      <c r="C27" s="6">
        <v>44914</v>
      </c>
      <c r="D27" s="4">
        <v>4442</v>
      </c>
      <c r="E27" s="4" t="str">
        <f>VLOOKUP(A27,Sheet3!A:L,12,0)</f>
        <v>4442.00</v>
      </c>
      <c r="F27" s="4">
        <f t="shared" si="0"/>
        <v>0</v>
      </c>
    </row>
    <row r="28" s="4" customFormat="1" spans="1:6">
      <c r="A28" s="5">
        <v>21852542659</v>
      </c>
      <c r="B28" s="6">
        <v>44911</v>
      </c>
      <c r="C28" s="6">
        <v>44914</v>
      </c>
      <c r="D28" s="4">
        <v>2635</v>
      </c>
      <c r="E28" s="4" t="str">
        <f>VLOOKUP(A28,Sheet3!A:L,12,0)</f>
        <v>2635.00</v>
      </c>
      <c r="F28" s="4">
        <f t="shared" si="0"/>
        <v>0</v>
      </c>
    </row>
    <row r="29" s="4" customFormat="1" spans="1:6">
      <c r="A29" s="5">
        <v>21852831394</v>
      </c>
      <c r="B29" s="6">
        <v>44913</v>
      </c>
      <c r="C29" s="6">
        <v>44914</v>
      </c>
      <c r="D29" s="4">
        <v>498</v>
      </c>
      <c r="E29" s="4" t="str">
        <f>VLOOKUP(A29,Sheet3!A:L,12,0)</f>
        <v>498.00</v>
      </c>
      <c r="F29" s="4">
        <f t="shared" si="0"/>
        <v>0</v>
      </c>
    </row>
    <row r="30" s="4" customFormat="1" spans="1:6">
      <c r="A30" s="5">
        <v>21852837598</v>
      </c>
      <c r="B30" s="6">
        <v>44912</v>
      </c>
      <c r="C30" s="6">
        <v>44914</v>
      </c>
      <c r="D30" s="4">
        <v>604</v>
      </c>
      <c r="E30" s="4" t="str">
        <f>VLOOKUP(A30,Sheet3!A:L,12,0)</f>
        <v>604.00</v>
      </c>
      <c r="F30" s="4">
        <f t="shared" si="0"/>
        <v>0</v>
      </c>
    </row>
    <row r="31" s="4" customFormat="1" spans="1:6">
      <c r="A31" s="5">
        <v>21853130227</v>
      </c>
      <c r="B31" s="6">
        <v>44911</v>
      </c>
      <c r="C31" s="6">
        <v>44914</v>
      </c>
      <c r="D31" s="4">
        <v>4770</v>
      </c>
      <c r="E31" s="4" t="str">
        <f>VLOOKUP(A31,Sheet3!A:L,12,0)</f>
        <v>4770.00</v>
      </c>
      <c r="F31" s="4">
        <f t="shared" si="0"/>
        <v>0</v>
      </c>
    </row>
    <row r="32" s="4" customFormat="1" spans="1:6">
      <c r="A32" s="5">
        <v>999221853809947</v>
      </c>
      <c r="B32" s="6">
        <v>44913</v>
      </c>
      <c r="C32" s="6">
        <v>44914</v>
      </c>
      <c r="D32" s="4">
        <v>165</v>
      </c>
      <c r="E32" s="4" t="str">
        <f>VLOOKUP(A32,Sheet3!A:L,12,0)</f>
        <v>165.00</v>
      </c>
      <c r="F32" s="4">
        <f t="shared" si="0"/>
        <v>0</v>
      </c>
    </row>
    <row r="33" s="4" customFormat="1" spans="1:6">
      <c r="A33" s="5">
        <v>999221855765346</v>
      </c>
      <c r="B33" s="6">
        <v>44913</v>
      </c>
      <c r="C33" s="6">
        <v>44914</v>
      </c>
      <c r="D33" s="4">
        <v>1385</v>
      </c>
      <c r="E33" s="4" t="str">
        <f>VLOOKUP(A33,Sheet3!A:L,12,0)</f>
        <v>1385.00</v>
      </c>
      <c r="F33" s="4">
        <f t="shared" si="0"/>
        <v>0</v>
      </c>
    </row>
    <row r="34" s="4" customFormat="1" hidden="1" spans="1:6">
      <c r="A34" s="5">
        <v>21856308323</v>
      </c>
      <c r="B34" s="6">
        <v>44911</v>
      </c>
      <c r="C34" s="6">
        <v>44914</v>
      </c>
      <c r="D34" s="4">
        <v>0</v>
      </c>
      <c r="E34" s="4" t="e">
        <f>VLOOKUP(A34,Sheet3!A:L,12,0)</f>
        <v>#N/A</v>
      </c>
      <c r="F34" s="4" t="e">
        <f t="shared" si="0"/>
        <v>#N/A</v>
      </c>
    </row>
    <row r="35" s="4" customFormat="1" spans="1:6">
      <c r="A35" s="5">
        <v>999221857610480</v>
      </c>
      <c r="B35" s="6">
        <v>44912</v>
      </c>
      <c r="C35" s="6">
        <v>44914</v>
      </c>
      <c r="D35" s="4">
        <v>2840</v>
      </c>
      <c r="E35" s="4" t="str">
        <f>VLOOKUP(A35,Sheet3!A:L,12,0)</f>
        <v>2840.00</v>
      </c>
      <c r="F35" s="4">
        <f t="shared" ref="F35:F66" si="1">D35-E35</f>
        <v>0</v>
      </c>
    </row>
    <row r="36" s="4" customFormat="1" spans="1:6">
      <c r="A36" s="5">
        <v>21857717477</v>
      </c>
      <c r="B36" s="6">
        <v>44910</v>
      </c>
      <c r="C36" s="6">
        <v>44914</v>
      </c>
      <c r="D36" s="4">
        <v>7132</v>
      </c>
      <c r="E36" s="4" t="str">
        <f>VLOOKUP(A36,Sheet3!A:L,12,0)</f>
        <v>7132.00</v>
      </c>
      <c r="F36" s="4">
        <f t="shared" si="1"/>
        <v>0</v>
      </c>
    </row>
    <row r="37" s="4" customFormat="1" spans="1:6">
      <c r="A37" s="5">
        <v>999221857728808</v>
      </c>
      <c r="B37" s="6">
        <v>44913</v>
      </c>
      <c r="C37" s="6">
        <v>44914</v>
      </c>
      <c r="D37" s="4">
        <v>859</v>
      </c>
      <c r="E37" s="4" t="str">
        <f>VLOOKUP(A37,Sheet3!A:L,12,0)</f>
        <v>859.00</v>
      </c>
      <c r="F37" s="4">
        <f t="shared" si="1"/>
        <v>0</v>
      </c>
    </row>
    <row r="38" s="4" customFormat="1" spans="1:6">
      <c r="A38" s="5">
        <v>999221858038174</v>
      </c>
      <c r="B38" s="6">
        <v>44909</v>
      </c>
      <c r="C38" s="6">
        <v>44914</v>
      </c>
      <c r="D38" s="4">
        <v>775</v>
      </c>
      <c r="E38" s="4" t="str">
        <f>VLOOKUP(A38,Sheet3!A:L,12,0)</f>
        <v>775.00</v>
      </c>
      <c r="F38" s="4">
        <f t="shared" si="1"/>
        <v>0</v>
      </c>
    </row>
    <row r="39" s="4" customFormat="1" spans="1:6">
      <c r="A39" s="5">
        <v>999221858389049</v>
      </c>
      <c r="B39" s="6">
        <v>44910</v>
      </c>
      <c r="C39" s="6">
        <v>44914</v>
      </c>
      <c r="D39" s="4">
        <v>2132</v>
      </c>
      <c r="E39" s="4" t="str">
        <f>VLOOKUP(A39,Sheet3!A:L,12,0)</f>
        <v>2132.00</v>
      </c>
      <c r="F39" s="4">
        <f t="shared" si="1"/>
        <v>0</v>
      </c>
    </row>
    <row r="40" s="4" customFormat="1" hidden="1" spans="1:6">
      <c r="A40" s="5">
        <v>21858738424</v>
      </c>
      <c r="B40" s="6">
        <v>44911</v>
      </c>
      <c r="C40" s="6">
        <v>44914</v>
      </c>
      <c r="D40" s="4">
        <v>0</v>
      </c>
      <c r="E40" s="4" t="e">
        <f>VLOOKUP(A40,Sheet3!A:L,12,0)</f>
        <v>#N/A</v>
      </c>
      <c r="F40" s="4" t="e">
        <f t="shared" si="1"/>
        <v>#N/A</v>
      </c>
    </row>
    <row r="41" s="4" customFormat="1" spans="1:6">
      <c r="A41" s="5">
        <v>999221860799747</v>
      </c>
      <c r="B41" s="6">
        <v>44911</v>
      </c>
      <c r="C41" s="6">
        <v>44914</v>
      </c>
      <c r="D41" s="4">
        <v>2274</v>
      </c>
      <c r="E41" s="4" t="str">
        <f>VLOOKUP(A41,Sheet3!A:L,12,0)</f>
        <v>2274.00</v>
      </c>
      <c r="F41" s="4">
        <f t="shared" si="1"/>
        <v>0</v>
      </c>
    </row>
    <row r="42" s="4" customFormat="1" spans="1:6">
      <c r="A42" s="5">
        <v>999221864405651</v>
      </c>
      <c r="B42" s="6">
        <v>44913</v>
      </c>
      <c r="C42" s="6">
        <v>44914</v>
      </c>
      <c r="D42" s="4">
        <v>690</v>
      </c>
      <c r="E42" s="4" t="str">
        <f>VLOOKUP(A42,Sheet3!A:L,12,0)</f>
        <v>690.00</v>
      </c>
      <c r="F42" s="4">
        <f t="shared" si="1"/>
        <v>0</v>
      </c>
    </row>
    <row r="43" s="4" customFormat="1" spans="1:6">
      <c r="A43" s="5">
        <v>999221870228588</v>
      </c>
      <c r="B43" s="6">
        <v>44912</v>
      </c>
      <c r="C43" s="6">
        <v>44914</v>
      </c>
      <c r="D43" s="4">
        <v>1878</v>
      </c>
      <c r="E43" s="4" t="str">
        <f>VLOOKUP(A43,Sheet3!A:L,12,0)</f>
        <v>1878.00</v>
      </c>
      <c r="F43" s="4">
        <f t="shared" si="1"/>
        <v>0</v>
      </c>
    </row>
    <row r="44" s="4" customFormat="1" spans="1:10">
      <c r="A44" s="5">
        <v>21870611383</v>
      </c>
      <c r="B44" s="6">
        <v>44907</v>
      </c>
      <c r="C44" s="6">
        <v>44914</v>
      </c>
      <c r="D44" s="4">
        <v>12373.36</v>
      </c>
      <c r="E44" s="4" t="str">
        <f>VLOOKUP(A44,Sheet3!A:L,12,0)</f>
        <v>12263.64</v>
      </c>
      <c r="F44" s="4">
        <f t="shared" si="1"/>
        <v>109.720000000001</v>
      </c>
      <c r="J44" s="4" t="s">
        <v>806</v>
      </c>
    </row>
    <row r="45" s="4" customFormat="1" spans="1:6">
      <c r="A45" s="5">
        <v>999221870752389</v>
      </c>
      <c r="B45" s="6">
        <v>44912</v>
      </c>
      <c r="C45" s="6">
        <v>44914</v>
      </c>
      <c r="D45" s="4">
        <v>618</v>
      </c>
      <c r="E45" s="4" t="str">
        <f>VLOOKUP(A45,Sheet3!A:L,12,0)</f>
        <v>618.00</v>
      </c>
      <c r="F45" s="4">
        <f t="shared" si="1"/>
        <v>0</v>
      </c>
    </row>
    <row r="46" s="4" customFormat="1" spans="1:6">
      <c r="A46" s="5">
        <v>999221875532795</v>
      </c>
      <c r="B46" s="6">
        <v>44913</v>
      </c>
      <c r="C46" s="6">
        <v>44914</v>
      </c>
      <c r="D46" s="4">
        <v>394</v>
      </c>
      <c r="E46" s="4" t="str">
        <f>VLOOKUP(A46,Sheet3!A:L,12,0)</f>
        <v>394.00</v>
      </c>
      <c r="F46" s="4">
        <f t="shared" si="1"/>
        <v>0</v>
      </c>
    </row>
    <row r="47" s="4" customFormat="1" spans="1:6">
      <c r="A47" s="5">
        <v>21879337743</v>
      </c>
      <c r="B47" s="6">
        <v>44913</v>
      </c>
      <c r="C47" s="6">
        <v>44914</v>
      </c>
      <c r="D47" s="4">
        <v>430</v>
      </c>
      <c r="E47" s="4" t="str">
        <f>VLOOKUP(A47,Sheet3!A:L,12,0)</f>
        <v>430.00</v>
      </c>
      <c r="F47" s="4">
        <f t="shared" si="1"/>
        <v>0</v>
      </c>
    </row>
    <row r="48" s="4" customFormat="1" spans="1:6">
      <c r="A48" s="5">
        <v>21880142448</v>
      </c>
      <c r="B48" s="6">
        <v>44913</v>
      </c>
      <c r="C48" s="6">
        <v>44914</v>
      </c>
      <c r="D48" s="4">
        <v>182</v>
      </c>
      <c r="E48" s="4" t="str">
        <f>VLOOKUP(A48,Sheet3!A:L,12,0)</f>
        <v>182.00</v>
      </c>
      <c r="F48" s="4">
        <f t="shared" si="1"/>
        <v>0</v>
      </c>
    </row>
    <row r="49" s="4" customFormat="1" spans="1:6">
      <c r="A49" s="5">
        <v>999221886756492</v>
      </c>
      <c r="B49" s="6">
        <v>44911</v>
      </c>
      <c r="C49" s="6">
        <v>44914</v>
      </c>
      <c r="D49" s="4">
        <v>867</v>
      </c>
      <c r="E49" s="4" t="str">
        <f>VLOOKUP(A49,Sheet3!A:L,12,0)</f>
        <v>867.00</v>
      </c>
      <c r="F49" s="4">
        <f t="shared" si="1"/>
        <v>0</v>
      </c>
    </row>
    <row r="50" s="4" customFormat="1" spans="1:6">
      <c r="A50" s="5">
        <v>21890415541</v>
      </c>
      <c r="B50" s="6">
        <v>44911</v>
      </c>
      <c r="C50" s="6">
        <v>44914</v>
      </c>
      <c r="D50" s="4">
        <v>2478</v>
      </c>
      <c r="E50" s="4" t="str">
        <f>VLOOKUP(A50,Sheet3!A:L,12,0)</f>
        <v>2478.00</v>
      </c>
      <c r="F50" s="4">
        <f t="shared" si="1"/>
        <v>0</v>
      </c>
    </row>
    <row r="51" s="4" customFormat="1" spans="1:6">
      <c r="A51" s="5">
        <v>999221893507080</v>
      </c>
      <c r="B51" s="6">
        <v>44913</v>
      </c>
      <c r="C51" s="6">
        <v>44914</v>
      </c>
      <c r="D51" s="4">
        <v>997</v>
      </c>
      <c r="E51" s="4" t="str">
        <f>VLOOKUP(A51,Sheet3!A:L,12,0)</f>
        <v>997.00</v>
      </c>
      <c r="F51" s="4">
        <f t="shared" si="1"/>
        <v>0</v>
      </c>
    </row>
    <row r="52" s="4" customFormat="1" spans="1:6">
      <c r="A52" s="5">
        <v>999221894159734</v>
      </c>
      <c r="B52" s="6">
        <v>44910</v>
      </c>
      <c r="C52" s="6">
        <v>44914</v>
      </c>
      <c r="D52" s="4">
        <v>7821</v>
      </c>
      <c r="E52" s="4" t="str">
        <f>VLOOKUP(A52,Sheet3!A:L,12,0)</f>
        <v>7821.00</v>
      </c>
      <c r="F52" s="4">
        <f t="shared" si="1"/>
        <v>0</v>
      </c>
    </row>
    <row r="53" s="4" customFormat="1" spans="1:6">
      <c r="A53" s="5">
        <v>999221894978500</v>
      </c>
      <c r="B53" s="6">
        <v>44907</v>
      </c>
      <c r="C53" s="6">
        <v>44914</v>
      </c>
      <c r="D53" s="4">
        <v>8309</v>
      </c>
      <c r="E53" s="4" t="str">
        <f>VLOOKUP(A53,Sheet3!A:L,12,0)</f>
        <v>8309.00</v>
      </c>
      <c r="F53" s="4">
        <f t="shared" si="1"/>
        <v>0</v>
      </c>
    </row>
    <row r="54" s="4" customFormat="1" hidden="1" spans="1:6">
      <c r="A54" s="5">
        <v>21910132307</v>
      </c>
      <c r="B54" s="6">
        <v>44912</v>
      </c>
      <c r="C54" s="6">
        <v>44914</v>
      </c>
      <c r="D54" s="4">
        <v>0</v>
      </c>
      <c r="E54" s="4" t="str">
        <f>VLOOKUP(A54,Sheet3!A:L,12,0)</f>
        <v>0.00</v>
      </c>
      <c r="F54" s="4">
        <f t="shared" si="1"/>
        <v>0</v>
      </c>
    </row>
    <row r="55" s="4" customFormat="1" hidden="1" spans="1:6">
      <c r="A55" s="5">
        <v>21911024693</v>
      </c>
      <c r="B55" s="6">
        <v>44911</v>
      </c>
      <c r="C55" s="6">
        <v>44914</v>
      </c>
      <c r="D55" s="4">
        <v>0</v>
      </c>
      <c r="E55" s="4" t="str">
        <f>VLOOKUP(A55,Sheet3!A:L,12,0)</f>
        <v>0.00</v>
      </c>
      <c r="F55" s="4">
        <f t="shared" si="1"/>
        <v>0</v>
      </c>
    </row>
    <row r="56" s="4" customFormat="1" spans="1:6">
      <c r="A56" s="5">
        <v>999221911031672</v>
      </c>
      <c r="B56" s="6">
        <v>44912</v>
      </c>
      <c r="C56" s="6">
        <v>44914</v>
      </c>
      <c r="D56" s="4">
        <v>416</v>
      </c>
      <c r="E56" s="4" t="str">
        <f>VLOOKUP(A56,Sheet3!A:L,12,0)</f>
        <v>416.00</v>
      </c>
      <c r="F56" s="4">
        <f t="shared" si="1"/>
        <v>0</v>
      </c>
    </row>
    <row r="57" s="4" customFormat="1" hidden="1" spans="1:6">
      <c r="A57" s="5">
        <v>999221911044912</v>
      </c>
      <c r="B57" s="6">
        <v>44913</v>
      </c>
      <c r="C57" s="6">
        <v>44914</v>
      </c>
      <c r="D57" s="4">
        <v>0</v>
      </c>
      <c r="E57" s="4" t="e">
        <f>VLOOKUP(A57,Sheet3!A:L,12,0)</f>
        <v>#N/A</v>
      </c>
      <c r="F57" s="4" t="e">
        <f t="shared" si="1"/>
        <v>#N/A</v>
      </c>
    </row>
    <row r="58" s="4" customFormat="1" spans="1:6">
      <c r="A58" s="5">
        <v>999221911307233</v>
      </c>
      <c r="B58" s="6">
        <v>44913</v>
      </c>
      <c r="C58" s="6">
        <v>44914</v>
      </c>
      <c r="D58" s="4">
        <v>786</v>
      </c>
      <c r="E58" s="4" t="str">
        <f>VLOOKUP(A58,Sheet3!A:L,12,0)</f>
        <v>786.00</v>
      </c>
      <c r="F58" s="4">
        <f t="shared" si="1"/>
        <v>0</v>
      </c>
    </row>
    <row r="59" s="4" customFormat="1" spans="1:6">
      <c r="A59" s="5">
        <v>999221911659603</v>
      </c>
      <c r="B59" s="6">
        <v>44913</v>
      </c>
      <c r="C59" s="6">
        <v>44914</v>
      </c>
      <c r="D59" s="4">
        <v>204</v>
      </c>
      <c r="E59" s="4" t="str">
        <f>VLOOKUP(A59,Sheet3!A:L,12,0)</f>
        <v>204.00</v>
      </c>
      <c r="F59" s="4">
        <f t="shared" si="1"/>
        <v>0</v>
      </c>
    </row>
    <row r="60" s="4" customFormat="1" spans="1:6">
      <c r="A60" s="5">
        <v>999221911667636</v>
      </c>
      <c r="B60" s="6">
        <v>44910</v>
      </c>
      <c r="C60" s="6">
        <v>44914</v>
      </c>
      <c r="D60" s="4">
        <v>3277</v>
      </c>
      <c r="E60" s="4" t="str">
        <f>VLOOKUP(A60,Sheet3!A:L,12,0)</f>
        <v>3277.00</v>
      </c>
      <c r="F60" s="4">
        <f t="shared" si="1"/>
        <v>0</v>
      </c>
    </row>
    <row r="61" s="4" customFormat="1" spans="1:6">
      <c r="A61" s="5">
        <v>999221911755972</v>
      </c>
      <c r="B61" s="6">
        <v>44909</v>
      </c>
      <c r="C61" s="6">
        <v>44914</v>
      </c>
      <c r="D61" s="4">
        <v>4964</v>
      </c>
      <c r="E61" s="4" t="str">
        <f>VLOOKUP(A61,Sheet3!A:L,12,0)</f>
        <v>4964.00</v>
      </c>
      <c r="F61" s="4">
        <f t="shared" si="1"/>
        <v>0</v>
      </c>
    </row>
    <row r="62" s="4" customFormat="1" spans="1:6">
      <c r="A62" s="5">
        <v>999221911772113</v>
      </c>
      <c r="B62" s="6">
        <v>44913</v>
      </c>
      <c r="C62" s="6">
        <v>44914</v>
      </c>
      <c r="D62" s="4">
        <v>459</v>
      </c>
      <c r="E62" s="4" t="str">
        <f>VLOOKUP(A62,Sheet3!A:L,12,0)</f>
        <v>459.00</v>
      </c>
      <c r="F62" s="4">
        <f t="shared" si="1"/>
        <v>0</v>
      </c>
    </row>
    <row r="63" s="4" customFormat="1" spans="1:6">
      <c r="A63" s="5">
        <v>999221922762088</v>
      </c>
      <c r="B63" s="6">
        <v>44911</v>
      </c>
      <c r="C63" s="6">
        <v>44914</v>
      </c>
      <c r="D63" s="4">
        <v>7923</v>
      </c>
      <c r="E63" s="4" t="str">
        <f>VLOOKUP(A63,Sheet3!A:L,12,0)</f>
        <v>7923.00</v>
      </c>
      <c r="F63" s="4">
        <f t="shared" si="1"/>
        <v>0</v>
      </c>
    </row>
    <row r="64" s="4" customFormat="1" spans="1:6">
      <c r="A64" s="5">
        <v>999221925354882</v>
      </c>
      <c r="B64" s="6">
        <v>44913</v>
      </c>
      <c r="C64" s="6">
        <v>44914</v>
      </c>
      <c r="D64" s="4">
        <v>211</v>
      </c>
      <c r="E64" s="4" t="str">
        <f>VLOOKUP(A64,Sheet3!A:L,12,0)</f>
        <v>211.00</v>
      </c>
      <c r="F64" s="4">
        <f t="shared" si="1"/>
        <v>0</v>
      </c>
    </row>
    <row r="65" s="4" customFormat="1" spans="1:6">
      <c r="A65" s="5">
        <v>999221926088868</v>
      </c>
      <c r="B65" s="6">
        <v>44911</v>
      </c>
      <c r="C65" s="6">
        <v>44914</v>
      </c>
      <c r="D65" s="4">
        <v>951</v>
      </c>
      <c r="E65" s="4" t="str">
        <f>VLOOKUP(A65,Sheet3!A:L,12,0)</f>
        <v>951.00</v>
      </c>
      <c r="F65" s="4">
        <f t="shared" si="1"/>
        <v>0</v>
      </c>
    </row>
    <row r="66" s="4" customFormat="1" spans="1:6">
      <c r="A66" s="5">
        <v>999221926302466</v>
      </c>
      <c r="B66" s="6">
        <v>44913</v>
      </c>
      <c r="C66" s="6">
        <v>44914</v>
      </c>
      <c r="D66" s="4">
        <v>407</v>
      </c>
      <c r="E66" s="4" t="str">
        <f>VLOOKUP(A66,Sheet3!A:L,12,0)</f>
        <v>407.00</v>
      </c>
      <c r="F66" s="4">
        <f t="shared" si="1"/>
        <v>0</v>
      </c>
    </row>
    <row r="67" s="4" customFormat="1" spans="1:6">
      <c r="A67" s="5">
        <v>999221927186338</v>
      </c>
      <c r="B67" s="6">
        <v>44913</v>
      </c>
      <c r="C67" s="6">
        <v>44914</v>
      </c>
      <c r="D67" s="4">
        <v>429</v>
      </c>
      <c r="E67" s="4" t="str">
        <f>VLOOKUP(A67,Sheet3!A:L,12,0)</f>
        <v>429.00</v>
      </c>
      <c r="F67" s="4">
        <f t="shared" ref="F67:F98" si="2">D67-E67</f>
        <v>0</v>
      </c>
    </row>
    <row r="68" s="4" customFormat="1" hidden="1" spans="1:6">
      <c r="A68" s="5">
        <v>999221927247801</v>
      </c>
      <c r="B68" s="6">
        <v>44913</v>
      </c>
      <c r="C68" s="6">
        <v>44914</v>
      </c>
      <c r="D68" s="4">
        <v>0</v>
      </c>
      <c r="E68" s="4" t="e">
        <f>VLOOKUP(A68,Sheet3!A:L,12,0)</f>
        <v>#N/A</v>
      </c>
      <c r="F68" s="4" t="e">
        <f t="shared" si="2"/>
        <v>#N/A</v>
      </c>
    </row>
    <row r="69" s="4" customFormat="1" spans="1:6">
      <c r="A69" s="5">
        <v>999221927377862</v>
      </c>
      <c r="B69" s="6">
        <v>44911</v>
      </c>
      <c r="C69" s="6">
        <v>44914</v>
      </c>
      <c r="D69" s="4">
        <v>7338</v>
      </c>
      <c r="E69" s="4" t="str">
        <f>VLOOKUP(A69,Sheet3!A:L,12,0)</f>
        <v>7338.00</v>
      </c>
      <c r="F69" s="4">
        <f t="shared" si="2"/>
        <v>0</v>
      </c>
    </row>
    <row r="70" s="4" customFormat="1" spans="1:6">
      <c r="A70" s="5">
        <v>999221927624047</v>
      </c>
      <c r="B70" s="6">
        <v>44913</v>
      </c>
      <c r="C70" s="6">
        <v>44914</v>
      </c>
      <c r="D70" s="4">
        <v>310</v>
      </c>
      <c r="E70" s="4" t="str">
        <f>VLOOKUP(A70,Sheet3!A:L,12,0)</f>
        <v>310.00</v>
      </c>
      <c r="F70" s="4">
        <f t="shared" si="2"/>
        <v>0</v>
      </c>
    </row>
    <row r="71" s="4" customFormat="1" spans="1:6">
      <c r="A71" s="5">
        <v>21932829011</v>
      </c>
      <c r="B71" s="6">
        <v>44911</v>
      </c>
      <c r="C71" s="6">
        <v>44914</v>
      </c>
      <c r="D71" s="4">
        <v>5190</v>
      </c>
      <c r="E71" s="4" t="str">
        <f>VLOOKUP(A71,Sheet3!A:L,12,0)</f>
        <v>5190.00</v>
      </c>
      <c r="F71" s="4">
        <f t="shared" si="2"/>
        <v>0</v>
      </c>
    </row>
    <row r="72" s="4" customFormat="1" spans="1:6">
      <c r="A72" s="5">
        <v>999221933472785</v>
      </c>
      <c r="B72" s="6">
        <v>44913</v>
      </c>
      <c r="C72" s="6">
        <v>44914</v>
      </c>
      <c r="D72" s="4">
        <v>972</v>
      </c>
      <c r="E72" s="4" t="str">
        <f>VLOOKUP(A72,Sheet3!A:L,12,0)</f>
        <v>972.00</v>
      </c>
      <c r="F72" s="4">
        <f t="shared" si="2"/>
        <v>0</v>
      </c>
    </row>
    <row r="73" s="4" customFormat="1" spans="1:6">
      <c r="A73" s="5">
        <v>999221933880459</v>
      </c>
      <c r="B73" s="6">
        <v>44913</v>
      </c>
      <c r="C73" s="6">
        <v>44914</v>
      </c>
      <c r="D73" s="4">
        <v>115</v>
      </c>
      <c r="E73" s="4" t="str">
        <f>VLOOKUP(A73,Sheet3!A:L,12,0)</f>
        <v>115.00</v>
      </c>
      <c r="F73" s="4">
        <f t="shared" si="2"/>
        <v>0</v>
      </c>
    </row>
    <row r="74" s="4" customFormat="1" spans="1:6">
      <c r="A74" s="5">
        <v>999221933912648</v>
      </c>
      <c r="B74" s="6">
        <v>44911</v>
      </c>
      <c r="C74" s="6">
        <v>44914</v>
      </c>
      <c r="D74" s="4">
        <v>1424</v>
      </c>
      <c r="E74" s="4" t="str">
        <f>VLOOKUP(A74,Sheet3!A:L,12,0)</f>
        <v>1424.00</v>
      </c>
      <c r="F74" s="4">
        <f t="shared" si="2"/>
        <v>0</v>
      </c>
    </row>
    <row r="75" s="4" customFormat="1" spans="1:6">
      <c r="A75" s="5">
        <v>999221933967424</v>
      </c>
      <c r="B75" s="6">
        <v>44912</v>
      </c>
      <c r="C75" s="6">
        <v>44914</v>
      </c>
      <c r="D75" s="4">
        <v>1642</v>
      </c>
      <c r="E75" s="4" t="str">
        <f>VLOOKUP(A75,Sheet3!A:L,12,0)</f>
        <v>1642.00</v>
      </c>
      <c r="F75" s="4">
        <f t="shared" si="2"/>
        <v>0</v>
      </c>
    </row>
    <row r="76" s="4" customFormat="1" spans="1:6">
      <c r="A76" s="5">
        <v>999221934138228</v>
      </c>
      <c r="B76" s="6">
        <v>44913</v>
      </c>
      <c r="C76" s="6">
        <v>44914</v>
      </c>
      <c r="D76" s="4">
        <v>256</v>
      </c>
      <c r="E76" s="4" t="str">
        <f>VLOOKUP(A76,Sheet3!A:L,12,0)</f>
        <v>256.00</v>
      </c>
      <c r="F76" s="4">
        <f t="shared" si="2"/>
        <v>0</v>
      </c>
    </row>
    <row r="77" s="4" customFormat="1" spans="1:6">
      <c r="A77" s="5">
        <v>999221934960722</v>
      </c>
      <c r="B77" s="6">
        <v>44913</v>
      </c>
      <c r="C77" s="6">
        <v>44914</v>
      </c>
      <c r="D77" s="4">
        <v>2393</v>
      </c>
      <c r="E77" s="4" t="str">
        <f>VLOOKUP(A77,Sheet3!A:L,12,0)</f>
        <v>2393.00</v>
      </c>
      <c r="F77" s="4">
        <f t="shared" si="2"/>
        <v>0</v>
      </c>
    </row>
    <row r="78" s="4" customFormat="1" spans="1:6">
      <c r="A78" s="5">
        <v>999221937192536</v>
      </c>
      <c r="B78" s="6">
        <v>44911</v>
      </c>
      <c r="C78" s="6">
        <v>44914</v>
      </c>
      <c r="D78" s="4">
        <v>2831</v>
      </c>
      <c r="E78" s="4" t="str">
        <f>VLOOKUP(A78,Sheet3!A:L,12,0)</f>
        <v>2831.00</v>
      </c>
      <c r="F78" s="4">
        <f t="shared" si="2"/>
        <v>0</v>
      </c>
    </row>
    <row r="79" s="4" customFormat="1" spans="1:6">
      <c r="A79" s="5">
        <v>999221937746257</v>
      </c>
      <c r="B79" s="6">
        <v>44912</v>
      </c>
      <c r="C79" s="6">
        <v>44914</v>
      </c>
      <c r="D79" s="4">
        <v>386</v>
      </c>
      <c r="E79" s="4" t="str">
        <f>VLOOKUP(A79,Sheet3!A:L,12,0)</f>
        <v>386.00</v>
      </c>
      <c r="F79" s="4">
        <f t="shared" si="2"/>
        <v>0</v>
      </c>
    </row>
    <row r="80" s="4" customFormat="1" spans="1:6">
      <c r="A80" s="5">
        <v>999221938335514</v>
      </c>
      <c r="B80" s="6">
        <v>44911</v>
      </c>
      <c r="C80" s="6">
        <v>44914</v>
      </c>
      <c r="D80" s="4">
        <v>1533</v>
      </c>
      <c r="E80" s="4" t="str">
        <f>VLOOKUP(A80,Sheet3!A:L,12,0)</f>
        <v>1533.00</v>
      </c>
      <c r="F80" s="4">
        <f t="shared" si="2"/>
        <v>0</v>
      </c>
    </row>
    <row r="81" s="4" customFormat="1" spans="1:6">
      <c r="A81" s="5">
        <v>999221938593093</v>
      </c>
      <c r="B81" s="6">
        <v>44913</v>
      </c>
      <c r="C81" s="6">
        <v>44914</v>
      </c>
      <c r="D81" s="4">
        <v>905</v>
      </c>
      <c r="E81" s="4" t="str">
        <f>VLOOKUP(A81,Sheet3!A:L,12,0)</f>
        <v>905.00</v>
      </c>
      <c r="F81" s="4">
        <f t="shared" si="2"/>
        <v>0</v>
      </c>
    </row>
    <row r="82" s="4" customFormat="1" spans="1:6">
      <c r="A82" s="5">
        <v>999221939478249</v>
      </c>
      <c r="B82" s="6">
        <v>44911</v>
      </c>
      <c r="C82" s="6">
        <v>44914</v>
      </c>
      <c r="D82" s="4">
        <v>1362</v>
      </c>
      <c r="E82" s="4" t="str">
        <f>VLOOKUP(A82,Sheet3!A:L,12,0)</f>
        <v>1362.00</v>
      </c>
      <c r="F82" s="4">
        <f t="shared" si="2"/>
        <v>0</v>
      </c>
    </row>
    <row r="83" s="4" customFormat="1" spans="1:6">
      <c r="A83" s="5">
        <v>999221939591515</v>
      </c>
      <c r="B83" s="6">
        <v>44912</v>
      </c>
      <c r="C83" s="6">
        <v>44914</v>
      </c>
      <c r="D83" s="4">
        <v>932</v>
      </c>
      <c r="E83" s="4" t="str">
        <f>VLOOKUP(A83,Sheet3!A:L,12,0)</f>
        <v>932.00</v>
      </c>
      <c r="F83" s="4">
        <f t="shared" si="2"/>
        <v>0</v>
      </c>
    </row>
    <row r="84" s="4" customFormat="1" spans="1:6">
      <c r="A84" s="5">
        <v>999221939871014</v>
      </c>
      <c r="B84" s="6">
        <v>44911</v>
      </c>
      <c r="C84" s="6">
        <v>44914</v>
      </c>
      <c r="D84" s="4">
        <v>2778</v>
      </c>
      <c r="E84" s="4" t="str">
        <f>VLOOKUP(A84,Sheet3!A:L,12,0)</f>
        <v>2778.00</v>
      </c>
      <c r="F84" s="4">
        <f t="shared" si="2"/>
        <v>0</v>
      </c>
    </row>
    <row r="85" s="4" customFormat="1" spans="1:6">
      <c r="A85" s="5">
        <v>999221940153673</v>
      </c>
      <c r="B85" s="6">
        <v>44913</v>
      </c>
      <c r="C85" s="6">
        <v>44914</v>
      </c>
      <c r="D85" s="4">
        <v>656</v>
      </c>
      <c r="E85" s="4" t="str">
        <f>VLOOKUP(A85,Sheet3!A:L,12,0)</f>
        <v>656.00</v>
      </c>
      <c r="F85" s="4">
        <f t="shared" si="2"/>
        <v>0</v>
      </c>
    </row>
    <row r="86" s="4" customFormat="1" hidden="1" spans="1:6">
      <c r="A86" s="5">
        <v>999221940473814</v>
      </c>
      <c r="B86" s="6">
        <v>44913</v>
      </c>
      <c r="C86" s="6">
        <v>44914</v>
      </c>
      <c r="D86" s="4">
        <v>0</v>
      </c>
      <c r="E86" s="4" t="str">
        <f>VLOOKUP(A86,Sheet3!A:L,12,0)</f>
        <v>-0.01</v>
      </c>
      <c r="F86" s="4">
        <f t="shared" si="2"/>
        <v>0.01</v>
      </c>
    </row>
    <row r="87" s="4" customFormat="1" spans="1:6">
      <c r="A87" s="5">
        <v>999221940927604</v>
      </c>
      <c r="B87" s="6">
        <v>44912</v>
      </c>
      <c r="C87" s="6">
        <v>44914</v>
      </c>
      <c r="D87" s="4">
        <v>1266</v>
      </c>
      <c r="E87" s="4" t="str">
        <f>VLOOKUP(A87,Sheet3!A:L,12,0)</f>
        <v>1266.00</v>
      </c>
      <c r="F87" s="4">
        <f t="shared" si="2"/>
        <v>0</v>
      </c>
    </row>
    <row r="88" s="4" customFormat="1" spans="1:6">
      <c r="A88" s="5">
        <v>999221941021084</v>
      </c>
      <c r="B88" s="6">
        <v>44912</v>
      </c>
      <c r="C88" s="6">
        <v>44914</v>
      </c>
      <c r="D88" s="4">
        <v>5960</v>
      </c>
      <c r="E88" s="4" t="str">
        <f>VLOOKUP(A88,Sheet3!A:L,12,0)</f>
        <v>5960.00</v>
      </c>
      <c r="F88" s="4">
        <f t="shared" si="2"/>
        <v>0</v>
      </c>
    </row>
    <row r="89" s="4" customFormat="1" spans="1:6">
      <c r="A89" s="5">
        <v>999221945079743</v>
      </c>
      <c r="B89" s="6">
        <v>44912</v>
      </c>
      <c r="C89" s="6">
        <v>44914</v>
      </c>
      <c r="D89" s="4">
        <v>1724</v>
      </c>
      <c r="E89" s="4" t="str">
        <f>VLOOKUP(A89,Sheet3!A:L,12,0)</f>
        <v>1724.00</v>
      </c>
      <c r="F89" s="4">
        <f t="shared" si="2"/>
        <v>0</v>
      </c>
    </row>
    <row r="90" s="4" customFormat="1" spans="1:6">
      <c r="A90" s="5">
        <v>999221945233316</v>
      </c>
      <c r="B90" s="6">
        <v>44912</v>
      </c>
      <c r="C90" s="6">
        <v>44914</v>
      </c>
      <c r="D90" s="4">
        <v>16184</v>
      </c>
      <c r="E90" s="4" t="str">
        <f>VLOOKUP(A90,Sheet3!A:L,12,0)</f>
        <v>16184.00</v>
      </c>
      <c r="F90" s="4">
        <f t="shared" si="2"/>
        <v>0</v>
      </c>
    </row>
    <row r="91" s="4" customFormat="1" spans="1:6">
      <c r="A91" s="5">
        <v>999221945702820</v>
      </c>
      <c r="B91" s="6">
        <v>44912</v>
      </c>
      <c r="C91" s="6">
        <v>44914</v>
      </c>
      <c r="D91" s="4">
        <v>2265</v>
      </c>
      <c r="E91" s="4" t="str">
        <f>VLOOKUP(A91,Sheet3!A:L,12,0)</f>
        <v>2265.00</v>
      </c>
      <c r="F91" s="4">
        <f t="shared" si="2"/>
        <v>0</v>
      </c>
    </row>
    <row r="92" s="4" customFormat="1" spans="1:6">
      <c r="A92" s="5">
        <v>999221946466724</v>
      </c>
      <c r="B92" s="6">
        <v>44912</v>
      </c>
      <c r="C92" s="6">
        <v>44914</v>
      </c>
      <c r="D92" s="4">
        <v>4312</v>
      </c>
      <c r="E92" s="4" t="str">
        <f>VLOOKUP(A92,Sheet3!A:L,12,0)</f>
        <v>4312.00</v>
      </c>
      <c r="F92" s="4">
        <f t="shared" si="2"/>
        <v>0</v>
      </c>
    </row>
    <row r="93" s="4" customFormat="1" spans="1:6">
      <c r="A93" s="5">
        <v>999221946567239</v>
      </c>
      <c r="B93" s="6">
        <v>44913</v>
      </c>
      <c r="C93" s="6">
        <v>44914</v>
      </c>
      <c r="D93" s="4">
        <v>911</v>
      </c>
      <c r="E93" s="4" t="str">
        <f>VLOOKUP(A93,Sheet3!A:L,12,0)</f>
        <v>911.00</v>
      </c>
      <c r="F93" s="4">
        <f t="shared" si="2"/>
        <v>0</v>
      </c>
    </row>
    <row r="94" s="4" customFormat="1" spans="1:6">
      <c r="A94" s="5">
        <v>999221946626556</v>
      </c>
      <c r="B94" s="6">
        <v>44913</v>
      </c>
      <c r="C94" s="6">
        <v>44914</v>
      </c>
      <c r="D94" s="4">
        <v>488</v>
      </c>
      <c r="E94" s="4" t="str">
        <f>VLOOKUP(A94,Sheet3!A:L,12,0)</f>
        <v>488.00</v>
      </c>
      <c r="F94" s="4">
        <f t="shared" si="2"/>
        <v>0</v>
      </c>
    </row>
    <row r="95" s="4" customFormat="1" spans="1:6">
      <c r="A95" s="5">
        <v>999221946657311</v>
      </c>
      <c r="B95" s="6">
        <v>44913</v>
      </c>
      <c r="C95" s="6">
        <v>44914</v>
      </c>
      <c r="D95" s="4">
        <v>1314</v>
      </c>
      <c r="E95" s="4" t="str">
        <f>VLOOKUP(A95,Sheet3!A:L,12,0)</f>
        <v>1314.00</v>
      </c>
      <c r="F95" s="4">
        <f t="shared" si="2"/>
        <v>0</v>
      </c>
    </row>
    <row r="96" s="4" customFormat="1" spans="1:6">
      <c r="A96" s="5">
        <v>999221946700307</v>
      </c>
      <c r="B96" s="6">
        <v>44912</v>
      </c>
      <c r="C96" s="6">
        <v>44914</v>
      </c>
      <c r="D96" s="4">
        <v>600</v>
      </c>
      <c r="E96" s="4" t="str">
        <f>VLOOKUP(A96,Sheet3!A:L,12,0)</f>
        <v>600.00</v>
      </c>
      <c r="F96" s="4">
        <f t="shared" si="2"/>
        <v>0</v>
      </c>
    </row>
    <row r="97" s="4" customFormat="1" spans="1:6">
      <c r="A97" s="5">
        <v>999221949026013</v>
      </c>
      <c r="B97" s="6">
        <v>44913</v>
      </c>
      <c r="C97" s="6">
        <v>44914</v>
      </c>
      <c r="D97" s="4">
        <v>172</v>
      </c>
      <c r="E97" s="4" t="str">
        <f>VLOOKUP(A97,Sheet3!A:L,12,0)</f>
        <v>172.00</v>
      </c>
      <c r="F97" s="4">
        <f t="shared" si="2"/>
        <v>0</v>
      </c>
    </row>
    <row r="98" s="4" customFormat="1" spans="1:6">
      <c r="A98" s="5">
        <v>21949131152</v>
      </c>
      <c r="B98" s="6">
        <v>44912</v>
      </c>
      <c r="C98" s="6">
        <v>44914</v>
      </c>
      <c r="D98" s="4">
        <v>1454</v>
      </c>
      <c r="E98" s="4" t="str">
        <f>VLOOKUP(A98,Sheet3!A:L,12,0)</f>
        <v>1454.00</v>
      </c>
      <c r="F98" s="4">
        <f t="shared" si="2"/>
        <v>0</v>
      </c>
    </row>
    <row r="99" s="4" customFormat="1" spans="1:6">
      <c r="A99" s="5">
        <v>999221949160553</v>
      </c>
      <c r="B99" s="6">
        <v>44913</v>
      </c>
      <c r="C99" s="6">
        <v>44914</v>
      </c>
      <c r="D99" s="4">
        <v>499</v>
      </c>
      <c r="E99" s="4" t="str">
        <f>VLOOKUP(A99,Sheet3!A:L,12,0)</f>
        <v>499.00</v>
      </c>
      <c r="F99" s="4">
        <f t="shared" ref="F99:F130" si="3">D99-E99</f>
        <v>0</v>
      </c>
    </row>
    <row r="100" s="4" customFormat="1" spans="1:6">
      <c r="A100" s="5">
        <v>999221949396102</v>
      </c>
      <c r="B100" s="6">
        <v>44913</v>
      </c>
      <c r="C100" s="6">
        <v>44914</v>
      </c>
      <c r="D100" s="4">
        <v>418</v>
      </c>
      <c r="E100" s="4" t="str">
        <f>VLOOKUP(A100,Sheet3!A:L,12,0)</f>
        <v>418.00</v>
      </c>
      <c r="F100" s="4">
        <f t="shared" si="3"/>
        <v>0</v>
      </c>
    </row>
    <row r="101" s="4" customFormat="1" spans="1:6">
      <c r="A101" s="5">
        <v>999221949556465</v>
      </c>
      <c r="B101" s="6">
        <v>44913</v>
      </c>
      <c r="C101" s="6">
        <v>44914</v>
      </c>
      <c r="D101" s="4">
        <v>488</v>
      </c>
      <c r="E101" s="4" t="str">
        <f>VLOOKUP(A101,Sheet3!A:L,12,0)</f>
        <v>488.00</v>
      </c>
      <c r="F101" s="4">
        <f t="shared" si="3"/>
        <v>0</v>
      </c>
    </row>
    <row r="102" s="4" customFormat="1" spans="1:6">
      <c r="A102" s="5">
        <v>999221949664675</v>
      </c>
      <c r="B102" s="6">
        <v>44913</v>
      </c>
      <c r="C102" s="6">
        <v>44914</v>
      </c>
      <c r="D102" s="4">
        <v>159</v>
      </c>
      <c r="E102" s="4" t="str">
        <f>VLOOKUP(A102,Sheet3!A:L,12,0)</f>
        <v>159.00</v>
      </c>
      <c r="F102" s="4">
        <f t="shared" si="3"/>
        <v>0</v>
      </c>
    </row>
    <row r="103" s="4" customFormat="1" spans="1:6">
      <c r="A103" s="5">
        <v>999221949833500</v>
      </c>
      <c r="B103" s="6">
        <v>44913</v>
      </c>
      <c r="C103" s="6">
        <v>44914</v>
      </c>
      <c r="D103" s="4">
        <v>566</v>
      </c>
      <c r="E103" s="4" t="str">
        <f>VLOOKUP(A103,Sheet3!A:L,12,0)</f>
        <v>566.00</v>
      </c>
      <c r="F103" s="4">
        <f t="shared" si="3"/>
        <v>0</v>
      </c>
    </row>
    <row r="104" s="4" customFormat="1" spans="1:6">
      <c r="A104" s="5">
        <v>999221950064001</v>
      </c>
      <c r="B104" s="6">
        <v>44913</v>
      </c>
      <c r="C104" s="6">
        <v>44914</v>
      </c>
      <c r="D104" s="4">
        <v>418</v>
      </c>
      <c r="E104" s="4" t="str">
        <f>VLOOKUP(A104,Sheet3!A:L,12,0)</f>
        <v>418.00</v>
      </c>
      <c r="F104" s="4">
        <f t="shared" si="3"/>
        <v>0</v>
      </c>
    </row>
    <row r="105" s="4" customFormat="1" spans="1:6">
      <c r="A105" s="5">
        <v>999221950089710</v>
      </c>
      <c r="B105" s="6">
        <v>44913</v>
      </c>
      <c r="C105" s="6">
        <v>44914</v>
      </c>
      <c r="D105" s="4">
        <v>179</v>
      </c>
      <c r="E105" s="4" t="str">
        <f>VLOOKUP(A105,Sheet3!A:L,12,0)</f>
        <v>179.00</v>
      </c>
      <c r="F105" s="4">
        <f t="shared" si="3"/>
        <v>0</v>
      </c>
    </row>
    <row r="106" s="4" customFormat="1" spans="1:6">
      <c r="A106" s="5">
        <v>999221950109222</v>
      </c>
      <c r="B106" s="6">
        <v>44913</v>
      </c>
      <c r="C106" s="6">
        <v>44914</v>
      </c>
      <c r="D106" s="4">
        <v>489</v>
      </c>
      <c r="E106" s="4" t="str">
        <f>VLOOKUP(A106,Sheet3!A:L,12,0)</f>
        <v>489.00</v>
      </c>
      <c r="F106" s="4">
        <f t="shared" si="3"/>
        <v>0</v>
      </c>
    </row>
    <row r="107" s="4" customFormat="1" spans="1:6">
      <c r="A107" s="5">
        <v>999221950111058</v>
      </c>
      <c r="B107" s="6">
        <v>44913</v>
      </c>
      <c r="C107" s="6">
        <v>44914</v>
      </c>
      <c r="D107" s="4">
        <v>678</v>
      </c>
      <c r="E107" s="4" t="str">
        <f>VLOOKUP(A107,Sheet3!A:L,12,0)</f>
        <v>678.00</v>
      </c>
      <c r="F107" s="4">
        <f t="shared" si="3"/>
        <v>0</v>
      </c>
    </row>
    <row r="108" s="4" customFormat="1" spans="1:6">
      <c r="A108" s="5">
        <v>999221950132326</v>
      </c>
      <c r="B108" s="6">
        <v>44913</v>
      </c>
      <c r="C108" s="6">
        <v>44914</v>
      </c>
      <c r="D108" s="4">
        <v>405</v>
      </c>
      <c r="E108" s="4" t="str">
        <f>VLOOKUP(A108,Sheet3!A:L,12,0)</f>
        <v>405.00</v>
      </c>
      <c r="F108" s="4">
        <f t="shared" si="3"/>
        <v>0</v>
      </c>
    </row>
    <row r="109" s="4" customFormat="1" spans="1:6">
      <c r="A109" s="5">
        <v>999221950160432</v>
      </c>
      <c r="B109" s="6">
        <v>44913</v>
      </c>
      <c r="C109" s="6">
        <v>44914</v>
      </c>
      <c r="D109" s="4">
        <v>941</v>
      </c>
      <c r="E109" s="4" t="str">
        <f>VLOOKUP(A109,Sheet3!A:L,12,0)</f>
        <v>941.00</v>
      </c>
      <c r="F109" s="4">
        <f t="shared" si="3"/>
        <v>0</v>
      </c>
    </row>
    <row r="110" s="4" customFormat="1" spans="1:6">
      <c r="A110" s="5">
        <v>999221950198259</v>
      </c>
      <c r="B110" s="6">
        <v>44913</v>
      </c>
      <c r="C110" s="6">
        <v>44914</v>
      </c>
      <c r="D110" s="4">
        <v>492</v>
      </c>
      <c r="E110" s="4" t="str">
        <f>VLOOKUP(A110,Sheet3!A:L,12,0)</f>
        <v>492.00</v>
      </c>
      <c r="F110" s="4">
        <f t="shared" si="3"/>
        <v>0</v>
      </c>
    </row>
    <row r="111" s="4" customFormat="1" spans="1:6">
      <c r="A111" s="5">
        <v>999221950319468</v>
      </c>
      <c r="B111" s="6">
        <v>44913</v>
      </c>
      <c r="C111" s="6">
        <v>44914</v>
      </c>
      <c r="D111" s="4">
        <v>369</v>
      </c>
      <c r="E111" s="4" t="str">
        <f>VLOOKUP(A111,Sheet3!A:L,12,0)</f>
        <v>369.00</v>
      </c>
      <c r="F111" s="4">
        <f t="shared" si="3"/>
        <v>0</v>
      </c>
    </row>
    <row r="112" s="4" customFormat="1" spans="1:6">
      <c r="A112" s="5">
        <v>999221950548561</v>
      </c>
      <c r="B112" s="6">
        <v>44913</v>
      </c>
      <c r="C112" s="6">
        <v>44914</v>
      </c>
      <c r="D112" s="4">
        <v>767</v>
      </c>
      <c r="E112" s="4" t="str">
        <f>VLOOKUP(A112,Sheet3!A:L,12,0)</f>
        <v>767.00</v>
      </c>
      <c r="F112" s="4">
        <f t="shared" si="3"/>
        <v>0</v>
      </c>
    </row>
    <row r="113" s="4" customFormat="1" spans="1:6">
      <c r="A113" s="5">
        <v>999221950681699</v>
      </c>
      <c r="B113" s="6">
        <v>44913</v>
      </c>
      <c r="C113" s="6">
        <v>44914</v>
      </c>
      <c r="D113" s="4">
        <v>453</v>
      </c>
      <c r="E113" s="4" t="str">
        <f>VLOOKUP(A113,Sheet3!A:L,12,0)</f>
        <v>453.00</v>
      </c>
      <c r="F113" s="4">
        <f t="shared" si="3"/>
        <v>0</v>
      </c>
    </row>
    <row r="114" s="4" customFormat="1" spans="1:6">
      <c r="A114" s="5">
        <v>999221951143498</v>
      </c>
      <c r="B114" s="6">
        <v>44913</v>
      </c>
      <c r="C114" s="6">
        <v>44914</v>
      </c>
      <c r="D114" s="4">
        <v>332</v>
      </c>
      <c r="E114" s="4" t="str">
        <f>VLOOKUP(A114,Sheet3!A:L,12,0)</f>
        <v>332.00</v>
      </c>
      <c r="F114" s="4">
        <f t="shared" si="3"/>
        <v>0</v>
      </c>
    </row>
    <row r="115" s="4" customFormat="1" spans="1:6">
      <c r="A115" s="5">
        <v>999221951124933</v>
      </c>
      <c r="B115" s="6">
        <v>44913</v>
      </c>
      <c r="C115" s="6">
        <v>44914</v>
      </c>
      <c r="D115" s="4">
        <v>471</v>
      </c>
      <c r="E115" s="4" t="str">
        <f>VLOOKUP(A115,Sheet3!A:L,12,0)</f>
        <v>471.00</v>
      </c>
      <c r="F115" s="4">
        <f t="shared" si="3"/>
        <v>0</v>
      </c>
    </row>
    <row r="116" s="4" customFormat="1" spans="1:6">
      <c r="A116" s="5">
        <v>999221951235935</v>
      </c>
      <c r="B116" s="6">
        <v>44913</v>
      </c>
      <c r="C116" s="6">
        <v>44914</v>
      </c>
      <c r="D116" s="4">
        <v>260</v>
      </c>
      <c r="E116" s="4" t="str">
        <f>VLOOKUP(A116,Sheet3!A:L,12,0)</f>
        <v>260.00</v>
      </c>
      <c r="F116" s="4">
        <f t="shared" si="3"/>
        <v>0</v>
      </c>
    </row>
    <row r="117" s="4" customFormat="1" spans="1:6">
      <c r="A117" s="5">
        <v>999221951254534</v>
      </c>
      <c r="B117" s="6">
        <v>44913</v>
      </c>
      <c r="C117" s="6">
        <v>44914</v>
      </c>
      <c r="D117" s="4">
        <v>174</v>
      </c>
      <c r="E117" s="4" t="str">
        <f>VLOOKUP(A117,Sheet3!A:L,12,0)</f>
        <v>174.00</v>
      </c>
      <c r="F117" s="4">
        <f t="shared" si="3"/>
        <v>0</v>
      </c>
    </row>
    <row r="118" s="4" customFormat="1" spans="1:6">
      <c r="A118" s="5">
        <v>999221951324270</v>
      </c>
      <c r="B118" s="6">
        <v>44913</v>
      </c>
      <c r="C118" s="6">
        <v>44914</v>
      </c>
      <c r="D118" s="4">
        <v>112</v>
      </c>
      <c r="E118" s="4" t="str">
        <f>VLOOKUP(A118,Sheet3!A:L,12,0)</f>
        <v>112.00</v>
      </c>
      <c r="F118" s="4">
        <f t="shared" si="3"/>
        <v>0</v>
      </c>
    </row>
    <row r="119" s="4" customFormat="1" spans="1:6">
      <c r="A119" s="5">
        <v>999221951559007</v>
      </c>
      <c r="B119" s="6">
        <v>44913</v>
      </c>
      <c r="C119" s="6">
        <v>44914</v>
      </c>
      <c r="D119" s="4">
        <v>375</v>
      </c>
      <c r="E119" s="4" t="str">
        <f>VLOOKUP(A119,Sheet3!A:L,12,0)</f>
        <v>375.00</v>
      </c>
      <c r="F119" s="4">
        <f t="shared" si="3"/>
        <v>0</v>
      </c>
    </row>
    <row r="120" s="4" customFormat="1" spans="1:6">
      <c r="A120" s="5">
        <v>999221951641182</v>
      </c>
      <c r="B120" s="6">
        <v>44913</v>
      </c>
      <c r="C120" s="6">
        <v>44914</v>
      </c>
      <c r="D120" s="4">
        <v>9635</v>
      </c>
      <c r="E120" s="4" t="str">
        <f>VLOOKUP(A120,Sheet3!A:L,12,0)</f>
        <v>9635.00</v>
      </c>
      <c r="F120" s="4">
        <f t="shared" si="3"/>
        <v>0</v>
      </c>
    </row>
    <row r="121" s="4" customFormat="1" spans="1:6">
      <c r="A121" s="5">
        <v>999221953048410</v>
      </c>
      <c r="B121" s="6">
        <v>44913</v>
      </c>
      <c r="C121" s="6">
        <v>44914</v>
      </c>
      <c r="D121" s="4">
        <v>326</v>
      </c>
      <c r="E121" s="4" t="str">
        <f>VLOOKUP(A121,Sheet3!A:L,12,0)</f>
        <v>326.00</v>
      </c>
      <c r="F121" s="4">
        <f t="shared" si="3"/>
        <v>0</v>
      </c>
    </row>
    <row r="122" s="4" customFormat="1" spans="1:6">
      <c r="A122" s="5">
        <v>999221953240799</v>
      </c>
      <c r="B122" s="6">
        <v>44913</v>
      </c>
      <c r="C122" s="6">
        <v>44914</v>
      </c>
      <c r="D122" s="4">
        <v>1881</v>
      </c>
      <c r="E122" s="4" t="str">
        <f>VLOOKUP(A122,Sheet3!A:L,12,0)</f>
        <v>1881.00</v>
      </c>
      <c r="F122" s="4">
        <f t="shared" si="3"/>
        <v>0</v>
      </c>
    </row>
    <row r="123" s="4" customFormat="1" spans="1:6">
      <c r="A123" s="5">
        <v>999221953648695</v>
      </c>
      <c r="B123" s="6">
        <v>44913</v>
      </c>
      <c r="C123" s="6">
        <v>44914</v>
      </c>
      <c r="D123" s="4">
        <v>1257</v>
      </c>
      <c r="E123" s="4" t="str">
        <f>VLOOKUP(A123,Sheet3!A:L,12,0)</f>
        <v>1257.00</v>
      </c>
      <c r="F123" s="4">
        <f t="shared" si="3"/>
        <v>0</v>
      </c>
    </row>
    <row r="124" s="4" customFormat="1" spans="1:6">
      <c r="A124" s="5">
        <v>999221953792899</v>
      </c>
      <c r="B124" s="6">
        <v>44913</v>
      </c>
      <c r="C124" s="6">
        <v>44914</v>
      </c>
      <c r="D124" s="4">
        <v>147</v>
      </c>
      <c r="E124" s="4" t="str">
        <f>VLOOKUP(A124,Sheet3!A:L,12,0)</f>
        <v>147.00</v>
      </c>
      <c r="F124" s="4">
        <f t="shared" si="3"/>
        <v>0</v>
      </c>
    </row>
    <row r="125" s="4" customFormat="1" spans="1:6">
      <c r="A125" s="5">
        <v>21953786739</v>
      </c>
      <c r="B125" s="6">
        <v>44913</v>
      </c>
      <c r="C125" s="6">
        <v>44914</v>
      </c>
      <c r="D125" s="4">
        <v>276</v>
      </c>
      <c r="E125" s="4" t="str">
        <f>VLOOKUP(A125,Sheet3!A:L,12,0)</f>
        <v>276.00</v>
      </c>
      <c r="F125" s="4">
        <f t="shared" si="3"/>
        <v>0</v>
      </c>
    </row>
    <row r="126" s="4" customFormat="1" spans="1:6">
      <c r="A126" s="5">
        <v>999221953889062</v>
      </c>
      <c r="B126" s="6">
        <v>44913</v>
      </c>
      <c r="C126" s="6">
        <v>44914</v>
      </c>
      <c r="D126" s="4">
        <v>384</v>
      </c>
      <c r="E126" s="4" t="str">
        <f>VLOOKUP(A126,Sheet3!A:L,12,0)</f>
        <v>384.00</v>
      </c>
      <c r="F126" s="4">
        <f t="shared" si="3"/>
        <v>0</v>
      </c>
    </row>
    <row r="127" s="4" customFormat="1" spans="1:6">
      <c r="A127" s="5">
        <v>999221953989701</v>
      </c>
      <c r="B127" s="6">
        <v>44913</v>
      </c>
      <c r="C127" s="6">
        <v>44914</v>
      </c>
      <c r="D127" s="4">
        <v>246</v>
      </c>
      <c r="E127" s="4" t="str">
        <f>VLOOKUP(A127,Sheet3!A:L,12,0)</f>
        <v>246.00</v>
      </c>
      <c r="F127" s="4">
        <f t="shared" si="3"/>
        <v>0</v>
      </c>
    </row>
    <row r="128" s="4" customFormat="1" spans="1:6">
      <c r="A128" s="5">
        <v>999221954019887</v>
      </c>
      <c r="B128" s="6">
        <v>44913</v>
      </c>
      <c r="C128" s="6">
        <v>44914</v>
      </c>
      <c r="D128" s="4">
        <v>313</v>
      </c>
      <c r="E128" s="4" t="str">
        <f>VLOOKUP(A128,Sheet3!A:L,12,0)</f>
        <v>313.00</v>
      </c>
      <c r="F128" s="4">
        <f t="shared" si="3"/>
        <v>0</v>
      </c>
    </row>
    <row r="129" s="4" customFormat="1" spans="1:6">
      <c r="A129" s="5">
        <v>999221954257912</v>
      </c>
      <c r="B129" s="6">
        <v>44913</v>
      </c>
      <c r="C129" s="6">
        <v>44914</v>
      </c>
      <c r="D129" s="4">
        <v>211</v>
      </c>
      <c r="E129" s="4" t="str">
        <f>VLOOKUP(A129,Sheet3!A:L,12,0)</f>
        <v>211.00</v>
      </c>
      <c r="F129" s="4">
        <f t="shared" si="3"/>
        <v>0</v>
      </c>
    </row>
    <row r="130" s="4" customFormat="1" spans="1:6">
      <c r="A130" s="5">
        <v>999221954282022</v>
      </c>
      <c r="B130" s="6">
        <v>44913</v>
      </c>
      <c r="C130" s="6">
        <v>44914</v>
      </c>
      <c r="D130" s="4">
        <v>139</v>
      </c>
      <c r="E130" s="4" t="str">
        <f>VLOOKUP(A130,Sheet3!A:L,12,0)</f>
        <v>139.00</v>
      </c>
      <c r="F130" s="4">
        <f t="shared" si="3"/>
        <v>0</v>
      </c>
    </row>
    <row r="131" s="4" customFormat="1" spans="1:6">
      <c r="A131" s="5">
        <v>999221954308324</v>
      </c>
      <c r="B131" s="6">
        <v>44913</v>
      </c>
      <c r="C131" s="6">
        <v>44914</v>
      </c>
      <c r="D131" s="4">
        <v>144</v>
      </c>
      <c r="E131" s="4" t="str">
        <f>VLOOKUP(A131,Sheet3!A:L,12,0)</f>
        <v>144.00</v>
      </c>
      <c r="F131" s="4">
        <f t="shared" ref="F131:F155" si="4">D131-E131</f>
        <v>0</v>
      </c>
    </row>
    <row r="132" s="4" customFormat="1" spans="1:6">
      <c r="A132" s="5">
        <v>999221954338853</v>
      </c>
      <c r="B132" s="6">
        <v>44913</v>
      </c>
      <c r="C132" s="6">
        <v>44914</v>
      </c>
      <c r="D132" s="4">
        <v>314</v>
      </c>
      <c r="E132" s="4" t="str">
        <f>VLOOKUP(A132,Sheet3!A:L,12,0)</f>
        <v>314.00</v>
      </c>
      <c r="F132" s="4">
        <f t="shared" si="4"/>
        <v>0</v>
      </c>
    </row>
    <row r="133" s="4" customFormat="1" spans="1:6">
      <c r="A133" s="5">
        <v>999221954464212</v>
      </c>
      <c r="B133" s="6">
        <v>44913</v>
      </c>
      <c r="C133" s="6">
        <v>44914</v>
      </c>
      <c r="D133" s="4">
        <v>672</v>
      </c>
      <c r="E133" s="4" t="str">
        <f>VLOOKUP(A133,Sheet3!A:L,12,0)</f>
        <v>672.00</v>
      </c>
      <c r="F133" s="4">
        <f t="shared" si="4"/>
        <v>0</v>
      </c>
    </row>
    <row r="134" s="4" customFormat="1" spans="1:6">
      <c r="A134" s="5">
        <v>999221954974289</v>
      </c>
      <c r="B134" s="6">
        <v>44913</v>
      </c>
      <c r="C134" s="6">
        <v>44914</v>
      </c>
      <c r="D134" s="4">
        <v>593</v>
      </c>
      <c r="E134" s="4" t="str">
        <f>VLOOKUP(A134,Sheet3!A:L,12,0)</f>
        <v>593.00</v>
      </c>
      <c r="F134" s="4">
        <f t="shared" si="4"/>
        <v>0</v>
      </c>
    </row>
    <row r="135" s="4" customFormat="1" spans="1:6">
      <c r="A135" s="5">
        <v>999221955484319</v>
      </c>
      <c r="B135" s="6">
        <v>44913</v>
      </c>
      <c r="C135" s="6">
        <v>44914</v>
      </c>
      <c r="D135" s="4">
        <v>158</v>
      </c>
      <c r="E135" s="4" t="str">
        <f>VLOOKUP(A135,Sheet3!A:L,12,0)</f>
        <v>158.00</v>
      </c>
      <c r="F135" s="4">
        <f t="shared" si="4"/>
        <v>0</v>
      </c>
    </row>
    <row r="136" s="4" customFormat="1" spans="1:6">
      <c r="A136" s="5">
        <v>999221955599628</v>
      </c>
      <c r="B136" s="6">
        <v>44913</v>
      </c>
      <c r="C136" s="6">
        <v>44914</v>
      </c>
      <c r="D136" s="4">
        <v>384</v>
      </c>
      <c r="E136" s="4" t="str">
        <f>VLOOKUP(A136,Sheet3!A:L,12,0)</f>
        <v>384.00</v>
      </c>
      <c r="F136" s="4">
        <f t="shared" si="4"/>
        <v>0</v>
      </c>
    </row>
    <row r="137" s="4" customFormat="1" spans="1:6">
      <c r="A137" s="5">
        <v>999221955656136</v>
      </c>
      <c r="B137" s="6">
        <v>44913</v>
      </c>
      <c r="C137" s="6">
        <v>44914</v>
      </c>
      <c r="D137" s="4">
        <v>277</v>
      </c>
      <c r="E137" s="4" t="str">
        <f>VLOOKUP(A137,Sheet3!A:L,12,0)</f>
        <v>277.00</v>
      </c>
      <c r="F137" s="4">
        <f t="shared" si="4"/>
        <v>0</v>
      </c>
    </row>
    <row r="138" s="4" customFormat="1" spans="1:6">
      <c r="A138" s="5">
        <v>999221955674664</v>
      </c>
      <c r="B138" s="6">
        <v>44913</v>
      </c>
      <c r="C138" s="6">
        <v>44914</v>
      </c>
      <c r="D138" s="4">
        <v>1435</v>
      </c>
      <c r="E138" s="4" t="str">
        <f>VLOOKUP(A138,Sheet3!A:L,12,0)</f>
        <v>1435.00</v>
      </c>
      <c r="F138" s="4">
        <f t="shared" si="4"/>
        <v>0</v>
      </c>
    </row>
    <row r="139" s="4" customFormat="1" spans="1:6">
      <c r="A139" s="5">
        <v>999221955718436</v>
      </c>
      <c r="B139" s="6">
        <v>44913</v>
      </c>
      <c r="C139" s="6">
        <v>44914</v>
      </c>
      <c r="D139" s="4">
        <v>405</v>
      </c>
      <c r="E139" s="4" t="str">
        <f>VLOOKUP(A139,Sheet3!A:L,12,0)</f>
        <v>405.00</v>
      </c>
      <c r="F139" s="4">
        <f t="shared" si="4"/>
        <v>0</v>
      </c>
    </row>
    <row r="140" s="4" customFormat="1" spans="1:10">
      <c r="A140" s="5">
        <v>21637411944</v>
      </c>
      <c r="B140" s="6">
        <v>44872</v>
      </c>
      <c r="C140" s="6">
        <v>44874</v>
      </c>
      <c r="D140" s="4">
        <v>-886</v>
      </c>
      <c r="E140" s="4" t="e">
        <f>VLOOKUP(A140,Sheet3!A:L,12,0)</f>
        <v>#N/A</v>
      </c>
      <c r="F140" s="4" t="e">
        <f t="shared" si="4"/>
        <v>#N/A</v>
      </c>
      <c r="J140" s="4" t="s">
        <v>807</v>
      </c>
    </row>
    <row r="141" s="4" customFormat="1" spans="1:10">
      <c r="A141" s="5">
        <v>21688787055</v>
      </c>
      <c r="B141" s="6">
        <v>44867</v>
      </c>
      <c r="C141" s="6">
        <v>44868</v>
      </c>
      <c r="D141" s="4">
        <v>-64</v>
      </c>
      <c r="E141" s="4" t="e">
        <f>VLOOKUP(A141,Sheet3!A:L,12,0)</f>
        <v>#N/A</v>
      </c>
      <c r="F141" s="4" t="e">
        <f t="shared" si="4"/>
        <v>#N/A</v>
      </c>
      <c r="J141" s="4" t="s">
        <v>808</v>
      </c>
    </row>
    <row r="142" s="4" customFormat="1" spans="1:11">
      <c r="A142" s="5">
        <v>21694472625</v>
      </c>
      <c r="B142" s="6">
        <v>44867</v>
      </c>
      <c r="C142" s="6">
        <v>44869</v>
      </c>
      <c r="D142" s="4">
        <v>-580</v>
      </c>
      <c r="E142" s="4" t="e">
        <f>VLOOKUP(A142,Sheet3!A:L,12,0)</f>
        <v>#N/A</v>
      </c>
      <c r="F142" s="4" t="e">
        <f t="shared" si="4"/>
        <v>#N/A</v>
      </c>
      <c r="G142" s="7"/>
      <c r="H142" s="7"/>
      <c r="I142" s="7"/>
      <c r="J142" s="7" t="s">
        <v>809</v>
      </c>
      <c r="K142" s="7"/>
    </row>
    <row r="143" s="4" customFormat="1" spans="1:10">
      <c r="A143" s="5">
        <v>21446748320</v>
      </c>
      <c r="B143" s="6">
        <v>44868</v>
      </c>
      <c r="C143" s="6">
        <v>44872</v>
      </c>
      <c r="D143" s="4">
        <v>-552</v>
      </c>
      <c r="E143" s="4" t="e">
        <f>VLOOKUP(A143,Sheet3!A:L,12,0)</f>
        <v>#N/A</v>
      </c>
      <c r="F143" s="4" t="e">
        <f t="shared" si="4"/>
        <v>#N/A</v>
      </c>
      <c r="G143" s="7"/>
      <c r="H143" s="7"/>
      <c r="I143" s="7"/>
      <c r="J143" s="7" t="s">
        <v>810</v>
      </c>
    </row>
    <row r="144" s="4" customFormat="1" spans="1:10">
      <c r="A144" s="5">
        <v>21714107955</v>
      </c>
      <c r="B144" s="6">
        <v>44869</v>
      </c>
      <c r="C144" s="6">
        <v>44872</v>
      </c>
      <c r="D144" s="4">
        <v>-1111</v>
      </c>
      <c r="E144" s="4" t="e">
        <f>VLOOKUP(A144,Sheet3!A:L,12,0)</f>
        <v>#N/A</v>
      </c>
      <c r="F144" s="4" t="e">
        <f t="shared" si="4"/>
        <v>#N/A</v>
      </c>
      <c r="J144" s="4" t="s">
        <v>811</v>
      </c>
    </row>
    <row r="145" s="4" customFormat="1" spans="1:10">
      <c r="A145" s="5">
        <v>21374293000</v>
      </c>
      <c r="B145" s="6">
        <v>44870</v>
      </c>
      <c r="C145" s="6">
        <v>44871</v>
      </c>
      <c r="D145" s="4">
        <v>-421.01</v>
      </c>
      <c r="E145" s="4" t="e">
        <f>VLOOKUP(A145,Sheet3!A:L,12,0)</f>
        <v>#N/A</v>
      </c>
      <c r="F145" s="4" t="e">
        <f t="shared" si="4"/>
        <v>#N/A</v>
      </c>
      <c r="J145" s="4" t="s">
        <v>812</v>
      </c>
    </row>
    <row r="146" s="4" customFormat="1" spans="1:10">
      <c r="A146" s="5">
        <v>21611901011</v>
      </c>
      <c r="B146" s="6">
        <v>44876</v>
      </c>
      <c r="C146" s="6">
        <v>44877</v>
      </c>
      <c r="D146" s="4">
        <v>-74</v>
      </c>
      <c r="E146" s="4" t="e">
        <f>VLOOKUP(A146,Sheet3!A:L,12,0)</f>
        <v>#N/A</v>
      </c>
      <c r="F146" s="4" t="e">
        <f t="shared" si="4"/>
        <v>#N/A</v>
      </c>
      <c r="J146" s="4" t="s">
        <v>813</v>
      </c>
    </row>
    <row r="147" s="4" customFormat="1" spans="1:10">
      <c r="A147" s="5">
        <v>21600513869</v>
      </c>
      <c r="B147" s="6">
        <v>44876</v>
      </c>
      <c r="C147" s="6">
        <v>44877</v>
      </c>
      <c r="D147" s="4">
        <v>-64</v>
      </c>
      <c r="E147" s="4" t="e">
        <f>VLOOKUP(A147,Sheet3!A:L,12,0)</f>
        <v>#N/A</v>
      </c>
      <c r="F147" s="4" t="e">
        <f t="shared" si="4"/>
        <v>#N/A</v>
      </c>
      <c r="J147" s="4" t="s">
        <v>808</v>
      </c>
    </row>
    <row r="148" s="4" customFormat="1" spans="1:11">
      <c r="A148" s="5">
        <v>18934893780</v>
      </c>
      <c r="B148" s="6">
        <v>44872</v>
      </c>
      <c r="C148" s="6">
        <v>44879</v>
      </c>
      <c r="D148" s="4">
        <v>-361</v>
      </c>
      <c r="E148" s="4" t="e">
        <f>VLOOKUP(A148,Sheet3!A:L,12,0)</f>
        <v>#N/A</v>
      </c>
      <c r="F148" s="4" t="e">
        <f t="shared" si="4"/>
        <v>#N/A</v>
      </c>
      <c r="G148" s="7"/>
      <c r="H148" s="7"/>
      <c r="I148" s="7"/>
      <c r="J148" s="7" t="s">
        <v>814</v>
      </c>
      <c r="K148" s="7"/>
    </row>
    <row r="149" s="4" customFormat="1" spans="1:10">
      <c r="A149" s="5">
        <v>21716071967</v>
      </c>
      <c r="B149" s="6">
        <v>44879</v>
      </c>
      <c r="C149" s="6">
        <v>44880</v>
      </c>
      <c r="D149" s="4">
        <v>-125.64</v>
      </c>
      <c r="E149" s="4" t="e">
        <f>VLOOKUP(A149,Sheet3!A:L,12,0)</f>
        <v>#N/A</v>
      </c>
      <c r="F149" s="4" t="e">
        <f t="shared" si="4"/>
        <v>#N/A</v>
      </c>
      <c r="J149" s="4" t="s">
        <v>1698</v>
      </c>
    </row>
    <row r="150" s="4" customFormat="1" spans="1:10">
      <c r="A150" s="5">
        <v>21765706575</v>
      </c>
      <c r="B150" s="6">
        <v>44880</v>
      </c>
      <c r="C150" s="6">
        <v>44881</v>
      </c>
      <c r="D150" s="4">
        <v>-1338</v>
      </c>
      <c r="E150" s="4" t="e">
        <f>VLOOKUP(A150,Sheet3!A:L,12,0)</f>
        <v>#N/A</v>
      </c>
      <c r="F150" s="4" t="e">
        <f t="shared" si="4"/>
        <v>#N/A</v>
      </c>
      <c r="J150" s="4" t="s">
        <v>816</v>
      </c>
    </row>
    <row r="151" s="4" customFormat="1" spans="1:10">
      <c r="A151" s="5">
        <v>21823719269</v>
      </c>
      <c r="B151" s="6">
        <v>44883</v>
      </c>
      <c r="C151" s="6">
        <v>44884</v>
      </c>
      <c r="D151" s="4">
        <v>-171</v>
      </c>
      <c r="E151" s="4" t="e">
        <f>VLOOKUP(A151,Sheet3!A:L,12,0)</f>
        <v>#N/A</v>
      </c>
      <c r="F151" s="4" t="e">
        <f t="shared" si="4"/>
        <v>#N/A</v>
      </c>
      <c r="J151" s="4" t="s">
        <v>817</v>
      </c>
    </row>
    <row r="152" s="4" customFormat="1" spans="1:10">
      <c r="A152" s="5">
        <v>999221819733157</v>
      </c>
      <c r="B152" s="6">
        <v>44883</v>
      </c>
      <c r="C152" s="6">
        <v>44885</v>
      </c>
      <c r="D152" s="4">
        <v>-289</v>
      </c>
      <c r="E152" s="4" t="e">
        <f>VLOOKUP(A152,Sheet3!A:L,12,0)</f>
        <v>#N/A</v>
      </c>
      <c r="F152" s="4" t="e">
        <f t="shared" si="4"/>
        <v>#N/A</v>
      </c>
      <c r="J152" s="4" t="s">
        <v>818</v>
      </c>
    </row>
    <row r="153" s="4" customFormat="1" spans="1:10">
      <c r="A153" s="5">
        <v>21825392394</v>
      </c>
      <c r="B153" s="6">
        <v>44884</v>
      </c>
      <c r="C153" s="6">
        <v>44885</v>
      </c>
      <c r="D153" s="4">
        <v>-264</v>
      </c>
      <c r="E153" s="4" t="e">
        <f>VLOOKUP(A153,Sheet3!A:L,12,0)</f>
        <v>#N/A</v>
      </c>
      <c r="F153" s="4" t="e">
        <f t="shared" si="4"/>
        <v>#N/A</v>
      </c>
      <c r="J153" s="4" t="s">
        <v>819</v>
      </c>
    </row>
    <row r="154" s="4" customFormat="1" spans="1:10">
      <c r="A154" s="5">
        <v>21826881488</v>
      </c>
      <c r="B154" s="6">
        <v>44885</v>
      </c>
      <c r="C154" s="6">
        <v>44886</v>
      </c>
      <c r="D154" s="4">
        <v>-1131</v>
      </c>
      <c r="E154" s="4" t="e">
        <f>VLOOKUP(A154,Sheet3!A:L,12,0)</f>
        <v>#N/A</v>
      </c>
      <c r="F154" s="4" t="e">
        <f t="shared" si="4"/>
        <v>#N/A</v>
      </c>
      <c r="J154" s="4" t="s">
        <v>820</v>
      </c>
    </row>
    <row r="155" s="4" customFormat="1" spans="1:10">
      <c r="A155" s="5">
        <v>21840088524</v>
      </c>
      <c r="B155" s="6">
        <v>44890</v>
      </c>
      <c r="C155" s="6">
        <v>44892</v>
      </c>
      <c r="D155" s="4">
        <v>-362</v>
      </c>
      <c r="E155" s="4" t="e">
        <f>VLOOKUP(A155,Sheet3!A:L,12,0)</f>
        <v>#N/A</v>
      </c>
      <c r="F155" s="4" t="e">
        <f t="shared" si="4"/>
        <v>#N/A</v>
      </c>
      <c r="J155" s="4" t="s">
        <v>821</v>
      </c>
    </row>
    <row r="156" s="4" customFormat="1" spans="16360:16384">
      <c r="XEF156"/>
      <c r="XEG156"/>
      <c r="XEH156"/>
      <c r="XEI156"/>
      <c r="XEJ156"/>
      <c r="XEK156"/>
      <c r="XEL156"/>
      <c r="XEM156"/>
      <c r="XEN156"/>
      <c r="XEO156"/>
      <c r="XEP156"/>
      <c r="XEQ156"/>
      <c r="XER156"/>
      <c r="XES156"/>
      <c r="XET156"/>
      <c r="XEU156"/>
      <c r="XEV156"/>
      <c r="XEW156"/>
      <c r="XEX156"/>
      <c r="XEY156"/>
      <c r="XEZ156"/>
      <c r="XFA156"/>
      <c r="XFB156"/>
      <c r="XFC156"/>
      <c r="XFD156"/>
    </row>
    <row r="157" s="4" customFormat="1" spans="4:16384">
      <c r="D157" s="4">
        <f>SUM(D2:D156)</f>
        <v>240393.71</v>
      </c>
      <c r="XEF157"/>
      <c r="XEG157"/>
      <c r="XEH157"/>
      <c r="XEI157"/>
      <c r="XEJ157"/>
      <c r="XEK157"/>
      <c r="XEL157"/>
      <c r="XEM157"/>
      <c r="XEN157"/>
      <c r="XEO157"/>
      <c r="XEP157"/>
      <c r="XEQ157"/>
      <c r="XER157"/>
      <c r="XES157"/>
      <c r="XET157"/>
      <c r="XEU157"/>
      <c r="XEV157"/>
      <c r="XEW157"/>
      <c r="XEX157"/>
      <c r="XEY157"/>
      <c r="XEZ157"/>
      <c r="XFA157"/>
      <c r="XFB157"/>
      <c r="XFC157"/>
      <c r="XFD157"/>
    </row>
    <row r="158" s="4" customFormat="1" spans="16360:16384">
      <c r="XEF158"/>
      <c r="XEG158"/>
      <c r="XEH158"/>
      <c r="XEI158"/>
      <c r="XEJ158"/>
      <c r="XEK158"/>
      <c r="XEL158"/>
      <c r="XEM158"/>
      <c r="XEN158"/>
      <c r="XEO158"/>
      <c r="XEP158"/>
      <c r="XEQ158"/>
      <c r="XER158"/>
      <c r="XES158"/>
      <c r="XET158"/>
      <c r="XEU158"/>
      <c r="XEV158"/>
      <c r="XEW158"/>
      <c r="XEX158"/>
      <c r="XEY158"/>
      <c r="XEZ158"/>
      <c r="XFA158"/>
      <c r="XFB158"/>
      <c r="XFC158"/>
      <c r="XFD158"/>
    </row>
    <row r="159" s="4" customFormat="1" spans="4:16384">
      <c r="D159" s="4" t="s">
        <v>822</v>
      </c>
      <c r="XEF159"/>
      <c r="XEG159"/>
      <c r="XEH159"/>
      <c r="XEI159"/>
      <c r="XEJ159"/>
      <c r="XEK159"/>
      <c r="XEL159"/>
      <c r="XEM159"/>
      <c r="XEN159"/>
      <c r="XEO159"/>
      <c r="XEP159"/>
      <c r="XEQ159"/>
      <c r="XER159"/>
      <c r="XES159"/>
      <c r="XET159"/>
      <c r="XEU159"/>
      <c r="XEV159"/>
      <c r="XEW159"/>
      <c r="XEX159"/>
      <c r="XEY159"/>
      <c r="XEZ159"/>
      <c r="XFA159"/>
      <c r="XFB159"/>
      <c r="XFC159"/>
      <c r="XFD159"/>
    </row>
    <row r="160" s="4" customFormat="1" spans="16360:16384">
      <c r="XEF160"/>
      <c r="XEG160"/>
      <c r="XEH160"/>
      <c r="XEI160"/>
      <c r="XEJ160"/>
      <c r="XEK160"/>
      <c r="XEL160"/>
      <c r="XEM160"/>
      <c r="XEN160"/>
      <c r="XEO160"/>
      <c r="XEP160"/>
      <c r="XEQ160"/>
      <c r="XER160"/>
      <c r="XES160"/>
      <c r="XET160"/>
      <c r="XEU160"/>
      <c r="XEV160"/>
      <c r="XEW160"/>
      <c r="XEX160"/>
      <c r="XEY160"/>
      <c r="XEZ160"/>
      <c r="XFA160"/>
      <c r="XFB160"/>
      <c r="XFC160"/>
      <c r="XFD160"/>
    </row>
    <row r="161" s="4" customFormat="1" spans="16360:16384">
      <c r="XEF161"/>
      <c r="XEG161"/>
      <c r="XEH161"/>
      <c r="XEI161"/>
      <c r="XEJ161"/>
      <c r="XEK161"/>
      <c r="XEL161"/>
      <c r="XEM161"/>
      <c r="XEN161"/>
      <c r="XEO161"/>
      <c r="XEP161"/>
      <c r="XEQ161"/>
      <c r="XER161"/>
      <c r="XES161"/>
      <c r="XET161"/>
      <c r="XEU161"/>
      <c r="XEV161"/>
      <c r="XEW161"/>
      <c r="XEX161"/>
      <c r="XEY161"/>
      <c r="XEZ161"/>
      <c r="XFA161"/>
      <c r="XFB161"/>
      <c r="XFC161"/>
      <c r="XFD161"/>
    </row>
    <row r="162" s="4" customFormat="1" spans="16360:16384">
      <c r="XEF162"/>
      <c r="XEG162"/>
      <c r="XEH162"/>
      <c r="XEI162"/>
      <c r="XEJ162"/>
      <c r="XEK162"/>
      <c r="XEL162"/>
      <c r="XEM162"/>
      <c r="XEN162"/>
      <c r="XEO162"/>
      <c r="XEP162"/>
      <c r="XEQ162"/>
      <c r="XER162"/>
      <c r="XES162"/>
      <c r="XET162"/>
      <c r="XEU162"/>
      <c r="XEV162"/>
      <c r="XEW162"/>
      <c r="XEX162"/>
      <c r="XEY162"/>
      <c r="XEZ162"/>
      <c r="XFA162"/>
      <c r="XFB162"/>
      <c r="XFC162"/>
      <c r="XFD162"/>
    </row>
    <row r="163" s="4" customFormat="1" spans="16360:16384">
      <c r="XEF163"/>
      <c r="XEG163"/>
      <c r="XEH163"/>
      <c r="XEI163"/>
      <c r="XEJ163"/>
      <c r="XEK163"/>
      <c r="XEL163"/>
      <c r="XEM163"/>
      <c r="XEN163"/>
      <c r="XEO163"/>
      <c r="XEP163"/>
      <c r="XEQ163"/>
      <c r="XER163"/>
      <c r="XES163"/>
      <c r="XET163"/>
      <c r="XEU163"/>
      <c r="XEV163"/>
      <c r="XEW163"/>
      <c r="XEX163"/>
      <c r="XEY163"/>
      <c r="XEZ163"/>
      <c r="XFA163"/>
      <c r="XFB163"/>
      <c r="XFC163"/>
      <c r="XFD163"/>
    </row>
    <row r="164" s="4" customFormat="1" spans="16360:16384">
      <c r="XEF164"/>
      <c r="XEG164"/>
      <c r="XEH164"/>
      <c r="XEI164"/>
      <c r="XEJ164"/>
      <c r="XEK164"/>
      <c r="XEL164"/>
      <c r="XEM164"/>
      <c r="XEN164"/>
      <c r="XEO164"/>
      <c r="XEP164"/>
      <c r="XEQ164"/>
      <c r="XER164"/>
      <c r="XES164"/>
      <c r="XET164"/>
      <c r="XEU164"/>
      <c r="XEV164"/>
      <c r="XEW164"/>
      <c r="XEX164"/>
      <c r="XEY164"/>
      <c r="XEZ164"/>
      <c r="XFA164"/>
      <c r="XFB164"/>
      <c r="XFC164"/>
      <c r="XFD164"/>
    </row>
    <row r="165" s="4" customFormat="1" spans="16360:16384">
      <c r="XEF165"/>
      <c r="XEG165"/>
      <c r="XEH165"/>
      <c r="XEI165"/>
      <c r="XEJ165"/>
      <c r="XEK165"/>
      <c r="XEL165"/>
      <c r="XEM165"/>
      <c r="XEN165"/>
      <c r="XEO165"/>
      <c r="XEP165"/>
      <c r="XEQ165"/>
      <c r="XER165"/>
      <c r="XES165"/>
      <c r="XET165"/>
      <c r="XEU165"/>
      <c r="XEV165"/>
      <c r="XEW165"/>
      <c r="XEX165"/>
      <c r="XEY165"/>
      <c r="XEZ165"/>
      <c r="XFA165"/>
      <c r="XFB165"/>
      <c r="XFC165"/>
      <c r="XFD165"/>
    </row>
    <row r="166" s="4" customFormat="1" spans="16360:16384">
      <c r="XEF166"/>
      <c r="XEG166"/>
      <c r="XEH166"/>
      <c r="XEI166"/>
      <c r="XEJ166"/>
      <c r="XEK166"/>
      <c r="XEL166"/>
      <c r="XEM166"/>
      <c r="XEN166"/>
      <c r="XEO166"/>
      <c r="XEP166"/>
      <c r="XEQ166"/>
      <c r="XER166"/>
      <c r="XES166"/>
      <c r="XET166"/>
      <c r="XEU166"/>
      <c r="XEV166"/>
      <c r="XEW166"/>
      <c r="XEX166"/>
      <c r="XEY166"/>
      <c r="XEZ166"/>
      <c r="XFA166"/>
      <c r="XFB166"/>
      <c r="XFC166"/>
      <c r="XFD166"/>
    </row>
  </sheetData>
  <autoFilter ref="A1:XFD165">
    <filterColumn colId="3">
      <filters blank="1">
        <filter val="-421.01"/>
        <filter val="12373.36"/>
        <filter val="600"/>
        <filter val="2100"/>
        <filter val="204"/>
        <filter val="604"/>
        <filter val="2704"/>
        <filter val="405"/>
        <filter val="505"/>
        <filter val="905"/>
        <filter val="407"/>
        <filter val="2808"/>
        <filter val="8309"/>
        <filter val="310"/>
        <filter val="211"/>
        <filter val="911"/>
        <filter val="-1111"/>
        <filter val="112"/>
        <filter val="4312"/>
        <filter val="313"/>
        <filter val="513"/>
        <filter val="314"/>
        <filter val="1314"/>
        <filter val="21814"/>
        <filter val="115"/>
        <filter val="416"/>
        <filter val="418"/>
        <filter val="618"/>
        <filter val="2020"/>
        <filter val="7821"/>
        <filter val="7923"/>
        <filter val="1424"/>
        <filter val="1724"/>
        <filter val="326"/>
        <filter val="3626"/>
        <filter val="429"/>
        <filter val="430"/>
        <filter val="2831"/>
        <filter val="-1131"/>
        <filter val="332"/>
        <filter val="932"/>
        <filter val="2132"/>
        <filter val="7132"/>
        <filter val="1533"/>
        <filter val="1435"/>
        <filter val="2635"/>
        <filter val="9635"/>
        <filter val="7338"/>
        <filter val="-1338"/>
        <filter val="139"/>
        <filter val="2840"/>
        <filter val="941"/>
        <filter val="1642"/>
        <filter val="4442"/>
        <filter val="343"/>
        <filter val="144"/>
        <filter val="246"/>
        <filter val="147"/>
        <filter val="650"/>
        <filter val="2050"/>
        <filter val="951"/>
        <filter val="-552"/>
        <filter val="453"/>
        <filter val="1454"/>
        <filter val="240393.71 HKD"/>
        <filter val="256"/>
        <filter val="656"/>
        <filter val="7656"/>
        <filter val="1257"/>
        <filter val="158"/>
        <filter val="159"/>
        <filter val="459"/>
        <filter val="859"/>
        <filter val="260"/>
        <filter val="5960"/>
        <filter val="-361"/>
        <filter val="-362"/>
        <filter val="1362"/>
        <filter val="-64"/>
        <filter val="-264"/>
        <filter val="4964"/>
        <filter val="165"/>
        <filter val="2265"/>
        <filter val="566"/>
        <filter val="1266"/>
        <filter val="767"/>
        <filter val="867"/>
        <filter val="369"/>
        <filter val="1070"/>
        <filter val="4770"/>
        <filter val="471"/>
        <filter val="-171"/>
        <filter val="172"/>
        <filter val="672"/>
        <filter val="972"/>
        <filter val="1172"/>
        <filter val="-74"/>
        <filter val="174"/>
        <filter val="2274"/>
        <filter val="-125.64"/>
        <filter val="375"/>
        <filter val="775"/>
        <filter val="276"/>
        <filter val="676"/>
        <filter val="277"/>
        <filter val="3277"/>
        <filter val="678"/>
        <filter val="1878"/>
        <filter val="2478"/>
        <filter val="2778"/>
        <filter val="179"/>
        <filter val="-580"/>
        <filter val="1881"/>
        <filter val="182"/>
        <filter val="384"/>
        <filter val="16184"/>
        <filter val="1385"/>
        <filter val="6185"/>
        <filter val="386"/>
        <filter val="786"/>
        <filter val="-886"/>
        <filter val="1086"/>
        <filter val="3786"/>
        <filter val="488"/>
        <filter val="489"/>
        <filter val="-289"/>
        <filter val="690"/>
        <filter val="5190"/>
        <filter val="492"/>
        <filter val="593"/>
        <filter val="2393"/>
        <filter val="394"/>
        <filter val="1794"/>
        <filter val="997"/>
        <filter val="398"/>
        <filter val="498"/>
        <filter val="1398"/>
        <filter val="499"/>
        <filter val="240393.71"/>
      </filters>
    </filterColumn>
    <extLst/>
  </autoFilter>
  <conditionalFormatting sqref="A$1:A$1048576">
    <cfRule type="duplicateValues" dxfId="0" priority="1"/>
  </conditionalFormatting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32"/>
  <sheetViews>
    <sheetView workbookViewId="0">
      <selection activeCell="A2" sqref="A2:A1048576"/>
    </sheetView>
  </sheetViews>
  <sheetFormatPr defaultColWidth="8" defaultRowHeight="12.75"/>
  <cols>
    <col min="1" max="1" width="11.125" style="1"/>
    <col min="2" max="16383" width="8" style="1"/>
  </cols>
  <sheetData>
    <row r="1" s="1" customFormat="1" spans="1:22">
      <c r="A1" s="2" t="s">
        <v>827</v>
      </c>
      <c r="B1" s="2" t="s">
        <v>828</v>
      </c>
      <c r="C1" s="2" t="s">
        <v>829</v>
      </c>
      <c r="D1" s="2" t="s">
        <v>830</v>
      </c>
      <c r="E1" s="2" t="s">
        <v>13</v>
      </c>
      <c r="F1" s="2" t="s">
        <v>5</v>
      </c>
      <c r="G1" s="2" t="s">
        <v>6</v>
      </c>
      <c r="H1" s="2" t="s">
        <v>831</v>
      </c>
      <c r="I1" s="2" t="s">
        <v>832</v>
      </c>
      <c r="J1" s="2" t="s">
        <v>833</v>
      </c>
      <c r="K1" s="2" t="s">
        <v>834</v>
      </c>
      <c r="L1" s="2" t="s">
        <v>835</v>
      </c>
      <c r="M1" s="2" t="s">
        <v>836</v>
      </c>
      <c r="N1" s="2" t="s">
        <v>837</v>
      </c>
      <c r="O1" s="2" t="s">
        <v>838</v>
      </c>
      <c r="P1" s="2" t="s">
        <v>839</v>
      </c>
      <c r="Q1" s="2" t="s">
        <v>840</v>
      </c>
      <c r="R1" s="2" t="s">
        <v>841</v>
      </c>
      <c r="S1" s="2" t="s">
        <v>842</v>
      </c>
      <c r="T1" s="2" t="s">
        <v>843</v>
      </c>
      <c r="U1" s="2" t="s">
        <v>844</v>
      </c>
      <c r="V1" s="2" t="s">
        <v>845</v>
      </c>
    </row>
    <row r="2" s="1" customFormat="1" spans="1:22">
      <c r="A2" s="3">
        <v>999221955718436</v>
      </c>
      <c r="B2" s="1" t="s">
        <v>846</v>
      </c>
      <c r="C2" s="1" t="s">
        <v>847</v>
      </c>
      <c r="D2" s="1" t="s">
        <v>848</v>
      </c>
      <c r="E2" s="1" t="s">
        <v>849</v>
      </c>
      <c r="F2" s="1" t="s">
        <v>846</v>
      </c>
      <c r="G2" s="1" t="s">
        <v>850</v>
      </c>
      <c r="H2" s="1" t="s">
        <v>851</v>
      </c>
      <c r="I2" s="1" t="s">
        <v>852</v>
      </c>
      <c r="J2" s="1" t="s">
        <v>30</v>
      </c>
      <c r="K2" s="1" t="s">
        <v>853</v>
      </c>
      <c r="L2" s="1" t="s">
        <v>853</v>
      </c>
      <c r="M2" s="1" t="s">
        <v>854</v>
      </c>
      <c r="N2" s="1" t="s">
        <v>854</v>
      </c>
      <c r="O2" s="1" t="s">
        <v>855</v>
      </c>
      <c r="P2" s="1" t="s">
        <v>856</v>
      </c>
      <c r="Q2" s="1" t="s">
        <v>857</v>
      </c>
      <c r="R2" s="1" t="s">
        <v>858</v>
      </c>
      <c r="S2" s="1" t="s">
        <v>859</v>
      </c>
      <c r="T2" s="1" t="s">
        <v>860</v>
      </c>
      <c r="U2" s="1" t="s">
        <v>861</v>
      </c>
      <c r="V2" s="1" t="s">
        <v>862</v>
      </c>
    </row>
    <row r="3" s="1" customFormat="1" spans="1:22">
      <c r="A3" s="3">
        <v>999221955674664</v>
      </c>
      <c r="B3" s="1" t="s">
        <v>846</v>
      </c>
      <c r="C3" s="1" t="s">
        <v>863</v>
      </c>
      <c r="D3" s="1" t="s">
        <v>864</v>
      </c>
      <c r="E3" s="1" t="s">
        <v>865</v>
      </c>
      <c r="F3" s="1" t="s">
        <v>846</v>
      </c>
      <c r="G3" s="1" t="s">
        <v>850</v>
      </c>
      <c r="H3" s="1" t="s">
        <v>851</v>
      </c>
      <c r="I3" s="1" t="s">
        <v>866</v>
      </c>
      <c r="J3" s="1" t="s">
        <v>30</v>
      </c>
      <c r="K3" s="1" t="s">
        <v>867</v>
      </c>
      <c r="L3" s="1" t="s">
        <v>867</v>
      </c>
      <c r="M3" s="1" t="s">
        <v>854</v>
      </c>
      <c r="N3" s="1" t="s">
        <v>854</v>
      </c>
      <c r="O3" s="1" t="s">
        <v>855</v>
      </c>
      <c r="P3" s="1" t="s">
        <v>856</v>
      </c>
      <c r="Q3" s="1" t="s">
        <v>857</v>
      </c>
      <c r="R3" s="1" t="s">
        <v>868</v>
      </c>
      <c r="S3" s="1" t="s">
        <v>859</v>
      </c>
      <c r="T3" s="1" t="s">
        <v>860</v>
      </c>
      <c r="U3" s="1" t="s">
        <v>861</v>
      </c>
      <c r="V3" s="1" t="s">
        <v>869</v>
      </c>
    </row>
    <row r="4" s="1" customFormat="1" spans="1:22">
      <c r="A4" s="3">
        <v>999221955656136</v>
      </c>
      <c r="B4" s="1" t="s">
        <v>846</v>
      </c>
      <c r="C4" s="1" t="s">
        <v>870</v>
      </c>
      <c r="D4" s="1" t="s">
        <v>871</v>
      </c>
      <c r="E4" s="1" t="s">
        <v>872</v>
      </c>
      <c r="F4" s="1" t="s">
        <v>846</v>
      </c>
      <c r="G4" s="1" t="s">
        <v>850</v>
      </c>
      <c r="H4" s="1" t="s">
        <v>851</v>
      </c>
      <c r="I4" s="1" t="s">
        <v>873</v>
      </c>
      <c r="J4" s="1" t="s">
        <v>30</v>
      </c>
      <c r="K4" s="1" t="s">
        <v>874</v>
      </c>
      <c r="L4" s="1" t="s">
        <v>874</v>
      </c>
      <c r="M4" s="1" t="s">
        <v>854</v>
      </c>
      <c r="N4" s="1" t="s">
        <v>854</v>
      </c>
      <c r="O4" s="1" t="s">
        <v>855</v>
      </c>
      <c r="P4" s="1" t="s">
        <v>856</v>
      </c>
      <c r="Q4" s="1" t="s">
        <v>857</v>
      </c>
      <c r="R4" s="1" t="s">
        <v>875</v>
      </c>
      <c r="S4" s="1" t="s">
        <v>859</v>
      </c>
      <c r="T4" s="1" t="s">
        <v>860</v>
      </c>
      <c r="U4" s="1" t="s">
        <v>861</v>
      </c>
      <c r="V4" s="1" t="s">
        <v>876</v>
      </c>
    </row>
    <row r="5" s="1" customFormat="1" spans="1:22">
      <c r="A5" s="3">
        <v>999221955599628</v>
      </c>
      <c r="B5" s="1" t="s">
        <v>846</v>
      </c>
      <c r="C5" s="1" t="s">
        <v>877</v>
      </c>
      <c r="D5" s="1" t="s">
        <v>878</v>
      </c>
      <c r="E5" s="1" t="s">
        <v>879</v>
      </c>
      <c r="F5" s="1" t="s">
        <v>846</v>
      </c>
      <c r="G5" s="1" t="s">
        <v>850</v>
      </c>
      <c r="H5" s="1" t="s">
        <v>851</v>
      </c>
      <c r="I5" s="1" t="s">
        <v>880</v>
      </c>
      <c r="J5" s="1" t="s">
        <v>30</v>
      </c>
      <c r="K5" s="1" t="s">
        <v>881</v>
      </c>
      <c r="L5" s="1" t="s">
        <v>881</v>
      </c>
      <c r="M5" s="1" t="s">
        <v>854</v>
      </c>
      <c r="N5" s="1" t="s">
        <v>854</v>
      </c>
      <c r="O5" s="1" t="s">
        <v>855</v>
      </c>
      <c r="P5" s="1" t="s">
        <v>856</v>
      </c>
      <c r="Q5" s="1" t="s">
        <v>857</v>
      </c>
      <c r="R5" s="1" t="s">
        <v>882</v>
      </c>
      <c r="S5" s="1" t="s">
        <v>859</v>
      </c>
      <c r="T5" s="1" t="s">
        <v>860</v>
      </c>
      <c r="U5" s="1" t="s">
        <v>861</v>
      </c>
      <c r="V5" s="1" t="s">
        <v>883</v>
      </c>
    </row>
    <row r="6" s="1" customFormat="1" spans="1:22">
      <c r="A6" s="3">
        <v>999221955484319</v>
      </c>
      <c r="B6" s="1" t="s">
        <v>846</v>
      </c>
      <c r="C6" s="1" t="s">
        <v>884</v>
      </c>
      <c r="D6" s="1" t="s">
        <v>885</v>
      </c>
      <c r="E6" s="1" t="s">
        <v>886</v>
      </c>
      <c r="F6" s="1" t="s">
        <v>846</v>
      </c>
      <c r="G6" s="1" t="s">
        <v>850</v>
      </c>
      <c r="H6" s="1" t="s">
        <v>851</v>
      </c>
      <c r="I6" s="1" t="s">
        <v>887</v>
      </c>
      <c r="J6" s="1" t="s">
        <v>30</v>
      </c>
      <c r="K6" s="1" t="s">
        <v>888</v>
      </c>
      <c r="L6" s="1" t="s">
        <v>888</v>
      </c>
      <c r="M6" s="1" t="s">
        <v>854</v>
      </c>
      <c r="N6" s="1" t="s">
        <v>854</v>
      </c>
      <c r="O6" s="1" t="s">
        <v>855</v>
      </c>
      <c r="P6" s="1" t="s">
        <v>856</v>
      </c>
      <c r="Q6" s="1" t="s">
        <v>857</v>
      </c>
      <c r="R6" s="1" t="s">
        <v>889</v>
      </c>
      <c r="S6" s="1" t="s">
        <v>859</v>
      </c>
      <c r="T6" s="1" t="s">
        <v>860</v>
      </c>
      <c r="U6" s="1" t="s">
        <v>861</v>
      </c>
      <c r="V6" s="1" t="s">
        <v>890</v>
      </c>
    </row>
    <row r="7" s="1" customFormat="1" spans="1:22">
      <c r="A7" s="3">
        <v>999221954974289</v>
      </c>
      <c r="B7" s="1" t="s">
        <v>846</v>
      </c>
      <c r="C7" s="1" t="s">
        <v>891</v>
      </c>
      <c r="D7" s="1" t="s">
        <v>892</v>
      </c>
      <c r="E7" s="1" t="s">
        <v>893</v>
      </c>
      <c r="F7" s="1" t="s">
        <v>846</v>
      </c>
      <c r="G7" s="1" t="s">
        <v>850</v>
      </c>
      <c r="H7" s="1" t="s">
        <v>851</v>
      </c>
      <c r="I7" s="1" t="s">
        <v>894</v>
      </c>
      <c r="J7" s="1" t="s">
        <v>30</v>
      </c>
      <c r="K7" s="1" t="s">
        <v>895</v>
      </c>
      <c r="L7" s="1" t="s">
        <v>895</v>
      </c>
      <c r="M7" s="1" t="s">
        <v>854</v>
      </c>
      <c r="N7" s="1" t="s">
        <v>854</v>
      </c>
      <c r="O7" s="1" t="s">
        <v>855</v>
      </c>
      <c r="P7" s="1" t="s">
        <v>856</v>
      </c>
      <c r="Q7" s="1" t="s">
        <v>857</v>
      </c>
      <c r="R7" s="1" t="s">
        <v>896</v>
      </c>
      <c r="S7" s="1" t="s">
        <v>859</v>
      </c>
      <c r="T7" s="1" t="s">
        <v>860</v>
      </c>
      <c r="U7" s="1" t="s">
        <v>861</v>
      </c>
      <c r="V7" s="1" t="s">
        <v>897</v>
      </c>
    </row>
    <row r="8" s="1" customFormat="1" spans="1:22">
      <c r="A8" s="3">
        <v>999221954464212</v>
      </c>
      <c r="B8" s="1" t="s">
        <v>846</v>
      </c>
      <c r="C8" s="1" t="s">
        <v>898</v>
      </c>
      <c r="D8" s="1" t="s">
        <v>899</v>
      </c>
      <c r="E8" s="1" t="s">
        <v>900</v>
      </c>
      <c r="F8" s="1" t="s">
        <v>846</v>
      </c>
      <c r="G8" s="1" t="s">
        <v>850</v>
      </c>
      <c r="H8" s="1" t="s">
        <v>851</v>
      </c>
      <c r="I8" s="1" t="s">
        <v>901</v>
      </c>
      <c r="J8" s="1" t="s">
        <v>30</v>
      </c>
      <c r="K8" s="1" t="s">
        <v>902</v>
      </c>
      <c r="L8" s="1" t="s">
        <v>902</v>
      </c>
      <c r="M8" s="1" t="s">
        <v>854</v>
      </c>
      <c r="N8" s="1" t="s">
        <v>854</v>
      </c>
      <c r="O8" s="1" t="s">
        <v>855</v>
      </c>
      <c r="P8" s="1" t="s">
        <v>856</v>
      </c>
      <c r="Q8" s="1" t="s">
        <v>857</v>
      </c>
      <c r="R8" s="1" t="s">
        <v>903</v>
      </c>
      <c r="S8" s="1" t="s">
        <v>859</v>
      </c>
      <c r="T8" s="1" t="s">
        <v>860</v>
      </c>
      <c r="U8" s="1" t="s">
        <v>861</v>
      </c>
      <c r="V8" s="1" t="s">
        <v>904</v>
      </c>
    </row>
    <row r="9" s="1" customFormat="1" spans="1:22">
      <c r="A9" s="3">
        <v>999221954338853</v>
      </c>
      <c r="B9" s="1" t="s">
        <v>846</v>
      </c>
      <c r="C9" s="1" t="s">
        <v>905</v>
      </c>
      <c r="D9" s="1" t="s">
        <v>906</v>
      </c>
      <c r="E9" s="1" t="s">
        <v>907</v>
      </c>
      <c r="F9" s="1" t="s">
        <v>846</v>
      </c>
      <c r="G9" s="1" t="s">
        <v>850</v>
      </c>
      <c r="H9" s="1" t="s">
        <v>851</v>
      </c>
      <c r="I9" s="1" t="s">
        <v>908</v>
      </c>
      <c r="J9" s="1" t="s">
        <v>30</v>
      </c>
      <c r="K9" s="1" t="s">
        <v>909</v>
      </c>
      <c r="L9" s="1" t="s">
        <v>909</v>
      </c>
      <c r="M9" s="1" t="s">
        <v>854</v>
      </c>
      <c r="N9" s="1" t="s">
        <v>854</v>
      </c>
      <c r="O9" s="1" t="s">
        <v>855</v>
      </c>
      <c r="P9" s="1" t="s">
        <v>856</v>
      </c>
      <c r="Q9" s="1" t="s">
        <v>857</v>
      </c>
      <c r="R9" s="1" t="s">
        <v>910</v>
      </c>
      <c r="S9" s="1" t="s">
        <v>859</v>
      </c>
      <c r="T9" s="1" t="s">
        <v>860</v>
      </c>
      <c r="U9" s="1" t="s">
        <v>861</v>
      </c>
      <c r="V9" s="1" t="s">
        <v>876</v>
      </c>
    </row>
    <row r="10" s="1" customFormat="1" spans="1:22">
      <c r="A10" s="3">
        <v>999221954308324</v>
      </c>
      <c r="B10" s="1" t="s">
        <v>846</v>
      </c>
      <c r="C10" s="1" t="s">
        <v>911</v>
      </c>
      <c r="D10" s="1" t="s">
        <v>912</v>
      </c>
      <c r="E10" s="1" t="s">
        <v>913</v>
      </c>
      <c r="F10" s="1" t="s">
        <v>846</v>
      </c>
      <c r="G10" s="1" t="s">
        <v>850</v>
      </c>
      <c r="H10" s="1" t="s">
        <v>851</v>
      </c>
      <c r="I10" s="1" t="s">
        <v>914</v>
      </c>
      <c r="J10" s="1" t="s">
        <v>30</v>
      </c>
      <c r="K10" s="1" t="s">
        <v>915</v>
      </c>
      <c r="L10" s="1" t="s">
        <v>915</v>
      </c>
      <c r="M10" s="1" t="s">
        <v>854</v>
      </c>
      <c r="N10" s="1" t="s">
        <v>854</v>
      </c>
      <c r="O10" s="1" t="s">
        <v>855</v>
      </c>
      <c r="P10" s="1" t="s">
        <v>856</v>
      </c>
      <c r="Q10" s="1" t="s">
        <v>857</v>
      </c>
      <c r="R10" s="1" t="s">
        <v>916</v>
      </c>
      <c r="S10" s="1" t="s">
        <v>859</v>
      </c>
      <c r="T10" s="1" t="s">
        <v>860</v>
      </c>
      <c r="U10" s="1" t="s">
        <v>861</v>
      </c>
      <c r="V10" s="1" t="s">
        <v>876</v>
      </c>
    </row>
    <row r="11" s="1" customFormat="1" spans="1:22">
      <c r="A11" s="3">
        <v>999221954282022</v>
      </c>
      <c r="B11" s="1" t="s">
        <v>846</v>
      </c>
      <c r="C11" s="1" t="s">
        <v>917</v>
      </c>
      <c r="D11" s="1" t="s">
        <v>918</v>
      </c>
      <c r="E11" s="1" t="s">
        <v>919</v>
      </c>
      <c r="F11" s="1" t="s">
        <v>846</v>
      </c>
      <c r="G11" s="1" t="s">
        <v>850</v>
      </c>
      <c r="H11" s="1" t="s">
        <v>851</v>
      </c>
      <c r="I11" s="1" t="s">
        <v>920</v>
      </c>
      <c r="J11" s="1" t="s">
        <v>30</v>
      </c>
      <c r="K11" s="1" t="s">
        <v>921</v>
      </c>
      <c r="L11" s="1" t="s">
        <v>921</v>
      </c>
      <c r="M11" s="1" t="s">
        <v>854</v>
      </c>
      <c r="N11" s="1" t="s">
        <v>854</v>
      </c>
      <c r="O11" s="1" t="s">
        <v>855</v>
      </c>
      <c r="P11" s="1" t="s">
        <v>856</v>
      </c>
      <c r="Q11" s="1" t="s">
        <v>857</v>
      </c>
      <c r="R11" s="1" t="s">
        <v>922</v>
      </c>
      <c r="S11" s="1" t="s">
        <v>859</v>
      </c>
      <c r="T11" s="1" t="s">
        <v>860</v>
      </c>
      <c r="U11" s="1" t="s">
        <v>861</v>
      </c>
      <c r="V11" s="1" t="s">
        <v>923</v>
      </c>
    </row>
    <row r="12" s="1" customFormat="1" spans="1:22">
      <c r="A12" s="3">
        <v>999221954257912</v>
      </c>
      <c r="B12" s="1" t="s">
        <v>846</v>
      </c>
      <c r="C12" s="1" t="s">
        <v>924</v>
      </c>
      <c r="D12" s="1" t="s">
        <v>925</v>
      </c>
      <c r="E12" s="1" t="s">
        <v>926</v>
      </c>
      <c r="F12" s="1" t="s">
        <v>846</v>
      </c>
      <c r="G12" s="1" t="s">
        <v>850</v>
      </c>
      <c r="H12" s="1" t="s">
        <v>851</v>
      </c>
      <c r="I12" s="1" t="s">
        <v>927</v>
      </c>
      <c r="J12" s="1" t="s">
        <v>30</v>
      </c>
      <c r="K12" s="1" t="s">
        <v>928</v>
      </c>
      <c r="L12" s="1" t="s">
        <v>928</v>
      </c>
      <c r="M12" s="1" t="s">
        <v>854</v>
      </c>
      <c r="N12" s="1" t="s">
        <v>854</v>
      </c>
      <c r="O12" s="1" t="s">
        <v>855</v>
      </c>
      <c r="P12" s="1" t="s">
        <v>856</v>
      </c>
      <c r="Q12" s="1" t="s">
        <v>857</v>
      </c>
      <c r="R12" s="1" t="s">
        <v>929</v>
      </c>
      <c r="S12" s="1" t="s">
        <v>859</v>
      </c>
      <c r="T12" s="1" t="s">
        <v>860</v>
      </c>
      <c r="U12" s="1" t="s">
        <v>861</v>
      </c>
      <c r="V12" s="1" t="s">
        <v>890</v>
      </c>
    </row>
    <row r="13" s="1" customFormat="1" spans="1:22">
      <c r="A13" s="3">
        <v>999221954019887</v>
      </c>
      <c r="B13" s="1" t="s">
        <v>846</v>
      </c>
      <c r="C13" s="1" t="s">
        <v>930</v>
      </c>
      <c r="D13" s="1" t="s">
        <v>931</v>
      </c>
      <c r="E13" s="1" t="s">
        <v>932</v>
      </c>
      <c r="F13" s="1" t="s">
        <v>846</v>
      </c>
      <c r="G13" s="1" t="s">
        <v>850</v>
      </c>
      <c r="H13" s="1" t="s">
        <v>851</v>
      </c>
      <c r="I13" s="1" t="s">
        <v>933</v>
      </c>
      <c r="J13" s="1" t="s">
        <v>30</v>
      </c>
      <c r="K13" s="1" t="s">
        <v>934</v>
      </c>
      <c r="L13" s="1" t="s">
        <v>934</v>
      </c>
      <c r="M13" s="1" t="s">
        <v>854</v>
      </c>
      <c r="N13" s="1" t="s">
        <v>854</v>
      </c>
      <c r="O13" s="1" t="s">
        <v>855</v>
      </c>
      <c r="P13" s="1" t="s">
        <v>856</v>
      </c>
      <c r="Q13" s="1" t="s">
        <v>857</v>
      </c>
      <c r="R13" s="1" t="s">
        <v>935</v>
      </c>
      <c r="S13" s="1" t="s">
        <v>859</v>
      </c>
      <c r="T13" s="1" t="s">
        <v>860</v>
      </c>
      <c r="U13" s="1" t="s">
        <v>861</v>
      </c>
      <c r="V13" s="1" t="s">
        <v>876</v>
      </c>
    </row>
    <row r="14" s="1" customFormat="1" spans="1:22">
      <c r="A14" s="3">
        <v>999221953989701</v>
      </c>
      <c r="B14" s="1" t="s">
        <v>846</v>
      </c>
      <c r="C14" s="1" t="s">
        <v>936</v>
      </c>
      <c r="D14" s="1" t="s">
        <v>937</v>
      </c>
      <c r="E14" s="1" t="s">
        <v>938</v>
      </c>
      <c r="F14" s="1" t="s">
        <v>846</v>
      </c>
      <c r="G14" s="1" t="s">
        <v>850</v>
      </c>
      <c r="H14" s="1" t="s">
        <v>851</v>
      </c>
      <c r="I14" s="1" t="s">
        <v>939</v>
      </c>
      <c r="J14" s="1" t="s">
        <v>30</v>
      </c>
      <c r="K14" s="1" t="s">
        <v>940</v>
      </c>
      <c r="L14" s="1" t="s">
        <v>940</v>
      </c>
      <c r="M14" s="1" t="s">
        <v>854</v>
      </c>
      <c r="N14" s="1" t="s">
        <v>854</v>
      </c>
      <c r="O14" s="1" t="s">
        <v>855</v>
      </c>
      <c r="P14" s="1" t="s">
        <v>856</v>
      </c>
      <c r="Q14" s="1" t="s">
        <v>857</v>
      </c>
      <c r="R14" s="1" t="s">
        <v>941</v>
      </c>
      <c r="S14" s="1" t="s">
        <v>859</v>
      </c>
      <c r="T14" s="1" t="s">
        <v>860</v>
      </c>
      <c r="U14" s="1" t="s">
        <v>861</v>
      </c>
      <c r="V14" s="1" t="s">
        <v>876</v>
      </c>
    </row>
    <row r="15" s="1" customFormat="1" spans="1:22">
      <c r="A15" s="3">
        <v>999221953889062</v>
      </c>
      <c r="B15" s="1" t="s">
        <v>846</v>
      </c>
      <c r="C15" s="1" t="s">
        <v>942</v>
      </c>
      <c r="D15" s="1" t="s">
        <v>878</v>
      </c>
      <c r="E15" s="1" t="s">
        <v>943</v>
      </c>
      <c r="F15" s="1" t="s">
        <v>846</v>
      </c>
      <c r="G15" s="1" t="s">
        <v>850</v>
      </c>
      <c r="H15" s="1" t="s">
        <v>851</v>
      </c>
      <c r="I15" s="1" t="s">
        <v>880</v>
      </c>
      <c r="J15" s="1" t="s">
        <v>30</v>
      </c>
      <c r="K15" s="1" t="s">
        <v>881</v>
      </c>
      <c r="L15" s="1" t="s">
        <v>881</v>
      </c>
      <c r="M15" s="1" t="s">
        <v>854</v>
      </c>
      <c r="N15" s="1" t="s">
        <v>854</v>
      </c>
      <c r="O15" s="1" t="s">
        <v>855</v>
      </c>
      <c r="P15" s="1" t="s">
        <v>856</v>
      </c>
      <c r="Q15" s="1" t="s">
        <v>857</v>
      </c>
      <c r="R15" s="1" t="s">
        <v>944</v>
      </c>
      <c r="S15" s="1" t="s">
        <v>859</v>
      </c>
      <c r="T15" s="1" t="s">
        <v>860</v>
      </c>
      <c r="U15" s="1" t="s">
        <v>861</v>
      </c>
      <c r="V15" s="1" t="s">
        <v>883</v>
      </c>
    </row>
    <row r="16" s="1" customFormat="1" spans="1:22">
      <c r="A16" s="3">
        <v>999221953792899</v>
      </c>
      <c r="B16" s="1" t="s">
        <v>846</v>
      </c>
      <c r="C16" s="1" t="s">
        <v>945</v>
      </c>
      <c r="D16" s="1" t="s">
        <v>946</v>
      </c>
      <c r="E16" s="1" t="s">
        <v>947</v>
      </c>
      <c r="F16" s="1" t="s">
        <v>846</v>
      </c>
      <c r="G16" s="1" t="s">
        <v>850</v>
      </c>
      <c r="H16" s="1" t="s">
        <v>851</v>
      </c>
      <c r="I16" s="1" t="s">
        <v>948</v>
      </c>
      <c r="J16" s="1" t="s">
        <v>30</v>
      </c>
      <c r="K16" s="1" t="s">
        <v>949</v>
      </c>
      <c r="L16" s="1" t="s">
        <v>949</v>
      </c>
      <c r="M16" s="1" t="s">
        <v>854</v>
      </c>
      <c r="N16" s="1" t="s">
        <v>854</v>
      </c>
      <c r="O16" s="1" t="s">
        <v>855</v>
      </c>
      <c r="P16" s="1" t="s">
        <v>856</v>
      </c>
      <c r="Q16" s="1" t="s">
        <v>857</v>
      </c>
      <c r="R16" s="1" t="s">
        <v>950</v>
      </c>
      <c r="S16" s="1" t="s">
        <v>859</v>
      </c>
      <c r="T16" s="1" t="s">
        <v>860</v>
      </c>
      <c r="U16" s="1" t="s">
        <v>861</v>
      </c>
      <c r="V16" s="1" t="s">
        <v>876</v>
      </c>
    </row>
    <row r="17" s="1" customFormat="1" spans="1:22">
      <c r="A17" s="3">
        <v>21953786739</v>
      </c>
      <c r="B17" s="1" t="s">
        <v>846</v>
      </c>
      <c r="C17" s="1" t="s">
        <v>951</v>
      </c>
      <c r="D17" s="1" t="s">
        <v>952</v>
      </c>
      <c r="E17" s="1" t="s">
        <v>953</v>
      </c>
      <c r="F17" s="1" t="s">
        <v>846</v>
      </c>
      <c r="G17" s="1" t="s">
        <v>850</v>
      </c>
      <c r="H17" s="1" t="s">
        <v>851</v>
      </c>
      <c r="I17" s="1" t="s">
        <v>954</v>
      </c>
      <c r="J17" s="1" t="s">
        <v>30</v>
      </c>
      <c r="K17" s="1" t="s">
        <v>955</v>
      </c>
      <c r="L17" s="1" t="s">
        <v>955</v>
      </c>
      <c r="M17" s="1" t="s">
        <v>854</v>
      </c>
      <c r="N17" s="1" t="s">
        <v>854</v>
      </c>
      <c r="O17" s="1" t="s">
        <v>855</v>
      </c>
      <c r="P17" s="1" t="s">
        <v>856</v>
      </c>
      <c r="Q17" s="1" t="s">
        <v>857</v>
      </c>
      <c r="R17" s="1" t="s">
        <v>956</v>
      </c>
      <c r="S17" s="1" t="s">
        <v>859</v>
      </c>
      <c r="T17" s="1" t="s">
        <v>860</v>
      </c>
      <c r="U17" s="1" t="s">
        <v>861</v>
      </c>
      <c r="V17" s="1" t="s">
        <v>876</v>
      </c>
    </row>
    <row r="18" s="1" customFormat="1" spans="1:22">
      <c r="A18" s="3">
        <v>999221953648695</v>
      </c>
      <c r="B18" s="1" t="s">
        <v>846</v>
      </c>
      <c r="C18" s="1" t="s">
        <v>957</v>
      </c>
      <c r="D18" s="1" t="s">
        <v>958</v>
      </c>
      <c r="E18" s="1" t="s">
        <v>959</v>
      </c>
      <c r="F18" s="1" t="s">
        <v>846</v>
      </c>
      <c r="G18" s="1" t="s">
        <v>850</v>
      </c>
      <c r="H18" s="1" t="s">
        <v>851</v>
      </c>
      <c r="I18" s="1" t="s">
        <v>960</v>
      </c>
      <c r="J18" s="1" t="s">
        <v>30</v>
      </c>
      <c r="K18" s="1" t="s">
        <v>961</v>
      </c>
      <c r="L18" s="1" t="s">
        <v>961</v>
      </c>
      <c r="M18" s="1" t="s">
        <v>854</v>
      </c>
      <c r="N18" s="1" t="s">
        <v>854</v>
      </c>
      <c r="O18" s="1" t="s">
        <v>855</v>
      </c>
      <c r="P18" s="1" t="s">
        <v>856</v>
      </c>
      <c r="Q18" s="1" t="s">
        <v>857</v>
      </c>
      <c r="R18" s="1" t="s">
        <v>962</v>
      </c>
      <c r="S18" s="1" t="s">
        <v>859</v>
      </c>
      <c r="T18" s="1" t="s">
        <v>860</v>
      </c>
      <c r="U18" s="1" t="s">
        <v>861</v>
      </c>
      <c r="V18" s="1" t="s">
        <v>963</v>
      </c>
    </row>
    <row r="19" s="1" customFormat="1" spans="1:22">
      <c r="A19" s="3">
        <v>999221953240799</v>
      </c>
      <c r="B19" s="1" t="s">
        <v>846</v>
      </c>
      <c r="C19" s="1" t="s">
        <v>964</v>
      </c>
      <c r="D19" s="1" t="s">
        <v>965</v>
      </c>
      <c r="E19" s="1" t="s">
        <v>966</v>
      </c>
      <c r="F19" s="1" t="s">
        <v>846</v>
      </c>
      <c r="G19" s="1" t="s">
        <v>850</v>
      </c>
      <c r="H19" s="1" t="s">
        <v>851</v>
      </c>
      <c r="I19" s="1" t="s">
        <v>967</v>
      </c>
      <c r="J19" s="1" t="s">
        <v>30</v>
      </c>
      <c r="K19" s="1" t="s">
        <v>968</v>
      </c>
      <c r="L19" s="1" t="s">
        <v>968</v>
      </c>
      <c r="M19" s="1" t="s">
        <v>854</v>
      </c>
      <c r="N19" s="1" t="s">
        <v>854</v>
      </c>
      <c r="O19" s="1" t="s">
        <v>855</v>
      </c>
      <c r="P19" s="1" t="s">
        <v>856</v>
      </c>
      <c r="Q19" s="1" t="s">
        <v>857</v>
      </c>
      <c r="R19" s="1" t="s">
        <v>969</v>
      </c>
      <c r="S19" s="1" t="s">
        <v>859</v>
      </c>
      <c r="T19" s="1" t="s">
        <v>860</v>
      </c>
      <c r="U19" s="1" t="s">
        <v>861</v>
      </c>
      <c r="V19" s="1" t="s">
        <v>869</v>
      </c>
    </row>
    <row r="20" s="1" customFormat="1" spans="1:22">
      <c r="A20" s="3">
        <v>999221953048410</v>
      </c>
      <c r="B20" s="1" t="s">
        <v>846</v>
      </c>
      <c r="C20" s="1" t="s">
        <v>970</v>
      </c>
      <c r="D20" s="1" t="s">
        <v>971</v>
      </c>
      <c r="E20" s="1" t="s">
        <v>972</v>
      </c>
      <c r="F20" s="1" t="s">
        <v>846</v>
      </c>
      <c r="G20" s="1" t="s">
        <v>850</v>
      </c>
      <c r="H20" s="1" t="s">
        <v>851</v>
      </c>
      <c r="I20" s="1" t="s">
        <v>973</v>
      </c>
      <c r="J20" s="1" t="s">
        <v>30</v>
      </c>
      <c r="K20" s="1" t="s">
        <v>974</v>
      </c>
      <c r="L20" s="1" t="s">
        <v>974</v>
      </c>
      <c r="M20" s="1" t="s">
        <v>854</v>
      </c>
      <c r="N20" s="1" t="s">
        <v>854</v>
      </c>
      <c r="O20" s="1" t="s">
        <v>855</v>
      </c>
      <c r="P20" s="1" t="s">
        <v>856</v>
      </c>
      <c r="Q20" s="1" t="s">
        <v>857</v>
      </c>
      <c r="R20" s="1" t="s">
        <v>975</v>
      </c>
      <c r="S20" s="1" t="s">
        <v>859</v>
      </c>
      <c r="T20" s="1" t="s">
        <v>860</v>
      </c>
      <c r="U20" s="1" t="s">
        <v>861</v>
      </c>
      <c r="V20" s="1" t="s">
        <v>923</v>
      </c>
    </row>
    <row r="21" s="1" customFormat="1" spans="1:22">
      <c r="A21" s="3">
        <v>999221951641182</v>
      </c>
      <c r="B21" s="1" t="s">
        <v>846</v>
      </c>
      <c r="C21" s="1" t="s">
        <v>976</v>
      </c>
      <c r="D21" s="1" t="s">
        <v>977</v>
      </c>
      <c r="E21" s="1" t="s">
        <v>978</v>
      </c>
      <c r="F21" s="1" t="s">
        <v>846</v>
      </c>
      <c r="G21" s="1" t="s">
        <v>850</v>
      </c>
      <c r="H21" s="1" t="s">
        <v>851</v>
      </c>
      <c r="I21" s="1" t="s">
        <v>979</v>
      </c>
      <c r="J21" s="1" t="s">
        <v>30</v>
      </c>
      <c r="K21" s="1" t="s">
        <v>980</v>
      </c>
      <c r="L21" s="1" t="s">
        <v>980</v>
      </c>
      <c r="M21" s="1" t="s">
        <v>854</v>
      </c>
      <c r="N21" s="1" t="s">
        <v>854</v>
      </c>
      <c r="O21" s="1" t="s">
        <v>855</v>
      </c>
      <c r="P21" s="1" t="s">
        <v>856</v>
      </c>
      <c r="Q21" s="1" t="s">
        <v>857</v>
      </c>
      <c r="R21" s="1" t="s">
        <v>981</v>
      </c>
      <c r="S21" s="1" t="s">
        <v>859</v>
      </c>
      <c r="T21" s="1" t="s">
        <v>860</v>
      </c>
      <c r="U21" s="1" t="s">
        <v>861</v>
      </c>
      <c r="V21" s="1" t="s">
        <v>982</v>
      </c>
    </row>
    <row r="22" s="1" customFormat="1" spans="1:22">
      <c r="A22" s="3">
        <v>999221951559007</v>
      </c>
      <c r="B22" s="1" t="s">
        <v>846</v>
      </c>
      <c r="C22" s="1" t="s">
        <v>983</v>
      </c>
      <c r="D22" s="1" t="s">
        <v>984</v>
      </c>
      <c r="E22" s="1" t="s">
        <v>985</v>
      </c>
      <c r="F22" s="1" t="s">
        <v>846</v>
      </c>
      <c r="G22" s="1" t="s">
        <v>850</v>
      </c>
      <c r="H22" s="1" t="s">
        <v>851</v>
      </c>
      <c r="I22" s="1" t="s">
        <v>986</v>
      </c>
      <c r="J22" s="1" t="s">
        <v>30</v>
      </c>
      <c r="K22" s="1" t="s">
        <v>987</v>
      </c>
      <c r="L22" s="1" t="s">
        <v>987</v>
      </c>
      <c r="M22" s="1" t="s">
        <v>854</v>
      </c>
      <c r="N22" s="1" t="s">
        <v>854</v>
      </c>
      <c r="O22" s="1" t="s">
        <v>855</v>
      </c>
      <c r="P22" s="1" t="s">
        <v>856</v>
      </c>
      <c r="Q22" s="1" t="s">
        <v>857</v>
      </c>
      <c r="R22" s="1" t="s">
        <v>988</v>
      </c>
      <c r="S22" s="1" t="s">
        <v>859</v>
      </c>
      <c r="T22" s="1" t="s">
        <v>860</v>
      </c>
      <c r="U22" s="1" t="s">
        <v>861</v>
      </c>
      <c r="V22" s="1" t="s">
        <v>897</v>
      </c>
    </row>
    <row r="23" s="1" customFormat="1" spans="1:22">
      <c r="A23" s="3">
        <v>999221951324270</v>
      </c>
      <c r="B23" s="1" t="s">
        <v>846</v>
      </c>
      <c r="C23" s="1" t="s">
        <v>989</v>
      </c>
      <c r="D23" s="1" t="s">
        <v>990</v>
      </c>
      <c r="E23" s="1" t="s">
        <v>991</v>
      </c>
      <c r="F23" s="1" t="s">
        <v>846</v>
      </c>
      <c r="G23" s="1" t="s">
        <v>850</v>
      </c>
      <c r="H23" s="1" t="s">
        <v>851</v>
      </c>
      <c r="I23" s="1" t="s">
        <v>992</v>
      </c>
      <c r="J23" s="1" t="s">
        <v>30</v>
      </c>
      <c r="K23" s="1" t="s">
        <v>993</v>
      </c>
      <c r="L23" s="1" t="s">
        <v>993</v>
      </c>
      <c r="M23" s="1" t="s">
        <v>854</v>
      </c>
      <c r="N23" s="1" t="s">
        <v>854</v>
      </c>
      <c r="O23" s="1" t="s">
        <v>855</v>
      </c>
      <c r="P23" s="1" t="s">
        <v>856</v>
      </c>
      <c r="Q23" s="1" t="s">
        <v>857</v>
      </c>
      <c r="R23" s="1" t="s">
        <v>994</v>
      </c>
      <c r="S23" s="1" t="s">
        <v>859</v>
      </c>
      <c r="T23" s="1" t="s">
        <v>860</v>
      </c>
      <c r="U23" s="1" t="s">
        <v>861</v>
      </c>
      <c r="V23" s="1" t="s">
        <v>890</v>
      </c>
    </row>
    <row r="24" s="1" customFormat="1" spans="1:22">
      <c r="A24" s="3">
        <v>999221951254534</v>
      </c>
      <c r="B24" s="1" t="s">
        <v>846</v>
      </c>
      <c r="C24" s="1" t="s">
        <v>995</v>
      </c>
      <c r="D24" s="1" t="s">
        <v>996</v>
      </c>
      <c r="E24" s="1" t="s">
        <v>997</v>
      </c>
      <c r="F24" s="1" t="s">
        <v>846</v>
      </c>
      <c r="G24" s="1" t="s">
        <v>850</v>
      </c>
      <c r="H24" s="1" t="s">
        <v>851</v>
      </c>
      <c r="I24" s="1" t="s">
        <v>998</v>
      </c>
      <c r="J24" s="1" t="s">
        <v>30</v>
      </c>
      <c r="K24" s="1" t="s">
        <v>999</v>
      </c>
      <c r="L24" s="1" t="s">
        <v>999</v>
      </c>
      <c r="M24" s="1" t="s">
        <v>854</v>
      </c>
      <c r="N24" s="1" t="s">
        <v>854</v>
      </c>
      <c r="O24" s="1" t="s">
        <v>855</v>
      </c>
      <c r="P24" s="1" t="s">
        <v>856</v>
      </c>
      <c r="Q24" s="1" t="s">
        <v>857</v>
      </c>
      <c r="R24" s="1" t="s">
        <v>1000</v>
      </c>
      <c r="S24" s="1" t="s">
        <v>859</v>
      </c>
      <c r="T24" s="1" t="s">
        <v>860</v>
      </c>
      <c r="U24" s="1" t="s">
        <v>861</v>
      </c>
      <c r="V24" s="1" t="s">
        <v>876</v>
      </c>
    </row>
    <row r="25" s="1" customFormat="1" spans="1:22">
      <c r="A25" s="3">
        <v>999221951235935</v>
      </c>
      <c r="B25" s="1" t="s">
        <v>846</v>
      </c>
      <c r="C25" s="1" t="s">
        <v>1001</v>
      </c>
      <c r="D25" s="1" t="s">
        <v>1002</v>
      </c>
      <c r="E25" s="1" t="s">
        <v>1003</v>
      </c>
      <c r="F25" s="1" t="s">
        <v>846</v>
      </c>
      <c r="G25" s="1" t="s">
        <v>850</v>
      </c>
      <c r="H25" s="1" t="s">
        <v>851</v>
      </c>
      <c r="I25" s="1" t="s">
        <v>1004</v>
      </c>
      <c r="J25" s="1" t="s">
        <v>30</v>
      </c>
      <c r="K25" s="1" t="s">
        <v>1005</v>
      </c>
      <c r="L25" s="1" t="s">
        <v>1005</v>
      </c>
      <c r="M25" s="1" t="s">
        <v>854</v>
      </c>
      <c r="N25" s="1" t="s">
        <v>854</v>
      </c>
      <c r="O25" s="1" t="s">
        <v>855</v>
      </c>
      <c r="P25" s="1" t="s">
        <v>856</v>
      </c>
      <c r="Q25" s="1" t="s">
        <v>857</v>
      </c>
      <c r="R25" s="1" t="s">
        <v>1006</v>
      </c>
      <c r="S25" s="1" t="s">
        <v>859</v>
      </c>
      <c r="T25" s="1" t="s">
        <v>860</v>
      </c>
      <c r="U25" s="1" t="s">
        <v>861</v>
      </c>
      <c r="V25" s="1" t="s">
        <v>869</v>
      </c>
    </row>
    <row r="26" s="1" customFormat="1" spans="1:22">
      <c r="A26" s="3">
        <v>999221951143498</v>
      </c>
      <c r="B26" s="1" t="s">
        <v>846</v>
      </c>
      <c r="C26" s="1" t="s">
        <v>1007</v>
      </c>
      <c r="D26" s="1" t="s">
        <v>1008</v>
      </c>
      <c r="E26" s="1" t="s">
        <v>1009</v>
      </c>
      <c r="F26" s="1" t="s">
        <v>846</v>
      </c>
      <c r="G26" s="1" t="s">
        <v>850</v>
      </c>
      <c r="H26" s="1" t="s">
        <v>851</v>
      </c>
      <c r="I26" s="1" t="s">
        <v>1010</v>
      </c>
      <c r="J26" s="1" t="s">
        <v>30</v>
      </c>
      <c r="K26" s="1" t="s">
        <v>1011</v>
      </c>
      <c r="L26" s="1" t="s">
        <v>1011</v>
      </c>
      <c r="M26" s="1" t="s">
        <v>854</v>
      </c>
      <c r="N26" s="1" t="s">
        <v>854</v>
      </c>
      <c r="O26" s="1" t="s">
        <v>855</v>
      </c>
      <c r="P26" s="1" t="s">
        <v>856</v>
      </c>
      <c r="Q26" s="1" t="s">
        <v>857</v>
      </c>
      <c r="R26" s="1" t="s">
        <v>1012</v>
      </c>
      <c r="S26" s="1" t="s">
        <v>859</v>
      </c>
      <c r="T26" s="1" t="s">
        <v>860</v>
      </c>
      <c r="U26" s="1" t="s">
        <v>861</v>
      </c>
      <c r="V26" s="1" t="s">
        <v>876</v>
      </c>
    </row>
    <row r="27" s="1" customFormat="1" spans="1:22">
      <c r="A27" s="3">
        <v>999221951124933</v>
      </c>
      <c r="B27" s="1" t="s">
        <v>846</v>
      </c>
      <c r="C27" s="1" t="s">
        <v>1013</v>
      </c>
      <c r="D27" s="1" t="s">
        <v>1014</v>
      </c>
      <c r="E27" s="1" t="s">
        <v>1015</v>
      </c>
      <c r="F27" s="1" t="s">
        <v>846</v>
      </c>
      <c r="G27" s="1" t="s">
        <v>850</v>
      </c>
      <c r="H27" s="1" t="s">
        <v>851</v>
      </c>
      <c r="I27" s="1" t="s">
        <v>1016</v>
      </c>
      <c r="J27" s="1" t="s">
        <v>30</v>
      </c>
      <c r="K27" s="1" t="s">
        <v>1017</v>
      </c>
      <c r="L27" s="1" t="s">
        <v>1017</v>
      </c>
      <c r="M27" s="1" t="s">
        <v>854</v>
      </c>
      <c r="N27" s="1" t="s">
        <v>854</v>
      </c>
      <c r="O27" s="1" t="s">
        <v>855</v>
      </c>
      <c r="P27" s="1" t="s">
        <v>856</v>
      </c>
      <c r="Q27" s="1" t="s">
        <v>857</v>
      </c>
      <c r="R27" s="1" t="s">
        <v>1018</v>
      </c>
      <c r="S27" s="1" t="s">
        <v>859</v>
      </c>
      <c r="T27" s="1" t="s">
        <v>860</v>
      </c>
      <c r="U27" s="1" t="s">
        <v>861</v>
      </c>
      <c r="V27" s="1" t="s">
        <v>869</v>
      </c>
    </row>
    <row r="28" s="1" customFormat="1" spans="1:22">
      <c r="A28" s="3">
        <v>999221950681699</v>
      </c>
      <c r="B28" s="1" t="s">
        <v>846</v>
      </c>
      <c r="C28" s="1" t="s">
        <v>1019</v>
      </c>
      <c r="D28" s="1" t="s">
        <v>1020</v>
      </c>
      <c r="E28" s="1" t="s">
        <v>1021</v>
      </c>
      <c r="F28" s="1" t="s">
        <v>846</v>
      </c>
      <c r="G28" s="1" t="s">
        <v>850</v>
      </c>
      <c r="H28" s="1" t="s">
        <v>851</v>
      </c>
      <c r="I28" s="1" t="s">
        <v>1022</v>
      </c>
      <c r="J28" s="1" t="s">
        <v>30</v>
      </c>
      <c r="K28" s="1" t="s">
        <v>1023</v>
      </c>
      <c r="L28" s="1" t="s">
        <v>1023</v>
      </c>
      <c r="M28" s="1" t="s">
        <v>854</v>
      </c>
      <c r="N28" s="1" t="s">
        <v>854</v>
      </c>
      <c r="O28" s="1" t="s">
        <v>855</v>
      </c>
      <c r="P28" s="1" t="s">
        <v>856</v>
      </c>
      <c r="Q28" s="1" t="s">
        <v>857</v>
      </c>
      <c r="R28" s="1" t="s">
        <v>1024</v>
      </c>
      <c r="S28" s="1" t="s">
        <v>859</v>
      </c>
      <c r="T28" s="1" t="s">
        <v>860</v>
      </c>
      <c r="U28" s="1" t="s">
        <v>861</v>
      </c>
      <c r="V28" s="1" t="s">
        <v>1025</v>
      </c>
    </row>
    <row r="29" s="1" customFormat="1" spans="1:22">
      <c r="A29" s="3">
        <v>999221950548561</v>
      </c>
      <c r="B29" s="1" t="s">
        <v>846</v>
      </c>
      <c r="C29" s="1" t="s">
        <v>1026</v>
      </c>
      <c r="D29" s="1" t="s">
        <v>1027</v>
      </c>
      <c r="E29" s="1" t="s">
        <v>1028</v>
      </c>
      <c r="F29" s="1" t="s">
        <v>846</v>
      </c>
      <c r="G29" s="1" t="s">
        <v>850</v>
      </c>
      <c r="H29" s="1" t="s">
        <v>851</v>
      </c>
      <c r="I29" s="1" t="s">
        <v>1029</v>
      </c>
      <c r="J29" s="1" t="s">
        <v>30</v>
      </c>
      <c r="K29" s="1" t="s">
        <v>1030</v>
      </c>
      <c r="L29" s="1" t="s">
        <v>1030</v>
      </c>
      <c r="M29" s="1" t="s">
        <v>854</v>
      </c>
      <c r="N29" s="1" t="s">
        <v>854</v>
      </c>
      <c r="O29" s="1" t="s">
        <v>855</v>
      </c>
      <c r="P29" s="1" t="s">
        <v>856</v>
      </c>
      <c r="Q29" s="1" t="s">
        <v>857</v>
      </c>
      <c r="R29" s="1" t="s">
        <v>1031</v>
      </c>
      <c r="S29" s="1" t="s">
        <v>859</v>
      </c>
      <c r="T29" s="1" t="s">
        <v>860</v>
      </c>
      <c r="U29" s="1" t="s">
        <v>861</v>
      </c>
      <c r="V29" s="1" t="s">
        <v>876</v>
      </c>
    </row>
    <row r="30" s="1" customFormat="1" spans="1:22">
      <c r="A30" s="3">
        <v>999221950319468</v>
      </c>
      <c r="B30" s="1" t="s">
        <v>846</v>
      </c>
      <c r="C30" s="1" t="s">
        <v>1032</v>
      </c>
      <c r="D30" s="1" t="s">
        <v>1033</v>
      </c>
      <c r="E30" s="1" t="s">
        <v>1034</v>
      </c>
      <c r="F30" s="1" t="s">
        <v>846</v>
      </c>
      <c r="G30" s="1" t="s">
        <v>850</v>
      </c>
      <c r="H30" s="1" t="s">
        <v>851</v>
      </c>
      <c r="I30" s="1" t="s">
        <v>1035</v>
      </c>
      <c r="J30" s="1" t="s">
        <v>30</v>
      </c>
      <c r="K30" s="1" t="s">
        <v>1036</v>
      </c>
      <c r="L30" s="1" t="s">
        <v>1036</v>
      </c>
      <c r="M30" s="1" t="s">
        <v>854</v>
      </c>
      <c r="N30" s="1" t="s">
        <v>854</v>
      </c>
      <c r="O30" s="1" t="s">
        <v>855</v>
      </c>
      <c r="P30" s="1" t="s">
        <v>856</v>
      </c>
      <c r="Q30" s="1" t="s">
        <v>857</v>
      </c>
      <c r="R30" s="1" t="s">
        <v>1037</v>
      </c>
      <c r="S30" s="1" t="s">
        <v>859</v>
      </c>
      <c r="T30" s="1" t="s">
        <v>860</v>
      </c>
      <c r="U30" s="1" t="s">
        <v>861</v>
      </c>
      <c r="V30" s="1" t="s">
        <v>869</v>
      </c>
    </row>
    <row r="31" s="1" customFormat="1" spans="1:22">
      <c r="A31" s="3">
        <v>999221950198259</v>
      </c>
      <c r="B31" s="1" t="s">
        <v>846</v>
      </c>
      <c r="C31" s="1" t="s">
        <v>1038</v>
      </c>
      <c r="D31" s="1" t="s">
        <v>1039</v>
      </c>
      <c r="E31" s="1" t="s">
        <v>1040</v>
      </c>
      <c r="F31" s="1" t="s">
        <v>846</v>
      </c>
      <c r="G31" s="1" t="s">
        <v>850</v>
      </c>
      <c r="H31" s="1" t="s">
        <v>851</v>
      </c>
      <c r="I31" s="1" t="s">
        <v>1041</v>
      </c>
      <c r="J31" s="1" t="s">
        <v>30</v>
      </c>
      <c r="K31" s="1" t="s">
        <v>1042</v>
      </c>
      <c r="L31" s="1" t="s">
        <v>1042</v>
      </c>
      <c r="M31" s="1" t="s">
        <v>854</v>
      </c>
      <c r="N31" s="1" t="s">
        <v>854</v>
      </c>
      <c r="O31" s="1" t="s">
        <v>855</v>
      </c>
      <c r="P31" s="1" t="s">
        <v>856</v>
      </c>
      <c r="Q31" s="1" t="s">
        <v>857</v>
      </c>
      <c r="R31" s="1" t="s">
        <v>1043</v>
      </c>
      <c r="S31" s="1" t="s">
        <v>859</v>
      </c>
      <c r="T31" s="1" t="s">
        <v>860</v>
      </c>
      <c r="U31" s="1" t="s">
        <v>861</v>
      </c>
      <c r="V31" s="1" t="s">
        <v>883</v>
      </c>
    </row>
    <row r="32" s="1" customFormat="1" spans="1:22">
      <c r="A32" s="3">
        <v>999221950160432</v>
      </c>
      <c r="B32" s="1" t="s">
        <v>846</v>
      </c>
      <c r="C32" s="1" t="s">
        <v>1044</v>
      </c>
      <c r="D32" s="1" t="s">
        <v>1045</v>
      </c>
      <c r="E32" s="1" t="s">
        <v>1046</v>
      </c>
      <c r="F32" s="1" t="s">
        <v>846</v>
      </c>
      <c r="G32" s="1" t="s">
        <v>850</v>
      </c>
      <c r="H32" s="1" t="s">
        <v>851</v>
      </c>
      <c r="I32" s="1" t="s">
        <v>1047</v>
      </c>
      <c r="J32" s="1" t="s">
        <v>30</v>
      </c>
      <c r="K32" s="1" t="s">
        <v>1048</v>
      </c>
      <c r="L32" s="1" t="s">
        <v>1048</v>
      </c>
      <c r="M32" s="1" t="s">
        <v>854</v>
      </c>
      <c r="N32" s="1" t="s">
        <v>854</v>
      </c>
      <c r="O32" s="1" t="s">
        <v>855</v>
      </c>
      <c r="P32" s="1" t="s">
        <v>856</v>
      </c>
      <c r="Q32" s="1" t="s">
        <v>857</v>
      </c>
      <c r="R32" s="1" t="s">
        <v>1049</v>
      </c>
      <c r="S32" s="1" t="s">
        <v>859</v>
      </c>
      <c r="T32" s="1" t="s">
        <v>860</v>
      </c>
      <c r="U32" s="1" t="s">
        <v>861</v>
      </c>
      <c r="V32" s="1" t="s">
        <v>869</v>
      </c>
    </row>
    <row r="33" s="1" customFormat="1" spans="1:22">
      <c r="A33" s="3">
        <v>999221950132326</v>
      </c>
      <c r="B33" s="1" t="s">
        <v>846</v>
      </c>
      <c r="C33" s="1" t="s">
        <v>1050</v>
      </c>
      <c r="D33" s="1" t="s">
        <v>848</v>
      </c>
      <c r="E33" s="1" t="s">
        <v>1051</v>
      </c>
      <c r="F33" s="1" t="s">
        <v>846</v>
      </c>
      <c r="G33" s="1" t="s">
        <v>850</v>
      </c>
      <c r="H33" s="1" t="s">
        <v>851</v>
      </c>
      <c r="I33" s="1" t="s">
        <v>852</v>
      </c>
      <c r="J33" s="1" t="s">
        <v>30</v>
      </c>
      <c r="K33" s="1" t="s">
        <v>853</v>
      </c>
      <c r="L33" s="1" t="s">
        <v>853</v>
      </c>
      <c r="M33" s="1" t="s">
        <v>854</v>
      </c>
      <c r="N33" s="1" t="s">
        <v>854</v>
      </c>
      <c r="O33" s="1" t="s">
        <v>855</v>
      </c>
      <c r="P33" s="1" t="s">
        <v>856</v>
      </c>
      <c r="Q33" s="1" t="s">
        <v>857</v>
      </c>
      <c r="R33" s="1" t="s">
        <v>1052</v>
      </c>
      <c r="S33" s="1" t="s">
        <v>859</v>
      </c>
      <c r="T33" s="1" t="s">
        <v>860</v>
      </c>
      <c r="U33" s="1" t="s">
        <v>861</v>
      </c>
      <c r="V33" s="1" t="s">
        <v>862</v>
      </c>
    </row>
    <row r="34" s="1" customFormat="1" spans="1:22">
      <c r="A34" s="3">
        <v>999221950111058</v>
      </c>
      <c r="B34" s="1" t="s">
        <v>846</v>
      </c>
      <c r="C34" s="1" t="s">
        <v>1053</v>
      </c>
      <c r="D34" s="1" t="s">
        <v>1054</v>
      </c>
      <c r="E34" s="1" t="s">
        <v>1055</v>
      </c>
      <c r="F34" s="1" t="s">
        <v>846</v>
      </c>
      <c r="G34" s="1" t="s">
        <v>850</v>
      </c>
      <c r="H34" s="1" t="s">
        <v>851</v>
      </c>
      <c r="I34" s="1" t="s">
        <v>1056</v>
      </c>
      <c r="J34" s="1" t="s">
        <v>30</v>
      </c>
      <c r="K34" s="1" t="s">
        <v>1057</v>
      </c>
      <c r="L34" s="1" t="s">
        <v>1057</v>
      </c>
      <c r="M34" s="1" t="s">
        <v>854</v>
      </c>
      <c r="N34" s="1" t="s">
        <v>854</v>
      </c>
      <c r="O34" s="1" t="s">
        <v>855</v>
      </c>
      <c r="P34" s="1" t="s">
        <v>856</v>
      </c>
      <c r="Q34" s="1" t="s">
        <v>857</v>
      </c>
      <c r="R34" s="1" t="s">
        <v>1058</v>
      </c>
      <c r="S34" s="1" t="s">
        <v>859</v>
      </c>
      <c r="T34" s="1" t="s">
        <v>860</v>
      </c>
      <c r="U34" s="1" t="s">
        <v>861</v>
      </c>
      <c r="V34" s="1" t="s">
        <v>904</v>
      </c>
    </row>
    <row r="35" s="1" customFormat="1" spans="1:22">
      <c r="A35" s="3">
        <v>999221950109222</v>
      </c>
      <c r="B35" s="1" t="s">
        <v>846</v>
      </c>
      <c r="C35" s="1" t="s">
        <v>1059</v>
      </c>
      <c r="D35" s="1" t="s">
        <v>1060</v>
      </c>
      <c r="E35" s="1" t="s">
        <v>1061</v>
      </c>
      <c r="F35" s="1" t="s">
        <v>846</v>
      </c>
      <c r="G35" s="1" t="s">
        <v>850</v>
      </c>
      <c r="H35" s="1" t="s">
        <v>851</v>
      </c>
      <c r="I35" s="1" t="s">
        <v>1062</v>
      </c>
      <c r="J35" s="1" t="s">
        <v>30</v>
      </c>
      <c r="K35" s="1" t="s">
        <v>1063</v>
      </c>
      <c r="L35" s="1" t="s">
        <v>1063</v>
      </c>
      <c r="M35" s="1" t="s">
        <v>854</v>
      </c>
      <c r="N35" s="1" t="s">
        <v>854</v>
      </c>
      <c r="O35" s="1" t="s">
        <v>855</v>
      </c>
      <c r="P35" s="1" t="s">
        <v>856</v>
      </c>
      <c r="Q35" s="1" t="s">
        <v>857</v>
      </c>
      <c r="R35" s="1" t="s">
        <v>1064</v>
      </c>
      <c r="S35" s="1" t="s">
        <v>859</v>
      </c>
      <c r="T35" s="1" t="s">
        <v>860</v>
      </c>
      <c r="U35" s="1" t="s">
        <v>861</v>
      </c>
      <c r="V35" s="1" t="s">
        <v>1065</v>
      </c>
    </row>
    <row r="36" s="1" customFormat="1" spans="1:22">
      <c r="A36" s="3">
        <v>999221950089710</v>
      </c>
      <c r="B36" s="1" t="s">
        <v>846</v>
      </c>
      <c r="C36" s="1" t="s">
        <v>1066</v>
      </c>
      <c r="D36" s="1" t="s">
        <v>1067</v>
      </c>
      <c r="E36" s="1" t="s">
        <v>1068</v>
      </c>
      <c r="F36" s="1" t="s">
        <v>846</v>
      </c>
      <c r="G36" s="1" t="s">
        <v>850</v>
      </c>
      <c r="H36" s="1" t="s">
        <v>851</v>
      </c>
      <c r="I36" s="1" t="s">
        <v>1069</v>
      </c>
      <c r="J36" s="1" t="s">
        <v>30</v>
      </c>
      <c r="K36" s="1" t="s">
        <v>1070</v>
      </c>
      <c r="L36" s="1" t="s">
        <v>1070</v>
      </c>
      <c r="M36" s="1" t="s">
        <v>854</v>
      </c>
      <c r="N36" s="1" t="s">
        <v>854</v>
      </c>
      <c r="O36" s="1" t="s">
        <v>855</v>
      </c>
      <c r="P36" s="1" t="s">
        <v>856</v>
      </c>
      <c r="Q36" s="1" t="s">
        <v>857</v>
      </c>
      <c r="R36" s="1" t="s">
        <v>1071</v>
      </c>
      <c r="S36" s="1" t="s">
        <v>859</v>
      </c>
      <c r="T36" s="1" t="s">
        <v>860</v>
      </c>
      <c r="U36" s="1" t="s">
        <v>861</v>
      </c>
      <c r="V36" s="1" t="s">
        <v>876</v>
      </c>
    </row>
    <row r="37" s="1" customFormat="1" spans="1:22">
      <c r="A37" s="3">
        <v>999221950064001</v>
      </c>
      <c r="B37" s="1" t="s">
        <v>846</v>
      </c>
      <c r="C37" s="1" t="s">
        <v>1072</v>
      </c>
      <c r="D37" s="1" t="s">
        <v>1073</v>
      </c>
      <c r="E37" s="1" t="s">
        <v>1074</v>
      </c>
      <c r="F37" s="1" t="s">
        <v>846</v>
      </c>
      <c r="G37" s="1" t="s">
        <v>850</v>
      </c>
      <c r="H37" s="1" t="s">
        <v>851</v>
      </c>
      <c r="I37" s="1" t="s">
        <v>1075</v>
      </c>
      <c r="J37" s="1" t="s">
        <v>30</v>
      </c>
      <c r="K37" s="1" t="s">
        <v>1076</v>
      </c>
      <c r="L37" s="1" t="s">
        <v>1076</v>
      </c>
      <c r="M37" s="1" t="s">
        <v>854</v>
      </c>
      <c r="N37" s="1" t="s">
        <v>854</v>
      </c>
      <c r="O37" s="1" t="s">
        <v>855</v>
      </c>
      <c r="P37" s="1" t="s">
        <v>856</v>
      </c>
      <c r="Q37" s="1" t="s">
        <v>857</v>
      </c>
      <c r="R37" s="1" t="s">
        <v>1077</v>
      </c>
      <c r="S37" s="1" t="s">
        <v>859</v>
      </c>
      <c r="T37" s="1" t="s">
        <v>860</v>
      </c>
      <c r="U37" s="1" t="s">
        <v>861</v>
      </c>
      <c r="V37" s="1" t="s">
        <v>869</v>
      </c>
    </row>
    <row r="38" s="1" customFormat="1" spans="1:22">
      <c r="A38" s="3">
        <v>999221949833500</v>
      </c>
      <c r="B38" s="1" t="s">
        <v>846</v>
      </c>
      <c r="C38" s="1" t="s">
        <v>1078</v>
      </c>
      <c r="D38" s="1" t="s">
        <v>1079</v>
      </c>
      <c r="E38" s="1" t="s">
        <v>1080</v>
      </c>
      <c r="F38" s="1" t="s">
        <v>846</v>
      </c>
      <c r="G38" s="1" t="s">
        <v>850</v>
      </c>
      <c r="H38" s="1" t="s">
        <v>851</v>
      </c>
      <c r="I38" s="1" t="s">
        <v>1081</v>
      </c>
      <c r="J38" s="1" t="s">
        <v>30</v>
      </c>
      <c r="K38" s="1" t="s">
        <v>1082</v>
      </c>
      <c r="L38" s="1" t="s">
        <v>1082</v>
      </c>
      <c r="M38" s="1" t="s">
        <v>854</v>
      </c>
      <c r="N38" s="1" t="s">
        <v>854</v>
      </c>
      <c r="O38" s="1" t="s">
        <v>855</v>
      </c>
      <c r="P38" s="1" t="s">
        <v>856</v>
      </c>
      <c r="Q38" s="1" t="s">
        <v>857</v>
      </c>
      <c r="R38" s="1" t="s">
        <v>1083</v>
      </c>
      <c r="S38" s="1" t="s">
        <v>859</v>
      </c>
      <c r="T38" s="1" t="s">
        <v>860</v>
      </c>
      <c r="U38" s="1" t="s">
        <v>861</v>
      </c>
      <c r="V38" s="1" t="s">
        <v>869</v>
      </c>
    </row>
    <row r="39" s="1" customFormat="1" spans="1:22">
      <c r="A39" s="3">
        <v>999221949664675</v>
      </c>
      <c r="B39" s="1" t="s">
        <v>846</v>
      </c>
      <c r="C39" s="1" t="s">
        <v>1084</v>
      </c>
      <c r="D39" s="1" t="s">
        <v>1085</v>
      </c>
      <c r="E39" s="1" t="s">
        <v>1086</v>
      </c>
      <c r="F39" s="1" t="s">
        <v>846</v>
      </c>
      <c r="G39" s="1" t="s">
        <v>850</v>
      </c>
      <c r="H39" s="1" t="s">
        <v>851</v>
      </c>
      <c r="I39" s="1" t="s">
        <v>1087</v>
      </c>
      <c r="J39" s="1" t="s">
        <v>30</v>
      </c>
      <c r="K39" s="1" t="s">
        <v>1088</v>
      </c>
      <c r="L39" s="1" t="s">
        <v>1088</v>
      </c>
      <c r="M39" s="1" t="s">
        <v>854</v>
      </c>
      <c r="N39" s="1" t="s">
        <v>854</v>
      </c>
      <c r="O39" s="1" t="s">
        <v>855</v>
      </c>
      <c r="P39" s="1" t="s">
        <v>856</v>
      </c>
      <c r="Q39" s="1" t="s">
        <v>857</v>
      </c>
      <c r="R39" s="1" t="s">
        <v>1089</v>
      </c>
      <c r="S39" s="1" t="s">
        <v>859</v>
      </c>
      <c r="T39" s="1" t="s">
        <v>860</v>
      </c>
      <c r="U39" s="1" t="s">
        <v>861</v>
      </c>
      <c r="V39" s="1" t="s">
        <v>876</v>
      </c>
    </row>
    <row r="40" s="1" customFormat="1" spans="1:22">
      <c r="A40" s="3">
        <v>999221949556465</v>
      </c>
      <c r="B40" s="1" t="s">
        <v>846</v>
      </c>
      <c r="C40" s="1" t="s">
        <v>1090</v>
      </c>
      <c r="D40" s="1" t="s">
        <v>1060</v>
      </c>
      <c r="E40" s="1" t="s">
        <v>1091</v>
      </c>
      <c r="F40" s="1" t="s">
        <v>846</v>
      </c>
      <c r="G40" s="1" t="s">
        <v>850</v>
      </c>
      <c r="H40" s="1" t="s">
        <v>851</v>
      </c>
      <c r="I40" s="1" t="s">
        <v>1092</v>
      </c>
      <c r="J40" s="1" t="s">
        <v>30</v>
      </c>
      <c r="K40" s="1" t="s">
        <v>1093</v>
      </c>
      <c r="L40" s="1" t="s">
        <v>1093</v>
      </c>
      <c r="M40" s="1" t="s">
        <v>854</v>
      </c>
      <c r="N40" s="1" t="s">
        <v>854</v>
      </c>
      <c r="O40" s="1" t="s">
        <v>855</v>
      </c>
      <c r="P40" s="1" t="s">
        <v>856</v>
      </c>
      <c r="Q40" s="1" t="s">
        <v>857</v>
      </c>
      <c r="R40" s="1" t="s">
        <v>1094</v>
      </c>
      <c r="S40" s="1" t="s">
        <v>859</v>
      </c>
      <c r="T40" s="1" t="s">
        <v>860</v>
      </c>
      <c r="U40" s="1" t="s">
        <v>861</v>
      </c>
      <c r="V40" s="1" t="s">
        <v>1065</v>
      </c>
    </row>
    <row r="41" s="1" customFormat="1" spans="1:22">
      <c r="A41" s="3">
        <v>999221949396102</v>
      </c>
      <c r="B41" s="1" t="s">
        <v>1095</v>
      </c>
      <c r="C41" s="1" t="s">
        <v>1096</v>
      </c>
      <c r="D41" s="1" t="s">
        <v>1073</v>
      </c>
      <c r="E41" s="1" t="s">
        <v>1097</v>
      </c>
      <c r="F41" s="1" t="s">
        <v>846</v>
      </c>
      <c r="G41" s="1" t="s">
        <v>850</v>
      </c>
      <c r="H41" s="1" t="s">
        <v>851</v>
      </c>
      <c r="I41" s="1" t="s">
        <v>1098</v>
      </c>
      <c r="J41" s="1" t="s">
        <v>30</v>
      </c>
      <c r="K41" s="1" t="s">
        <v>1076</v>
      </c>
      <c r="L41" s="1" t="s">
        <v>1076</v>
      </c>
      <c r="M41" s="1" t="s">
        <v>854</v>
      </c>
      <c r="N41" s="1" t="s">
        <v>854</v>
      </c>
      <c r="O41" s="1" t="s">
        <v>855</v>
      </c>
      <c r="P41" s="1" t="s">
        <v>856</v>
      </c>
      <c r="Q41" s="1" t="s">
        <v>857</v>
      </c>
      <c r="R41" s="1" t="s">
        <v>1099</v>
      </c>
      <c r="S41" s="1" t="s">
        <v>859</v>
      </c>
      <c r="T41" s="1" t="s">
        <v>860</v>
      </c>
      <c r="U41" s="1" t="s">
        <v>861</v>
      </c>
      <c r="V41" s="1" t="s">
        <v>869</v>
      </c>
    </row>
    <row r="42" s="1" customFormat="1" spans="1:22">
      <c r="A42" s="3">
        <v>999221949160553</v>
      </c>
      <c r="B42" s="1" t="s">
        <v>1095</v>
      </c>
      <c r="C42" s="1" t="s">
        <v>1100</v>
      </c>
      <c r="D42" s="1" t="s">
        <v>1101</v>
      </c>
      <c r="E42" s="1" t="s">
        <v>1102</v>
      </c>
      <c r="F42" s="1" t="s">
        <v>846</v>
      </c>
      <c r="G42" s="1" t="s">
        <v>850</v>
      </c>
      <c r="H42" s="1" t="s">
        <v>851</v>
      </c>
      <c r="I42" s="1" t="s">
        <v>1103</v>
      </c>
      <c r="J42" s="1" t="s">
        <v>30</v>
      </c>
      <c r="K42" s="1" t="s">
        <v>1104</v>
      </c>
      <c r="L42" s="1" t="s">
        <v>1104</v>
      </c>
      <c r="M42" s="1" t="s">
        <v>854</v>
      </c>
      <c r="N42" s="1" t="s">
        <v>854</v>
      </c>
      <c r="O42" s="1" t="s">
        <v>855</v>
      </c>
      <c r="P42" s="1" t="s">
        <v>856</v>
      </c>
      <c r="Q42" s="1" t="s">
        <v>857</v>
      </c>
      <c r="R42" s="1" t="s">
        <v>1105</v>
      </c>
      <c r="S42" s="1" t="s">
        <v>859</v>
      </c>
      <c r="T42" s="1" t="s">
        <v>860</v>
      </c>
      <c r="U42" s="1" t="s">
        <v>1106</v>
      </c>
      <c r="V42" s="1" t="s">
        <v>890</v>
      </c>
    </row>
    <row r="43" s="1" customFormat="1" spans="1:22">
      <c r="A43" s="3">
        <v>21949131152</v>
      </c>
      <c r="B43" s="1" t="s">
        <v>1095</v>
      </c>
      <c r="C43" s="1" t="s">
        <v>1107</v>
      </c>
      <c r="D43" s="1" t="s">
        <v>1108</v>
      </c>
      <c r="E43" s="1" t="s">
        <v>1109</v>
      </c>
      <c r="F43" s="1" t="s">
        <v>1095</v>
      </c>
      <c r="G43" s="1" t="s">
        <v>850</v>
      </c>
      <c r="H43" s="1" t="s">
        <v>851</v>
      </c>
      <c r="I43" s="1" t="s">
        <v>1110</v>
      </c>
      <c r="J43" s="1" t="s">
        <v>30</v>
      </c>
      <c r="K43" s="1" t="s">
        <v>1111</v>
      </c>
      <c r="L43" s="1" t="s">
        <v>1111</v>
      </c>
      <c r="M43" s="1" t="s">
        <v>854</v>
      </c>
      <c r="N43" s="1" t="s">
        <v>854</v>
      </c>
      <c r="O43" s="1" t="s">
        <v>855</v>
      </c>
      <c r="P43" s="1" t="s">
        <v>856</v>
      </c>
      <c r="Q43" s="1" t="s">
        <v>857</v>
      </c>
      <c r="R43" s="1" t="s">
        <v>1112</v>
      </c>
      <c r="S43" s="1" t="s">
        <v>859</v>
      </c>
      <c r="T43" s="1" t="s">
        <v>860</v>
      </c>
      <c r="U43" s="1" t="s">
        <v>861</v>
      </c>
      <c r="V43" s="1" t="s">
        <v>923</v>
      </c>
    </row>
    <row r="44" s="1" customFormat="1" spans="1:22">
      <c r="A44" s="3">
        <v>999221949026013</v>
      </c>
      <c r="B44" s="1" t="s">
        <v>1095</v>
      </c>
      <c r="C44" s="1" t="s">
        <v>1113</v>
      </c>
      <c r="D44" s="1" t="s">
        <v>1114</v>
      </c>
      <c r="E44" s="1" t="s">
        <v>1115</v>
      </c>
      <c r="F44" s="1" t="s">
        <v>846</v>
      </c>
      <c r="G44" s="1" t="s">
        <v>850</v>
      </c>
      <c r="H44" s="1" t="s">
        <v>851</v>
      </c>
      <c r="I44" s="1" t="s">
        <v>1116</v>
      </c>
      <c r="J44" s="1" t="s">
        <v>30</v>
      </c>
      <c r="K44" s="1" t="s">
        <v>1117</v>
      </c>
      <c r="L44" s="1" t="s">
        <v>1117</v>
      </c>
      <c r="M44" s="1" t="s">
        <v>854</v>
      </c>
      <c r="N44" s="1" t="s">
        <v>854</v>
      </c>
      <c r="O44" s="1" t="s">
        <v>855</v>
      </c>
      <c r="P44" s="1" t="s">
        <v>856</v>
      </c>
      <c r="Q44" s="1" t="s">
        <v>857</v>
      </c>
      <c r="R44" s="1" t="s">
        <v>1118</v>
      </c>
      <c r="S44" s="1" t="s">
        <v>859</v>
      </c>
      <c r="T44" s="1" t="s">
        <v>860</v>
      </c>
      <c r="U44" s="1" t="s">
        <v>861</v>
      </c>
      <c r="V44" s="1" t="s">
        <v>1119</v>
      </c>
    </row>
    <row r="45" s="1" customFormat="1" spans="1:22">
      <c r="A45" s="3">
        <v>999221946700307</v>
      </c>
      <c r="B45" s="1" t="s">
        <v>1095</v>
      </c>
      <c r="C45" s="1" t="s">
        <v>1120</v>
      </c>
      <c r="D45" s="1" t="s">
        <v>1121</v>
      </c>
      <c r="E45" s="1" t="s">
        <v>1122</v>
      </c>
      <c r="F45" s="1" t="s">
        <v>1095</v>
      </c>
      <c r="G45" s="1" t="s">
        <v>850</v>
      </c>
      <c r="H45" s="1" t="s">
        <v>851</v>
      </c>
      <c r="I45" s="1" t="s">
        <v>1123</v>
      </c>
      <c r="J45" s="1" t="s">
        <v>30</v>
      </c>
      <c r="K45" s="1" t="s">
        <v>1124</v>
      </c>
      <c r="L45" s="1" t="s">
        <v>1124</v>
      </c>
      <c r="M45" s="1" t="s">
        <v>854</v>
      </c>
      <c r="N45" s="1" t="s">
        <v>854</v>
      </c>
      <c r="O45" s="1" t="s">
        <v>855</v>
      </c>
      <c r="P45" s="1" t="s">
        <v>856</v>
      </c>
      <c r="Q45" s="1" t="s">
        <v>857</v>
      </c>
      <c r="R45" s="1" t="s">
        <v>1125</v>
      </c>
      <c r="S45" s="1" t="s">
        <v>859</v>
      </c>
      <c r="T45" s="1" t="s">
        <v>860</v>
      </c>
      <c r="U45" s="1" t="s">
        <v>861</v>
      </c>
      <c r="V45" s="1" t="s">
        <v>876</v>
      </c>
    </row>
    <row r="46" s="1" customFormat="1" spans="1:22">
      <c r="A46" s="3">
        <v>999221946657311</v>
      </c>
      <c r="B46" s="1" t="s">
        <v>1095</v>
      </c>
      <c r="C46" s="1" t="s">
        <v>1126</v>
      </c>
      <c r="D46" s="1" t="s">
        <v>1127</v>
      </c>
      <c r="E46" s="1" t="s">
        <v>1128</v>
      </c>
      <c r="F46" s="1" t="s">
        <v>846</v>
      </c>
      <c r="G46" s="1" t="s">
        <v>850</v>
      </c>
      <c r="H46" s="1" t="s">
        <v>851</v>
      </c>
      <c r="I46" s="1" t="s">
        <v>1129</v>
      </c>
      <c r="J46" s="1" t="s">
        <v>30</v>
      </c>
      <c r="K46" s="1" t="s">
        <v>1130</v>
      </c>
      <c r="L46" s="1" t="s">
        <v>1130</v>
      </c>
      <c r="M46" s="1" t="s">
        <v>854</v>
      </c>
      <c r="N46" s="1" t="s">
        <v>854</v>
      </c>
      <c r="O46" s="1" t="s">
        <v>855</v>
      </c>
      <c r="P46" s="1" t="s">
        <v>856</v>
      </c>
      <c r="Q46" s="1" t="s">
        <v>857</v>
      </c>
      <c r="R46" s="1" t="s">
        <v>1131</v>
      </c>
      <c r="S46" s="1" t="s">
        <v>859</v>
      </c>
      <c r="T46" s="1" t="s">
        <v>860</v>
      </c>
      <c r="U46" s="1" t="s">
        <v>861</v>
      </c>
      <c r="V46" s="1" t="s">
        <v>1132</v>
      </c>
    </row>
    <row r="47" s="1" customFormat="1" spans="1:22">
      <c r="A47" s="3">
        <v>999221946626556</v>
      </c>
      <c r="B47" s="1" t="s">
        <v>1095</v>
      </c>
      <c r="C47" s="1" t="s">
        <v>1133</v>
      </c>
      <c r="D47" s="1" t="s">
        <v>1101</v>
      </c>
      <c r="E47" s="1" t="s">
        <v>1134</v>
      </c>
      <c r="F47" s="1" t="s">
        <v>846</v>
      </c>
      <c r="G47" s="1" t="s">
        <v>850</v>
      </c>
      <c r="H47" s="1" t="s">
        <v>851</v>
      </c>
      <c r="I47" s="1" t="s">
        <v>1092</v>
      </c>
      <c r="J47" s="1" t="s">
        <v>30</v>
      </c>
      <c r="K47" s="1" t="s">
        <v>1093</v>
      </c>
      <c r="L47" s="1" t="s">
        <v>1093</v>
      </c>
      <c r="M47" s="1" t="s">
        <v>854</v>
      </c>
      <c r="N47" s="1" t="s">
        <v>854</v>
      </c>
      <c r="O47" s="1" t="s">
        <v>855</v>
      </c>
      <c r="P47" s="1" t="s">
        <v>856</v>
      </c>
      <c r="Q47" s="1" t="s">
        <v>857</v>
      </c>
      <c r="R47" s="1" t="s">
        <v>1135</v>
      </c>
      <c r="S47" s="1" t="s">
        <v>859</v>
      </c>
      <c r="T47" s="1" t="s">
        <v>860</v>
      </c>
      <c r="U47" s="1" t="s">
        <v>1106</v>
      </c>
      <c r="V47" s="1" t="s">
        <v>890</v>
      </c>
    </row>
    <row r="48" s="1" customFormat="1" spans="1:22">
      <c r="A48" s="3">
        <v>999221946567239</v>
      </c>
      <c r="B48" s="1" t="s">
        <v>1095</v>
      </c>
      <c r="C48" s="1" t="s">
        <v>1136</v>
      </c>
      <c r="D48" s="1" t="s">
        <v>1137</v>
      </c>
      <c r="E48" s="1" t="s">
        <v>1138</v>
      </c>
      <c r="F48" s="1" t="s">
        <v>846</v>
      </c>
      <c r="G48" s="1" t="s">
        <v>850</v>
      </c>
      <c r="H48" s="1" t="s">
        <v>851</v>
      </c>
      <c r="I48" s="1" t="s">
        <v>1139</v>
      </c>
      <c r="J48" s="1" t="s">
        <v>30</v>
      </c>
      <c r="K48" s="1" t="s">
        <v>1140</v>
      </c>
      <c r="L48" s="1" t="s">
        <v>1140</v>
      </c>
      <c r="M48" s="1" t="s">
        <v>854</v>
      </c>
      <c r="N48" s="1" t="s">
        <v>854</v>
      </c>
      <c r="O48" s="1" t="s">
        <v>855</v>
      </c>
      <c r="P48" s="1" t="s">
        <v>856</v>
      </c>
      <c r="Q48" s="1" t="s">
        <v>857</v>
      </c>
      <c r="R48" s="1" t="s">
        <v>1141</v>
      </c>
      <c r="S48" s="1" t="s">
        <v>859</v>
      </c>
      <c r="T48" s="1" t="s">
        <v>860</v>
      </c>
      <c r="U48" s="1" t="s">
        <v>861</v>
      </c>
      <c r="V48" s="1" t="s">
        <v>1142</v>
      </c>
    </row>
    <row r="49" s="1" customFormat="1" spans="1:22">
      <c r="A49" s="3">
        <v>999221946466724</v>
      </c>
      <c r="B49" s="1" t="s">
        <v>1095</v>
      </c>
      <c r="C49" s="1" t="s">
        <v>1143</v>
      </c>
      <c r="D49" s="1" t="s">
        <v>1144</v>
      </c>
      <c r="E49" s="1" t="s">
        <v>1145</v>
      </c>
      <c r="F49" s="1" t="s">
        <v>1095</v>
      </c>
      <c r="G49" s="1" t="s">
        <v>850</v>
      </c>
      <c r="H49" s="1" t="s">
        <v>851</v>
      </c>
      <c r="I49" s="1" t="s">
        <v>1146</v>
      </c>
      <c r="J49" s="1" t="s">
        <v>30</v>
      </c>
      <c r="K49" s="1" t="s">
        <v>1147</v>
      </c>
      <c r="L49" s="1" t="s">
        <v>1147</v>
      </c>
      <c r="M49" s="1" t="s">
        <v>854</v>
      </c>
      <c r="N49" s="1" t="s">
        <v>854</v>
      </c>
      <c r="O49" s="1" t="s">
        <v>855</v>
      </c>
      <c r="P49" s="1" t="s">
        <v>856</v>
      </c>
      <c r="Q49" s="1" t="s">
        <v>857</v>
      </c>
      <c r="R49" s="1" t="s">
        <v>1148</v>
      </c>
      <c r="S49" s="1" t="s">
        <v>859</v>
      </c>
      <c r="T49" s="1" t="s">
        <v>860</v>
      </c>
      <c r="U49" s="1" t="s">
        <v>861</v>
      </c>
      <c r="V49" s="1" t="s">
        <v>869</v>
      </c>
    </row>
    <row r="50" s="1" customFormat="1" spans="1:22">
      <c r="A50" s="3">
        <v>999221945702820</v>
      </c>
      <c r="B50" s="1" t="s">
        <v>1095</v>
      </c>
      <c r="C50" s="1" t="s">
        <v>1149</v>
      </c>
      <c r="D50" s="1" t="s">
        <v>1150</v>
      </c>
      <c r="E50" s="1" t="s">
        <v>1151</v>
      </c>
      <c r="F50" s="1" t="s">
        <v>1095</v>
      </c>
      <c r="G50" s="1" t="s">
        <v>850</v>
      </c>
      <c r="H50" s="1" t="s">
        <v>851</v>
      </c>
      <c r="I50" s="1" t="s">
        <v>1152</v>
      </c>
      <c r="J50" s="1" t="s">
        <v>30</v>
      </c>
      <c r="K50" s="1" t="s">
        <v>1153</v>
      </c>
      <c r="L50" s="1" t="s">
        <v>1153</v>
      </c>
      <c r="M50" s="1" t="s">
        <v>854</v>
      </c>
      <c r="N50" s="1" t="s">
        <v>854</v>
      </c>
      <c r="O50" s="1" t="s">
        <v>855</v>
      </c>
      <c r="P50" s="1" t="s">
        <v>856</v>
      </c>
      <c r="Q50" s="1" t="s">
        <v>857</v>
      </c>
      <c r="R50" s="1" t="s">
        <v>1154</v>
      </c>
      <c r="S50" s="1" t="s">
        <v>859</v>
      </c>
      <c r="T50" s="1" t="s">
        <v>860</v>
      </c>
      <c r="U50" s="1" t="s">
        <v>861</v>
      </c>
      <c r="V50" s="1" t="s">
        <v>890</v>
      </c>
    </row>
    <row r="51" s="1" customFormat="1" spans="1:22">
      <c r="A51" s="3">
        <v>999221945233316</v>
      </c>
      <c r="B51" s="1" t="s">
        <v>1095</v>
      </c>
      <c r="C51" s="1" t="s">
        <v>1155</v>
      </c>
      <c r="D51" s="1" t="s">
        <v>1156</v>
      </c>
      <c r="E51" s="1" t="s">
        <v>1157</v>
      </c>
      <c r="F51" s="1" t="s">
        <v>1095</v>
      </c>
      <c r="G51" s="1" t="s">
        <v>850</v>
      </c>
      <c r="H51" s="1" t="s">
        <v>851</v>
      </c>
      <c r="I51" s="1" t="s">
        <v>1158</v>
      </c>
      <c r="J51" s="1" t="s">
        <v>30</v>
      </c>
      <c r="K51" s="1" t="s">
        <v>1159</v>
      </c>
      <c r="L51" s="1" t="s">
        <v>1159</v>
      </c>
      <c r="M51" s="1" t="s">
        <v>854</v>
      </c>
      <c r="N51" s="1" t="s">
        <v>854</v>
      </c>
      <c r="O51" s="1" t="s">
        <v>855</v>
      </c>
      <c r="P51" s="1" t="s">
        <v>856</v>
      </c>
      <c r="Q51" s="1" t="s">
        <v>857</v>
      </c>
      <c r="R51" s="1" t="s">
        <v>1160</v>
      </c>
      <c r="S51" s="1" t="s">
        <v>859</v>
      </c>
      <c r="T51" s="1" t="s">
        <v>860</v>
      </c>
      <c r="U51" s="1" t="s">
        <v>861</v>
      </c>
      <c r="V51" s="1" t="s">
        <v>869</v>
      </c>
    </row>
    <row r="52" s="1" customFormat="1" spans="1:22">
      <c r="A52" s="3">
        <v>999221945079743</v>
      </c>
      <c r="B52" s="1" t="s">
        <v>1095</v>
      </c>
      <c r="C52" s="1" t="s">
        <v>1161</v>
      </c>
      <c r="D52" s="1" t="s">
        <v>1162</v>
      </c>
      <c r="E52" s="1" t="s">
        <v>1163</v>
      </c>
      <c r="F52" s="1" t="s">
        <v>1095</v>
      </c>
      <c r="G52" s="1" t="s">
        <v>850</v>
      </c>
      <c r="H52" s="1" t="s">
        <v>851</v>
      </c>
      <c r="I52" s="1" t="s">
        <v>1164</v>
      </c>
      <c r="J52" s="1" t="s">
        <v>30</v>
      </c>
      <c r="K52" s="1" t="s">
        <v>1165</v>
      </c>
      <c r="L52" s="1" t="s">
        <v>1165</v>
      </c>
      <c r="M52" s="1" t="s">
        <v>854</v>
      </c>
      <c r="N52" s="1" t="s">
        <v>854</v>
      </c>
      <c r="O52" s="1" t="s">
        <v>855</v>
      </c>
      <c r="P52" s="1" t="s">
        <v>856</v>
      </c>
      <c r="Q52" s="1" t="s">
        <v>857</v>
      </c>
      <c r="R52" s="1" t="s">
        <v>1166</v>
      </c>
      <c r="S52" s="1" t="s">
        <v>859</v>
      </c>
      <c r="T52" s="1" t="s">
        <v>860</v>
      </c>
      <c r="U52" s="1" t="s">
        <v>861</v>
      </c>
      <c r="V52" s="1" t="s">
        <v>876</v>
      </c>
    </row>
    <row r="53" s="1" customFormat="1" spans="1:22">
      <c r="A53" s="3">
        <v>999221941021084</v>
      </c>
      <c r="B53" s="1" t="s">
        <v>1167</v>
      </c>
      <c r="C53" s="1" t="s">
        <v>1168</v>
      </c>
      <c r="D53" s="1" t="s">
        <v>1169</v>
      </c>
      <c r="E53" s="1" t="s">
        <v>1170</v>
      </c>
      <c r="F53" s="1" t="s">
        <v>1095</v>
      </c>
      <c r="G53" s="1" t="s">
        <v>850</v>
      </c>
      <c r="H53" s="1" t="s">
        <v>851</v>
      </c>
      <c r="I53" s="1" t="s">
        <v>1171</v>
      </c>
      <c r="J53" s="1" t="s">
        <v>30</v>
      </c>
      <c r="K53" s="1" t="s">
        <v>1172</v>
      </c>
      <c r="L53" s="1" t="s">
        <v>1172</v>
      </c>
      <c r="M53" s="1" t="s">
        <v>854</v>
      </c>
      <c r="N53" s="1" t="s">
        <v>854</v>
      </c>
      <c r="O53" s="1" t="s">
        <v>855</v>
      </c>
      <c r="P53" s="1" t="s">
        <v>856</v>
      </c>
      <c r="Q53" s="1" t="s">
        <v>857</v>
      </c>
      <c r="R53" s="1" t="s">
        <v>1173</v>
      </c>
      <c r="S53" s="1" t="s">
        <v>859</v>
      </c>
      <c r="T53" s="1" t="s">
        <v>860</v>
      </c>
      <c r="U53" s="1" t="s">
        <v>861</v>
      </c>
      <c r="V53" s="1" t="s">
        <v>862</v>
      </c>
    </row>
    <row r="54" s="1" customFormat="1" spans="1:22">
      <c r="A54" s="3">
        <v>999221940927604</v>
      </c>
      <c r="B54" s="1" t="s">
        <v>1167</v>
      </c>
      <c r="C54" s="1" t="s">
        <v>1174</v>
      </c>
      <c r="D54" s="1" t="s">
        <v>1175</v>
      </c>
      <c r="E54" s="1" t="s">
        <v>1176</v>
      </c>
      <c r="F54" s="1" t="s">
        <v>1095</v>
      </c>
      <c r="G54" s="1" t="s">
        <v>850</v>
      </c>
      <c r="H54" s="1" t="s">
        <v>851</v>
      </c>
      <c r="I54" s="1" t="s">
        <v>1177</v>
      </c>
      <c r="J54" s="1" t="s">
        <v>30</v>
      </c>
      <c r="K54" s="1" t="s">
        <v>1178</v>
      </c>
      <c r="L54" s="1" t="s">
        <v>1178</v>
      </c>
      <c r="M54" s="1" t="s">
        <v>854</v>
      </c>
      <c r="N54" s="1" t="s">
        <v>854</v>
      </c>
      <c r="O54" s="1" t="s">
        <v>855</v>
      </c>
      <c r="P54" s="1" t="s">
        <v>856</v>
      </c>
      <c r="Q54" s="1" t="s">
        <v>857</v>
      </c>
      <c r="R54" s="1" t="s">
        <v>1179</v>
      </c>
      <c r="S54" s="1" t="s">
        <v>859</v>
      </c>
      <c r="T54" s="1" t="s">
        <v>860</v>
      </c>
      <c r="U54" s="1" t="s">
        <v>861</v>
      </c>
      <c r="V54" s="1" t="s">
        <v>1065</v>
      </c>
    </row>
    <row r="55" s="1" customFormat="1" spans="1:22">
      <c r="A55" s="3">
        <v>999221940473814</v>
      </c>
      <c r="B55" s="1" t="s">
        <v>1167</v>
      </c>
      <c r="C55" s="1" t="s">
        <v>1180</v>
      </c>
      <c r="D55" s="1" t="s">
        <v>1181</v>
      </c>
      <c r="E55" s="1" t="s">
        <v>1182</v>
      </c>
      <c r="F55" s="1" t="s">
        <v>846</v>
      </c>
      <c r="G55" s="1" t="s">
        <v>850</v>
      </c>
      <c r="H55" s="1" t="s">
        <v>851</v>
      </c>
      <c r="I55" s="1" t="s">
        <v>1183</v>
      </c>
      <c r="J55" s="1" t="s">
        <v>30</v>
      </c>
      <c r="K55" s="1" t="s">
        <v>1184</v>
      </c>
      <c r="L55" s="1" t="s">
        <v>1185</v>
      </c>
      <c r="M55" s="1" t="s">
        <v>1186</v>
      </c>
      <c r="N55" s="1" t="s">
        <v>1187</v>
      </c>
      <c r="O55" s="1" t="s">
        <v>855</v>
      </c>
      <c r="P55" s="1" t="s">
        <v>856</v>
      </c>
      <c r="Q55" s="1" t="s">
        <v>857</v>
      </c>
      <c r="R55" s="1" t="s">
        <v>1188</v>
      </c>
      <c r="S55" s="1" t="s">
        <v>859</v>
      </c>
      <c r="T55" s="1" t="s">
        <v>860</v>
      </c>
      <c r="U55" s="1" t="s">
        <v>861</v>
      </c>
      <c r="V55" s="1" t="s">
        <v>869</v>
      </c>
    </row>
    <row r="56" s="1" customFormat="1" spans="1:22">
      <c r="A56" s="3">
        <v>999221940153673</v>
      </c>
      <c r="B56" s="1" t="s">
        <v>1167</v>
      </c>
      <c r="C56" s="1" t="s">
        <v>1189</v>
      </c>
      <c r="D56" s="1" t="s">
        <v>1190</v>
      </c>
      <c r="E56" s="1" t="s">
        <v>1191</v>
      </c>
      <c r="F56" s="1" t="s">
        <v>846</v>
      </c>
      <c r="G56" s="1" t="s">
        <v>850</v>
      </c>
      <c r="H56" s="1" t="s">
        <v>851</v>
      </c>
      <c r="I56" s="1" t="s">
        <v>1192</v>
      </c>
      <c r="J56" s="1" t="s">
        <v>30</v>
      </c>
      <c r="K56" s="1" t="s">
        <v>1193</v>
      </c>
      <c r="L56" s="1" t="s">
        <v>1193</v>
      </c>
      <c r="M56" s="1" t="s">
        <v>854</v>
      </c>
      <c r="N56" s="1" t="s">
        <v>854</v>
      </c>
      <c r="O56" s="1" t="s">
        <v>855</v>
      </c>
      <c r="P56" s="1" t="s">
        <v>856</v>
      </c>
      <c r="Q56" s="1" t="s">
        <v>857</v>
      </c>
      <c r="R56" s="1" t="s">
        <v>1194</v>
      </c>
      <c r="S56" s="1" t="s">
        <v>859</v>
      </c>
      <c r="T56" s="1" t="s">
        <v>860</v>
      </c>
      <c r="U56" s="1" t="s">
        <v>861</v>
      </c>
      <c r="V56" s="1" t="s">
        <v>1195</v>
      </c>
    </row>
    <row r="57" s="1" customFormat="1" spans="1:22">
      <c r="A57" s="3">
        <v>999221939871014</v>
      </c>
      <c r="B57" s="1" t="s">
        <v>1167</v>
      </c>
      <c r="C57" s="1" t="s">
        <v>1196</v>
      </c>
      <c r="D57" s="1" t="s">
        <v>1197</v>
      </c>
      <c r="E57" s="1" t="s">
        <v>1198</v>
      </c>
      <c r="F57" s="1" t="s">
        <v>1167</v>
      </c>
      <c r="G57" s="1" t="s">
        <v>850</v>
      </c>
      <c r="H57" s="1" t="s">
        <v>851</v>
      </c>
      <c r="I57" s="1" t="s">
        <v>1199</v>
      </c>
      <c r="J57" s="1" t="s">
        <v>30</v>
      </c>
      <c r="K57" s="1" t="s">
        <v>1200</v>
      </c>
      <c r="L57" s="1" t="s">
        <v>1200</v>
      </c>
      <c r="M57" s="1" t="s">
        <v>854</v>
      </c>
      <c r="N57" s="1" t="s">
        <v>854</v>
      </c>
      <c r="O57" s="1" t="s">
        <v>855</v>
      </c>
      <c r="P57" s="1" t="s">
        <v>856</v>
      </c>
      <c r="Q57" s="1" t="s">
        <v>857</v>
      </c>
      <c r="R57" s="1" t="s">
        <v>1201</v>
      </c>
      <c r="S57" s="1" t="s">
        <v>859</v>
      </c>
      <c r="T57" s="1" t="s">
        <v>860</v>
      </c>
      <c r="U57" s="1" t="s">
        <v>861</v>
      </c>
      <c r="V57" s="1" t="s">
        <v>923</v>
      </c>
    </row>
    <row r="58" s="1" customFormat="1" spans="1:22">
      <c r="A58" s="3">
        <v>999221939591515</v>
      </c>
      <c r="B58" s="1" t="s">
        <v>1167</v>
      </c>
      <c r="C58" s="1" t="s">
        <v>1202</v>
      </c>
      <c r="D58" s="1" t="s">
        <v>1203</v>
      </c>
      <c r="E58" s="1" t="s">
        <v>1204</v>
      </c>
      <c r="F58" s="1" t="s">
        <v>1095</v>
      </c>
      <c r="G58" s="1" t="s">
        <v>850</v>
      </c>
      <c r="H58" s="1" t="s">
        <v>851</v>
      </c>
      <c r="I58" s="1" t="s">
        <v>1205</v>
      </c>
      <c r="J58" s="1" t="s">
        <v>30</v>
      </c>
      <c r="K58" s="1" t="s">
        <v>1206</v>
      </c>
      <c r="L58" s="1" t="s">
        <v>1206</v>
      </c>
      <c r="M58" s="1" t="s">
        <v>854</v>
      </c>
      <c r="N58" s="1" t="s">
        <v>854</v>
      </c>
      <c r="O58" s="1" t="s">
        <v>855</v>
      </c>
      <c r="P58" s="1" t="s">
        <v>856</v>
      </c>
      <c r="Q58" s="1" t="s">
        <v>857</v>
      </c>
      <c r="R58" s="1" t="s">
        <v>1207</v>
      </c>
      <c r="S58" s="1" t="s">
        <v>859</v>
      </c>
      <c r="T58" s="1" t="s">
        <v>860</v>
      </c>
      <c r="U58" s="1" t="s">
        <v>861</v>
      </c>
      <c r="V58" s="1" t="s">
        <v>1208</v>
      </c>
    </row>
    <row r="59" s="1" customFormat="1" spans="1:22">
      <c r="A59" s="3">
        <v>999221939478249</v>
      </c>
      <c r="B59" s="1" t="s">
        <v>1167</v>
      </c>
      <c r="C59" s="1" t="s">
        <v>1209</v>
      </c>
      <c r="D59" s="1" t="s">
        <v>1210</v>
      </c>
      <c r="E59" s="1" t="s">
        <v>1211</v>
      </c>
      <c r="F59" s="1" t="s">
        <v>1167</v>
      </c>
      <c r="G59" s="1" t="s">
        <v>850</v>
      </c>
      <c r="H59" s="1" t="s">
        <v>851</v>
      </c>
      <c r="I59" s="1" t="s">
        <v>1212</v>
      </c>
      <c r="J59" s="1" t="s">
        <v>30</v>
      </c>
      <c r="K59" s="1" t="s">
        <v>1213</v>
      </c>
      <c r="L59" s="1" t="s">
        <v>1213</v>
      </c>
      <c r="M59" s="1" t="s">
        <v>854</v>
      </c>
      <c r="N59" s="1" t="s">
        <v>854</v>
      </c>
      <c r="O59" s="1" t="s">
        <v>855</v>
      </c>
      <c r="P59" s="1" t="s">
        <v>856</v>
      </c>
      <c r="Q59" s="1" t="s">
        <v>857</v>
      </c>
      <c r="R59" s="1" t="s">
        <v>1214</v>
      </c>
      <c r="S59" s="1" t="s">
        <v>859</v>
      </c>
      <c r="T59" s="1" t="s">
        <v>860</v>
      </c>
      <c r="U59" s="1" t="s">
        <v>861</v>
      </c>
      <c r="V59" s="1" t="s">
        <v>1215</v>
      </c>
    </row>
    <row r="60" s="1" customFormat="1" spans="1:22">
      <c r="A60" s="3">
        <v>999221938593093</v>
      </c>
      <c r="B60" s="1" t="s">
        <v>1167</v>
      </c>
      <c r="C60" s="1" t="s">
        <v>1216</v>
      </c>
      <c r="D60" s="1" t="s">
        <v>1217</v>
      </c>
      <c r="E60" s="1" t="s">
        <v>1218</v>
      </c>
      <c r="F60" s="1" t="s">
        <v>846</v>
      </c>
      <c r="G60" s="1" t="s">
        <v>850</v>
      </c>
      <c r="H60" s="1" t="s">
        <v>851</v>
      </c>
      <c r="I60" s="1" t="s">
        <v>1219</v>
      </c>
      <c r="J60" s="1" t="s">
        <v>30</v>
      </c>
      <c r="K60" s="1" t="s">
        <v>1220</v>
      </c>
      <c r="L60" s="1" t="s">
        <v>1220</v>
      </c>
      <c r="M60" s="1" t="s">
        <v>854</v>
      </c>
      <c r="N60" s="1" t="s">
        <v>854</v>
      </c>
      <c r="O60" s="1" t="s">
        <v>855</v>
      </c>
      <c r="P60" s="1" t="s">
        <v>856</v>
      </c>
      <c r="Q60" s="1" t="s">
        <v>857</v>
      </c>
      <c r="R60" s="1" t="s">
        <v>1221</v>
      </c>
      <c r="S60" s="1" t="s">
        <v>859</v>
      </c>
      <c r="T60" s="1" t="s">
        <v>860</v>
      </c>
      <c r="U60" s="1" t="s">
        <v>861</v>
      </c>
      <c r="V60" s="1" t="s">
        <v>1222</v>
      </c>
    </row>
    <row r="61" s="1" customFormat="1" spans="1:22">
      <c r="A61" s="3">
        <v>999221938335514</v>
      </c>
      <c r="B61" s="1" t="s">
        <v>1167</v>
      </c>
      <c r="C61" s="1" t="s">
        <v>1223</v>
      </c>
      <c r="D61" s="1" t="s">
        <v>1224</v>
      </c>
      <c r="E61" s="1" t="s">
        <v>1225</v>
      </c>
      <c r="F61" s="1" t="s">
        <v>1167</v>
      </c>
      <c r="G61" s="1" t="s">
        <v>850</v>
      </c>
      <c r="H61" s="1" t="s">
        <v>851</v>
      </c>
      <c r="I61" s="1" t="s">
        <v>1226</v>
      </c>
      <c r="J61" s="1" t="s">
        <v>30</v>
      </c>
      <c r="K61" s="1" t="s">
        <v>1227</v>
      </c>
      <c r="L61" s="1" t="s">
        <v>1227</v>
      </c>
      <c r="M61" s="1" t="s">
        <v>854</v>
      </c>
      <c r="N61" s="1" t="s">
        <v>854</v>
      </c>
      <c r="O61" s="1" t="s">
        <v>855</v>
      </c>
      <c r="P61" s="1" t="s">
        <v>856</v>
      </c>
      <c r="Q61" s="1" t="s">
        <v>857</v>
      </c>
      <c r="R61" s="1" t="s">
        <v>1228</v>
      </c>
      <c r="S61" s="1" t="s">
        <v>859</v>
      </c>
      <c r="T61" s="1" t="s">
        <v>860</v>
      </c>
      <c r="U61" s="1" t="s">
        <v>861</v>
      </c>
      <c r="V61" s="1" t="s">
        <v>1215</v>
      </c>
    </row>
    <row r="62" s="1" customFormat="1" spans="1:22">
      <c r="A62" s="3">
        <v>999221937746257</v>
      </c>
      <c r="B62" s="1" t="s">
        <v>1167</v>
      </c>
      <c r="C62" s="1" t="s">
        <v>1229</v>
      </c>
      <c r="D62" s="1" t="s">
        <v>1230</v>
      </c>
      <c r="E62" s="1" t="s">
        <v>1231</v>
      </c>
      <c r="F62" s="1" t="s">
        <v>1095</v>
      </c>
      <c r="G62" s="1" t="s">
        <v>850</v>
      </c>
      <c r="H62" s="1" t="s">
        <v>851</v>
      </c>
      <c r="I62" s="1" t="s">
        <v>1232</v>
      </c>
      <c r="J62" s="1" t="s">
        <v>30</v>
      </c>
      <c r="K62" s="1" t="s">
        <v>1233</v>
      </c>
      <c r="L62" s="1" t="s">
        <v>1233</v>
      </c>
      <c r="M62" s="1" t="s">
        <v>854</v>
      </c>
      <c r="N62" s="1" t="s">
        <v>854</v>
      </c>
      <c r="O62" s="1" t="s">
        <v>855</v>
      </c>
      <c r="P62" s="1" t="s">
        <v>856</v>
      </c>
      <c r="Q62" s="1" t="s">
        <v>857</v>
      </c>
      <c r="R62" s="1" t="s">
        <v>1234</v>
      </c>
      <c r="S62" s="1" t="s">
        <v>859</v>
      </c>
      <c r="T62" s="1" t="s">
        <v>860</v>
      </c>
      <c r="U62" s="1" t="s">
        <v>861</v>
      </c>
      <c r="V62" s="1" t="s">
        <v>923</v>
      </c>
    </row>
    <row r="63" s="1" customFormat="1" spans="1:22">
      <c r="A63" s="3">
        <v>999221937192536</v>
      </c>
      <c r="B63" s="1" t="s">
        <v>1167</v>
      </c>
      <c r="C63" s="1" t="s">
        <v>1235</v>
      </c>
      <c r="D63" s="1" t="s">
        <v>1236</v>
      </c>
      <c r="E63" s="1" t="s">
        <v>1237</v>
      </c>
      <c r="F63" s="1" t="s">
        <v>1167</v>
      </c>
      <c r="G63" s="1" t="s">
        <v>850</v>
      </c>
      <c r="H63" s="1" t="s">
        <v>851</v>
      </c>
      <c r="I63" s="1" t="s">
        <v>1238</v>
      </c>
      <c r="J63" s="1" t="s">
        <v>30</v>
      </c>
      <c r="K63" s="1" t="s">
        <v>1239</v>
      </c>
      <c r="L63" s="1" t="s">
        <v>1239</v>
      </c>
      <c r="M63" s="1" t="s">
        <v>854</v>
      </c>
      <c r="N63" s="1" t="s">
        <v>854</v>
      </c>
      <c r="O63" s="1" t="s">
        <v>855</v>
      </c>
      <c r="P63" s="1" t="s">
        <v>856</v>
      </c>
      <c r="Q63" s="1" t="s">
        <v>857</v>
      </c>
      <c r="R63" s="1" t="s">
        <v>1240</v>
      </c>
      <c r="S63" s="1" t="s">
        <v>859</v>
      </c>
      <c r="T63" s="1" t="s">
        <v>860</v>
      </c>
      <c r="U63" s="1" t="s">
        <v>861</v>
      </c>
      <c r="V63" s="1" t="s">
        <v>1241</v>
      </c>
    </row>
    <row r="64" s="1" customFormat="1" spans="1:22">
      <c r="A64" s="3">
        <v>999221934960722</v>
      </c>
      <c r="B64" s="1" t="s">
        <v>1167</v>
      </c>
      <c r="C64" s="1" t="s">
        <v>1242</v>
      </c>
      <c r="D64" s="1" t="s">
        <v>1243</v>
      </c>
      <c r="E64" s="1" t="s">
        <v>1244</v>
      </c>
      <c r="F64" s="1" t="s">
        <v>846</v>
      </c>
      <c r="G64" s="1" t="s">
        <v>850</v>
      </c>
      <c r="H64" s="1" t="s">
        <v>851</v>
      </c>
      <c r="I64" s="1" t="s">
        <v>1245</v>
      </c>
      <c r="J64" s="1" t="s">
        <v>30</v>
      </c>
      <c r="K64" s="1" t="s">
        <v>1246</v>
      </c>
      <c r="L64" s="1" t="s">
        <v>1246</v>
      </c>
      <c r="M64" s="1" t="s">
        <v>854</v>
      </c>
      <c r="N64" s="1" t="s">
        <v>854</v>
      </c>
      <c r="O64" s="1" t="s">
        <v>855</v>
      </c>
      <c r="P64" s="1" t="s">
        <v>856</v>
      </c>
      <c r="Q64" s="1" t="s">
        <v>857</v>
      </c>
      <c r="R64" s="1" t="s">
        <v>1247</v>
      </c>
      <c r="S64" s="1" t="s">
        <v>859</v>
      </c>
      <c r="T64" s="1" t="s">
        <v>860</v>
      </c>
      <c r="U64" s="1" t="s">
        <v>861</v>
      </c>
      <c r="V64" s="1" t="s">
        <v>876</v>
      </c>
    </row>
    <row r="65" s="1" customFormat="1" spans="1:22">
      <c r="A65" s="3">
        <v>999221934138228</v>
      </c>
      <c r="B65" s="1" t="s">
        <v>1167</v>
      </c>
      <c r="C65" s="1" t="s">
        <v>1248</v>
      </c>
      <c r="D65" s="1" t="s">
        <v>1249</v>
      </c>
      <c r="E65" s="1" t="s">
        <v>1250</v>
      </c>
      <c r="F65" s="1" t="s">
        <v>846</v>
      </c>
      <c r="G65" s="1" t="s">
        <v>850</v>
      </c>
      <c r="H65" s="1" t="s">
        <v>851</v>
      </c>
      <c r="I65" s="1" t="s">
        <v>1251</v>
      </c>
      <c r="J65" s="1" t="s">
        <v>30</v>
      </c>
      <c r="K65" s="1" t="s">
        <v>1252</v>
      </c>
      <c r="L65" s="1" t="s">
        <v>1252</v>
      </c>
      <c r="M65" s="1" t="s">
        <v>854</v>
      </c>
      <c r="N65" s="1" t="s">
        <v>854</v>
      </c>
      <c r="O65" s="1" t="s">
        <v>855</v>
      </c>
      <c r="P65" s="1" t="s">
        <v>856</v>
      </c>
      <c r="Q65" s="1" t="s">
        <v>857</v>
      </c>
      <c r="R65" s="1" t="s">
        <v>1253</v>
      </c>
      <c r="S65" s="1" t="s">
        <v>859</v>
      </c>
      <c r="T65" s="1" t="s">
        <v>860</v>
      </c>
      <c r="U65" s="1" t="s">
        <v>861</v>
      </c>
      <c r="V65" s="1" t="s">
        <v>876</v>
      </c>
    </row>
    <row r="66" s="1" customFormat="1" spans="1:22">
      <c r="A66" s="3">
        <v>999221933967424</v>
      </c>
      <c r="B66" s="1" t="s">
        <v>1167</v>
      </c>
      <c r="C66" s="1" t="s">
        <v>1254</v>
      </c>
      <c r="D66" s="1" t="s">
        <v>1255</v>
      </c>
      <c r="E66" s="1" t="s">
        <v>1256</v>
      </c>
      <c r="F66" s="1" t="s">
        <v>1095</v>
      </c>
      <c r="G66" s="1" t="s">
        <v>850</v>
      </c>
      <c r="H66" s="1" t="s">
        <v>851</v>
      </c>
      <c r="I66" s="1" t="s">
        <v>1257</v>
      </c>
      <c r="J66" s="1" t="s">
        <v>30</v>
      </c>
      <c r="K66" s="1" t="s">
        <v>1258</v>
      </c>
      <c r="L66" s="1" t="s">
        <v>1258</v>
      </c>
      <c r="M66" s="1" t="s">
        <v>854</v>
      </c>
      <c r="N66" s="1" t="s">
        <v>854</v>
      </c>
      <c r="O66" s="1" t="s">
        <v>855</v>
      </c>
      <c r="P66" s="1" t="s">
        <v>856</v>
      </c>
      <c r="Q66" s="1" t="s">
        <v>857</v>
      </c>
      <c r="R66" s="1" t="s">
        <v>1259</v>
      </c>
      <c r="S66" s="1" t="s">
        <v>859</v>
      </c>
      <c r="T66" s="1" t="s">
        <v>860</v>
      </c>
      <c r="U66" s="1" t="s">
        <v>861</v>
      </c>
      <c r="V66" s="1" t="s">
        <v>869</v>
      </c>
    </row>
    <row r="67" s="1" customFormat="1" spans="1:22">
      <c r="A67" s="3">
        <v>999221933912648</v>
      </c>
      <c r="B67" s="1" t="s">
        <v>1167</v>
      </c>
      <c r="C67" s="1" t="s">
        <v>1260</v>
      </c>
      <c r="D67" s="1" t="s">
        <v>1261</v>
      </c>
      <c r="E67" s="1" t="s">
        <v>1262</v>
      </c>
      <c r="F67" s="1" t="s">
        <v>1167</v>
      </c>
      <c r="G67" s="1" t="s">
        <v>850</v>
      </c>
      <c r="H67" s="1" t="s">
        <v>851</v>
      </c>
      <c r="I67" s="1" t="s">
        <v>1263</v>
      </c>
      <c r="J67" s="1" t="s">
        <v>30</v>
      </c>
      <c r="K67" s="1" t="s">
        <v>1264</v>
      </c>
      <c r="L67" s="1" t="s">
        <v>1264</v>
      </c>
      <c r="M67" s="1" t="s">
        <v>854</v>
      </c>
      <c r="N67" s="1" t="s">
        <v>854</v>
      </c>
      <c r="O67" s="1" t="s">
        <v>855</v>
      </c>
      <c r="P67" s="1" t="s">
        <v>856</v>
      </c>
      <c r="Q67" s="1" t="s">
        <v>857</v>
      </c>
      <c r="R67" s="1" t="s">
        <v>1265</v>
      </c>
      <c r="S67" s="1" t="s">
        <v>859</v>
      </c>
      <c r="T67" s="1" t="s">
        <v>860</v>
      </c>
      <c r="U67" s="1" t="s">
        <v>861</v>
      </c>
      <c r="V67" s="1" t="s">
        <v>890</v>
      </c>
    </row>
    <row r="68" s="1" customFormat="1" spans="1:22">
      <c r="A68" s="3">
        <v>999221933880459</v>
      </c>
      <c r="B68" s="1" t="s">
        <v>1167</v>
      </c>
      <c r="C68" s="1" t="s">
        <v>1266</v>
      </c>
      <c r="D68" s="1" t="s">
        <v>1267</v>
      </c>
      <c r="E68" s="1" t="s">
        <v>1268</v>
      </c>
      <c r="F68" s="1" t="s">
        <v>846</v>
      </c>
      <c r="G68" s="1" t="s">
        <v>850</v>
      </c>
      <c r="H68" s="1" t="s">
        <v>851</v>
      </c>
      <c r="I68" s="1" t="s">
        <v>1269</v>
      </c>
      <c r="J68" s="1" t="s">
        <v>30</v>
      </c>
      <c r="K68" s="1" t="s">
        <v>1270</v>
      </c>
      <c r="L68" s="1" t="s">
        <v>1270</v>
      </c>
      <c r="M68" s="1" t="s">
        <v>854</v>
      </c>
      <c r="N68" s="1" t="s">
        <v>854</v>
      </c>
      <c r="O68" s="1" t="s">
        <v>855</v>
      </c>
      <c r="P68" s="1" t="s">
        <v>856</v>
      </c>
      <c r="Q68" s="1" t="s">
        <v>857</v>
      </c>
      <c r="R68" s="1" t="s">
        <v>1271</v>
      </c>
      <c r="S68" s="1" t="s">
        <v>859</v>
      </c>
      <c r="T68" s="1" t="s">
        <v>860</v>
      </c>
      <c r="U68" s="1" t="s">
        <v>861</v>
      </c>
      <c r="V68" s="1" t="s">
        <v>876</v>
      </c>
    </row>
    <row r="69" s="1" customFormat="1" spans="1:22">
      <c r="A69" s="3">
        <v>999221933472785</v>
      </c>
      <c r="B69" s="1" t="s">
        <v>1272</v>
      </c>
      <c r="C69" s="1" t="s">
        <v>1273</v>
      </c>
      <c r="D69" s="1" t="s">
        <v>1274</v>
      </c>
      <c r="E69" s="1" t="s">
        <v>1275</v>
      </c>
      <c r="F69" s="1" t="s">
        <v>846</v>
      </c>
      <c r="G69" s="1" t="s">
        <v>850</v>
      </c>
      <c r="H69" s="1" t="s">
        <v>851</v>
      </c>
      <c r="I69" s="1" t="s">
        <v>1276</v>
      </c>
      <c r="J69" s="1" t="s">
        <v>30</v>
      </c>
      <c r="K69" s="1" t="s">
        <v>1277</v>
      </c>
      <c r="L69" s="1" t="s">
        <v>1277</v>
      </c>
      <c r="M69" s="1" t="s">
        <v>854</v>
      </c>
      <c r="N69" s="1" t="s">
        <v>854</v>
      </c>
      <c r="O69" s="1" t="s">
        <v>855</v>
      </c>
      <c r="P69" s="1" t="s">
        <v>856</v>
      </c>
      <c r="Q69" s="1" t="s">
        <v>857</v>
      </c>
      <c r="R69" s="1" t="s">
        <v>1278</v>
      </c>
      <c r="S69" s="1" t="s">
        <v>859</v>
      </c>
      <c r="T69" s="1" t="s">
        <v>860</v>
      </c>
      <c r="U69" s="1" t="s">
        <v>861</v>
      </c>
      <c r="V69" s="1" t="s">
        <v>1119</v>
      </c>
    </row>
    <row r="70" s="1" customFormat="1" spans="1:22">
      <c r="A70" s="3">
        <v>21932829011</v>
      </c>
      <c r="B70" s="1" t="s">
        <v>1272</v>
      </c>
      <c r="C70" s="1" t="s">
        <v>1279</v>
      </c>
      <c r="D70" s="1" t="s">
        <v>1280</v>
      </c>
      <c r="E70" s="1" t="s">
        <v>1281</v>
      </c>
      <c r="F70" s="1" t="s">
        <v>1167</v>
      </c>
      <c r="G70" s="1" t="s">
        <v>850</v>
      </c>
      <c r="H70" s="1" t="s">
        <v>851</v>
      </c>
      <c r="I70" s="1" t="s">
        <v>1282</v>
      </c>
      <c r="J70" s="1" t="s">
        <v>30</v>
      </c>
      <c r="K70" s="1" t="s">
        <v>1283</v>
      </c>
      <c r="L70" s="1" t="s">
        <v>1283</v>
      </c>
      <c r="M70" s="1" t="s">
        <v>854</v>
      </c>
      <c r="N70" s="1" t="s">
        <v>854</v>
      </c>
      <c r="O70" s="1" t="s">
        <v>855</v>
      </c>
      <c r="P70" s="1" t="s">
        <v>856</v>
      </c>
      <c r="Q70" s="1" t="s">
        <v>857</v>
      </c>
      <c r="R70" s="1" t="s">
        <v>1284</v>
      </c>
      <c r="S70" s="1" t="s">
        <v>859</v>
      </c>
      <c r="T70" s="1" t="s">
        <v>860</v>
      </c>
      <c r="U70" s="1" t="s">
        <v>861</v>
      </c>
      <c r="V70" s="1" t="s">
        <v>923</v>
      </c>
    </row>
    <row r="71" s="1" customFormat="1" spans="1:22">
      <c r="A71" s="3">
        <v>999221927624047</v>
      </c>
      <c r="B71" s="1" t="s">
        <v>1272</v>
      </c>
      <c r="C71" s="1" t="s">
        <v>1285</v>
      </c>
      <c r="D71" s="1" t="s">
        <v>1286</v>
      </c>
      <c r="E71" s="1" t="s">
        <v>1287</v>
      </c>
      <c r="F71" s="1" t="s">
        <v>846</v>
      </c>
      <c r="G71" s="1" t="s">
        <v>850</v>
      </c>
      <c r="H71" s="1" t="s">
        <v>851</v>
      </c>
      <c r="I71" s="1" t="s">
        <v>1288</v>
      </c>
      <c r="J71" s="1" t="s">
        <v>30</v>
      </c>
      <c r="K71" s="1" t="s">
        <v>1289</v>
      </c>
      <c r="L71" s="1" t="s">
        <v>1289</v>
      </c>
      <c r="M71" s="1" t="s">
        <v>854</v>
      </c>
      <c r="N71" s="1" t="s">
        <v>854</v>
      </c>
      <c r="O71" s="1" t="s">
        <v>855</v>
      </c>
      <c r="P71" s="1" t="s">
        <v>856</v>
      </c>
      <c r="Q71" s="1" t="s">
        <v>857</v>
      </c>
      <c r="R71" s="1" t="s">
        <v>1290</v>
      </c>
      <c r="S71" s="1" t="s">
        <v>859</v>
      </c>
      <c r="T71" s="1" t="s">
        <v>860</v>
      </c>
      <c r="U71" s="1" t="s">
        <v>861</v>
      </c>
      <c r="V71" s="1" t="s">
        <v>897</v>
      </c>
    </row>
    <row r="72" s="1" customFormat="1" spans="1:22">
      <c r="A72" s="3">
        <v>999221927377862</v>
      </c>
      <c r="B72" s="1" t="s">
        <v>1272</v>
      </c>
      <c r="C72" s="1" t="s">
        <v>1291</v>
      </c>
      <c r="D72" s="1" t="s">
        <v>1292</v>
      </c>
      <c r="E72" s="1" t="s">
        <v>1293</v>
      </c>
      <c r="F72" s="1" t="s">
        <v>1167</v>
      </c>
      <c r="G72" s="1" t="s">
        <v>850</v>
      </c>
      <c r="H72" s="1" t="s">
        <v>851</v>
      </c>
      <c r="I72" s="1" t="s">
        <v>1294</v>
      </c>
      <c r="J72" s="1" t="s">
        <v>30</v>
      </c>
      <c r="K72" s="1" t="s">
        <v>1295</v>
      </c>
      <c r="L72" s="1" t="s">
        <v>1295</v>
      </c>
      <c r="M72" s="1" t="s">
        <v>854</v>
      </c>
      <c r="N72" s="1" t="s">
        <v>854</v>
      </c>
      <c r="O72" s="1" t="s">
        <v>855</v>
      </c>
      <c r="P72" s="1" t="s">
        <v>856</v>
      </c>
      <c r="Q72" s="1" t="s">
        <v>857</v>
      </c>
      <c r="R72" s="1" t="s">
        <v>1296</v>
      </c>
      <c r="S72" s="1" t="s">
        <v>859</v>
      </c>
      <c r="T72" s="1" t="s">
        <v>860</v>
      </c>
      <c r="U72" s="1" t="s">
        <v>861</v>
      </c>
      <c r="V72" s="1" t="s">
        <v>1297</v>
      </c>
    </row>
    <row r="73" s="1" customFormat="1" spans="1:22">
      <c r="A73" s="3">
        <v>999221927186338</v>
      </c>
      <c r="B73" s="1" t="s">
        <v>1272</v>
      </c>
      <c r="C73" s="1" t="s">
        <v>1298</v>
      </c>
      <c r="D73" s="1" t="s">
        <v>1299</v>
      </c>
      <c r="E73" s="1" t="s">
        <v>1300</v>
      </c>
      <c r="F73" s="1" t="s">
        <v>846</v>
      </c>
      <c r="G73" s="1" t="s">
        <v>850</v>
      </c>
      <c r="H73" s="1" t="s">
        <v>851</v>
      </c>
      <c r="I73" s="1" t="s">
        <v>1301</v>
      </c>
      <c r="J73" s="1" t="s">
        <v>30</v>
      </c>
      <c r="K73" s="1" t="s">
        <v>1302</v>
      </c>
      <c r="L73" s="1" t="s">
        <v>1302</v>
      </c>
      <c r="M73" s="1" t="s">
        <v>854</v>
      </c>
      <c r="N73" s="1" t="s">
        <v>854</v>
      </c>
      <c r="O73" s="1" t="s">
        <v>855</v>
      </c>
      <c r="P73" s="1" t="s">
        <v>856</v>
      </c>
      <c r="Q73" s="1" t="s">
        <v>857</v>
      </c>
      <c r="R73" s="1" t="s">
        <v>1303</v>
      </c>
      <c r="S73" s="1" t="s">
        <v>859</v>
      </c>
      <c r="T73" s="1" t="s">
        <v>860</v>
      </c>
      <c r="U73" s="1" t="s">
        <v>861</v>
      </c>
      <c r="V73" s="1" t="s">
        <v>904</v>
      </c>
    </row>
    <row r="74" s="1" customFormat="1" spans="1:22">
      <c r="A74" s="3">
        <v>999221926302466</v>
      </c>
      <c r="B74" s="1" t="s">
        <v>1272</v>
      </c>
      <c r="C74" s="1" t="s">
        <v>1304</v>
      </c>
      <c r="D74" s="1" t="s">
        <v>1261</v>
      </c>
      <c r="E74" s="1" t="s">
        <v>1305</v>
      </c>
      <c r="F74" s="1" t="s">
        <v>846</v>
      </c>
      <c r="G74" s="1" t="s">
        <v>850</v>
      </c>
      <c r="H74" s="1" t="s">
        <v>851</v>
      </c>
      <c r="I74" s="1" t="s">
        <v>1306</v>
      </c>
      <c r="J74" s="1" t="s">
        <v>30</v>
      </c>
      <c r="K74" s="1" t="s">
        <v>1307</v>
      </c>
      <c r="L74" s="1" t="s">
        <v>1307</v>
      </c>
      <c r="M74" s="1" t="s">
        <v>854</v>
      </c>
      <c r="N74" s="1" t="s">
        <v>854</v>
      </c>
      <c r="O74" s="1" t="s">
        <v>855</v>
      </c>
      <c r="P74" s="1" t="s">
        <v>856</v>
      </c>
      <c r="Q74" s="1" t="s">
        <v>857</v>
      </c>
      <c r="R74" s="1" t="s">
        <v>1308</v>
      </c>
      <c r="S74" s="1" t="s">
        <v>859</v>
      </c>
      <c r="T74" s="1" t="s">
        <v>860</v>
      </c>
      <c r="U74" s="1" t="s">
        <v>861</v>
      </c>
      <c r="V74" s="1" t="s">
        <v>890</v>
      </c>
    </row>
    <row r="75" s="1" customFormat="1" spans="1:22">
      <c r="A75" s="3">
        <v>999221926088868</v>
      </c>
      <c r="B75" s="1" t="s">
        <v>1272</v>
      </c>
      <c r="C75" s="1" t="s">
        <v>1309</v>
      </c>
      <c r="D75" s="1" t="s">
        <v>1310</v>
      </c>
      <c r="E75" s="1" t="s">
        <v>1311</v>
      </c>
      <c r="F75" s="1" t="s">
        <v>1167</v>
      </c>
      <c r="G75" s="1" t="s">
        <v>850</v>
      </c>
      <c r="H75" s="1" t="s">
        <v>851</v>
      </c>
      <c r="I75" s="1" t="s">
        <v>1312</v>
      </c>
      <c r="J75" s="1" t="s">
        <v>30</v>
      </c>
      <c r="K75" s="1" t="s">
        <v>1313</v>
      </c>
      <c r="L75" s="1" t="s">
        <v>1313</v>
      </c>
      <c r="M75" s="1" t="s">
        <v>854</v>
      </c>
      <c r="N75" s="1" t="s">
        <v>854</v>
      </c>
      <c r="O75" s="1" t="s">
        <v>855</v>
      </c>
      <c r="P75" s="1" t="s">
        <v>856</v>
      </c>
      <c r="Q75" s="1" t="s">
        <v>857</v>
      </c>
      <c r="R75" s="1" t="s">
        <v>1314</v>
      </c>
      <c r="S75" s="1" t="s">
        <v>859</v>
      </c>
      <c r="T75" s="1" t="s">
        <v>860</v>
      </c>
      <c r="U75" s="1" t="s">
        <v>861</v>
      </c>
      <c r="V75" s="1" t="s">
        <v>1315</v>
      </c>
    </row>
    <row r="76" s="1" customFormat="1" spans="1:22">
      <c r="A76" s="3">
        <v>999221925354882</v>
      </c>
      <c r="B76" s="1" t="s">
        <v>1272</v>
      </c>
      <c r="C76" s="1" t="s">
        <v>1316</v>
      </c>
      <c r="D76" s="1" t="s">
        <v>1317</v>
      </c>
      <c r="E76" s="1" t="s">
        <v>1318</v>
      </c>
      <c r="F76" s="1" t="s">
        <v>846</v>
      </c>
      <c r="G76" s="1" t="s">
        <v>850</v>
      </c>
      <c r="H76" s="1" t="s">
        <v>851</v>
      </c>
      <c r="I76" s="1" t="s">
        <v>1319</v>
      </c>
      <c r="J76" s="1" t="s">
        <v>30</v>
      </c>
      <c r="K76" s="1" t="s">
        <v>928</v>
      </c>
      <c r="L76" s="1" t="s">
        <v>928</v>
      </c>
      <c r="M76" s="1" t="s">
        <v>854</v>
      </c>
      <c r="N76" s="1" t="s">
        <v>854</v>
      </c>
      <c r="O76" s="1" t="s">
        <v>855</v>
      </c>
      <c r="P76" s="1" t="s">
        <v>856</v>
      </c>
      <c r="Q76" s="1" t="s">
        <v>857</v>
      </c>
      <c r="R76" s="1" t="s">
        <v>1320</v>
      </c>
      <c r="S76" s="1" t="s">
        <v>859</v>
      </c>
      <c r="T76" s="1" t="s">
        <v>860</v>
      </c>
      <c r="U76" s="1" t="s">
        <v>1106</v>
      </c>
      <c r="V76" s="1" t="s">
        <v>923</v>
      </c>
    </row>
    <row r="77" s="1" customFormat="1" spans="1:22">
      <c r="A77" s="3">
        <v>999221922762088</v>
      </c>
      <c r="B77" s="1" t="s">
        <v>1321</v>
      </c>
      <c r="C77" s="1" t="s">
        <v>1322</v>
      </c>
      <c r="D77" s="1" t="s">
        <v>1323</v>
      </c>
      <c r="E77" s="1" t="s">
        <v>1324</v>
      </c>
      <c r="F77" s="1" t="s">
        <v>1167</v>
      </c>
      <c r="G77" s="1" t="s">
        <v>850</v>
      </c>
      <c r="H77" s="1" t="s">
        <v>851</v>
      </c>
      <c r="I77" s="1" t="s">
        <v>1325</v>
      </c>
      <c r="J77" s="1" t="s">
        <v>30</v>
      </c>
      <c r="K77" s="1" t="s">
        <v>1326</v>
      </c>
      <c r="L77" s="1" t="s">
        <v>1326</v>
      </c>
      <c r="M77" s="1" t="s">
        <v>854</v>
      </c>
      <c r="N77" s="1" t="s">
        <v>854</v>
      </c>
      <c r="O77" s="1" t="s">
        <v>855</v>
      </c>
      <c r="P77" s="1" t="s">
        <v>856</v>
      </c>
      <c r="Q77" s="1" t="s">
        <v>857</v>
      </c>
      <c r="R77" s="1" t="s">
        <v>1327</v>
      </c>
      <c r="S77" s="1" t="s">
        <v>859</v>
      </c>
      <c r="T77" s="1" t="s">
        <v>860</v>
      </c>
      <c r="U77" s="1" t="s">
        <v>861</v>
      </c>
      <c r="V77" s="1" t="s">
        <v>862</v>
      </c>
    </row>
    <row r="78" s="1" customFormat="1" spans="1:22">
      <c r="A78" s="3">
        <v>999221911772113</v>
      </c>
      <c r="B78" s="1" t="s">
        <v>1321</v>
      </c>
      <c r="C78" s="1" t="s">
        <v>1328</v>
      </c>
      <c r="D78" s="1" t="s">
        <v>1329</v>
      </c>
      <c r="E78" s="1" t="s">
        <v>1330</v>
      </c>
      <c r="F78" s="1" t="s">
        <v>846</v>
      </c>
      <c r="G78" s="1" t="s">
        <v>850</v>
      </c>
      <c r="H78" s="1" t="s">
        <v>851</v>
      </c>
      <c r="I78" s="1" t="s">
        <v>1331</v>
      </c>
      <c r="J78" s="1" t="s">
        <v>30</v>
      </c>
      <c r="K78" s="1" t="s">
        <v>1332</v>
      </c>
      <c r="L78" s="1" t="s">
        <v>1332</v>
      </c>
      <c r="M78" s="1" t="s">
        <v>854</v>
      </c>
      <c r="N78" s="1" t="s">
        <v>854</v>
      </c>
      <c r="O78" s="1" t="s">
        <v>855</v>
      </c>
      <c r="P78" s="1" t="s">
        <v>856</v>
      </c>
      <c r="Q78" s="1" t="s">
        <v>857</v>
      </c>
      <c r="R78" s="1" t="s">
        <v>1333</v>
      </c>
      <c r="S78" s="1" t="s">
        <v>859</v>
      </c>
      <c r="T78" s="1" t="s">
        <v>860</v>
      </c>
      <c r="U78" s="1" t="s">
        <v>861</v>
      </c>
      <c r="V78" s="1" t="s">
        <v>904</v>
      </c>
    </row>
    <row r="79" s="1" customFormat="1" spans="1:22">
      <c r="A79" s="3">
        <v>999221911755972</v>
      </c>
      <c r="B79" s="1" t="s">
        <v>1321</v>
      </c>
      <c r="C79" s="1" t="s">
        <v>1334</v>
      </c>
      <c r="D79" s="1" t="s">
        <v>1335</v>
      </c>
      <c r="E79" s="1" t="s">
        <v>1336</v>
      </c>
      <c r="F79" s="1" t="s">
        <v>1321</v>
      </c>
      <c r="G79" s="1" t="s">
        <v>850</v>
      </c>
      <c r="H79" s="1" t="s">
        <v>851</v>
      </c>
      <c r="I79" s="1" t="s">
        <v>1337</v>
      </c>
      <c r="J79" s="1" t="s">
        <v>30</v>
      </c>
      <c r="K79" s="1" t="s">
        <v>1338</v>
      </c>
      <c r="L79" s="1" t="s">
        <v>1338</v>
      </c>
      <c r="M79" s="1" t="s">
        <v>854</v>
      </c>
      <c r="N79" s="1" t="s">
        <v>854</v>
      </c>
      <c r="O79" s="1" t="s">
        <v>855</v>
      </c>
      <c r="P79" s="1" t="s">
        <v>856</v>
      </c>
      <c r="Q79" s="1" t="s">
        <v>857</v>
      </c>
      <c r="R79" s="1" t="s">
        <v>1339</v>
      </c>
      <c r="S79" s="1" t="s">
        <v>859</v>
      </c>
      <c r="T79" s="1" t="s">
        <v>860</v>
      </c>
      <c r="U79" s="1" t="s">
        <v>861</v>
      </c>
      <c r="V79" s="1" t="s">
        <v>883</v>
      </c>
    </row>
    <row r="80" s="1" customFormat="1" spans="1:22">
      <c r="A80" s="3">
        <v>999221911667636</v>
      </c>
      <c r="B80" s="1" t="s">
        <v>1321</v>
      </c>
      <c r="C80" s="1" t="s">
        <v>1340</v>
      </c>
      <c r="D80" s="1" t="s">
        <v>1341</v>
      </c>
      <c r="E80" s="1" t="s">
        <v>1342</v>
      </c>
      <c r="F80" s="1" t="s">
        <v>1272</v>
      </c>
      <c r="G80" s="1" t="s">
        <v>850</v>
      </c>
      <c r="H80" s="1" t="s">
        <v>851</v>
      </c>
      <c r="I80" s="1" t="s">
        <v>1343</v>
      </c>
      <c r="J80" s="1" t="s">
        <v>30</v>
      </c>
      <c r="K80" s="1" t="s">
        <v>1344</v>
      </c>
      <c r="L80" s="1" t="s">
        <v>1344</v>
      </c>
      <c r="M80" s="1" t="s">
        <v>854</v>
      </c>
      <c r="N80" s="1" t="s">
        <v>854</v>
      </c>
      <c r="O80" s="1" t="s">
        <v>855</v>
      </c>
      <c r="P80" s="1" t="s">
        <v>856</v>
      </c>
      <c r="Q80" s="1" t="s">
        <v>857</v>
      </c>
      <c r="R80" s="1" t="s">
        <v>1345</v>
      </c>
      <c r="S80" s="1" t="s">
        <v>859</v>
      </c>
      <c r="T80" s="1" t="s">
        <v>860</v>
      </c>
      <c r="U80" s="1" t="s">
        <v>861</v>
      </c>
      <c r="V80" s="1" t="s">
        <v>869</v>
      </c>
    </row>
    <row r="81" s="1" customFormat="1" spans="1:22">
      <c r="A81" s="3">
        <v>999221911659603</v>
      </c>
      <c r="B81" s="1" t="s">
        <v>1321</v>
      </c>
      <c r="C81" s="1" t="s">
        <v>1346</v>
      </c>
      <c r="D81" s="1" t="s">
        <v>1347</v>
      </c>
      <c r="E81" s="1" t="s">
        <v>1348</v>
      </c>
      <c r="F81" s="1" t="s">
        <v>846</v>
      </c>
      <c r="G81" s="1" t="s">
        <v>850</v>
      </c>
      <c r="H81" s="1" t="s">
        <v>851</v>
      </c>
      <c r="I81" s="1" t="s">
        <v>1349</v>
      </c>
      <c r="J81" s="1" t="s">
        <v>30</v>
      </c>
      <c r="K81" s="1" t="s">
        <v>1350</v>
      </c>
      <c r="L81" s="1" t="s">
        <v>1350</v>
      </c>
      <c r="M81" s="1" t="s">
        <v>854</v>
      </c>
      <c r="N81" s="1" t="s">
        <v>854</v>
      </c>
      <c r="O81" s="1" t="s">
        <v>855</v>
      </c>
      <c r="P81" s="1" t="s">
        <v>856</v>
      </c>
      <c r="Q81" s="1" t="s">
        <v>857</v>
      </c>
      <c r="R81" s="1" t="s">
        <v>1351</v>
      </c>
      <c r="S81" s="1" t="s">
        <v>859</v>
      </c>
      <c r="T81" s="1" t="s">
        <v>860</v>
      </c>
      <c r="U81" s="1" t="s">
        <v>861</v>
      </c>
      <c r="V81" s="1" t="s">
        <v>876</v>
      </c>
    </row>
    <row r="82" s="1" customFormat="1" spans="1:22">
      <c r="A82" s="3">
        <v>999221911307233</v>
      </c>
      <c r="B82" s="1" t="s">
        <v>1352</v>
      </c>
      <c r="C82" s="1" t="s">
        <v>1353</v>
      </c>
      <c r="D82" s="1" t="s">
        <v>1354</v>
      </c>
      <c r="E82" s="1" t="s">
        <v>1355</v>
      </c>
      <c r="F82" s="1" t="s">
        <v>846</v>
      </c>
      <c r="G82" s="1" t="s">
        <v>850</v>
      </c>
      <c r="H82" s="1" t="s">
        <v>851</v>
      </c>
      <c r="I82" s="1" t="s">
        <v>1356</v>
      </c>
      <c r="J82" s="1" t="s">
        <v>30</v>
      </c>
      <c r="K82" s="1" t="s">
        <v>1357</v>
      </c>
      <c r="L82" s="1" t="s">
        <v>1357</v>
      </c>
      <c r="M82" s="1" t="s">
        <v>854</v>
      </c>
      <c r="N82" s="1" t="s">
        <v>854</v>
      </c>
      <c r="O82" s="1" t="s">
        <v>855</v>
      </c>
      <c r="P82" s="1" t="s">
        <v>856</v>
      </c>
      <c r="Q82" s="1" t="s">
        <v>857</v>
      </c>
      <c r="R82" s="1" t="s">
        <v>1358</v>
      </c>
      <c r="S82" s="1" t="s">
        <v>859</v>
      </c>
      <c r="T82" s="1" t="s">
        <v>860</v>
      </c>
      <c r="U82" s="1" t="s">
        <v>861</v>
      </c>
      <c r="V82" s="1" t="s">
        <v>1359</v>
      </c>
    </row>
    <row r="83" s="1" customFormat="1" spans="1:22">
      <c r="A83" s="3">
        <v>999221911031672</v>
      </c>
      <c r="B83" s="1" t="s">
        <v>1352</v>
      </c>
      <c r="C83" s="1" t="s">
        <v>1360</v>
      </c>
      <c r="D83" s="1" t="s">
        <v>1361</v>
      </c>
      <c r="E83" s="1" t="s">
        <v>1362</v>
      </c>
      <c r="F83" s="1" t="s">
        <v>1095</v>
      </c>
      <c r="G83" s="1" t="s">
        <v>850</v>
      </c>
      <c r="H83" s="1" t="s">
        <v>851</v>
      </c>
      <c r="I83" s="1" t="s">
        <v>1363</v>
      </c>
      <c r="J83" s="1" t="s">
        <v>30</v>
      </c>
      <c r="K83" s="1" t="s">
        <v>1364</v>
      </c>
      <c r="L83" s="1" t="s">
        <v>1364</v>
      </c>
      <c r="M83" s="1" t="s">
        <v>854</v>
      </c>
      <c r="N83" s="1" t="s">
        <v>854</v>
      </c>
      <c r="O83" s="1" t="s">
        <v>855</v>
      </c>
      <c r="P83" s="1" t="s">
        <v>856</v>
      </c>
      <c r="Q83" s="1" t="s">
        <v>857</v>
      </c>
      <c r="R83" s="1" t="s">
        <v>1365</v>
      </c>
      <c r="S83" s="1" t="s">
        <v>859</v>
      </c>
      <c r="T83" s="1" t="s">
        <v>860</v>
      </c>
      <c r="U83" s="1" t="s">
        <v>861</v>
      </c>
      <c r="V83" s="1" t="s">
        <v>890</v>
      </c>
    </row>
    <row r="84" s="1" customFormat="1" spans="1:22">
      <c r="A84" s="3">
        <v>21911024693</v>
      </c>
      <c r="B84" s="1" t="s">
        <v>1352</v>
      </c>
      <c r="C84" s="1" t="s">
        <v>1366</v>
      </c>
      <c r="D84" s="1" t="s">
        <v>1367</v>
      </c>
      <c r="E84" s="1" t="s">
        <v>1368</v>
      </c>
      <c r="F84" s="1" t="s">
        <v>1167</v>
      </c>
      <c r="G84" s="1" t="s">
        <v>850</v>
      </c>
      <c r="H84" s="1" t="s">
        <v>851</v>
      </c>
      <c r="I84" s="1" t="s">
        <v>1369</v>
      </c>
      <c r="J84" s="1" t="s">
        <v>30</v>
      </c>
      <c r="K84" s="1" t="s">
        <v>1370</v>
      </c>
      <c r="L84" s="1" t="s">
        <v>855</v>
      </c>
      <c r="M84" s="1" t="s">
        <v>1371</v>
      </c>
      <c r="N84" s="1" t="s">
        <v>1372</v>
      </c>
      <c r="O84" s="1" t="s">
        <v>855</v>
      </c>
      <c r="P84" s="1" t="s">
        <v>856</v>
      </c>
      <c r="Q84" s="1" t="s">
        <v>857</v>
      </c>
      <c r="R84" s="1" t="s">
        <v>1373</v>
      </c>
      <c r="S84" s="1" t="s">
        <v>859</v>
      </c>
      <c r="T84" s="1" t="s">
        <v>860</v>
      </c>
      <c r="U84" s="1" t="s">
        <v>1106</v>
      </c>
      <c r="V84" s="1" t="s">
        <v>923</v>
      </c>
    </row>
    <row r="85" s="1" customFormat="1" spans="1:22">
      <c r="A85" s="3">
        <v>21910132307</v>
      </c>
      <c r="B85" s="1" t="s">
        <v>1352</v>
      </c>
      <c r="C85" s="1" t="s">
        <v>1374</v>
      </c>
      <c r="D85" s="1" t="s">
        <v>1375</v>
      </c>
      <c r="E85" s="1" t="s">
        <v>1376</v>
      </c>
      <c r="F85" s="1" t="s">
        <v>1095</v>
      </c>
      <c r="G85" s="1" t="s">
        <v>850</v>
      </c>
      <c r="H85" s="1" t="s">
        <v>851</v>
      </c>
      <c r="I85" s="1" t="s">
        <v>1377</v>
      </c>
      <c r="J85" s="1" t="s">
        <v>30</v>
      </c>
      <c r="K85" s="1" t="s">
        <v>1378</v>
      </c>
      <c r="L85" s="1" t="s">
        <v>855</v>
      </c>
      <c r="M85" s="1" t="s">
        <v>1379</v>
      </c>
      <c r="N85" s="1" t="s">
        <v>1380</v>
      </c>
      <c r="O85" s="1" t="s">
        <v>855</v>
      </c>
      <c r="P85" s="1" t="s">
        <v>856</v>
      </c>
      <c r="Q85" s="1" t="s">
        <v>857</v>
      </c>
      <c r="R85" s="1" t="s">
        <v>1381</v>
      </c>
      <c r="S85" s="1" t="s">
        <v>859</v>
      </c>
      <c r="T85" s="1" t="s">
        <v>860</v>
      </c>
      <c r="U85" s="1" t="s">
        <v>861</v>
      </c>
      <c r="V85" s="1" t="s">
        <v>869</v>
      </c>
    </row>
    <row r="86" s="1" customFormat="1" spans="1:22">
      <c r="A86" s="3">
        <v>999221894978500</v>
      </c>
      <c r="B86" s="1" t="s">
        <v>1382</v>
      </c>
      <c r="C86" s="1" t="s">
        <v>1383</v>
      </c>
      <c r="D86" s="1" t="s">
        <v>1384</v>
      </c>
      <c r="E86" s="1" t="s">
        <v>1385</v>
      </c>
      <c r="F86" s="1" t="s">
        <v>1382</v>
      </c>
      <c r="G86" s="1" t="s">
        <v>850</v>
      </c>
      <c r="H86" s="1" t="s">
        <v>851</v>
      </c>
      <c r="I86" s="1" t="s">
        <v>1386</v>
      </c>
      <c r="J86" s="1" t="s">
        <v>30</v>
      </c>
      <c r="K86" s="1" t="s">
        <v>1387</v>
      </c>
      <c r="L86" s="1" t="s">
        <v>1387</v>
      </c>
      <c r="M86" s="1" t="s">
        <v>854</v>
      </c>
      <c r="N86" s="1" t="s">
        <v>854</v>
      </c>
      <c r="O86" s="1" t="s">
        <v>855</v>
      </c>
      <c r="P86" s="1" t="s">
        <v>856</v>
      </c>
      <c r="Q86" s="1" t="s">
        <v>857</v>
      </c>
      <c r="R86" s="1" t="s">
        <v>1388</v>
      </c>
      <c r="S86" s="1" t="s">
        <v>859</v>
      </c>
      <c r="T86" s="1" t="s">
        <v>860</v>
      </c>
      <c r="U86" s="1" t="s">
        <v>861</v>
      </c>
      <c r="V86" s="1" t="s">
        <v>869</v>
      </c>
    </row>
    <row r="87" s="1" customFormat="1" spans="1:22">
      <c r="A87" s="3">
        <v>999221894159734</v>
      </c>
      <c r="B87" s="1" t="s">
        <v>1382</v>
      </c>
      <c r="C87" s="1" t="s">
        <v>1389</v>
      </c>
      <c r="D87" s="1" t="s">
        <v>1390</v>
      </c>
      <c r="E87" s="1" t="s">
        <v>1391</v>
      </c>
      <c r="F87" s="1" t="s">
        <v>1272</v>
      </c>
      <c r="G87" s="1" t="s">
        <v>850</v>
      </c>
      <c r="H87" s="1" t="s">
        <v>851</v>
      </c>
      <c r="I87" s="1" t="s">
        <v>1392</v>
      </c>
      <c r="J87" s="1" t="s">
        <v>30</v>
      </c>
      <c r="K87" s="1" t="s">
        <v>1393</v>
      </c>
      <c r="L87" s="1" t="s">
        <v>1393</v>
      </c>
      <c r="M87" s="1" t="s">
        <v>854</v>
      </c>
      <c r="N87" s="1" t="s">
        <v>854</v>
      </c>
      <c r="O87" s="1" t="s">
        <v>855</v>
      </c>
      <c r="P87" s="1" t="s">
        <v>856</v>
      </c>
      <c r="Q87" s="1" t="s">
        <v>857</v>
      </c>
      <c r="R87" s="1" t="s">
        <v>1394</v>
      </c>
      <c r="S87" s="1" t="s">
        <v>859</v>
      </c>
      <c r="T87" s="1" t="s">
        <v>860</v>
      </c>
      <c r="U87" s="1" t="s">
        <v>861</v>
      </c>
      <c r="V87" s="1" t="s">
        <v>1395</v>
      </c>
    </row>
    <row r="88" s="1" customFormat="1" spans="1:22">
      <c r="A88" s="3">
        <v>999221893507080</v>
      </c>
      <c r="B88" s="1" t="s">
        <v>1396</v>
      </c>
      <c r="C88" s="1" t="s">
        <v>1397</v>
      </c>
      <c r="D88" s="1" t="s">
        <v>1398</v>
      </c>
      <c r="E88" s="1" t="s">
        <v>1399</v>
      </c>
      <c r="F88" s="1" t="s">
        <v>846</v>
      </c>
      <c r="G88" s="1" t="s">
        <v>850</v>
      </c>
      <c r="H88" s="1" t="s">
        <v>851</v>
      </c>
      <c r="I88" s="1" t="s">
        <v>1400</v>
      </c>
      <c r="J88" s="1" t="s">
        <v>30</v>
      </c>
      <c r="K88" s="1" t="s">
        <v>1401</v>
      </c>
      <c r="L88" s="1" t="s">
        <v>1401</v>
      </c>
      <c r="M88" s="1" t="s">
        <v>854</v>
      </c>
      <c r="N88" s="1" t="s">
        <v>854</v>
      </c>
      <c r="O88" s="1" t="s">
        <v>855</v>
      </c>
      <c r="P88" s="1" t="s">
        <v>856</v>
      </c>
      <c r="Q88" s="1" t="s">
        <v>857</v>
      </c>
      <c r="R88" s="1" t="s">
        <v>1402</v>
      </c>
      <c r="S88" s="1" t="s">
        <v>859</v>
      </c>
      <c r="T88" s="1" t="s">
        <v>860</v>
      </c>
      <c r="U88" s="1" t="s">
        <v>861</v>
      </c>
      <c r="V88" s="1" t="s">
        <v>862</v>
      </c>
    </row>
    <row r="89" s="1" customFormat="1" spans="1:22">
      <c r="A89" s="3">
        <v>21890415541</v>
      </c>
      <c r="B89" s="1" t="s">
        <v>1396</v>
      </c>
      <c r="C89" s="1" t="s">
        <v>1403</v>
      </c>
      <c r="D89" s="1" t="s">
        <v>1261</v>
      </c>
      <c r="E89" s="1" t="s">
        <v>1404</v>
      </c>
      <c r="F89" s="1" t="s">
        <v>1167</v>
      </c>
      <c r="G89" s="1" t="s">
        <v>850</v>
      </c>
      <c r="H89" s="1" t="s">
        <v>851</v>
      </c>
      <c r="I89" s="1" t="s">
        <v>1405</v>
      </c>
      <c r="J89" s="1" t="s">
        <v>30</v>
      </c>
      <c r="K89" s="1" t="s">
        <v>1406</v>
      </c>
      <c r="L89" s="1" t="s">
        <v>1406</v>
      </c>
      <c r="M89" s="1" t="s">
        <v>854</v>
      </c>
      <c r="N89" s="1" t="s">
        <v>854</v>
      </c>
      <c r="O89" s="1" t="s">
        <v>855</v>
      </c>
      <c r="P89" s="1" t="s">
        <v>856</v>
      </c>
      <c r="Q89" s="1" t="s">
        <v>857</v>
      </c>
      <c r="R89" s="1" t="s">
        <v>1407</v>
      </c>
      <c r="S89" s="1" t="s">
        <v>859</v>
      </c>
      <c r="T89" s="1" t="s">
        <v>860</v>
      </c>
      <c r="U89" s="1" t="s">
        <v>861</v>
      </c>
      <c r="V89" s="1" t="s">
        <v>890</v>
      </c>
    </row>
    <row r="90" s="1" customFormat="1" spans="1:22">
      <c r="A90" s="3">
        <v>999221886756492</v>
      </c>
      <c r="B90" s="1" t="s">
        <v>1396</v>
      </c>
      <c r="C90" s="1" t="s">
        <v>1408</v>
      </c>
      <c r="D90" s="1" t="s">
        <v>1409</v>
      </c>
      <c r="E90" s="1" t="s">
        <v>1410</v>
      </c>
      <c r="F90" s="1" t="s">
        <v>1167</v>
      </c>
      <c r="G90" s="1" t="s">
        <v>850</v>
      </c>
      <c r="H90" s="1" t="s">
        <v>851</v>
      </c>
      <c r="I90" s="1" t="s">
        <v>1411</v>
      </c>
      <c r="J90" s="1" t="s">
        <v>30</v>
      </c>
      <c r="K90" s="1" t="s">
        <v>1412</v>
      </c>
      <c r="L90" s="1" t="s">
        <v>1412</v>
      </c>
      <c r="M90" s="1" t="s">
        <v>854</v>
      </c>
      <c r="N90" s="1" t="s">
        <v>854</v>
      </c>
      <c r="O90" s="1" t="s">
        <v>855</v>
      </c>
      <c r="P90" s="1" t="s">
        <v>856</v>
      </c>
      <c r="Q90" s="1" t="s">
        <v>857</v>
      </c>
      <c r="R90" s="1" t="s">
        <v>1413</v>
      </c>
      <c r="S90" s="1" t="s">
        <v>859</v>
      </c>
      <c r="T90" s="1" t="s">
        <v>860</v>
      </c>
      <c r="U90" s="1" t="s">
        <v>861</v>
      </c>
      <c r="V90" s="1" t="s">
        <v>883</v>
      </c>
    </row>
    <row r="91" s="1" customFormat="1" spans="1:22">
      <c r="A91" s="3">
        <v>21880142448</v>
      </c>
      <c r="B91" s="1" t="s">
        <v>1414</v>
      </c>
      <c r="C91" s="1" t="s">
        <v>1415</v>
      </c>
      <c r="D91" s="1" t="s">
        <v>1416</v>
      </c>
      <c r="E91" s="1" t="s">
        <v>1417</v>
      </c>
      <c r="F91" s="1" t="s">
        <v>846</v>
      </c>
      <c r="G91" s="1" t="s">
        <v>850</v>
      </c>
      <c r="H91" s="1" t="s">
        <v>851</v>
      </c>
      <c r="I91" s="1" t="s">
        <v>1418</v>
      </c>
      <c r="J91" s="1" t="s">
        <v>30</v>
      </c>
      <c r="K91" s="1" t="s">
        <v>1419</v>
      </c>
      <c r="L91" s="1" t="s">
        <v>1419</v>
      </c>
      <c r="M91" s="1" t="s">
        <v>854</v>
      </c>
      <c r="N91" s="1" t="s">
        <v>854</v>
      </c>
      <c r="O91" s="1" t="s">
        <v>855</v>
      </c>
      <c r="P91" s="1" t="s">
        <v>856</v>
      </c>
      <c r="Q91" s="1" t="s">
        <v>857</v>
      </c>
      <c r="R91" s="1" t="s">
        <v>1420</v>
      </c>
      <c r="S91" s="1" t="s">
        <v>859</v>
      </c>
      <c r="T91" s="1" t="s">
        <v>860</v>
      </c>
      <c r="U91" s="1" t="s">
        <v>861</v>
      </c>
      <c r="V91" s="1" t="s">
        <v>876</v>
      </c>
    </row>
    <row r="92" s="1" customFormat="1" spans="1:22">
      <c r="A92" s="3">
        <v>21879337743</v>
      </c>
      <c r="B92" s="1" t="s">
        <v>1414</v>
      </c>
      <c r="C92" s="1" t="s">
        <v>1421</v>
      </c>
      <c r="D92" s="1" t="s">
        <v>1422</v>
      </c>
      <c r="E92" s="1" t="s">
        <v>1423</v>
      </c>
      <c r="F92" s="1" t="s">
        <v>846</v>
      </c>
      <c r="G92" s="1" t="s">
        <v>850</v>
      </c>
      <c r="H92" s="1" t="s">
        <v>851</v>
      </c>
      <c r="I92" s="1" t="s">
        <v>1424</v>
      </c>
      <c r="J92" s="1" t="s">
        <v>30</v>
      </c>
      <c r="K92" s="1" t="s">
        <v>1425</v>
      </c>
      <c r="L92" s="1" t="s">
        <v>1425</v>
      </c>
      <c r="M92" s="1" t="s">
        <v>854</v>
      </c>
      <c r="N92" s="1" t="s">
        <v>854</v>
      </c>
      <c r="O92" s="1" t="s">
        <v>855</v>
      </c>
      <c r="P92" s="1" t="s">
        <v>856</v>
      </c>
      <c r="Q92" s="1" t="s">
        <v>857</v>
      </c>
      <c r="R92" s="1" t="s">
        <v>1426</v>
      </c>
      <c r="S92" s="1" t="s">
        <v>859</v>
      </c>
      <c r="T92" s="1" t="s">
        <v>860</v>
      </c>
      <c r="U92" s="1" t="s">
        <v>1106</v>
      </c>
      <c r="V92" s="1" t="s">
        <v>890</v>
      </c>
    </row>
    <row r="93" s="1" customFormat="1" spans="1:22">
      <c r="A93" s="3">
        <v>999221875532795</v>
      </c>
      <c r="B93" s="1" t="s">
        <v>1427</v>
      </c>
      <c r="C93" s="1" t="s">
        <v>1428</v>
      </c>
      <c r="D93" s="1" t="s">
        <v>1429</v>
      </c>
      <c r="E93" s="1" t="s">
        <v>1430</v>
      </c>
      <c r="F93" s="1" t="s">
        <v>846</v>
      </c>
      <c r="G93" s="1" t="s">
        <v>850</v>
      </c>
      <c r="H93" s="1" t="s">
        <v>851</v>
      </c>
      <c r="I93" s="1" t="s">
        <v>1431</v>
      </c>
      <c r="J93" s="1" t="s">
        <v>30</v>
      </c>
      <c r="K93" s="1" t="s">
        <v>1432</v>
      </c>
      <c r="L93" s="1" t="s">
        <v>1432</v>
      </c>
      <c r="M93" s="1" t="s">
        <v>854</v>
      </c>
      <c r="N93" s="1" t="s">
        <v>854</v>
      </c>
      <c r="O93" s="1" t="s">
        <v>855</v>
      </c>
      <c r="P93" s="1" t="s">
        <v>856</v>
      </c>
      <c r="Q93" s="1" t="s">
        <v>857</v>
      </c>
      <c r="R93" s="1" t="s">
        <v>1433</v>
      </c>
      <c r="S93" s="1" t="s">
        <v>859</v>
      </c>
      <c r="T93" s="1" t="s">
        <v>860</v>
      </c>
      <c r="U93" s="1" t="s">
        <v>861</v>
      </c>
      <c r="V93" s="1" t="s">
        <v>876</v>
      </c>
    </row>
    <row r="94" s="1" customFormat="1" spans="1:22">
      <c r="A94" s="3">
        <v>999221870752389</v>
      </c>
      <c r="B94" s="1" t="s">
        <v>1427</v>
      </c>
      <c r="C94" s="1" t="s">
        <v>1434</v>
      </c>
      <c r="D94" s="1" t="s">
        <v>1435</v>
      </c>
      <c r="E94" s="1" t="s">
        <v>1436</v>
      </c>
      <c r="F94" s="1" t="s">
        <v>1095</v>
      </c>
      <c r="G94" s="1" t="s">
        <v>850</v>
      </c>
      <c r="H94" s="1" t="s">
        <v>851</v>
      </c>
      <c r="I94" s="1" t="s">
        <v>1437</v>
      </c>
      <c r="J94" s="1" t="s">
        <v>30</v>
      </c>
      <c r="K94" s="1" t="s">
        <v>1438</v>
      </c>
      <c r="L94" s="1" t="s">
        <v>1438</v>
      </c>
      <c r="M94" s="1" t="s">
        <v>854</v>
      </c>
      <c r="N94" s="1" t="s">
        <v>854</v>
      </c>
      <c r="O94" s="1" t="s">
        <v>855</v>
      </c>
      <c r="P94" s="1" t="s">
        <v>856</v>
      </c>
      <c r="Q94" s="1" t="s">
        <v>857</v>
      </c>
      <c r="R94" s="1" t="s">
        <v>1439</v>
      </c>
      <c r="S94" s="1" t="s">
        <v>859</v>
      </c>
      <c r="T94" s="1" t="s">
        <v>860</v>
      </c>
      <c r="U94" s="1" t="s">
        <v>861</v>
      </c>
      <c r="V94" s="1" t="s">
        <v>876</v>
      </c>
    </row>
    <row r="95" s="1" customFormat="1" spans="1:22">
      <c r="A95" s="3">
        <v>21870611383</v>
      </c>
      <c r="B95" s="1" t="s">
        <v>1427</v>
      </c>
      <c r="C95" s="1" t="s">
        <v>1440</v>
      </c>
      <c r="D95" s="1" t="s">
        <v>1441</v>
      </c>
      <c r="E95" s="1" t="s">
        <v>1442</v>
      </c>
      <c r="F95" s="1" t="s">
        <v>1382</v>
      </c>
      <c r="G95" s="1" t="s">
        <v>850</v>
      </c>
      <c r="H95" s="1" t="s">
        <v>851</v>
      </c>
      <c r="I95" s="1" t="s">
        <v>1443</v>
      </c>
      <c r="J95" s="1" t="s">
        <v>30</v>
      </c>
      <c r="K95" s="1" t="s">
        <v>1444</v>
      </c>
      <c r="L95" s="1" t="s">
        <v>1445</v>
      </c>
      <c r="M95" s="1" t="s">
        <v>1446</v>
      </c>
      <c r="N95" s="1" t="s">
        <v>1447</v>
      </c>
      <c r="O95" s="1" t="s">
        <v>855</v>
      </c>
      <c r="P95" s="1" t="s">
        <v>856</v>
      </c>
      <c r="Q95" s="1" t="s">
        <v>857</v>
      </c>
      <c r="R95" s="1" t="s">
        <v>1448</v>
      </c>
      <c r="S95" s="1" t="s">
        <v>859</v>
      </c>
      <c r="T95" s="1" t="s">
        <v>860</v>
      </c>
      <c r="U95" s="1" t="s">
        <v>1106</v>
      </c>
      <c r="V95" s="1" t="s">
        <v>1119</v>
      </c>
    </row>
    <row r="96" s="1" customFormat="1" spans="1:22">
      <c r="A96" s="3">
        <v>999221870228588</v>
      </c>
      <c r="B96" s="1" t="s">
        <v>1427</v>
      </c>
      <c r="C96" s="1" t="s">
        <v>1449</v>
      </c>
      <c r="D96" s="1" t="s">
        <v>1450</v>
      </c>
      <c r="E96" s="1" t="s">
        <v>1451</v>
      </c>
      <c r="F96" s="1" t="s">
        <v>1095</v>
      </c>
      <c r="G96" s="1" t="s">
        <v>850</v>
      </c>
      <c r="H96" s="1" t="s">
        <v>851</v>
      </c>
      <c r="I96" s="1" t="s">
        <v>1452</v>
      </c>
      <c r="J96" s="1" t="s">
        <v>30</v>
      </c>
      <c r="K96" s="1" t="s">
        <v>1453</v>
      </c>
      <c r="L96" s="1" t="s">
        <v>1453</v>
      </c>
      <c r="M96" s="1" t="s">
        <v>854</v>
      </c>
      <c r="N96" s="1" t="s">
        <v>854</v>
      </c>
      <c r="O96" s="1" t="s">
        <v>855</v>
      </c>
      <c r="P96" s="1" t="s">
        <v>856</v>
      </c>
      <c r="Q96" s="1" t="s">
        <v>857</v>
      </c>
      <c r="R96" s="1" t="s">
        <v>1454</v>
      </c>
      <c r="S96" s="1" t="s">
        <v>859</v>
      </c>
      <c r="T96" s="1" t="s">
        <v>860</v>
      </c>
      <c r="U96" s="1" t="s">
        <v>861</v>
      </c>
      <c r="V96" s="1" t="s">
        <v>1455</v>
      </c>
    </row>
    <row r="97" s="1" customFormat="1" spans="1:22">
      <c r="A97" s="3">
        <v>999221864405651</v>
      </c>
      <c r="B97" s="1" t="s">
        <v>1456</v>
      </c>
      <c r="C97" s="1" t="s">
        <v>1457</v>
      </c>
      <c r="D97" s="1" t="s">
        <v>1458</v>
      </c>
      <c r="E97" s="1" t="s">
        <v>1459</v>
      </c>
      <c r="F97" s="1" t="s">
        <v>846</v>
      </c>
      <c r="G97" s="1" t="s">
        <v>850</v>
      </c>
      <c r="H97" s="1" t="s">
        <v>851</v>
      </c>
      <c r="I97" s="1" t="s">
        <v>1460</v>
      </c>
      <c r="J97" s="1" t="s">
        <v>30</v>
      </c>
      <c r="K97" s="1" t="s">
        <v>1461</v>
      </c>
      <c r="L97" s="1" t="s">
        <v>1461</v>
      </c>
      <c r="M97" s="1" t="s">
        <v>854</v>
      </c>
      <c r="N97" s="1" t="s">
        <v>854</v>
      </c>
      <c r="O97" s="1" t="s">
        <v>855</v>
      </c>
      <c r="P97" s="1" t="s">
        <v>856</v>
      </c>
      <c r="Q97" s="1" t="s">
        <v>857</v>
      </c>
      <c r="R97" s="1" t="s">
        <v>1462</v>
      </c>
      <c r="S97" s="1" t="s">
        <v>859</v>
      </c>
      <c r="T97" s="1" t="s">
        <v>860</v>
      </c>
      <c r="U97" s="1" t="s">
        <v>861</v>
      </c>
      <c r="V97" s="1" t="s">
        <v>1463</v>
      </c>
    </row>
    <row r="98" s="1" customFormat="1" spans="1:22">
      <c r="A98" s="3">
        <v>999221860799747</v>
      </c>
      <c r="B98" s="1" t="s">
        <v>1456</v>
      </c>
      <c r="C98" s="1" t="s">
        <v>1464</v>
      </c>
      <c r="D98" s="1" t="s">
        <v>1465</v>
      </c>
      <c r="E98" s="1" t="s">
        <v>1466</v>
      </c>
      <c r="F98" s="1" t="s">
        <v>1167</v>
      </c>
      <c r="G98" s="1" t="s">
        <v>850</v>
      </c>
      <c r="H98" s="1" t="s">
        <v>851</v>
      </c>
      <c r="I98" s="1" t="s">
        <v>1467</v>
      </c>
      <c r="J98" s="1" t="s">
        <v>30</v>
      </c>
      <c r="K98" s="1" t="s">
        <v>1468</v>
      </c>
      <c r="L98" s="1" t="s">
        <v>1468</v>
      </c>
      <c r="M98" s="1" t="s">
        <v>854</v>
      </c>
      <c r="N98" s="1" t="s">
        <v>854</v>
      </c>
      <c r="O98" s="1" t="s">
        <v>855</v>
      </c>
      <c r="P98" s="1" t="s">
        <v>856</v>
      </c>
      <c r="Q98" s="1" t="s">
        <v>857</v>
      </c>
      <c r="R98" s="1" t="s">
        <v>1469</v>
      </c>
      <c r="S98" s="1" t="s">
        <v>859</v>
      </c>
      <c r="T98" s="1" t="s">
        <v>860</v>
      </c>
      <c r="U98" s="1" t="s">
        <v>861</v>
      </c>
      <c r="V98" s="1" t="s">
        <v>1470</v>
      </c>
    </row>
    <row r="99" s="1" customFormat="1" spans="1:22">
      <c r="A99" s="3">
        <v>999221858389049</v>
      </c>
      <c r="B99" s="1" t="s">
        <v>1471</v>
      </c>
      <c r="C99" s="1" t="s">
        <v>1472</v>
      </c>
      <c r="D99" s="1" t="s">
        <v>1473</v>
      </c>
      <c r="E99" s="1" t="s">
        <v>1474</v>
      </c>
      <c r="F99" s="1" t="s">
        <v>1272</v>
      </c>
      <c r="G99" s="1" t="s">
        <v>850</v>
      </c>
      <c r="H99" s="1" t="s">
        <v>851</v>
      </c>
      <c r="I99" s="1" t="s">
        <v>1475</v>
      </c>
      <c r="J99" s="1" t="s">
        <v>30</v>
      </c>
      <c r="K99" s="1" t="s">
        <v>1476</v>
      </c>
      <c r="L99" s="1" t="s">
        <v>1476</v>
      </c>
      <c r="M99" s="1" t="s">
        <v>854</v>
      </c>
      <c r="N99" s="1" t="s">
        <v>854</v>
      </c>
      <c r="O99" s="1" t="s">
        <v>855</v>
      </c>
      <c r="P99" s="1" t="s">
        <v>856</v>
      </c>
      <c r="Q99" s="1" t="s">
        <v>857</v>
      </c>
      <c r="R99" s="1" t="s">
        <v>1477</v>
      </c>
      <c r="S99" s="1" t="s">
        <v>859</v>
      </c>
      <c r="T99" s="1" t="s">
        <v>860</v>
      </c>
      <c r="U99" s="1" t="s">
        <v>1106</v>
      </c>
      <c r="V99" s="1" t="s">
        <v>1478</v>
      </c>
    </row>
    <row r="100" s="1" customFormat="1" spans="1:22">
      <c r="A100" s="3">
        <v>999221858038174</v>
      </c>
      <c r="B100" s="1" t="s">
        <v>1471</v>
      </c>
      <c r="C100" s="1" t="s">
        <v>1479</v>
      </c>
      <c r="D100" s="1" t="s">
        <v>1480</v>
      </c>
      <c r="E100" s="1" t="s">
        <v>1481</v>
      </c>
      <c r="F100" s="1" t="s">
        <v>1321</v>
      </c>
      <c r="G100" s="1" t="s">
        <v>850</v>
      </c>
      <c r="H100" s="1" t="s">
        <v>851</v>
      </c>
      <c r="I100" s="1" t="s">
        <v>1482</v>
      </c>
      <c r="J100" s="1" t="s">
        <v>30</v>
      </c>
      <c r="K100" s="1" t="s">
        <v>1483</v>
      </c>
      <c r="L100" s="1" t="s">
        <v>1484</v>
      </c>
      <c r="M100" s="1" t="s">
        <v>1485</v>
      </c>
      <c r="N100" s="1" t="s">
        <v>1486</v>
      </c>
      <c r="O100" s="1" t="s">
        <v>855</v>
      </c>
      <c r="P100" s="1" t="s">
        <v>856</v>
      </c>
      <c r="Q100" s="1" t="s">
        <v>857</v>
      </c>
      <c r="R100" s="1" t="s">
        <v>1487</v>
      </c>
      <c r="S100" s="1" t="s">
        <v>859</v>
      </c>
      <c r="T100" s="1" t="s">
        <v>860</v>
      </c>
      <c r="U100" s="1" t="s">
        <v>861</v>
      </c>
      <c r="V100" s="1" t="s">
        <v>869</v>
      </c>
    </row>
    <row r="101" s="1" customFormat="1" spans="1:22">
      <c r="A101" s="3">
        <v>999221857728808</v>
      </c>
      <c r="B101" s="1" t="s">
        <v>1471</v>
      </c>
      <c r="C101" s="1" t="s">
        <v>1488</v>
      </c>
      <c r="D101" s="1" t="s">
        <v>1489</v>
      </c>
      <c r="E101" s="1" t="s">
        <v>1490</v>
      </c>
      <c r="F101" s="1" t="s">
        <v>846</v>
      </c>
      <c r="G101" s="1" t="s">
        <v>850</v>
      </c>
      <c r="H101" s="1" t="s">
        <v>851</v>
      </c>
      <c r="I101" s="1" t="s">
        <v>1491</v>
      </c>
      <c r="J101" s="1" t="s">
        <v>30</v>
      </c>
      <c r="K101" s="1" t="s">
        <v>1492</v>
      </c>
      <c r="L101" s="1" t="s">
        <v>1492</v>
      </c>
      <c r="M101" s="1" t="s">
        <v>854</v>
      </c>
      <c r="N101" s="1" t="s">
        <v>854</v>
      </c>
      <c r="O101" s="1" t="s">
        <v>855</v>
      </c>
      <c r="P101" s="1" t="s">
        <v>856</v>
      </c>
      <c r="Q101" s="1" t="s">
        <v>857</v>
      </c>
      <c r="R101" s="1" t="s">
        <v>1493</v>
      </c>
      <c r="S101" s="1" t="s">
        <v>859</v>
      </c>
      <c r="T101" s="1" t="s">
        <v>860</v>
      </c>
      <c r="U101" s="1" t="s">
        <v>861</v>
      </c>
      <c r="V101" s="1" t="s">
        <v>869</v>
      </c>
    </row>
    <row r="102" s="1" customFormat="1" spans="1:22">
      <c r="A102" s="3">
        <v>21857717477</v>
      </c>
      <c r="B102" s="1" t="s">
        <v>1471</v>
      </c>
      <c r="C102" s="1" t="s">
        <v>1494</v>
      </c>
      <c r="D102" s="1" t="s">
        <v>1495</v>
      </c>
      <c r="E102" s="1" t="s">
        <v>1496</v>
      </c>
      <c r="F102" s="1" t="s">
        <v>1272</v>
      </c>
      <c r="G102" s="1" t="s">
        <v>850</v>
      </c>
      <c r="H102" s="1" t="s">
        <v>851</v>
      </c>
      <c r="I102" s="1" t="s">
        <v>1497</v>
      </c>
      <c r="J102" s="1" t="s">
        <v>30</v>
      </c>
      <c r="K102" s="1" t="s">
        <v>1498</v>
      </c>
      <c r="L102" s="1" t="s">
        <v>1498</v>
      </c>
      <c r="M102" s="1" t="s">
        <v>854</v>
      </c>
      <c r="N102" s="1" t="s">
        <v>854</v>
      </c>
      <c r="O102" s="1" t="s">
        <v>855</v>
      </c>
      <c r="P102" s="1" t="s">
        <v>856</v>
      </c>
      <c r="Q102" s="1" t="s">
        <v>857</v>
      </c>
      <c r="R102" s="1" t="s">
        <v>1499</v>
      </c>
      <c r="S102" s="1" t="s">
        <v>859</v>
      </c>
      <c r="T102" s="1" t="s">
        <v>860</v>
      </c>
      <c r="U102" s="1" t="s">
        <v>1106</v>
      </c>
      <c r="V102" s="1" t="s">
        <v>1195</v>
      </c>
    </row>
    <row r="103" s="1" customFormat="1" spans="1:22">
      <c r="A103" s="3">
        <v>999221857610480</v>
      </c>
      <c r="B103" s="1" t="s">
        <v>1471</v>
      </c>
      <c r="C103" s="1" t="s">
        <v>1500</v>
      </c>
      <c r="D103" s="1" t="s">
        <v>1501</v>
      </c>
      <c r="E103" s="1" t="s">
        <v>1502</v>
      </c>
      <c r="F103" s="1" t="s">
        <v>1095</v>
      </c>
      <c r="G103" s="1" t="s">
        <v>850</v>
      </c>
      <c r="H103" s="1" t="s">
        <v>851</v>
      </c>
      <c r="I103" s="1" t="s">
        <v>1503</v>
      </c>
      <c r="J103" s="1" t="s">
        <v>30</v>
      </c>
      <c r="K103" s="1" t="s">
        <v>1504</v>
      </c>
      <c r="L103" s="1" t="s">
        <v>1504</v>
      </c>
      <c r="M103" s="1" t="s">
        <v>854</v>
      </c>
      <c r="N103" s="1" t="s">
        <v>854</v>
      </c>
      <c r="O103" s="1" t="s">
        <v>855</v>
      </c>
      <c r="P103" s="1" t="s">
        <v>856</v>
      </c>
      <c r="Q103" s="1" t="s">
        <v>857</v>
      </c>
      <c r="R103" s="1" t="s">
        <v>1505</v>
      </c>
      <c r="S103" s="1" t="s">
        <v>859</v>
      </c>
      <c r="T103" s="1" t="s">
        <v>860</v>
      </c>
      <c r="U103" s="1" t="s">
        <v>861</v>
      </c>
      <c r="V103" s="1" t="s">
        <v>963</v>
      </c>
    </row>
    <row r="104" s="1" customFormat="1" spans="1:22">
      <c r="A104" s="3">
        <v>999221855765346</v>
      </c>
      <c r="B104" s="1" t="s">
        <v>1506</v>
      </c>
      <c r="C104" s="1" t="s">
        <v>1507</v>
      </c>
      <c r="D104" s="1" t="s">
        <v>1508</v>
      </c>
      <c r="E104" s="1" t="s">
        <v>1509</v>
      </c>
      <c r="F104" s="1" t="s">
        <v>846</v>
      </c>
      <c r="G104" s="1" t="s">
        <v>850</v>
      </c>
      <c r="H104" s="1" t="s">
        <v>851</v>
      </c>
      <c r="I104" s="1" t="s">
        <v>1510</v>
      </c>
      <c r="J104" s="1" t="s">
        <v>30</v>
      </c>
      <c r="K104" s="1" t="s">
        <v>1511</v>
      </c>
      <c r="L104" s="1" t="s">
        <v>1511</v>
      </c>
      <c r="M104" s="1" t="s">
        <v>854</v>
      </c>
      <c r="N104" s="1" t="s">
        <v>854</v>
      </c>
      <c r="O104" s="1" t="s">
        <v>855</v>
      </c>
      <c r="P104" s="1" t="s">
        <v>856</v>
      </c>
      <c r="Q104" s="1" t="s">
        <v>857</v>
      </c>
      <c r="R104" s="1" t="s">
        <v>1512</v>
      </c>
      <c r="S104" s="1" t="s">
        <v>859</v>
      </c>
      <c r="T104" s="1" t="s">
        <v>860</v>
      </c>
      <c r="U104" s="1" t="s">
        <v>861</v>
      </c>
      <c r="V104" s="1" t="s">
        <v>869</v>
      </c>
    </row>
    <row r="105" s="1" customFormat="1" spans="1:22">
      <c r="A105" s="3">
        <v>999221853809947</v>
      </c>
      <c r="B105" s="1" t="s">
        <v>1513</v>
      </c>
      <c r="C105" s="1" t="s">
        <v>1514</v>
      </c>
      <c r="D105" s="1" t="s">
        <v>1515</v>
      </c>
      <c r="E105" s="1" t="s">
        <v>1516</v>
      </c>
      <c r="F105" s="1" t="s">
        <v>846</v>
      </c>
      <c r="G105" s="1" t="s">
        <v>850</v>
      </c>
      <c r="H105" s="1" t="s">
        <v>851</v>
      </c>
      <c r="I105" s="1" t="s">
        <v>1517</v>
      </c>
      <c r="J105" s="1" t="s">
        <v>30</v>
      </c>
      <c r="K105" s="1" t="s">
        <v>1518</v>
      </c>
      <c r="L105" s="1" t="s">
        <v>1518</v>
      </c>
      <c r="M105" s="1" t="s">
        <v>854</v>
      </c>
      <c r="N105" s="1" t="s">
        <v>854</v>
      </c>
      <c r="O105" s="1" t="s">
        <v>855</v>
      </c>
      <c r="P105" s="1" t="s">
        <v>856</v>
      </c>
      <c r="Q105" s="1" t="s">
        <v>857</v>
      </c>
      <c r="R105" s="1" t="s">
        <v>1519</v>
      </c>
      <c r="S105" s="1" t="s">
        <v>859</v>
      </c>
      <c r="T105" s="1" t="s">
        <v>860</v>
      </c>
      <c r="U105" s="1" t="s">
        <v>861</v>
      </c>
      <c r="V105" s="1" t="s">
        <v>876</v>
      </c>
    </row>
    <row r="106" s="1" customFormat="1" spans="1:22">
      <c r="A106" s="3">
        <v>21853130227</v>
      </c>
      <c r="B106" s="1" t="s">
        <v>1513</v>
      </c>
      <c r="C106" s="1" t="s">
        <v>1520</v>
      </c>
      <c r="D106" s="1" t="s">
        <v>1521</v>
      </c>
      <c r="E106" s="1" t="s">
        <v>1522</v>
      </c>
      <c r="F106" s="1" t="s">
        <v>1167</v>
      </c>
      <c r="G106" s="1" t="s">
        <v>850</v>
      </c>
      <c r="H106" s="1" t="s">
        <v>851</v>
      </c>
      <c r="I106" s="1" t="s">
        <v>1523</v>
      </c>
      <c r="J106" s="1" t="s">
        <v>30</v>
      </c>
      <c r="K106" s="1" t="s">
        <v>1524</v>
      </c>
      <c r="L106" s="1" t="s">
        <v>1524</v>
      </c>
      <c r="M106" s="1" t="s">
        <v>854</v>
      </c>
      <c r="N106" s="1" t="s">
        <v>854</v>
      </c>
      <c r="O106" s="1" t="s">
        <v>855</v>
      </c>
      <c r="P106" s="1" t="s">
        <v>856</v>
      </c>
      <c r="Q106" s="1" t="s">
        <v>857</v>
      </c>
      <c r="R106" s="1" t="s">
        <v>1525</v>
      </c>
      <c r="S106" s="1" t="s">
        <v>859</v>
      </c>
      <c r="T106" s="1" t="s">
        <v>860</v>
      </c>
      <c r="U106" s="1" t="s">
        <v>1106</v>
      </c>
      <c r="V106" s="1" t="s">
        <v>890</v>
      </c>
    </row>
    <row r="107" s="1" customFormat="1" spans="1:22">
      <c r="A107" s="3">
        <v>21852837598</v>
      </c>
      <c r="B107" s="1" t="s">
        <v>1513</v>
      </c>
      <c r="C107" s="1" t="s">
        <v>1526</v>
      </c>
      <c r="D107" s="1" t="s">
        <v>1527</v>
      </c>
      <c r="E107" s="1" t="s">
        <v>1528</v>
      </c>
      <c r="F107" s="1" t="s">
        <v>1095</v>
      </c>
      <c r="G107" s="1" t="s">
        <v>850</v>
      </c>
      <c r="H107" s="1" t="s">
        <v>851</v>
      </c>
      <c r="I107" s="1" t="s">
        <v>1529</v>
      </c>
      <c r="J107" s="1" t="s">
        <v>30</v>
      </c>
      <c r="K107" s="1" t="s">
        <v>1530</v>
      </c>
      <c r="L107" s="1" t="s">
        <v>1530</v>
      </c>
      <c r="M107" s="1" t="s">
        <v>854</v>
      </c>
      <c r="N107" s="1" t="s">
        <v>854</v>
      </c>
      <c r="O107" s="1" t="s">
        <v>855</v>
      </c>
      <c r="P107" s="1" t="s">
        <v>856</v>
      </c>
      <c r="Q107" s="1" t="s">
        <v>857</v>
      </c>
      <c r="R107" s="1" t="s">
        <v>1531</v>
      </c>
      <c r="S107" s="1" t="s">
        <v>859</v>
      </c>
      <c r="T107" s="1" t="s">
        <v>860</v>
      </c>
      <c r="U107" s="1" t="s">
        <v>861</v>
      </c>
      <c r="V107" s="1" t="s">
        <v>876</v>
      </c>
    </row>
    <row r="108" s="1" customFormat="1" spans="1:22">
      <c r="A108" s="3">
        <v>21824054683</v>
      </c>
      <c r="B108" s="1" t="s">
        <v>1532</v>
      </c>
      <c r="C108" s="1" t="s">
        <v>1533</v>
      </c>
      <c r="D108" s="1" t="s">
        <v>1534</v>
      </c>
      <c r="E108" s="1" t="s">
        <v>1535</v>
      </c>
      <c r="F108" s="1" t="s">
        <v>1095</v>
      </c>
      <c r="G108" s="1" t="s">
        <v>850</v>
      </c>
      <c r="H108" s="1" t="s">
        <v>851</v>
      </c>
      <c r="I108" s="1" t="s">
        <v>1536</v>
      </c>
      <c r="J108" s="1" t="s">
        <v>30</v>
      </c>
      <c r="K108" s="1" t="s">
        <v>1537</v>
      </c>
      <c r="L108" s="1" t="s">
        <v>1537</v>
      </c>
      <c r="M108" s="1" t="s">
        <v>854</v>
      </c>
      <c r="N108" s="1" t="s">
        <v>854</v>
      </c>
      <c r="O108" s="1" t="s">
        <v>855</v>
      </c>
      <c r="P108" s="1" t="s">
        <v>856</v>
      </c>
      <c r="Q108" s="1" t="s">
        <v>857</v>
      </c>
      <c r="R108" s="1" t="s">
        <v>1538</v>
      </c>
      <c r="S108" s="1" t="s">
        <v>859</v>
      </c>
      <c r="T108" s="1" t="s">
        <v>860</v>
      </c>
      <c r="U108" s="1" t="s">
        <v>861</v>
      </c>
      <c r="V108" s="1" t="s">
        <v>923</v>
      </c>
    </row>
    <row r="109" s="1" customFormat="1" spans="1:22">
      <c r="A109" s="3">
        <v>21845820241</v>
      </c>
      <c r="B109" s="1" t="s">
        <v>1539</v>
      </c>
      <c r="C109" s="1" t="s">
        <v>1540</v>
      </c>
      <c r="D109" s="1" t="s">
        <v>1541</v>
      </c>
      <c r="E109" s="1" t="s">
        <v>1542</v>
      </c>
      <c r="F109" s="1" t="s">
        <v>1095</v>
      </c>
      <c r="G109" s="1" t="s">
        <v>850</v>
      </c>
      <c r="H109" s="1" t="s">
        <v>851</v>
      </c>
      <c r="I109" s="1" t="s">
        <v>1543</v>
      </c>
      <c r="J109" s="1" t="s">
        <v>30</v>
      </c>
      <c r="K109" s="1" t="s">
        <v>1544</v>
      </c>
      <c r="L109" s="1" t="s">
        <v>1544</v>
      </c>
      <c r="M109" s="1" t="s">
        <v>854</v>
      </c>
      <c r="N109" s="1" t="s">
        <v>854</v>
      </c>
      <c r="O109" s="1" t="s">
        <v>855</v>
      </c>
      <c r="P109" s="1" t="s">
        <v>856</v>
      </c>
      <c r="Q109" s="1" t="s">
        <v>857</v>
      </c>
      <c r="R109" s="1" t="s">
        <v>1545</v>
      </c>
      <c r="S109" s="1" t="s">
        <v>859</v>
      </c>
      <c r="T109" s="1" t="s">
        <v>860</v>
      </c>
      <c r="U109" s="1" t="s">
        <v>861</v>
      </c>
      <c r="V109" s="1" t="s">
        <v>1195</v>
      </c>
    </row>
    <row r="110" s="1" customFormat="1" spans="1:22">
      <c r="A110" s="3">
        <v>21735625853</v>
      </c>
      <c r="B110" s="1" t="s">
        <v>1546</v>
      </c>
      <c r="C110" s="1" t="s">
        <v>1547</v>
      </c>
      <c r="D110" s="1" t="s">
        <v>1548</v>
      </c>
      <c r="E110" s="1" t="s">
        <v>1549</v>
      </c>
      <c r="F110" s="1" t="s">
        <v>1167</v>
      </c>
      <c r="G110" s="1" t="s">
        <v>850</v>
      </c>
      <c r="H110" s="1" t="s">
        <v>851</v>
      </c>
      <c r="I110" s="1" t="s">
        <v>1550</v>
      </c>
      <c r="J110" s="1" t="s">
        <v>30</v>
      </c>
      <c r="K110" s="1" t="s">
        <v>1551</v>
      </c>
      <c r="L110" s="1" t="s">
        <v>1551</v>
      </c>
      <c r="M110" s="1" t="s">
        <v>854</v>
      </c>
      <c r="N110" s="1" t="s">
        <v>854</v>
      </c>
      <c r="O110" s="1" t="s">
        <v>855</v>
      </c>
      <c r="P110" s="1" t="s">
        <v>856</v>
      </c>
      <c r="Q110" s="1" t="s">
        <v>857</v>
      </c>
      <c r="R110" s="1" t="s">
        <v>1552</v>
      </c>
      <c r="S110" s="1" t="s">
        <v>859</v>
      </c>
      <c r="T110" s="1" t="s">
        <v>860</v>
      </c>
      <c r="U110" s="1" t="s">
        <v>1106</v>
      </c>
      <c r="V110" s="1" t="s">
        <v>1553</v>
      </c>
    </row>
    <row r="111" s="1" customFormat="1" spans="1:22">
      <c r="A111" s="3">
        <v>999221848506354</v>
      </c>
      <c r="B111" s="1" t="s">
        <v>1554</v>
      </c>
      <c r="C111" s="1" t="s">
        <v>1555</v>
      </c>
      <c r="D111" s="1" t="s">
        <v>1556</v>
      </c>
      <c r="E111" s="1" t="s">
        <v>1557</v>
      </c>
      <c r="F111" s="1" t="s">
        <v>1167</v>
      </c>
      <c r="G111" s="1" t="s">
        <v>850</v>
      </c>
      <c r="H111" s="1" t="s">
        <v>851</v>
      </c>
      <c r="I111" s="1" t="s">
        <v>1558</v>
      </c>
      <c r="J111" s="1" t="s">
        <v>30</v>
      </c>
      <c r="K111" s="1" t="s">
        <v>1559</v>
      </c>
      <c r="L111" s="1" t="s">
        <v>1559</v>
      </c>
      <c r="M111" s="1" t="s">
        <v>854</v>
      </c>
      <c r="N111" s="1" t="s">
        <v>854</v>
      </c>
      <c r="O111" s="1" t="s">
        <v>855</v>
      </c>
      <c r="P111" s="1" t="s">
        <v>856</v>
      </c>
      <c r="Q111" s="1" t="s">
        <v>857</v>
      </c>
      <c r="R111" s="1" t="s">
        <v>1560</v>
      </c>
      <c r="S111" s="1" t="s">
        <v>859</v>
      </c>
      <c r="T111" s="1" t="s">
        <v>860</v>
      </c>
      <c r="U111" s="1" t="s">
        <v>861</v>
      </c>
      <c r="V111" s="1" t="s">
        <v>904</v>
      </c>
    </row>
    <row r="112" s="1" customFormat="1" spans="1:22">
      <c r="A112" s="3">
        <v>21827134987</v>
      </c>
      <c r="B112" s="1" t="s">
        <v>1561</v>
      </c>
      <c r="C112" s="1" t="s">
        <v>1562</v>
      </c>
      <c r="D112" s="1" t="s">
        <v>1563</v>
      </c>
      <c r="E112" s="1" t="s">
        <v>1564</v>
      </c>
      <c r="F112" s="1" t="s">
        <v>1095</v>
      </c>
      <c r="G112" s="1" t="s">
        <v>850</v>
      </c>
      <c r="H112" s="1" t="s">
        <v>851</v>
      </c>
      <c r="I112" s="1" t="s">
        <v>1565</v>
      </c>
      <c r="J112" s="1" t="s">
        <v>30</v>
      </c>
      <c r="K112" s="1" t="s">
        <v>1566</v>
      </c>
      <c r="L112" s="1" t="s">
        <v>1566</v>
      </c>
      <c r="M112" s="1" t="s">
        <v>854</v>
      </c>
      <c r="N112" s="1" t="s">
        <v>854</v>
      </c>
      <c r="O112" s="1" t="s">
        <v>855</v>
      </c>
      <c r="P112" s="1" t="s">
        <v>856</v>
      </c>
      <c r="Q112" s="1" t="s">
        <v>857</v>
      </c>
      <c r="R112" s="1" t="s">
        <v>1567</v>
      </c>
      <c r="S112" s="1" t="s">
        <v>859</v>
      </c>
      <c r="T112" s="1" t="s">
        <v>860</v>
      </c>
      <c r="U112" s="1" t="s">
        <v>861</v>
      </c>
      <c r="V112" s="1" t="s">
        <v>923</v>
      </c>
    </row>
    <row r="113" s="1" customFormat="1" spans="1:22">
      <c r="A113" s="3">
        <v>18913006155</v>
      </c>
      <c r="B113" s="1" t="s">
        <v>1575</v>
      </c>
      <c r="C113" s="1" t="s">
        <v>1576</v>
      </c>
      <c r="D113" s="1" t="s">
        <v>1577</v>
      </c>
      <c r="E113" s="1" t="s">
        <v>1578</v>
      </c>
      <c r="F113" s="1" t="s">
        <v>1095</v>
      </c>
      <c r="G113" s="1" t="s">
        <v>850</v>
      </c>
      <c r="H113" s="1" t="s">
        <v>851</v>
      </c>
      <c r="I113" s="1" t="s">
        <v>1579</v>
      </c>
      <c r="J113" s="1" t="s">
        <v>30</v>
      </c>
      <c r="K113" s="1" t="s">
        <v>1580</v>
      </c>
      <c r="L113" s="1" t="s">
        <v>1580</v>
      </c>
      <c r="M113" s="1" t="s">
        <v>854</v>
      </c>
      <c r="N113" s="1" t="s">
        <v>854</v>
      </c>
      <c r="O113" s="1" t="s">
        <v>855</v>
      </c>
      <c r="P113" s="1" t="s">
        <v>856</v>
      </c>
      <c r="Q113" s="1" t="s">
        <v>857</v>
      </c>
      <c r="R113" s="1" t="s">
        <v>1581</v>
      </c>
      <c r="S113" s="1" t="s">
        <v>859</v>
      </c>
      <c r="T113" s="1" t="s">
        <v>860</v>
      </c>
      <c r="U113" s="1" t="s">
        <v>1106</v>
      </c>
      <c r="V113" s="1" t="s">
        <v>923</v>
      </c>
    </row>
    <row r="114" s="1" customFormat="1" spans="1:22">
      <c r="A114" s="3">
        <v>21847361316</v>
      </c>
      <c r="B114" s="1" t="s">
        <v>1582</v>
      </c>
      <c r="C114" s="1" t="s">
        <v>1583</v>
      </c>
      <c r="D114" s="1" t="s">
        <v>1584</v>
      </c>
      <c r="E114" s="1" t="s">
        <v>1585</v>
      </c>
      <c r="F114" s="1" t="s">
        <v>1095</v>
      </c>
      <c r="G114" s="1" t="s">
        <v>850</v>
      </c>
      <c r="H114" s="1" t="s">
        <v>851</v>
      </c>
      <c r="I114" s="1" t="s">
        <v>1586</v>
      </c>
      <c r="J114" s="1" t="s">
        <v>30</v>
      </c>
      <c r="K114" s="1" t="s">
        <v>1587</v>
      </c>
      <c r="L114" s="1" t="s">
        <v>1587</v>
      </c>
      <c r="M114" s="1" t="s">
        <v>854</v>
      </c>
      <c r="N114" s="1" t="s">
        <v>854</v>
      </c>
      <c r="O114" s="1" t="s">
        <v>855</v>
      </c>
      <c r="P114" s="1" t="s">
        <v>856</v>
      </c>
      <c r="Q114" s="1" t="s">
        <v>857</v>
      </c>
      <c r="R114" s="1" t="s">
        <v>1588</v>
      </c>
      <c r="S114" s="1" t="s">
        <v>859</v>
      </c>
      <c r="T114" s="1" t="s">
        <v>860</v>
      </c>
      <c r="U114" s="1" t="s">
        <v>861</v>
      </c>
      <c r="V114" s="1" t="s">
        <v>1195</v>
      </c>
    </row>
    <row r="115" s="1" customFormat="1" spans="1:22">
      <c r="A115" s="3">
        <v>21845954213</v>
      </c>
      <c r="B115" s="1" t="s">
        <v>1539</v>
      </c>
      <c r="C115" s="1" t="s">
        <v>1589</v>
      </c>
      <c r="D115" s="1" t="s">
        <v>1590</v>
      </c>
      <c r="E115" s="1" t="s">
        <v>1591</v>
      </c>
      <c r="F115" s="1" t="s">
        <v>1272</v>
      </c>
      <c r="G115" s="1" t="s">
        <v>850</v>
      </c>
      <c r="H115" s="1" t="s">
        <v>851</v>
      </c>
      <c r="I115" s="1" t="s">
        <v>1592</v>
      </c>
      <c r="J115" s="1" t="s">
        <v>30</v>
      </c>
      <c r="K115" s="1" t="s">
        <v>1593</v>
      </c>
      <c r="L115" s="1" t="s">
        <v>1699</v>
      </c>
      <c r="M115" s="1" t="s">
        <v>1700</v>
      </c>
      <c r="N115" s="1" t="s">
        <v>1701</v>
      </c>
      <c r="O115" s="1" t="s">
        <v>855</v>
      </c>
      <c r="P115" s="1" t="s">
        <v>856</v>
      </c>
      <c r="Q115" s="1" t="s">
        <v>857</v>
      </c>
      <c r="R115" s="1" t="s">
        <v>1597</v>
      </c>
      <c r="S115" s="1" t="s">
        <v>859</v>
      </c>
      <c r="T115" s="1" t="s">
        <v>860</v>
      </c>
      <c r="U115" s="1" t="s">
        <v>1106</v>
      </c>
      <c r="V115" s="1" t="s">
        <v>1195</v>
      </c>
    </row>
    <row r="116" s="1" customFormat="1" spans="1:22">
      <c r="A116" s="3">
        <v>21850701758</v>
      </c>
      <c r="B116" s="1" t="s">
        <v>1598</v>
      </c>
      <c r="C116" s="1" t="s">
        <v>1599</v>
      </c>
      <c r="D116" s="1" t="s">
        <v>1600</v>
      </c>
      <c r="E116" s="1" t="s">
        <v>1601</v>
      </c>
      <c r="F116" s="1" t="s">
        <v>846</v>
      </c>
      <c r="G116" s="1" t="s">
        <v>850</v>
      </c>
      <c r="H116" s="1" t="s">
        <v>851</v>
      </c>
      <c r="I116" s="1" t="s">
        <v>1602</v>
      </c>
      <c r="J116" s="1" t="s">
        <v>30</v>
      </c>
      <c r="K116" s="1" t="s">
        <v>1603</v>
      </c>
      <c r="L116" s="1" t="s">
        <v>1603</v>
      </c>
      <c r="M116" s="1" t="s">
        <v>854</v>
      </c>
      <c r="N116" s="1" t="s">
        <v>854</v>
      </c>
      <c r="O116" s="1" t="s">
        <v>855</v>
      </c>
      <c r="P116" s="1" t="s">
        <v>856</v>
      </c>
      <c r="Q116" s="1" t="s">
        <v>857</v>
      </c>
      <c r="R116" s="1" t="s">
        <v>1604</v>
      </c>
      <c r="S116" s="1" t="s">
        <v>859</v>
      </c>
      <c r="T116" s="1" t="s">
        <v>860</v>
      </c>
      <c r="U116" s="1" t="s">
        <v>861</v>
      </c>
      <c r="V116" s="1" t="s">
        <v>890</v>
      </c>
    </row>
    <row r="117" s="1" customFormat="1" spans="1:22">
      <c r="A117" s="3">
        <v>21844936224</v>
      </c>
      <c r="B117" s="1" t="s">
        <v>1605</v>
      </c>
      <c r="C117" s="1" t="s">
        <v>1606</v>
      </c>
      <c r="D117" s="1" t="s">
        <v>1607</v>
      </c>
      <c r="E117" s="1" t="s">
        <v>1608</v>
      </c>
      <c r="F117" s="1" t="s">
        <v>1272</v>
      </c>
      <c r="G117" s="1" t="s">
        <v>850</v>
      </c>
      <c r="H117" s="1" t="s">
        <v>851</v>
      </c>
      <c r="I117" s="1" t="s">
        <v>1609</v>
      </c>
      <c r="J117" s="1" t="s">
        <v>30</v>
      </c>
      <c r="K117" s="1" t="s">
        <v>1610</v>
      </c>
      <c r="L117" s="1" t="s">
        <v>1610</v>
      </c>
      <c r="M117" s="1" t="s">
        <v>854</v>
      </c>
      <c r="N117" s="1" t="s">
        <v>854</v>
      </c>
      <c r="O117" s="1" t="s">
        <v>855</v>
      </c>
      <c r="P117" s="1" t="s">
        <v>856</v>
      </c>
      <c r="Q117" s="1" t="s">
        <v>857</v>
      </c>
      <c r="R117" s="1" t="s">
        <v>1611</v>
      </c>
      <c r="S117" s="1" t="s">
        <v>859</v>
      </c>
      <c r="T117" s="1" t="s">
        <v>860</v>
      </c>
      <c r="U117" s="1" t="s">
        <v>861</v>
      </c>
      <c r="V117" s="1" t="s">
        <v>890</v>
      </c>
    </row>
    <row r="118" s="1" customFormat="1" spans="1:22">
      <c r="A118" s="3">
        <v>21845477627</v>
      </c>
      <c r="B118" s="1" t="s">
        <v>1539</v>
      </c>
      <c r="C118" s="1" t="s">
        <v>1612</v>
      </c>
      <c r="D118" s="1" t="s">
        <v>1613</v>
      </c>
      <c r="E118" s="1" t="s">
        <v>1614</v>
      </c>
      <c r="F118" s="1" t="s">
        <v>1095</v>
      </c>
      <c r="G118" s="1" t="s">
        <v>850</v>
      </c>
      <c r="H118" s="1" t="s">
        <v>851</v>
      </c>
      <c r="I118" s="1" t="s">
        <v>1615</v>
      </c>
      <c r="J118" s="1" t="s">
        <v>30</v>
      </c>
      <c r="K118" s="1" t="s">
        <v>1616</v>
      </c>
      <c r="L118" s="1" t="s">
        <v>1616</v>
      </c>
      <c r="M118" s="1" t="s">
        <v>854</v>
      </c>
      <c r="N118" s="1" t="s">
        <v>854</v>
      </c>
      <c r="O118" s="1" t="s">
        <v>855</v>
      </c>
      <c r="P118" s="1" t="s">
        <v>856</v>
      </c>
      <c r="Q118" s="1" t="s">
        <v>857</v>
      </c>
      <c r="R118" s="1" t="s">
        <v>1617</v>
      </c>
      <c r="S118" s="1" t="s">
        <v>859</v>
      </c>
      <c r="T118" s="1" t="s">
        <v>860</v>
      </c>
      <c r="U118" s="1" t="s">
        <v>861</v>
      </c>
      <c r="V118" s="1" t="s">
        <v>1195</v>
      </c>
    </row>
    <row r="119" s="1" customFormat="1" spans="1:22">
      <c r="A119" s="3">
        <v>21849325317</v>
      </c>
      <c r="B119" s="1" t="s">
        <v>1554</v>
      </c>
      <c r="C119" s="1" t="s">
        <v>1618</v>
      </c>
      <c r="D119" s="1" t="s">
        <v>1619</v>
      </c>
      <c r="E119" s="1" t="s">
        <v>1620</v>
      </c>
      <c r="F119" s="1" t="s">
        <v>1095</v>
      </c>
      <c r="G119" s="1" t="s">
        <v>850</v>
      </c>
      <c r="H119" s="1" t="s">
        <v>851</v>
      </c>
      <c r="I119" s="1" t="s">
        <v>1621</v>
      </c>
      <c r="J119" s="1" t="s">
        <v>30</v>
      </c>
      <c r="K119" s="1" t="s">
        <v>1622</v>
      </c>
      <c r="L119" s="1" t="s">
        <v>1622</v>
      </c>
      <c r="M119" s="1" t="s">
        <v>854</v>
      </c>
      <c r="N119" s="1" t="s">
        <v>854</v>
      </c>
      <c r="O119" s="1" t="s">
        <v>855</v>
      </c>
      <c r="P119" s="1" t="s">
        <v>856</v>
      </c>
      <c r="Q119" s="1" t="s">
        <v>857</v>
      </c>
      <c r="R119" s="1" t="s">
        <v>1623</v>
      </c>
      <c r="S119" s="1" t="s">
        <v>859</v>
      </c>
      <c r="T119" s="1" t="s">
        <v>860</v>
      </c>
      <c r="U119" s="1" t="s">
        <v>861</v>
      </c>
      <c r="V119" s="1" t="s">
        <v>923</v>
      </c>
    </row>
    <row r="120" s="1" customFormat="1" spans="1:22">
      <c r="A120" s="3">
        <v>21852831394</v>
      </c>
      <c r="B120" s="1" t="s">
        <v>1513</v>
      </c>
      <c r="C120" s="1" t="s">
        <v>1624</v>
      </c>
      <c r="D120" s="1" t="s">
        <v>1625</v>
      </c>
      <c r="E120" s="1" t="s">
        <v>1626</v>
      </c>
      <c r="F120" s="1" t="s">
        <v>846</v>
      </c>
      <c r="G120" s="1" t="s">
        <v>850</v>
      </c>
      <c r="H120" s="1" t="s">
        <v>851</v>
      </c>
      <c r="I120" s="1" t="s">
        <v>1627</v>
      </c>
      <c r="J120" s="1" t="s">
        <v>30</v>
      </c>
      <c r="K120" s="1" t="s">
        <v>1628</v>
      </c>
      <c r="L120" s="1" t="s">
        <v>1628</v>
      </c>
      <c r="M120" s="1" t="s">
        <v>854</v>
      </c>
      <c r="N120" s="1" t="s">
        <v>854</v>
      </c>
      <c r="O120" s="1" t="s">
        <v>855</v>
      </c>
      <c r="P120" s="1" t="s">
        <v>856</v>
      </c>
      <c r="Q120" s="1" t="s">
        <v>857</v>
      </c>
      <c r="R120" s="1" t="s">
        <v>1629</v>
      </c>
      <c r="S120" s="1" t="s">
        <v>859</v>
      </c>
      <c r="T120" s="1" t="s">
        <v>860</v>
      </c>
      <c r="U120" s="1" t="s">
        <v>861</v>
      </c>
      <c r="V120" s="1" t="s">
        <v>1455</v>
      </c>
    </row>
    <row r="121" s="1" customFormat="1" spans="1:22">
      <c r="A121" s="3">
        <v>999221851672544</v>
      </c>
      <c r="B121" s="1" t="s">
        <v>1630</v>
      </c>
      <c r="C121" s="1" t="s">
        <v>1631</v>
      </c>
      <c r="D121" s="1" t="s">
        <v>1632</v>
      </c>
      <c r="E121" s="1" t="s">
        <v>1633</v>
      </c>
      <c r="F121" s="1" t="s">
        <v>1095</v>
      </c>
      <c r="G121" s="1" t="s">
        <v>850</v>
      </c>
      <c r="H121" s="1" t="s">
        <v>851</v>
      </c>
      <c r="I121" s="1" t="s">
        <v>1634</v>
      </c>
      <c r="J121" s="1" t="s">
        <v>30</v>
      </c>
      <c r="K121" s="1" t="s">
        <v>1635</v>
      </c>
      <c r="L121" s="1" t="s">
        <v>1635</v>
      </c>
      <c r="M121" s="1" t="s">
        <v>854</v>
      </c>
      <c r="N121" s="1" t="s">
        <v>854</v>
      </c>
      <c r="O121" s="1" t="s">
        <v>855</v>
      </c>
      <c r="P121" s="1" t="s">
        <v>856</v>
      </c>
      <c r="Q121" s="1" t="s">
        <v>857</v>
      </c>
      <c r="R121" s="1" t="s">
        <v>1636</v>
      </c>
      <c r="S121" s="1" t="s">
        <v>859</v>
      </c>
      <c r="T121" s="1" t="s">
        <v>860</v>
      </c>
      <c r="U121" s="1" t="s">
        <v>861</v>
      </c>
      <c r="V121" s="1" t="s">
        <v>869</v>
      </c>
    </row>
    <row r="122" s="1" customFormat="1" spans="1:22">
      <c r="A122" s="3">
        <v>21747930105</v>
      </c>
      <c r="B122" s="1" t="s">
        <v>1637</v>
      </c>
      <c r="C122" s="1" t="s">
        <v>1638</v>
      </c>
      <c r="D122" s="1" t="s">
        <v>1639</v>
      </c>
      <c r="E122" s="1" t="s">
        <v>1640</v>
      </c>
      <c r="F122" s="1" t="s">
        <v>1095</v>
      </c>
      <c r="G122" s="1" t="s">
        <v>850</v>
      </c>
      <c r="H122" s="1" t="s">
        <v>851</v>
      </c>
      <c r="I122" s="1" t="s">
        <v>1641</v>
      </c>
      <c r="J122" s="1" t="s">
        <v>30</v>
      </c>
      <c r="K122" s="1" t="s">
        <v>1642</v>
      </c>
      <c r="L122" s="1" t="s">
        <v>1642</v>
      </c>
      <c r="M122" s="1" t="s">
        <v>854</v>
      </c>
      <c r="N122" s="1" t="s">
        <v>854</v>
      </c>
      <c r="O122" s="1" t="s">
        <v>855</v>
      </c>
      <c r="P122" s="1" t="s">
        <v>856</v>
      </c>
      <c r="Q122" s="1" t="s">
        <v>857</v>
      </c>
      <c r="R122" s="1" t="s">
        <v>1643</v>
      </c>
      <c r="S122" s="1" t="s">
        <v>859</v>
      </c>
      <c r="T122" s="1" t="s">
        <v>860</v>
      </c>
      <c r="U122" s="1" t="s">
        <v>861</v>
      </c>
      <c r="V122" s="1" t="s">
        <v>862</v>
      </c>
    </row>
    <row r="123" s="1" customFormat="1" spans="1:22">
      <c r="A123" s="3">
        <v>21482259216</v>
      </c>
      <c r="B123" s="1" t="s">
        <v>1644</v>
      </c>
      <c r="C123" s="1" t="s">
        <v>1645</v>
      </c>
      <c r="D123" s="1" t="s">
        <v>1639</v>
      </c>
      <c r="E123" s="1" t="s">
        <v>1646</v>
      </c>
      <c r="F123" s="1" t="s">
        <v>1272</v>
      </c>
      <c r="G123" s="1" t="s">
        <v>850</v>
      </c>
      <c r="H123" s="1" t="s">
        <v>851</v>
      </c>
      <c r="I123" s="1" t="s">
        <v>1647</v>
      </c>
      <c r="J123" s="1" t="s">
        <v>30</v>
      </c>
      <c r="K123" s="1" t="s">
        <v>1648</v>
      </c>
      <c r="L123" s="1" t="s">
        <v>1648</v>
      </c>
      <c r="M123" s="1" t="s">
        <v>854</v>
      </c>
      <c r="N123" s="1" t="s">
        <v>854</v>
      </c>
      <c r="O123" s="1" t="s">
        <v>855</v>
      </c>
      <c r="P123" s="1" t="s">
        <v>856</v>
      </c>
      <c r="Q123" s="1" t="s">
        <v>857</v>
      </c>
      <c r="R123" s="1" t="s">
        <v>1649</v>
      </c>
      <c r="S123" s="1" t="s">
        <v>859</v>
      </c>
      <c r="T123" s="1" t="s">
        <v>860</v>
      </c>
      <c r="U123" s="1" t="s">
        <v>861</v>
      </c>
      <c r="V123" s="1" t="s">
        <v>862</v>
      </c>
    </row>
    <row r="124" s="1" customFormat="1" spans="1:22">
      <c r="A124" s="3">
        <v>21839683913</v>
      </c>
      <c r="B124" s="1" t="s">
        <v>1650</v>
      </c>
      <c r="C124" s="1" t="s">
        <v>1651</v>
      </c>
      <c r="D124" s="1" t="s">
        <v>1261</v>
      </c>
      <c r="E124" s="1" t="s">
        <v>1652</v>
      </c>
      <c r="F124" s="1" t="s">
        <v>846</v>
      </c>
      <c r="G124" s="1" t="s">
        <v>850</v>
      </c>
      <c r="H124" s="1" t="s">
        <v>851</v>
      </c>
      <c r="I124" s="1" t="s">
        <v>1653</v>
      </c>
      <c r="J124" s="1" t="s">
        <v>30</v>
      </c>
      <c r="K124" s="1" t="s">
        <v>1654</v>
      </c>
      <c r="L124" s="1" t="s">
        <v>1654</v>
      </c>
      <c r="M124" s="1" t="s">
        <v>854</v>
      </c>
      <c r="N124" s="1" t="s">
        <v>854</v>
      </c>
      <c r="O124" s="1" t="s">
        <v>855</v>
      </c>
      <c r="P124" s="1" t="s">
        <v>856</v>
      </c>
      <c r="Q124" s="1" t="s">
        <v>857</v>
      </c>
      <c r="R124" s="1" t="s">
        <v>1655</v>
      </c>
      <c r="S124" s="1" t="s">
        <v>859</v>
      </c>
      <c r="T124" s="1" t="s">
        <v>860</v>
      </c>
      <c r="U124" s="1" t="s">
        <v>861</v>
      </c>
      <c r="V124" s="1" t="s">
        <v>890</v>
      </c>
    </row>
    <row r="125" s="1" customFormat="1" spans="1:22">
      <c r="A125" s="3">
        <v>21836253513</v>
      </c>
      <c r="B125" s="1" t="s">
        <v>1656</v>
      </c>
      <c r="C125" s="1" t="s">
        <v>1657</v>
      </c>
      <c r="D125" s="1" t="s">
        <v>1261</v>
      </c>
      <c r="E125" s="1" t="s">
        <v>1658</v>
      </c>
      <c r="F125" s="1" t="s">
        <v>846</v>
      </c>
      <c r="G125" s="1" t="s">
        <v>850</v>
      </c>
      <c r="H125" s="1" t="s">
        <v>851</v>
      </c>
      <c r="I125" s="1" t="s">
        <v>1659</v>
      </c>
      <c r="J125" s="1" t="s">
        <v>30</v>
      </c>
      <c r="K125" s="1" t="s">
        <v>1654</v>
      </c>
      <c r="L125" s="1" t="s">
        <v>1654</v>
      </c>
      <c r="M125" s="1" t="s">
        <v>854</v>
      </c>
      <c r="N125" s="1" t="s">
        <v>854</v>
      </c>
      <c r="O125" s="1" t="s">
        <v>855</v>
      </c>
      <c r="P125" s="1" t="s">
        <v>856</v>
      </c>
      <c r="Q125" s="1" t="s">
        <v>857</v>
      </c>
      <c r="R125" s="1" t="s">
        <v>1660</v>
      </c>
      <c r="S125" s="1" t="s">
        <v>859</v>
      </c>
      <c r="T125" s="1" t="s">
        <v>860</v>
      </c>
      <c r="U125" s="1" t="s">
        <v>861</v>
      </c>
      <c r="V125" s="1" t="s">
        <v>890</v>
      </c>
    </row>
    <row r="126" s="1" customFormat="1" spans="1:22">
      <c r="A126" s="3">
        <v>999221846837342</v>
      </c>
      <c r="B126" s="1" t="s">
        <v>1582</v>
      </c>
      <c r="C126" s="1" t="s">
        <v>1661</v>
      </c>
      <c r="D126" s="1" t="s">
        <v>1662</v>
      </c>
      <c r="E126" s="1" t="s">
        <v>1663</v>
      </c>
      <c r="F126" s="1" t="s">
        <v>846</v>
      </c>
      <c r="G126" s="1" t="s">
        <v>850</v>
      </c>
      <c r="H126" s="1" t="s">
        <v>851</v>
      </c>
      <c r="I126" s="1" t="s">
        <v>1664</v>
      </c>
      <c r="J126" s="1" t="s">
        <v>30</v>
      </c>
      <c r="K126" s="1" t="s">
        <v>1665</v>
      </c>
      <c r="L126" s="1" t="s">
        <v>1665</v>
      </c>
      <c r="M126" s="1" t="s">
        <v>854</v>
      </c>
      <c r="N126" s="1" t="s">
        <v>854</v>
      </c>
      <c r="O126" s="1" t="s">
        <v>855</v>
      </c>
      <c r="P126" s="1" t="s">
        <v>856</v>
      </c>
      <c r="Q126" s="1" t="s">
        <v>857</v>
      </c>
      <c r="R126" s="1" t="s">
        <v>1666</v>
      </c>
      <c r="S126" s="1" t="s">
        <v>859</v>
      </c>
      <c r="T126" s="1" t="s">
        <v>860</v>
      </c>
      <c r="U126" s="1" t="s">
        <v>861</v>
      </c>
      <c r="V126" s="1" t="s">
        <v>904</v>
      </c>
    </row>
    <row r="127" s="1" customFormat="1" spans="1:22">
      <c r="A127" s="3">
        <v>21765179361</v>
      </c>
      <c r="B127" s="1" t="s">
        <v>1667</v>
      </c>
      <c r="C127" s="1" t="s">
        <v>1668</v>
      </c>
      <c r="D127" s="1" t="s">
        <v>1669</v>
      </c>
      <c r="E127" s="1" t="s">
        <v>1670</v>
      </c>
      <c r="F127" s="1" t="s">
        <v>1095</v>
      </c>
      <c r="G127" s="1" t="s">
        <v>850</v>
      </c>
      <c r="H127" s="1" t="s">
        <v>851</v>
      </c>
      <c r="I127" s="1" t="s">
        <v>1671</v>
      </c>
      <c r="J127" s="1" t="s">
        <v>30</v>
      </c>
      <c r="K127" s="1" t="s">
        <v>1672</v>
      </c>
      <c r="L127" s="1" t="s">
        <v>1672</v>
      </c>
      <c r="M127" s="1" t="s">
        <v>854</v>
      </c>
      <c r="N127" s="1" t="s">
        <v>854</v>
      </c>
      <c r="O127" s="1" t="s">
        <v>855</v>
      </c>
      <c r="P127" s="1" t="s">
        <v>856</v>
      </c>
      <c r="Q127" s="1" t="s">
        <v>857</v>
      </c>
      <c r="R127" s="1" t="s">
        <v>1673</v>
      </c>
      <c r="S127" s="1" t="s">
        <v>859</v>
      </c>
      <c r="T127" s="1" t="s">
        <v>860</v>
      </c>
      <c r="U127" s="1" t="s">
        <v>1106</v>
      </c>
      <c r="V127" s="1" t="s">
        <v>923</v>
      </c>
    </row>
    <row r="128" s="1" customFormat="1" spans="1:22">
      <c r="A128" s="3">
        <v>21838923598</v>
      </c>
      <c r="B128" s="1" t="s">
        <v>1650</v>
      </c>
      <c r="C128" s="1" t="s">
        <v>1674</v>
      </c>
      <c r="D128" s="1" t="s">
        <v>1675</v>
      </c>
      <c r="E128" s="1" t="s">
        <v>1676</v>
      </c>
      <c r="F128" s="1" t="s">
        <v>1095</v>
      </c>
      <c r="G128" s="1" t="s">
        <v>850</v>
      </c>
      <c r="H128" s="1" t="s">
        <v>851</v>
      </c>
      <c r="I128" s="1" t="s">
        <v>1677</v>
      </c>
      <c r="J128" s="1" t="s">
        <v>30</v>
      </c>
      <c r="K128" s="1" t="s">
        <v>1678</v>
      </c>
      <c r="L128" s="1" t="s">
        <v>1678</v>
      </c>
      <c r="M128" s="1" t="s">
        <v>854</v>
      </c>
      <c r="N128" s="1" t="s">
        <v>854</v>
      </c>
      <c r="O128" s="1" t="s">
        <v>855</v>
      </c>
      <c r="P128" s="1" t="s">
        <v>856</v>
      </c>
      <c r="Q128" s="1" t="s">
        <v>857</v>
      </c>
      <c r="R128" s="1" t="s">
        <v>1679</v>
      </c>
      <c r="S128" s="1" t="s">
        <v>859</v>
      </c>
      <c r="T128" s="1" t="s">
        <v>860</v>
      </c>
      <c r="U128" s="1" t="s">
        <v>861</v>
      </c>
      <c r="V128" s="1" t="s">
        <v>862</v>
      </c>
    </row>
    <row r="129" s="1" customFormat="1" spans="1:22">
      <c r="A129" s="3">
        <v>999221851892667</v>
      </c>
      <c r="B129" s="1" t="s">
        <v>1630</v>
      </c>
      <c r="C129" s="1" t="s">
        <v>1680</v>
      </c>
      <c r="D129" s="1" t="s">
        <v>1681</v>
      </c>
      <c r="E129" s="1" t="s">
        <v>1682</v>
      </c>
      <c r="F129" s="1" t="s">
        <v>1167</v>
      </c>
      <c r="G129" s="1" t="s">
        <v>850</v>
      </c>
      <c r="H129" s="1" t="s">
        <v>851</v>
      </c>
      <c r="I129" s="1" t="s">
        <v>1683</v>
      </c>
      <c r="J129" s="1" t="s">
        <v>30</v>
      </c>
      <c r="K129" s="1" t="s">
        <v>1684</v>
      </c>
      <c r="L129" s="1" t="s">
        <v>1684</v>
      </c>
      <c r="M129" s="1" t="s">
        <v>854</v>
      </c>
      <c r="N129" s="1" t="s">
        <v>854</v>
      </c>
      <c r="O129" s="1" t="s">
        <v>855</v>
      </c>
      <c r="P129" s="1" t="s">
        <v>856</v>
      </c>
      <c r="Q129" s="1" t="s">
        <v>857</v>
      </c>
      <c r="R129" s="1" t="s">
        <v>1685</v>
      </c>
      <c r="S129" s="1" t="s">
        <v>859</v>
      </c>
      <c r="T129" s="1" t="s">
        <v>860</v>
      </c>
      <c r="U129" s="1" t="s">
        <v>861</v>
      </c>
      <c r="V129" s="1" t="s">
        <v>963</v>
      </c>
    </row>
    <row r="130" s="1" customFormat="1" spans="1:22">
      <c r="A130" s="3">
        <v>999221848721012</v>
      </c>
      <c r="B130" s="1" t="s">
        <v>1554</v>
      </c>
      <c r="C130" s="1" t="s">
        <v>1686</v>
      </c>
      <c r="D130" s="1" t="s">
        <v>1687</v>
      </c>
      <c r="E130" s="1" t="s">
        <v>1688</v>
      </c>
      <c r="F130" s="1" t="s">
        <v>1272</v>
      </c>
      <c r="G130" s="1" t="s">
        <v>850</v>
      </c>
      <c r="H130" s="1" t="s">
        <v>851</v>
      </c>
      <c r="I130" s="1" t="s">
        <v>1689</v>
      </c>
      <c r="J130" s="1" t="s">
        <v>30</v>
      </c>
      <c r="K130" s="1" t="s">
        <v>1690</v>
      </c>
      <c r="L130" s="1" t="s">
        <v>1690</v>
      </c>
      <c r="M130" s="1" t="s">
        <v>854</v>
      </c>
      <c r="N130" s="1" t="s">
        <v>854</v>
      </c>
      <c r="O130" s="1" t="s">
        <v>855</v>
      </c>
      <c r="P130" s="1" t="s">
        <v>856</v>
      </c>
      <c r="Q130" s="1" t="s">
        <v>857</v>
      </c>
      <c r="R130" s="1" t="s">
        <v>1691</v>
      </c>
      <c r="S130" s="1" t="s">
        <v>859</v>
      </c>
      <c r="T130" s="1" t="s">
        <v>860</v>
      </c>
      <c r="U130" s="1" t="s">
        <v>861</v>
      </c>
      <c r="V130" s="1" t="s">
        <v>883</v>
      </c>
    </row>
    <row r="131" s="1" customFormat="1" spans="1:22">
      <c r="A131" s="3">
        <v>21852542659</v>
      </c>
      <c r="B131" s="1" t="s">
        <v>1630</v>
      </c>
      <c r="C131" s="1" t="s">
        <v>1692</v>
      </c>
      <c r="D131" s="1" t="s">
        <v>1693</v>
      </c>
      <c r="E131" s="1" t="s">
        <v>1694</v>
      </c>
      <c r="F131" s="1" t="s">
        <v>1167</v>
      </c>
      <c r="G131" s="1" t="s">
        <v>850</v>
      </c>
      <c r="H131" s="1" t="s">
        <v>851</v>
      </c>
      <c r="I131" s="1" t="s">
        <v>1695</v>
      </c>
      <c r="J131" s="1" t="s">
        <v>30</v>
      </c>
      <c r="K131" s="1" t="s">
        <v>1696</v>
      </c>
      <c r="L131" s="1" t="s">
        <v>1696</v>
      </c>
      <c r="M131" s="1" t="s">
        <v>854</v>
      </c>
      <c r="N131" s="1" t="s">
        <v>854</v>
      </c>
      <c r="O131" s="1" t="s">
        <v>855</v>
      </c>
      <c r="P131" s="1" t="s">
        <v>856</v>
      </c>
      <c r="Q131" s="1" t="s">
        <v>857</v>
      </c>
      <c r="R131" s="1" t="s">
        <v>1697</v>
      </c>
      <c r="S131" s="1" t="s">
        <v>859</v>
      </c>
      <c r="T131" s="1" t="s">
        <v>860</v>
      </c>
      <c r="U131" s="1" t="s">
        <v>861</v>
      </c>
      <c r="V131" s="1" t="s">
        <v>890</v>
      </c>
    </row>
    <row r="132" s="1" customFormat="1" spans="1:22">
      <c r="A132" s="3">
        <v>21373647045</v>
      </c>
      <c r="B132" s="1" t="s">
        <v>1568</v>
      </c>
      <c r="C132" s="1" t="s">
        <v>1569</v>
      </c>
      <c r="D132" s="1" t="s">
        <v>1570</v>
      </c>
      <c r="E132" s="1" t="s">
        <v>1571</v>
      </c>
      <c r="F132" s="1" t="s">
        <v>1095</v>
      </c>
      <c r="G132" s="1" t="s">
        <v>850</v>
      </c>
      <c r="H132" s="1" t="s">
        <v>851</v>
      </c>
      <c r="I132" s="1" t="s">
        <v>1572</v>
      </c>
      <c r="J132" s="1" t="s">
        <v>30</v>
      </c>
      <c r="K132" s="1" t="s">
        <v>1573</v>
      </c>
      <c r="L132" s="1" t="s">
        <v>1573</v>
      </c>
      <c r="M132" s="1" t="s">
        <v>854</v>
      </c>
      <c r="N132" s="1" t="s">
        <v>854</v>
      </c>
      <c r="O132" s="1" t="s">
        <v>855</v>
      </c>
      <c r="P132" s="1" t="s">
        <v>856</v>
      </c>
      <c r="Q132" s="1" t="s">
        <v>857</v>
      </c>
      <c r="R132" s="1" t="s">
        <v>1574</v>
      </c>
      <c r="S132" s="1" t="s">
        <v>859</v>
      </c>
      <c r="T132" s="1" t="s">
        <v>860</v>
      </c>
      <c r="U132" s="1" t="s">
        <v>861</v>
      </c>
      <c r="V132" s="1" t="s">
        <v>923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Sheet1</vt:lpstr>
      <vt:lpstr>对账</vt:lpstr>
      <vt:lpstr>HOP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2022-12-22T01:50:00Z</dcterms:created>
  <dcterms:modified xsi:type="dcterms:W3CDTF">2022-12-23T08:51:41Z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C6281A174C304F11993B5B4BAA07CFE8</vt:lpwstr>
  </property>
  <property fmtid="{D5CDD505-2E9C-101B-9397-08002B2CF9AE}" pid="3" name="KSOProductBuildVer">
    <vt:lpwstr>2052-11.1.0.12980</vt:lpwstr>
  </property>
</Properties>
</file>