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对账!$A$1:$X$120</definedName>
  </definedNames>
  <calcPr calcId="144525"/>
</workbook>
</file>

<file path=xl/sharedStrings.xml><?xml version="1.0" encoding="utf-8"?>
<sst xmlns="http://schemas.openxmlformats.org/spreadsheetml/2006/main" count="3946" uniqueCount="1258">
  <si>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</si>
  <si>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</si>
  <si>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</si>
  <si>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</si>
  <si>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</si>
  <si>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</si>
  <si>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</si>
  <si>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</si>
  <si>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</si>
  <si>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</si>
  <si>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</si>
  <si>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</si>
  <si>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</si>
  <si>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</si>
  <si>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</si>
  <si>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</si>
  <si>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</si>
  <si>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</si>
  <si>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</si>
  <si>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</si>
  <si>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</si>
  <si>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</si>
  <si>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</si>
  <si>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</si>
  <si>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</si>
  <si>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18013494250	</t>
  </si>
  <si>
    <t>Ctrip</t>
  </si>
  <si>
    <t>正常</t>
  </si>
  <si>
    <t>[乔治市]槟城温宝利酒店 (槟城对抗新冠肺炎认证)(The Wembley – A St Giles Hotel, Penang (PenangFightCovid-19 Certified))(5159731)</t>
  </si>
  <si>
    <t>豪华房&lt;双人入住&gt;&lt;双早&gt;</t>
  </si>
  <si>
    <t>CNY</t>
  </si>
  <si>
    <t>LEE/CHUN HSIEN</t>
  </si>
  <si>
    <t>CA2019221223CNY</t>
  </si>
  <si>
    <t>未提现</t>
  </si>
  <si>
    <t>携程开票</t>
  </si>
  <si>
    <t xml:space="preserve">2567180	</t>
  </si>
  <si>
    <t xml:space="preserve">645378	</t>
  </si>
  <si>
    <t xml:space="preserve">18622922359	</t>
  </si>
  <si>
    <t>[拉普拉普]宿雾迈瑞柏高碧海度假村(Bluewater Maribago Beach Resort Cebu)(7333668)</t>
  </si>
  <si>
    <t>豪华房&lt;双人入住&gt;&lt;无早&gt;</t>
  </si>
  <si>
    <t>Wright/Daylin,Wright/Daylin</t>
  </si>
  <si>
    <t xml:space="preserve">2643738	</t>
  </si>
  <si>
    <t xml:space="preserve">103520	</t>
  </si>
  <si>
    <t xml:space="preserve">18914313097	</t>
  </si>
  <si>
    <t>[曼谷]素坤逸2巷贝斯特韦斯特舒雅优质酒店 (SHA Plus+)(SureStay Plus Hotel by Best Western Sukhumvit 2)(28681186)</t>
  </si>
  <si>
    <t>高级特大床房&lt;双人入住&gt;&lt;不适用泰国客人&gt;&lt;无早&gt;</t>
  </si>
  <si>
    <t>SIOW/SZE WEI</t>
  </si>
  <si>
    <t xml:space="preserve">2675414	</t>
  </si>
  <si>
    <t xml:space="preserve">BK038359	</t>
  </si>
  <si>
    <t xml:space="preserve">18945385544	</t>
  </si>
  <si>
    <t>[曼谷]曼谷水门伯克利酒店(SHA Plus+)(The Berkeley Hotel Pratunam Bangkok (SHA Plus+))(28597407)</t>
  </si>
  <si>
    <t>北塔尊贵三人房&lt;今日特价 &gt;&lt;三人入住&gt;&lt;早餐&gt;</t>
  </si>
  <si>
    <t>Mak/Keng Sum</t>
  </si>
  <si>
    <t xml:space="preserve">2684855	</t>
  </si>
  <si>
    <t xml:space="preserve">10010927168	</t>
  </si>
  <si>
    <t xml:space="preserve">21009945854	</t>
  </si>
  <si>
    <t>[普吉岛]普吉岛迈考美丽亚酒店(SHA Extra Plus)(Melia Phuket Mai Khao(SHA Extra Plus))(92000607)</t>
  </si>
  <si>
    <t>一卧室套房（带室外浴缸）&lt;今日特价 &gt;&lt;双人入住&gt;&lt;双早&gt;</t>
  </si>
  <si>
    <t>LEUNG/CHUNG KIN,MOK/KA KEUNG DENKY</t>
  </si>
  <si>
    <t xml:space="preserve">2691920	</t>
  </si>
  <si>
    <t xml:space="preserve">31696	</t>
  </si>
  <si>
    <t xml:space="preserve">21011304863	</t>
  </si>
  <si>
    <t>[普吉岛]普吉岛悦榕庄(SHA Extra Plus)(Banyan Tree Phuket (SHA Extra Plus))(3707426)</t>
  </si>
  <si>
    <t>2卧招牌泳池别墅(至少提前30天预订)&lt;四人入住&gt;&lt;特价&gt;&lt;早餐&gt;</t>
  </si>
  <si>
    <t>alkhalifa/razan,alkhalifa/razan</t>
  </si>
  <si>
    <t xml:space="preserve">2692120	</t>
  </si>
  <si>
    <t xml:space="preserve">19658241	</t>
  </si>
  <si>
    <t xml:space="preserve">21020309232	</t>
  </si>
  <si>
    <t>[薄荷岛]薄荷岛米提水疗度假村(Mithi Resort and Spa Bohol)(6405338)</t>
  </si>
  <si>
    <t>Mithi豪华别墅&lt;今日特价 &gt;&lt;双人入住&gt;&lt;双早&gt;</t>
  </si>
  <si>
    <t>Lee/Beetna,Lee/Beetna</t>
  </si>
  <si>
    <t xml:space="preserve">2693133	</t>
  </si>
  <si>
    <t xml:space="preserve">	</t>
  </si>
  <si>
    <t>取消</t>
  </si>
  <si>
    <t xml:space="preserve">21237591684	</t>
  </si>
  <si>
    <t>[乔治市]槟城长荣桂冠酒店 (槟城对抗新冠肺炎认证)(Evergreen Laurel Hotel Penang (PenangFightCovid-19 Certified))(28528115)</t>
  </si>
  <si>
    <t>城景高级双床房&lt;双人入住&gt;&lt;无早&gt;</t>
  </si>
  <si>
    <t>LEE/WAI MUN</t>
  </si>
  <si>
    <t xml:space="preserve">2716058	</t>
  </si>
  <si>
    <t xml:space="preserve">22093073629	</t>
  </si>
  <si>
    <t xml:space="preserve">21322306746	</t>
  </si>
  <si>
    <t>主塔奢华房&lt;今日特价 &gt;&lt;双人入住&gt;&lt;双早&gt;</t>
  </si>
  <si>
    <t>Teck Kheng/Tew,Teck Kheng/Tew,Teck Kheng/Tew,Teck Kheng/Tew,Teck Kheng/Tew,Teck Kheng/Tew,Teck Kheng/Tew,Teck Kheng/Tew</t>
  </si>
  <si>
    <t xml:space="preserve">2722581	</t>
  </si>
  <si>
    <t xml:space="preserve">10010937712	</t>
  </si>
  <si>
    <t xml:space="preserve">21324697399	</t>
  </si>
  <si>
    <t>loh yiming/eric,loh yiming/eric</t>
  </si>
  <si>
    <t xml:space="preserve">2722841	</t>
  </si>
  <si>
    <t xml:space="preserve">10010937928	</t>
  </si>
  <si>
    <t xml:space="preserve">21464065267	</t>
  </si>
  <si>
    <t>[曼谷]曼谷金普顿马濑酒店 (SHA Extra Plus)(Kimpton Maa-Lai Bangkok, an IHG Hotel (SHA Extra Plus))(96323531)</t>
  </si>
  <si>
    <t>绿肺景尊贵1张特大床房(至少连住2晚及以上)&lt;特惠专享&gt;&lt;双人入住&gt;&lt;双早&gt;</t>
  </si>
  <si>
    <t>BAN/XI YEIN,YU/MAN HIN</t>
  </si>
  <si>
    <t xml:space="preserve">2742333	</t>
  </si>
  <si>
    <t xml:space="preserve">46128538	</t>
  </si>
  <si>
    <t xml:space="preserve">21472483314	</t>
  </si>
  <si>
    <t>[薄荷岛]贝尔福度假酒店(The Bellevue Resort)(5425269)</t>
  </si>
  <si>
    <t>豪华海景房&lt;特惠专享&gt;&lt;三人入住&gt;&lt;早餐&gt;</t>
  </si>
  <si>
    <t>Ponio Jr/Ben-Azel,Ponio Jr/Ben-Azel,Ponio Jr/Ben-Azel</t>
  </si>
  <si>
    <t xml:space="preserve">2744278	</t>
  </si>
  <si>
    <t xml:space="preserve">20135890	</t>
  </si>
  <si>
    <t xml:space="preserve">21499563453	</t>
  </si>
  <si>
    <t>[普吉岛]普吉岛芭东美爵大酒店(SHA Extra Plus)(Grand Mercure Phuket Patong(SHA Extra Plus))(3627889)</t>
  </si>
  <si>
    <t>高级特大床房(至少连住2晚及以上)&lt;特惠&gt;&lt;三人入住&gt;&lt;早餐&gt;</t>
  </si>
  <si>
    <t>Goh/Ee Hong</t>
  </si>
  <si>
    <t xml:space="preserve">2750692	</t>
  </si>
  <si>
    <t xml:space="preserve">624025	</t>
  </si>
  <si>
    <t xml:space="preserve">21500757252	</t>
  </si>
  <si>
    <t>高级双床房(至少连住2晚及以上)&lt;特惠&gt;&lt;双人入住&gt;&lt;双早&gt;</t>
  </si>
  <si>
    <t>Sing/Khang Miant</t>
  </si>
  <si>
    <t xml:space="preserve">2751108	</t>
  </si>
  <si>
    <t xml:space="preserve">636749	</t>
  </si>
  <si>
    <t xml:space="preserve">21510673084	</t>
  </si>
  <si>
    <t>[芭堤雅]芭堤雅盛泰澜幻影海滩度假村 (SHA Extra Plus)(Centara Grand Mirage Beach Resort Pattaya (SHA Extra Plus))(1593624)</t>
  </si>
  <si>
    <t>豪华海景大床房&lt;今日特价 &gt;&lt;双人入住&gt;&lt;中宾&gt;&lt;双早&gt;</t>
  </si>
  <si>
    <t>CHAN/CLAMENT</t>
  </si>
  <si>
    <t xml:space="preserve">2754005	</t>
  </si>
  <si>
    <t xml:space="preserve">222955055	</t>
  </si>
  <si>
    <t xml:space="preserve">21515817076	</t>
  </si>
  <si>
    <t>[Pong Yaeng]湄林班威曼水疗度假酒店(SHA Certified)(Panviman Chiang Mai Spa Resort)(6224702)</t>
  </si>
  <si>
    <t>山景豪华房&lt;双人入住&gt;&lt;双早&gt;</t>
  </si>
  <si>
    <t>JUNG/TEA KYUNG,CHO/SUNG HA</t>
  </si>
  <si>
    <t xml:space="preserve">2755441	</t>
  </si>
  <si>
    <t xml:space="preserve">21596693515	</t>
  </si>
  <si>
    <t>[吉隆坡]吉隆坡四季酒店(Four Seasons Hotel Kuala Lumpur)(17496902)</t>
  </si>
  <si>
    <t>城景特大床房&lt;双人入住&gt;&lt;双早&gt;</t>
  </si>
  <si>
    <t>Ho/Joanne</t>
  </si>
  <si>
    <t xml:space="preserve">2762204	</t>
  </si>
  <si>
    <t xml:space="preserve">3167334	</t>
  </si>
  <si>
    <t xml:space="preserve">21624380927	</t>
  </si>
  <si>
    <t>[普吉岛]普吉岛希尔顿阿卡迪亚温泉度假酒店 (SHA Extra Plus)(Hilton Phuket Arcadia Resort &amp; Spa (SHA Extra Plus))(3460018)</t>
  </si>
  <si>
    <t>园景豪华加大特大床房&lt;双人入住&gt;&lt;不适用泰国客人&gt;&lt;双早&gt;</t>
  </si>
  <si>
    <t>LI/HO YAN,Bonan/Mirto</t>
  </si>
  <si>
    <t xml:space="preserve">2767232	</t>
  </si>
  <si>
    <t xml:space="preserve">3308933531	</t>
  </si>
  <si>
    <t xml:space="preserve">21695397591	</t>
  </si>
  <si>
    <t>一卧室别墅（带私人泳池）&lt;今日特价 &gt;&lt;双人入住&gt;&lt;双早&gt;</t>
  </si>
  <si>
    <t>LAM/SHUK KWAN</t>
  </si>
  <si>
    <t xml:space="preserve">2772157	</t>
  </si>
  <si>
    <t xml:space="preserve">35431	</t>
  </si>
  <si>
    <t xml:space="preserve">21729406666	</t>
  </si>
  <si>
    <t>[曼谷]曼谷索菲特特色酒店(SO/ Bangkok)(1549427)</t>
  </si>
  <si>
    <t>舒适特大床房(至少连住2晚及以上)&lt;今日特价 &gt;&lt;双人入住&gt;&lt;不适用泰国客人&gt;&lt;双早&gt;</t>
  </si>
  <si>
    <t>JUYOUNG/CHOI,DAEHO/LEE</t>
  </si>
  <si>
    <t xml:space="preserve">2779349	</t>
  </si>
  <si>
    <t xml:space="preserve">887911	</t>
  </si>
  <si>
    <t xml:space="preserve">21730426730	</t>
  </si>
  <si>
    <t>温馨特大床房(连住3晚及以上)&lt;今日特价 &gt;&lt;双人入住&gt;&lt;不适用泰国客人&gt;&lt;双早&gt;</t>
  </si>
  <si>
    <t>PARK/BYUNGIN,KO/EUN YUNG</t>
  </si>
  <si>
    <t xml:space="preserve">2779596	</t>
  </si>
  <si>
    <t xml:space="preserve">888135	</t>
  </si>
  <si>
    <t xml:space="preserve">21752780299	</t>
  </si>
  <si>
    <t>[苏梅岛]苏梅岛查汶瑞景海滩度假村(Chaweng Regent Beach Resort Koh Samui)(4037073)</t>
  </si>
  <si>
    <t>至尊房&lt;双人入住&gt;&lt;双早&gt;</t>
  </si>
  <si>
    <t>AMAR/EINAV</t>
  </si>
  <si>
    <t xml:space="preserve">2785268	</t>
  </si>
  <si>
    <t xml:space="preserve">345379	</t>
  </si>
  <si>
    <t xml:space="preserve">21774512740	</t>
  </si>
  <si>
    <t>[关丹]珍拉丁皇家朱兰酒店(Royale Chulan Cherating Villa)(91107302)</t>
  </si>
  <si>
    <t>家庭别墅&lt;四人入住&gt;&lt;早+晚餐&gt;</t>
  </si>
  <si>
    <t>Ting Poh/Li,Ting Poh/Li,Ting Poh/Li,Ting Poh/Li</t>
  </si>
  <si>
    <t xml:space="preserve">2790511	</t>
  </si>
  <si>
    <t xml:space="preserve">30758	</t>
  </si>
  <si>
    <t xml:space="preserve">21789411406	</t>
  </si>
  <si>
    <t>[丹戎士拔]吉隆坡黄金棕榈度假村(Avani Sepang Goldcoast Resort)(5409783)</t>
  </si>
  <si>
    <t>两卧室别墅(至少提前30天预订)&lt;五人入住&gt;&lt;早餐&gt;</t>
  </si>
  <si>
    <t>TAHA/HISHAM</t>
  </si>
  <si>
    <t xml:space="preserve">2795944	</t>
  </si>
  <si>
    <t xml:space="preserve">689500	</t>
  </si>
  <si>
    <t xml:space="preserve">21791202184	</t>
  </si>
  <si>
    <t>一卧室别墅（带私人泳池）(至少连住2晚及以上)&lt;促销&gt;&lt;双人入住&gt;&lt;双早&gt;</t>
  </si>
  <si>
    <t>YUAN/YIJIA,HU/XINYI</t>
  </si>
  <si>
    <t xml:space="preserve">2796661	</t>
  </si>
  <si>
    <t xml:space="preserve">36229	</t>
  </si>
  <si>
    <t xml:space="preserve">21792279822	</t>
  </si>
  <si>
    <t>[巴都丁宜]槟城宾乐雅饭店 (槟城对抗新冠肺炎认证)(PARKROYAL Penang Resort)(3737560)</t>
  </si>
  <si>
    <t>豪华特大床房&lt;双人入住&gt;&lt;特价&gt;&lt;双早&gt;</t>
  </si>
  <si>
    <t>Chua/Sia Yuen</t>
  </si>
  <si>
    <t xml:space="preserve">2796989	</t>
  </si>
  <si>
    <t xml:space="preserve">7372003	</t>
  </si>
  <si>
    <t xml:space="preserve">21805274411	</t>
  </si>
  <si>
    <t>[吉隆坡]铂尔曼吉隆坡城市中心大酒店(Pullman Kuala Lumpur City Centre Hotel &amp; Residences)(5073220)</t>
  </si>
  <si>
    <t>一卧室公寓&lt;双人入住&gt;&lt;双早&gt;</t>
  </si>
  <si>
    <t>Mohamed Zainuddin/Nisfawati</t>
  </si>
  <si>
    <t xml:space="preserve">2801632	</t>
  </si>
  <si>
    <t xml:space="preserve">885226	</t>
  </si>
  <si>
    <t xml:space="preserve">21819056867	</t>
  </si>
  <si>
    <t>[曼谷]曼谷素坤逸十一酒店 (SHA Extra Plus)(Eleven Hotel Bangkok Sukhumvit 11 (SHA Extra Plus))(96059687)</t>
  </si>
  <si>
    <t>上下铺家庭房(至少连住2晚及以上)&lt;四人入住&gt;&lt;早餐&gt;</t>
  </si>
  <si>
    <t>Low/Kai loon,Low/Kai loon,Low/Kai loon,Low/Kai loon</t>
  </si>
  <si>
    <t xml:space="preserve">2805468	</t>
  </si>
  <si>
    <t xml:space="preserve">21819877967	</t>
  </si>
  <si>
    <t>loon Low/Kai,loon Low/Kai,loon Low/Kai,loon Low/Kai</t>
  </si>
  <si>
    <t xml:space="preserve">2805811	</t>
  </si>
  <si>
    <t xml:space="preserve">21829138947	</t>
  </si>
  <si>
    <t>[帕拉尼亚克]马尼拉新濠天地凯悦酒店(Hyatt Regency Manila City of Dreams)(5917305)</t>
  </si>
  <si>
    <t>凯悦特大床房&lt;超值特惠&gt;&lt;双人入住&gt;&lt;不适用菲律宾客人&gt;&lt;无早&gt;</t>
  </si>
  <si>
    <t>hunter/sally</t>
  </si>
  <si>
    <t xml:space="preserve">2814809	</t>
  </si>
  <si>
    <t xml:space="preserve">21829330970	</t>
  </si>
  <si>
    <t>[依斯干达公主城]特立尼达公主港套房酒店(Trinidad Suites Puteri Harbour)(99959221)</t>
  </si>
  <si>
    <t>尊贵一室房&lt;双人入住&gt;&lt;双早&gt;</t>
  </si>
  <si>
    <t>keong Chan/Kum,keong Chan/Kum</t>
  </si>
  <si>
    <t xml:space="preserve">2814987	</t>
  </si>
  <si>
    <t xml:space="preserve">6968	</t>
  </si>
  <si>
    <t xml:space="preserve">21832404230	</t>
  </si>
  <si>
    <t>[曼谷]阿瓦尼阿特里姆曼谷酒店(SHA认证)(Avani Atrium Bangkok Hotel (SHA Certified))(4498673)</t>
  </si>
  <si>
    <t>豪华房(至少连住2晚及以上)&lt;今日特价 &gt;&lt;双人入住&gt;&lt;不适用泰国客人&gt;&lt;双早&gt;</t>
  </si>
  <si>
    <t>Cheung/Lap Man,Cheung/Chun Keung</t>
  </si>
  <si>
    <t xml:space="preserve">2819263	</t>
  </si>
  <si>
    <t xml:space="preserve">53501179	</t>
  </si>
  <si>
    <t xml:space="preserve">21844117042	</t>
  </si>
  <si>
    <t>[苏梅岛]诺拉布里温泉度假酒店 (SHA Plus+)(Nora Buri Resort &amp; Spa (SHA Plus+))(3668073)</t>
  </si>
  <si>
    <t>海景山坡泳池别墅(至少连住2晚及以上)&lt;双人入住&gt;&lt;双早&gt;</t>
  </si>
  <si>
    <t>Phanchana/Thitiphong,Phanchana/Thitiphong</t>
  </si>
  <si>
    <t xml:space="preserve">2828826	</t>
  </si>
  <si>
    <t xml:space="preserve">73891	</t>
  </si>
  <si>
    <t xml:space="preserve">21844527980	</t>
  </si>
  <si>
    <t>[燕埠]杰瑞山度假酒店(The Jerai Hill Resort)(100372019)</t>
  </si>
  <si>
    <t>尊贵房&lt;双人入住&gt;&lt;双早&gt;</t>
  </si>
  <si>
    <t>Saiful Anuar Mohmad Salim/Mohamad,Saiful Anuar Mohmad Salim/Mohamad</t>
  </si>
  <si>
    <t xml:space="preserve">2829579	</t>
  </si>
  <si>
    <t xml:space="preserve">Acknowledged	</t>
  </si>
  <si>
    <t xml:space="preserve">21845380355	</t>
  </si>
  <si>
    <t>[吉隆坡]吉隆坡柏威年酒店 · 悦榕庄管理(Pavilion Hotel Kuala Lumpur Managed by Banyan Tree)(25469067)</t>
  </si>
  <si>
    <t>城市绿洲双床房(至少提前14天预订)&lt;双人入住&gt;&lt;双早&gt;</t>
  </si>
  <si>
    <t>MR ARYL/MOHAMED SHAHRIL BIN ABDUL RAHIM,MS IRRA/MUNIRRAH BINTI SHAHIDAN</t>
  </si>
  <si>
    <t xml:space="preserve">2831064	</t>
  </si>
  <si>
    <t xml:space="preserve">206122	</t>
  </si>
  <si>
    <t xml:space="preserve">21845637457	</t>
  </si>
  <si>
    <t>[薄荷岛]阿莫丽塔度假酒店(Amorita Resort)(5404701)</t>
  </si>
  <si>
    <t>kim/youna,kim/youna</t>
  </si>
  <si>
    <t xml:space="preserve">2831502	</t>
  </si>
  <si>
    <t xml:space="preserve">50453	</t>
  </si>
  <si>
    <t xml:space="preserve">21848891815	</t>
  </si>
  <si>
    <t>[芽庄]芽庄阿米亚娜度假村(Amiana Resort Nha Trang)(6264902)</t>
  </si>
  <si>
    <t>海景豪华双床儿童主题房&lt;双人入住&gt;&lt;双早&gt;</t>
  </si>
  <si>
    <t>hong/seongyeon</t>
  </si>
  <si>
    <t xml:space="preserve">2837473	</t>
  </si>
  <si>
    <t xml:space="preserve">411213	</t>
  </si>
  <si>
    <t xml:space="preserve">999221850372749	</t>
  </si>
  <si>
    <t>[宿务]宿务塞达阿亚拉中心酒店(Seda Ayala Center Cebu)(8235038)</t>
  </si>
  <si>
    <t>JI/HYEEUN</t>
  </si>
  <si>
    <t xml:space="preserve">2840408	</t>
  </si>
  <si>
    <t xml:space="preserve">2447291	</t>
  </si>
  <si>
    <t xml:space="preserve">21851059083	</t>
  </si>
  <si>
    <t>Bhadana/Sunny,Bhadana/Sunny</t>
  </si>
  <si>
    <t xml:space="preserve">2841681	</t>
  </si>
  <si>
    <t xml:space="preserve">74211	</t>
  </si>
  <si>
    <t xml:space="preserve">21852039549	</t>
  </si>
  <si>
    <t>[普吉岛]芭东艾希莉高地酒店公寓 (SHA Extra Plus)(The Ashlee Heights Patong Hotel &amp; Suites (SHA Extra Plus))(5175432)</t>
  </si>
  <si>
    <t>高级房(连住3晚及以上)&lt;双人入住&gt;&lt;双早&gt;</t>
  </si>
  <si>
    <t>LI/PU,WU/JIE</t>
  </si>
  <si>
    <t xml:space="preserve">2843605	</t>
  </si>
  <si>
    <t xml:space="preserve">21954	</t>
  </si>
  <si>
    <t xml:space="preserve">21852226607	</t>
  </si>
  <si>
    <t>[曼谷]标准酒店 - 曼谷大都会大厦(The Standard, Bangkok Mahanakhon)(91246959)</t>
  </si>
  <si>
    <t>王子标准房&lt;双人入住&gt;&lt;不适用泰国客人&gt;&lt;双早&gt;</t>
  </si>
  <si>
    <t>LIU/YANG</t>
  </si>
  <si>
    <t xml:space="preserve">2843844	</t>
  </si>
  <si>
    <t xml:space="preserve">999221852655990	</t>
  </si>
  <si>
    <t>[中雅加达]丹那阿邦至爱酒店 - 赛德恩格(Favehotel Tanah Abang - Cideng)(28598570)</t>
  </si>
  <si>
    <t>致爱房&lt;双人入住&gt;&lt;预付&gt;&lt;无早&gt;</t>
  </si>
  <si>
    <t>AGATHA/MILA,CRISTIAN/BOBBY</t>
  </si>
  <si>
    <t xml:space="preserve">2844382	</t>
  </si>
  <si>
    <t xml:space="preserve">21852834021	</t>
  </si>
  <si>
    <t>[吉隆坡]辉盛凯贝丽(Capri by Fraser Bukit Bintang)(88638672)</t>
  </si>
  <si>
    <t>行政双床一室房(至少连住2晚及以上)&lt;今日特价 &gt;&lt;双人入住&gt;&lt;双早&gt;</t>
  </si>
  <si>
    <t>Kaur/Amritpal,Kaur/Amritpal</t>
  </si>
  <si>
    <t xml:space="preserve">2844696	</t>
  </si>
  <si>
    <t xml:space="preserve">74615531-1	</t>
  </si>
  <si>
    <t xml:space="preserve">21853220189	</t>
  </si>
  <si>
    <t>海景豪华特大床房&lt;双人入住&gt;&lt;无早&gt;</t>
  </si>
  <si>
    <t>Shini/YFYJ Malaysia Sdn Bhd</t>
  </si>
  <si>
    <t xml:space="preserve">2845263	</t>
  </si>
  <si>
    <t xml:space="preserve">22120529956	</t>
  </si>
  <si>
    <t xml:space="preserve">21854056378	</t>
  </si>
  <si>
    <t>lim/ee lan</t>
  </si>
  <si>
    <t xml:space="preserve">2846695	</t>
  </si>
  <si>
    <t xml:space="preserve">21854163419	</t>
  </si>
  <si>
    <t>泳池园景特大床房(至少连住2晚及以上)&lt;三人入住&gt;&lt;早餐&gt;</t>
  </si>
  <si>
    <t>El boukili/Adil</t>
  </si>
  <si>
    <t xml:space="preserve">2846866	</t>
  </si>
  <si>
    <t xml:space="preserve">21855748802	</t>
  </si>
  <si>
    <t>两卧室豪华公寓&lt;四人入住&gt;&lt;早餐&gt;</t>
  </si>
  <si>
    <t>LOW/YONG LAM</t>
  </si>
  <si>
    <t xml:space="preserve">2849841	</t>
  </si>
  <si>
    <t xml:space="preserve">7905	</t>
  </si>
  <si>
    <t xml:space="preserve">21856280267	</t>
  </si>
  <si>
    <t>[云顶高原]云顶高原瑞园酒店及高级公寓(Swiss-Garden Hotel &amp; Residences, Genting Highlands)(101284941)</t>
  </si>
  <si>
    <t>豪华双人房&lt;双人入住&gt;&lt;双早&gt;</t>
  </si>
  <si>
    <t>NG/CHIN WEI</t>
  </si>
  <si>
    <t xml:space="preserve">2850766	</t>
  </si>
  <si>
    <t xml:space="preserve">233182	</t>
  </si>
  <si>
    <t xml:space="preserve">999221856353613	</t>
  </si>
  <si>
    <t>[胡志明市]融合原创西贡中心酒店(Fusion Original Saigon Centre)(99435332)</t>
  </si>
  <si>
    <t>原创特大床房&lt;双人入住&gt;&lt;不适用韩国客人&gt;&lt;双早&gt;</t>
  </si>
  <si>
    <t>MAO/LEON PETER</t>
  </si>
  <si>
    <t xml:space="preserve">2850898	</t>
  </si>
  <si>
    <t xml:space="preserve">199731525	</t>
  </si>
  <si>
    <t xml:space="preserve">999221857019324	</t>
  </si>
  <si>
    <t>[胡志明市]新世界西贡酒店(New World Saigon Hotel)(5754061)</t>
  </si>
  <si>
    <t>豪华特大床房(至少连住2晚及以上)&lt;双人入住&gt;&lt;双早&gt;</t>
  </si>
  <si>
    <t>Bock Heng/Sim</t>
  </si>
  <si>
    <t xml:space="preserve">2851906	</t>
  </si>
  <si>
    <t xml:space="preserve">1051259	</t>
  </si>
  <si>
    <t xml:space="preserve">999221864267440	</t>
  </si>
  <si>
    <t>[新加坡]新加坡客安酒店 (SG Clean)(The Clan Hotel Singapore by Far East Hospitality (SG Clean))(76296409)</t>
  </si>
  <si>
    <t>LIU/ANTONG</t>
  </si>
  <si>
    <t xml:space="preserve">2857565	</t>
  </si>
  <si>
    <t xml:space="preserve">192840975	</t>
  </si>
  <si>
    <t xml:space="preserve">999221869938693	</t>
  </si>
  <si>
    <t>[奎松市]马尼拉赛达北维迪斯酒店 - 多用途酒店(Seda Vertis North - Multiple Use Hotel)(17891668)</t>
  </si>
  <si>
    <t>豪华房&lt;特价大促销&gt;&lt;双人入住&gt;&lt;双早&gt;</t>
  </si>
  <si>
    <t>Seron/Leona Rica,Seron/Leona Rica</t>
  </si>
  <si>
    <t xml:space="preserve">2859351	</t>
  </si>
  <si>
    <t xml:space="preserve">2457286	</t>
  </si>
  <si>
    <t xml:space="preserve">21875271154	</t>
  </si>
  <si>
    <t>[普吉岛]普吉岛帕拉达斯度假村(SHA Plus+)(Paradox Resort Phuket(SHA Plus+))(5243385)</t>
  </si>
  <si>
    <t>悖论海景特大床房&lt;今日特价 &gt;&lt;双人入住&gt;&lt;双早&gt;</t>
  </si>
  <si>
    <t>Nagel/Jennifer,Nagel/Jennifer</t>
  </si>
  <si>
    <t xml:space="preserve">2861019	</t>
  </si>
  <si>
    <t xml:space="preserve">21888050924	</t>
  </si>
  <si>
    <t>SIM/WEILINGMABEL</t>
  </si>
  <si>
    <t xml:space="preserve">2865409	</t>
  </si>
  <si>
    <t xml:space="preserve">201240361	</t>
  </si>
  <si>
    <t xml:space="preserve">21893300854	</t>
  </si>
  <si>
    <t>[曼谷]曼谷科伦酒店 (SHA Plus+)(Column Bangkok Hotel (SHA Plus+))(7311896)</t>
  </si>
  <si>
    <t>一卧室行政套房(连住3晚及以上)&lt;今日特价 &gt;&lt;双人入住&gt;&lt;不适用中东客人&gt;&lt;无早&gt;</t>
  </si>
  <si>
    <t>FUNG/KWOK MAN</t>
  </si>
  <si>
    <t xml:space="preserve">2866647	</t>
  </si>
  <si>
    <t xml:space="preserve">111598	</t>
  </si>
  <si>
    <t xml:space="preserve">21893636931	</t>
  </si>
  <si>
    <t>[曼谷]盛泰澜曼谷拉普崂中央广场酒店 (SHA Plus+)(Centara Grand at Central Plaza Ladprao Bangkok)(4955368)</t>
  </si>
  <si>
    <t>豪华特大床房&lt;今日特价 &gt;&lt;双人入住&gt;&lt;不适用泰国客人&gt;&lt;双早&gt;</t>
  </si>
  <si>
    <t>EUJENIO /ALEXANDER COSTA ,ABBAWALLO/BEZAWIT SEGNI</t>
  </si>
  <si>
    <t xml:space="preserve">2866780	</t>
  </si>
  <si>
    <t xml:space="preserve">237055443	</t>
  </si>
  <si>
    <t xml:space="preserve">21895638550	</t>
  </si>
  <si>
    <t>[清迈]清迈美居酒店 (SHA Plus+)(Mercure Chiang Mai (SHA Plus+))(3910809)</t>
  </si>
  <si>
    <t>高级双床房(至少连住2晚及以上)&lt;双人入住&gt;&lt;中宾&gt;&lt;双早&gt;</t>
  </si>
  <si>
    <t>TIAN/YE,SUN/DINGYUN,CHEN/YUNZHE,ZHANG/JIALING</t>
  </si>
  <si>
    <t xml:space="preserve">2867673	</t>
  </si>
  <si>
    <t xml:space="preserve">999221899221168	</t>
  </si>
  <si>
    <t>Gomez Pangilinan/Lesley,Gomez Pangilinan/Lesley</t>
  </si>
  <si>
    <t xml:space="preserve">2867979	</t>
  </si>
  <si>
    <t xml:space="preserve">2463850	</t>
  </si>
  <si>
    <t xml:space="preserve">21900035099	</t>
  </si>
  <si>
    <t>[哥打京那巴鲁]哥打京那巴鲁元明大酒店(Ming Garden Hotel &amp; Residences Kota Kinabalu)(5281385)</t>
  </si>
  <si>
    <t>高级房(至少连住2晚及以上)&lt;今日特惠&gt;&lt;双人入住&gt;&lt;双早&gt;</t>
  </si>
  <si>
    <t>Izwan Idrus/Izzat,Izwan Idrus/Izzat</t>
  </si>
  <si>
    <t xml:space="preserve">2868217	</t>
  </si>
  <si>
    <t xml:space="preserve">8578048	</t>
  </si>
  <si>
    <t xml:space="preserve">21901031715	</t>
  </si>
  <si>
    <t>[芭堤雅]文华伊斯特维尔酒店(Mandarin Eastville, Pattaya)(101052800)</t>
  </si>
  <si>
    <t>禅至尊豪华特大床房&lt;双人入住&gt;&lt;双早&gt;</t>
  </si>
  <si>
    <t>Sukeruksa/Tunwaras</t>
  </si>
  <si>
    <t xml:space="preserve">2868584	</t>
  </si>
  <si>
    <t xml:space="preserve">19896	</t>
  </si>
  <si>
    <t xml:space="preserve">21901167878	</t>
  </si>
  <si>
    <t>高级特大床房(至少连住2晚及以上)&lt;特惠&gt;&lt;双人入住&gt;&lt;双早&gt;</t>
  </si>
  <si>
    <t>LUO/YANG,ZHANG/RUI</t>
  </si>
  <si>
    <t xml:space="preserve">2868632	</t>
  </si>
  <si>
    <t xml:space="preserve">636228	</t>
  </si>
  <si>
    <t xml:space="preserve">999221901244914	</t>
  </si>
  <si>
    <t>PURNAMA/MAULID</t>
  </si>
  <si>
    <t xml:space="preserve">2868663	</t>
  </si>
  <si>
    <t xml:space="preserve">21901481651	</t>
  </si>
  <si>
    <t>尊贵两卧室公寓&lt;四人入住&gt;&lt;早餐&gt;</t>
  </si>
  <si>
    <t>TEO/HONG HAI</t>
  </si>
  <si>
    <t xml:space="preserve">2868771	</t>
  </si>
  <si>
    <t xml:space="preserve">235170	</t>
  </si>
  <si>
    <t xml:space="preserve">21901556088	</t>
  </si>
  <si>
    <t>[曼谷]曼谷素坤逸丽笙套房酒店(Radisson Suites Bangkok Sukhumvit)(73690889)</t>
  </si>
  <si>
    <t>精致套房&lt;特惠专享&gt;&lt;双人入住&gt;&lt;双早&gt;</t>
  </si>
  <si>
    <t>Jhalani/Rishi,Jhalani/Rishi</t>
  </si>
  <si>
    <t xml:space="preserve">2868810	</t>
  </si>
  <si>
    <t xml:space="preserve">1079712	</t>
  </si>
  <si>
    <t xml:space="preserve">999221901985973	</t>
  </si>
  <si>
    <t>[宿务]瑟达宿务中央集团酒店(Seda Central Bloc Cebu)(102600665)</t>
  </si>
  <si>
    <t>VELOSO/EDMUND</t>
  </si>
  <si>
    <t xml:space="preserve">2868999	</t>
  </si>
  <si>
    <t xml:space="preserve">2463409	</t>
  </si>
  <si>
    <t xml:space="preserve">21901642193	</t>
  </si>
  <si>
    <t>YAP/AI FENG</t>
  </si>
  <si>
    <t xml:space="preserve">2868852	</t>
  </si>
  <si>
    <t xml:space="preserve">8320	</t>
  </si>
  <si>
    <t xml:space="preserve">21904692812	</t>
  </si>
  <si>
    <t>[北雅加达]雅加达尼欧玛纳戈广场酒店(Neo Hotel Mangga Dua by ASTON)(98300222)</t>
  </si>
  <si>
    <t>尼欧房&lt;双人入住&gt;&lt;预付&gt;&lt;无早&gt;</t>
  </si>
  <si>
    <t>ZHOU/BIAO</t>
  </si>
  <si>
    <t xml:space="preserve">2869505	</t>
  </si>
  <si>
    <t xml:space="preserve">21901860363	</t>
  </si>
  <si>
    <t>[普吉岛]芭东贝尔普吉艾尔酒店(Bel Aire Patong Phuket)(5151446)</t>
  </si>
  <si>
    <t>高级房(连住3晚及以上)&lt;双人入住&gt;&lt;无早&gt;</t>
  </si>
  <si>
    <t>SRIDUANGIN/LALITA</t>
  </si>
  <si>
    <t xml:space="preserve">2868931	</t>
  </si>
  <si>
    <t xml:space="preserve">83951	</t>
  </si>
  <si>
    <t xml:space="preserve">21906152174	</t>
  </si>
  <si>
    <t>[大山脚]槟城标致酒店 (槟城对抗新冠肺炎认证)(Iconic Hotel Penang (PenangFightCovid-19 Certified))(28537947)</t>
  </si>
  <si>
    <t>高级房&lt;单人入住&gt;&lt;单早&gt;</t>
  </si>
  <si>
    <t>ZHU/XIUHONG</t>
  </si>
  <si>
    <t xml:space="preserve">2869853	</t>
  </si>
  <si>
    <t xml:space="preserve">350337	</t>
  </si>
  <si>
    <t xml:space="preserve">999221908723045	</t>
  </si>
  <si>
    <t>[士乃]士乃宴宾雅酒店(Impiana Hotel Senai)(28566880)</t>
  </si>
  <si>
    <t>豪华双床房&lt;特惠&gt;&lt;双人入住&gt;&lt;双早&gt;</t>
  </si>
  <si>
    <t>Hamad/Noorlaila</t>
  </si>
  <si>
    <t xml:space="preserve">2870679	</t>
  </si>
  <si>
    <t xml:space="preserve">141370	</t>
  </si>
  <si>
    <t xml:space="preserve">999221909283261	</t>
  </si>
  <si>
    <t>[曼谷]曼谷湄南河四季酒店 (SHA Plus+)(Four Seasons Hotel Bangkok at Chao Phraya River (SHA Plus+))(57171815)</t>
  </si>
  <si>
    <t>豪华特大床房(至少连住2晚及以上)&lt;双人入住&gt;&lt;无早&gt;</t>
  </si>
  <si>
    <t>Lamba/Divij</t>
  </si>
  <si>
    <t xml:space="preserve">2870812	</t>
  </si>
  <si>
    <t xml:space="preserve">137745	</t>
  </si>
  <si>
    <t xml:space="preserve">999221910613251	</t>
  </si>
  <si>
    <t>[仁川]仁川机场贝斯特韦斯特精品酒店(Best Western Premier Incheon Airport Hotel)(5923817)</t>
  </si>
  <si>
    <t>尊贵双人房&lt;双人入住&gt;&lt;无早&gt;</t>
  </si>
  <si>
    <t>KIM/JAEGYEOM</t>
  </si>
  <si>
    <t xml:space="preserve">2871164	</t>
  </si>
  <si>
    <t xml:space="preserve">22175692	</t>
  </si>
  <si>
    <t xml:space="preserve">21911023275	</t>
  </si>
  <si>
    <t>[Rim Tai]格兰莫洛酒店(The Grand Morocc Hotel)(28676504)</t>
  </si>
  <si>
    <t>一卧室家庭四人套房&lt;特惠专享&gt;&lt;四人入住&gt;&lt;早餐&gt;</t>
  </si>
  <si>
    <t>LI/JIAYI,LIU/HUI,LI/YANGGE</t>
  </si>
  <si>
    <t xml:space="preserve">2871324	</t>
  </si>
  <si>
    <t xml:space="preserve">21912153790	</t>
  </si>
  <si>
    <t>一卧室双人套房&lt;特惠专享&gt;&lt;双人入住&gt;&lt;双早&gt;</t>
  </si>
  <si>
    <t>LI/JIAYI,LIU/HUI</t>
  </si>
  <si>
    <t xml:space="preserve">2871976	</t>
  </si>
  <si>
    <t xml:space="preserve">11381	</t>
  </si>
  <si>
    <t xml:space="preserve">21911548564	</t>
  </si>
  <si>
    <t>[乔治市]槟城成功酒店 (槟城对抗新冠肺炎认证)(Berjaya Penang Hotel)(28528294)</t>
  </si>
  <si>
    <t>小型套房&lt;三人入住&gt;&lt;早餐&gt;</t>
  </si>
  <si>
    <t>SIK/CHONG SOON</t>
  </si>
  <si>
    <t xml:space="preserve">2871647	</t>
  </si>
  <si>
    <t xml:space="preserve">2255909	</t>
  </si>
  <si>
    <t xml:space="preserve">999221911923952	</t>
  </si>
  <si>
    <t>MURUGAN/KALYANASUNDARAM</t>
  </si>
  <si>
    <t xml:space="preserve">2871810	</t>
  </si>
  <si>
    <t xml:space="preserve">636439	</t>
  </si>
  <si>
    <t xml:space="preserve">21919846415	</t>
  </si>
  <si>
    <t>HENNINGER/THOMAS</t>
  </si>
  <si>
    <t xml:space="preserve">2873165	</t>
  </si>
  <si>
    <t xml:space="preserve">636497	</t>
  </si>
  <si>
    <t xml:space="preserve">999221921234245	</t>
  </si>
  <si>
    <t>[Na Chom Thian]芭提雅最佳西方至尊海湾酒店 (SHA Extra Plus)(Best Western Premier Bayphere Pattaya (SHA Extra Plus))(97721853)</t>
  </si>
  <si>
    <t>高级房 1张双人床(至少连住2晚及以上)&lt;双人入住&gt;&lt;双早&gt;</t>
  </si>
  <si>
    <t>YOSPATWAIRUN/SASICHA</t>
  </si>
  <si>
    <t xml:space="preserve">2873294	</t>
  </si>
  <si>
    <t xml:space="preserve">BK023363	</t>
  </si>
  <si>
    <t xml:space="preserve">999221922516195	</t>
  </si>
  <si>
    <t>[曼谷]曼谷香格里拉大酒店 (SHA Extra Plus)(Shangri-La Bangkok)(3243791)</t>
  </si>
  <si>
    <t>香格里拉楼豪华河景特大床房&lt;双人入住&gt;&lt;双早&gt;</t>
  </si>
  <si>
    <t>CATALDO/SANTIAGO DEMIAN,MARQUEZ/LAURA ANTONELLA</t>
  </si>
  <si>
    <t xml:space="preserve">2873793	</t>
  </si>
  <si>
    <t xml:space="preserve">11472219	</t>
  </si>
  <si>
    <t xml:space="preserve">999221923073559	</t>
  </si>
  <si>
    <t>[二世古町]二世古绿叶休闲度假村(The Green Leaf, Niseko Village)(28524571)</t>
  </si>
  <si>
    <t>豪华房(连住3晚及以上)&lt;双人入住&gt;&lt;双早&gt;</t>
  </si>
  <si>
    <t>yam/Kakei,Chen/Hoilam</t>
  </si>
  <si>
    <t xml:space="preserve">2874130	</t>
  </si>
  <si>
    <t xml:space="preserve">acknowledge	</t>
  </si>
  <si>
    <t xml:space="preserve">999221925035566	</t>
  </si>
  <si>
    <t>[普吉岛]普吉岛骄傲酒店(SHA Extra Plus)(Proud Phuket Hotel(SHA Extra Plus))(5792221)</t>
  </si>
  <si>
    <t>高级池景双床房(连住3晚及以上)&lt;双人入住&gt;&lt;无早&gt;</t>
  </si>
  <si>
    <t>Platonova/Olga</t>
  </si>
  <si>
    <t xml:space="preserve">2874274	</t>
  </si>
  <si>
    <t xml:space="preserve">40340	</t>
  </si>
  <si>
    <t xml:space="preserve">21925373568	</t>
  </si>
  <si>
    <t>CHEN/GUO</t>
  </si>
  <si>
    <t xml:space="preserve">2874346	</t>
  </si>
  <si>
    <t xml:space="preserve">11472238	</t>
  </si>
  <si>
    <t xml:space="preserve">999221925445715	</t>
  </si>
  <si>
    <t>[曼谷]曼谷 JW 万豪酒店 (SHA Plus+)(JW Marriott Hotel Bangkok (SHA Plus+))(3031185)</t>
  </si>
  <si>
    <t>豪华特大床房(连住3晚及以上)&lt;双人入住&gt;&lt;不适用中东客人&gt;&lt;日历房套餐高价值&gt;&lt;双早&gt;&lt;新酒店礼盒&gt;&lt;普通会员&gt;</t>
  </si>
  <si>
    <t>phone/kyu le,phong/kyutel,HWAE/Yan,phong/kyushein</t>
  </si>
  <si>
    <t xml:space="preserve">2874361	</t>
  </si>
  <si>
    <t xml:space="preserve">93647875	</t>
  </si>
  <si>
    <t xml:space="preserve">999221926647475	</t>
  </si>
  <si>
    <t>Wee How/Eio,Wee How/Eio,Wee How/Eio</t>
  </si>
  <si>
    <t xml:space="preserve">2874751	</t>
  </si>
  <si>
    <t xml:space="preserve">141356	</t>
  </si>
  <si>
    <t xml:space="preserve">999221927286949	</t>
  </si>
  <si>
    <t>Pang/Kai Feng</t>
  </si>
  <si>
    <t xml:space="preserve">2874956	</t>
  </si>
  <si>
    <t xml:space="preserve">141896	</t>
  </si>
  <si>
    <t xml:space="preserve">21927342522	</t>
  </si>
  <si>
    <t>[曼谷]曼谷艾美酒店(Le Meridien Bangkok)(2778530)</t>
  </si>
  <si>
    <t>城景豪华都市特大床房(至少连住2晚及以上)&lt;双人入住&gt;&lt;不适用泰国客人&gt;&lt;双早&gt;</t>
  </si>
  <si>
    <t>ZHU/WEI,MA/XIAOYU</t>
  </si>
  <si>
    <t xml:space="preserve">2874988	</t>
  </si>
  <si>
    <t xml:space="preserve">93591955	</t>
  </si>
  <si>
    <t xml:space="preserve">999221928426097	</t>
  </si>
  <si>
    <t>[八打灵再也]阿万特酒店(Avante Hotel)(100419478)</t>
  </si>
  <si>
    <t>豪华特大床房&lt;双人入住&gt;&lt;仅适用亚洲客人&gt;&lt;双早&gt;</t>
  </si>
  <si>
    <t>MUHAMMAD/KHAIRUL REDWAN</t>
  </si>
  <si>
    <t xml:space="preserve">2875655	</t>
  </si>
  <si>
    <t xml:space="preserve">140750	</t>
  </si>
  <si>
    <t xml:space="preserve">999221933606419	</t>
  </si>
  <si>
    <t>[曼谷]曼谷美人鱼酒店(Hotel Mermaid Bangkok)(85397474)</t>
  </si>
  <si>
    <t>特大号床角落套房 - 带阳台(连住3晚及以上)&lt;今日特价 &gt;&lt;双人入住&gt;&lt;无早&gt;</t>
  </si>
  <si>
    <t>Dalgleish/George,Dalgleish/George</t>
  </si>
  <si>
    <t xml:space="preserve">2877241	</t>
  </si>
  <si>
    <t xml:space="preserve">60393	</t>
  </si>
  <si>
    <t xml:space="preserve">999221933721988	</t>
  </si>
  <si>
    <t>[曼绒市]绿中海度假村 - 全球奢华精品酒店(Pangkor Laut Resort - Small Luxury Hotels of the World)(13181425)</t>
  </si>
  <si>
    <t>花园别墅&lt;限量特价&gt;&lt;双人入住&gt;&lt;双早&gt;</t>
  </si>
  <si>
    <t>MA/AlLAN</t>
  </si>
  <si>
    <t xml:space="preserve">2877313	</t>
  </si>
  <si>
    <t xml:space="preserve">160840730	</t>
  </si>
  <si>
    <t xml:space="preserve">999221934170726	</t>
  </si>
  <si>
    <t>豪华双床房(至少连住2晚及以上)&lt;双人入住&gt;&lt;双早&gt;</t>
  </si>
  <si>
    <t>HAN/GYUTAE</t>
  </si>
  <si>
    <t xml:space="preserve">2877739	</t>
  </si>
  <si>
    <t xml:space="preserve">1054309	</t>
  </si>
  <si>
    <t xml:space="preserve">21934564911	</t>
  </si>
  <si>
    <t>豪华双床房&lt;双人入住&gt;&lt;无早&gt;</t>
  </si>
  <si>
    <t>Li/Yang,Ma/MingChen</t>
  </si>
  <si>
    <t xml:space="preserve">2877945	</t>
  </si>
  <si>
    <t xml:space="preserve">22176196	</t>
  </si>
  <si>
    <t xml:space="preserve">999221934749412	</t>
  </si>
  <si>
    <t>高级房&lt;双人入住&gt;&lt;双早&gt;</t>
  </si>
  <si>
    <t>ARAN/PILLY</t>
  </si>
  <si>
    <t xml:space="preserve">2878077	</t>
  </si>
  <si>
    <t xml:space="preserve">8579652	</t>
  </si>
  <si>
    <t xml:space="preserve">999221936366430	</t>
  </si>
  <si>
    <t>高级房&lt;特惠专享&gt;&lt;双人入住&gt;&lt;双早&gt;</t>
  </si>
  <si>
    <t>PORETSKIN/STEVEN</t>
  </si>
  <si>
    <t xml:space="preserve">2878294	</t>
  </si>
  <si>
    <t xml:space="preserve">1079982	</t>
  </si>
  <si>
    <t xml:space="preserve">999221937759195	</t>
  </si>
  <si>
    <t>[曼谷]曼谷秋素坤逸酒店 (SHA Plus+)(Qiu Hotel Sukhumvit (SHA Plus+))(28597378)</t>
  </si>
  <si>
    <t>豪华房(无窗)&lt;特价大促销&gt;&lt;双人入住&gt;&lt;无早&gt;</t>
  </si>
  <si>
    <t>ABDULLAH/AZLINARIAH</t>
  </si>
  <si>
    <t xml:space="preserve">2878666	</t>
  </si>
  <si>
    <t xml:space="preserve">80685	</t>
  </si>
  <si>
    <t xml:space="preserve">21940887040	</t>
  </si>
  <si>
    <t>[哥打京那巴鲁]太平洋丝绸酒店(The Pacific Sutera)(5253518)</t>
  </si>
  <si>
    <t>豪华高尔夫景房 1张特大床&lt;双人入住&gt;&lt;马来西亚客人专享&gt;&lt;双早&gt;</t>
  </si>
  <si>
    <t>Binti Mohamad Mokhtada/Nurul Safiyyah</t>
  </si>
  <si>
    <t xml:space="preserve">2880198	</t>
  </si>
  <si>
    <t xml:space="preserve">3339339	</t>
  </si>
  <si>
    <t xml:space="preserve">999221941103777	</t>
  </si>
  <si>
    <t>[吉隆坡]吉隆坡斯特格酒店(Steg Hotel Kuala Lumpur)(101054897)</t>
  </si>
  <si>
    <t>时髦双床房&lt;双人入住&gt;&lt;双早&gt;</t>
  </si>
  <si>
    <t>ALMOUSA/RAKAN,ALMOUSA/RAKAN,ALMOUSA/RAKAN</t>
  </si>
  <si>
    <t xml:space="preserve">2880343	</t>
  </si>
  <si>
    <t xml:space="preserve">999221942219160	</t>
  </si>
  <si>
    <t>[古晋]古晋帝国酒店(Imperial Hotel Kuching)(28527691)</t>
  </si>
  <si>
    <t>豪华特大床房&lt;双人入住&gt;&lt;双早&gt;</t>
  </si>
  <si>
    <t>Lau/Reonardo,Lau/Reonardo</t>
  </si>
  <si>
    <t xml:space="preserve">2880424	</t>
  </si>
  <si>
    <t xml:space="preserve">282002	</t>
  </si>
  <si>
    <t xml:space="preserve">999221943028784	</t>
  </si>
  <si>
    <t>[曼谷]曼谷铂尔曼G酒店 （SHA Extra Plus）(Pullman Bangkok Hotel G（SHA Extra Plus）)(2497067)</t>
  </si>
  <si>
    <t>尊享豪华双床房(至少连住2晚及以上)&lt;双人入住&gt;&lt;适用于非中国/菲律宾客人&gt;&lt;双早&gt;</t>
  </si>
  <si>
    <t>XIAO/XIANJUN</t>
  </si>
  <si>
    <t xml:space="preserve">2880559	</t>
  </si>
  <si>
    <t xml:space="preserve">939371	</t>
  </si>
  <si>
    <t xml:space="preserve">999221945921958	</t>
  </si>
  <si>
    <t>[曼谷]曼谷索拉利亚西铁酒店(Solaria Nishitetsu Hotel Bangkok)(102642575)</t>
  </si>
  <si>
    <t>标准双人间&lt;特惠专享&gt;&lt;双人入住&gt;&lt;双早&gt;</t>
  </si>
  <si>
    <t>Renault/Marc</t>
  </si>
  <si>
    <t xml:space="preserve">2881761	</t>
  </si>
  <si>
    <t xml:space="preserve">238646650	</t>
  </si>
  <si>
    <t xml:space="preserve">999221946168317	</t>
  </si>
  <si>
    <t>ZHANG/XUEYI</t>
  </si>
  <si>
    <t xml:space="preserve">2881924	</t>
  </si>
  <si>
    <t xml:space="preserve">96267860	</t>
  </si>
  <si>
    <t xml:space="preserve">21946546807	</t>
  </si>
  <si>
    <t>[曼谷]曼谷lyf素坤逸8巷-雅诗阁管理(lyf Sukhumvit 8 Bangkok - Managed by The Ascott Limited)(99997345)</t>
  </si>
  <si>
    <t>特大床房(至少连住2晚及以上)&lt;双人入住&gt;&lt;不适用泰国客人&gt;&lt;无早&gt;</t>
  </si>
  <si>
    <t>ZHU/ZHAOLEI</t>
  </si>
  <si>
    <t xml:space="preserve">2882151	</t>
  </si>
  <si>
    <t xml:space="preserve">7889236	</t>
  </si>
  <si>
    <t xml:space="preserve">999221949728079	</t>
  </si>
  <si>
    <t>[丹戎本雅]槟城火烈鸟海滩酒店(Flamingo Hotel by The Beach, Penang)(5253402)</t>
  </si>
  <si>
    <t>山景豪华特大床房&lt;今日特价 &gt;&lt;双人入住&gt;&lt;无早&gt;</t>
  </si>
  <si>
    <t>CHEN/XIULIN</t>
  </si>
  <si>
    <t xml:space="preserve">2882949	</t>
  </si>
  <si>
    <t xml:space="preserve">378043	</t>
  </si>
  <si>
    <t xml:space="preserve">999221949946999	</t>
  </si>
  <si>
    <t>标准双人间&lt;特惠专享&gt;&lt;双人入住&gt;&lt;无早&gt;</t>
  </si>
  <si>
    <t>chin/Hiroshi,chin/Hiroshi</t>
  </si>
  <si>
    <t xml:space="preserve">2883010	</t>
  </si>
  <si>
    <t xml:space="preserve">238805715	</t>
  </si>
  <si>
    <t xml:space="preserve">999221951004777	</t>
  </si>
  <si>
    <t>TAO/YIFAN</t>
  </si>
  <si>
    <t xml:space="preserve">2883550	</t>
  </si>
  <si>
    <t xml:space="preserve">637249	</t>
  </si>
  <si>
    <t xml:space="preserve">999221951304398	</t>
  </si>
  <si>
    <t>豪华高尔夫景房&lt;双人入住&gt;&lt;马来西亚客人专享&gt;&lt;双早&gt;</t>
  </si>
  <si>
    <t>DARDIE/DAYANG DARNALEELA</t>
  </si>
  <si>
    <t xml:space="preserve">2883721	</t>
  </si>
  <si>
    <t xml:space="preserve"> 3339767	</t>
  </si>
  <si>
    <t xml:space="preserve">999221951707709	</t>
  </si>
  <si>
    <t>[普吉岛]普吉岛芭东心爱度假酒店 (SHA Extra Plus)(Duangjitt Resort &amp; Spa (SHA Extra Plus))(3455945)</t>
  </si>
  <si>
    <t>尊贵豪华房&lt;双人入住&gt;&lt;双早&gt;</t>
  </si>
  <si>
    <t>MALL SINGH/UTAM SINGH</t>
  </si>
  <si>
    <t xml:space="preserve">2883919	</t>
  </si>
  <si>
    <t xml:space="preserve">734366	</t>
  </si>
  <si>
    <t xml:space="preserve">999221954937540	</t>
  </si>
  <si>
    <t>高级特大床房&lt;特惠房&gt;&lt;双人入住&gt;&lt;双早&gt;</t>
  </si>
  <si>
    <t>Azmin/Mohd,Azmin/Mohd</t>
  </si>
  <si>
    <t xml:space="preserve">2884564	</t>
  </si>
  <si>
    <t xml:space="preserve">2258152	</t>
  </si>
  <si>
    <t xml:space="preserve">999221955480896	</t>
  </si>
  <si>
    <t>Bin Maring/Mazrin,Bin Maring/Mazrin</t>
  </si>
  <si>
    <t xml:space="preserve">2884712	</t>
  </si>
  <si>
    <t xml:space="preserve">8580383	</t>
  </si>
  <si>
    <t xml:space="preserve">999221955638405	</t>
  </si>
  <si>
    <t>高级房&lt;三人入住&gt;&lt;早餐&gt;</t>
  </si>
  <si>
    <t>Hidayah Binti Abdul Aziz/Nur,Hidayah Binti Abdul Aziz/Nur</t>
  </si>
  <si>
    <t xml:space="preserve">2884804	</t>
  </si>
  <si>
    <t xml:space="preserve">999221956360410	</t>
  </si>
  <si>
    <t>[拉斯维加斯]拉斯维加斯特朗普国际酒店(Trump International Hotel Las Vegas)(6554385)</t>
  </si>
  <si>
    <t>特大床高级房&lt;双人入住&gt;&lt;预付&gt;&lt;无早&gt;</t>
  </si>
  <si>
    <t>Wang/Yichen</t>
  </si>
  <si>
    <t xml:space="preserve">2885245	</t>
  </si>
  <si>
    <t xml:space="preserve">999221956541995	</t>
  </si>
  <si>
    <t>MARJANI/EKA</t>
  </si>
  <si>
    <t xml:space="preserve">2885331	</t>
  </si>
  <si>
    <t xml:space="preserve">999221956663527	</t>
  </si>
  <si>
    <t>TAO/CHAO,QIAN/GUANGDOU,ZHANG/XUEMIN</t>
  </si>
  <si>
    <t xml:space="preserve">2885401	</t>
  </si>
  <si>
    <t xml:space="preserve"> 1080411	</t>
  </si>
  <si>
    <t xml:space="preserve">999221957031077	</t>
  </si>
  <si>
    <t>高级房&lt;双人入住&gt;&lt;无早&gt;</t>
  </si>
  <si>
    <t>Razak/Niza,Razak/Niza</t>
  </si>
  <si>
    <t xml:space="preserve">2885609	</t>
  </si>
  <si>
    <t xml:space="preserve">84066	</t>
  </si>
  <si>
    <t xml:space="preserve">999221959373276	</t>
  </si>
  <si>
    <t>[曼谷]曼谷拉查丹利中心酒店  (SHA Plus+)(Grande Centre Point Hotel Ratchadamri Bangkok (SHA Plus+))(2497052)</t>
  </si>
  <si>
    <t>经典高级套房&lt;特惠专享&gt;&lt;双人入住&gt;&lt;无早&gt;</t>
  </si>
  <si>
    <t>WANG/TINGTING</t>
  </si>
  <si>
    <t xml:space="preserve">2885926	</t>
  </si>
  <si>
    <t xml:space="preserve">338325	</t>
  </si>
  <si>
    <t xml:space="preserve">999221959512799	</t>
  </si>
  <si>
    <t>LI/YIZHOU,CHEN/PEIXIAO</t>
  </si>
  <si>
    <t xml:space="preserve">2885946	</t>
  </si>
  <si>
    <t xml:space="preserve">84067	</t>
  </si>
  <si>
    <t xml:space="preserve">999221959359572	</t>
  </si>
  <si>
    <t>[芭堤雅]芭堤雅T酒店 (SHA Extra Plus)(T Pattaya Hotel (SHA Extra Plus))(28154562)</t>
  </si>
  <si>
    <t>LALCHANDANI/NANIK</t>
  </si>
  <si>
    <t xml:space="preserve">2885920	</t>
  </si>
  <si>
    <t xml:space="preserve">45292	</t>
  </si>
  <si>
    <t xml:space="preserve">21960714328	</t>
  </si>
  <si>
    <t>WANG/ZHUO,WANG/GUIBO</t>
  </si>
  <si>
    <t xml:space="preserve">2886259	</t>
  </si>
  <si>
    <t xml:space="preserve">338358	</t>
  </si>
  <si>
    <t xml:space="preserve">999221960728316	</t>
  </si>
  <si>
    <t>CERTELET/ROMAIN,ZHANG/QINGDAN</t>
  </si>
  <si>
    <t xml:space="preserve">2886263	</t>
  </si>
  <si>
    <t xml:space="preserve">338359	</t>
  </si>
  <si>
    <t xml:space="preserve">999221960826882	</t>
  </si>
  <si>
    <t>[甲米]甲米奥南宜必思尚品酒店(SHA Extra Plus)(Ibis Styles Krabi Ao Nang(SHA Extra Plus))(3525981)</t>
  </si>
  <si>
    <t>标准双床房&lt;特价大促销&gt;&lt;双人入住&gt;&lt;双早&gt;</t>
  </si>
  <si>
    <t>KIM/MINJOO</t>
  </si>
  <si>
    <t xml:space="preserve">2886291	</t>
  </si>
  <si>
    <t>，</t>
  </si>
  <si>
    <t>A221223094126481</t>
  </si>
  <si>
    <t>A221223094222481</t>
  </si>
  <si>
    <t>CNY / HKD 当前参考汇率: 1.112438423</t>
  </si>
  <si>
    <t>总计： 230488.9 CNY/
256404.71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</si>
  <si>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</si>
  <si>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</si>
  <si>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</si>
  <si>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</si>
  <si>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</si>
  <si>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</si>
  <si>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</si>
  <si>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</si>
  <si>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</si>
  <si>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</si>
  <si>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</si>
  <si>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</si>
  <si>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</si>
  <si>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</si>
  <si>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</si>
  <si>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</si>
  <si>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</si>
  <si>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</si>
  <si>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</si>
  <si>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2022-12-19</t>
  </si>
  <si>
    <t>2886291</t>
  </si>
  <si>
    <t>甲米奥南宜必思尚品酒店</t>
  </si>
  <si>
    <t>KIM MINJOO</t>
  </si>
  <si>
    <t>2022-12-20</t>
  </si>
  <si>
    <t>退房日周结</t>
  </si>
  <si>
    <t>272.00</t>
  </si>
  <si>
    <t>RMB</t>
  </si>
  <si>
    <t>0</t>
  </si>
  <si>
    <t>0.00</t>
  </si>
  <si>
    <t>携程国际直连(DD)</t>
  </si>
  <si>
    <t>01.011174</t>
  </si>
  <si>
    <t>2022-12-20 18:00:42</t>
  </si>
  <si>
    <t>否</t>
  </si>
  <si>
    <t>汇智国际旅游发展有限公司</t>
  </si>
  <si>
    <t>直采</t>
  </si>
  <si>
    <t>泰国</t>
  </si>
  <si>
    <t>2886263</t>
  </si>
  <si>
    <t>曼谷拉查丹利中心酒店  (SHA Plus+)</t>
  </si>
  <si>
    <t>CERTELET ROMAIN,ZHANG QINGDAN</t>
  </si>
  <si>
    <t>780.00</t>
  </si>
  <si>
    <t>2022-12-19 16:47:19</t>
  </si>
  <si>
    <t>2886259</t>
  </si>
  <si>
    <t>WANG ZHUO,WANG GUIBO</t>
  </si>
  <si>
    <t>2022-12-19 16:45:00</t>
  </si>
  <si>
    <t>2885946</t>
  </si>
  <si>
    <t>芭东贝尔艾尔酒店</t>
  </si>
  <si>
    <t>LI YIZHOU,CHEN PEIXIAO</t>
  </si>
  <si>
    <t>286.00</t>
  </si>
  <si>
    <t>2022-12-19 17:49:46</t>
  </si>
  <si>
    <t>2885926</t>
  </si>
  <si>
    <t>WANG TINGTING</t>
  </si>
  <si>
    <t>2022-12-19 14:20:20</t>
  </si>
  <si>
    <t>2885920</t>
  </si>
  <si>
    <t>芭堤雅T酒店 (SHA Extra Plus)</t>
  </si>
  <si>
    <t>LALCHANDANI NANIK</t>
  </si>
  <si>
    <t>233.00</t>
  </si>
  <si>
    <t>2022-12-19 14:31:54</t>
  </si>
  <si>
    <t>2885609</t>
  </si>
  <si>
    <t>Razak Niza,Razak Niza</t>
  </si>
  <si>
    <t>143.00</t>
  </si>
  <si>
    <t>2022-12-19 12:21:31</t>
  </si>
  <si>
    <t>2885401</t>
  </si>
  <si>
    <t>曼谷素坤逸丽笙酒店</t>
  </si>
  <si>
    <t>TAO CHAO,QIAN GUANGDOU,ZHANG XUEMIN</t>
  </si>
  <si>
    <t>1959.00</t>
  </si>
  <si>
    <t>2022-12-19 12:10:14</t>
  </si>
  <si>
    <t>2885331</t>
  </si>
  <si>
    <t>丹那阿邦至爱酒店 - 赛德恩格</t>
  </si>
  <si>
    <t>MARJANI EKA</t>
  </si>
  <si>
    <t>128.04</t>
  </si>
  <si>
    <t>2022-12-19 09:37:42</t>
  </si>
  <si>
    <t>直连</t>
  </si>
  <si>
    <t>印度尼西亚</t>
  </si>
  <si>
    <t>2885245</t>
  </si>
  <si>
    <t>拉斯维加斯特朗普国际酒店</t>
  </si>
  <si>
    <t>Wang Yichen</t>
  </si>
  <si>
    <t>742.79</t>
  </si>
  <si>
    <t>2022-12-19 08:36:31</t>
  </si>
  <si>
    <t>美国</t>
  </si>
  <si>
    <t>2022-12-18</t>
  </si>
  <si>
    <t>2884712</t>
  </si>
  <si>
    <t>哥打京那巴鲁元明大酒店</t>
  </si>
  <si>
    <t>Bin Maring Mazrin,Bin Maring Mazrin</t>
  </si>
  <si>
    <t>237.00</t>
  </si>
  <si>
    <t>2022-12-19 10:55:23</t>
  </si>
  <si>
    <t>马来西亚</t>
  </si>
  <si>
    <t>2884564</t>
  </si>
  <si>
    <t>槟城成功酒店</t>
  </si>
  <si>
    <t>Azmin Mohd,Azmin Mohd</t>
  </si>
  <si>
    <t>395.00</t>
  </si>
  <si>
    <t>2022-12-19 10:39:13</t>
  </si>
  <si>
    <t>2883919</t>
  </si>
  <si>
    <t>普吉岛巴东心爱度假酒店</t>
  </si>
  <si>
    <t>MALL SINGH UTAM SINGH</t>
  </si>
  <si>
    <t>510.00</t>
  </si>
  <si>
    <t>2022-12-18 14:45:46</t>
  </si>
  <si>
    <t>2883721</t>
  </si>
  <si>
    <t>太平洋丝绸酒店</t>
  </si>
  <si>
    <t>DARDIE DAYANG DARNALEELA</t>
  </si>
  <si>
    <t>966.00</t>
  </si>
  <si>
    <t>2022-12-18 13:32:10</t>
  </si>
  <si>
    <t>2883550</t>
  </si>
  <si>
    <t>普吉岛芭东美爵大酒店(SHA Extra Plus)</t>
  </si>
  <si>
    <t>TAO YIFAN</t>
  </si>
  <si>
    <t>1308.00</t>
  </si>
  <si>
    <t>2022-12-18 12:50:53</t>
  </si>
  <si>
    <t>2883010</t>
  </si>
  <si>
    <t>曼谷索拉利亚西铁酒店</t>
  </si>
  <si>
    <t>chin Hiroshi,chin Hiroshi</t>
  </si>
  <si>
    <t>1392.00</t>
  </si>
  <si>
    <t>2022-12-18 09:32:15</t>
  </si>
  <si>
    <t>2882949</t>
  </si>
  <si>
    <t>槟城火烈鸟海滩酒店</t>
  </si>
  <si>
    <t>CHEN XIULIN</t>
  </si>
  <si>
    <t>1030.00</t>
  </si>
  <si>
    <t>2022-12-18 10:30:37</t>
  </si>
  <si>
    <t>2022-12-17</t>
  </si>
  <si>
    <t>2882151</t>
  </si>
  <si>
    <t>曼谷lyf素坤逸8巷-雅诗阁管理</t>
  </si>
  <si>
    <t>ZHU ZHAOLEI</t>
  </si>
  <si>
    <t>518.00</t>
  </si>
  <si>
    <t>2022-12-18 09:15:50</t>
  </si>
  <si>
    <t>2881924</t>
  </si>
  <si>
    <t>曼谷艾美酒店</t>
  </si>
  <si>
    <t>ZHANG XUEYI</t>
  </si>
  <si>
    <t>2060.00</t>
  </si>
  <si>
    <t>2022-12-17 17:08:35</t>
  </si>
  <si>
    <t>2881761</t>
  </si>
  <si>
    <t>Renault Marc</t>
  </si>
  <si>
    <t>817.00</t>
  </si>
  <si>
    <t>2022-12-17 15:59:20</t>
  </si>
  <si>
    <t>2880559</t>
  </si>
  <si>
    <t>曼谷铂尔曼G酒店</t>
  </si>
  <si>
    <t>XIAO XIANJUN</t>
  </si>
  <si>
    <t>1380.00</t>
  </si>
  <si>
    <t>2022-12-17 10:14:32</t>
  </si>
  <si>
    <t>2880424</t>
  </si>
  <si>
    <t>帝宫大酒店</t>
  </si>
  <si>
    <t>Lau Reonardo,Lau Reonardo</t>
  </si>
  <si>
    <t>370.00</t>
  </si>
  <si>
    <t>2022-12-17 09:09:36</t>
  </si>
  <si>
    <t>2022-12-16</t>
  </si>
  <si>
    <t>2880198</t>
  </si>
  <si>
    <t>Binti Mohamad Mokhtada Nurul Safiyyah</t>
  </si>
  <si>
    <t>483.00</t>
  </si>
  <si>
    <t>2022-12-17 10:53:10</t>
  </si>
  <si>
    <t>2878666</t>
  </si>
  <si>
    <t>曼谷秋素坤逸酒店 (SHA Plus+)</t>
  </si>
  <si>
    <t>ABDULLAH AZLINARIAH</t>
  </si>
  <si>
    <t>158.00</t>
  </si>
  <si>
    <t>2022-12-16 14:09:57</t>
  </si>
  <si>
    <t>2878294</t>
  </si>
  <si>
    <t>PORETSKIN STEVEN</t>
  </si>
  <si>
    <t>2022-12-16 12:47:02</t>
  </si>
  <si>
    <t>2878077</t>
  </si>
  <si>
    <t>ARAN PILLY</t>
  </si>
  <si>
    <t>480.00</t>
  </si>
  <si>
    <t>2022-12-16 11:10:39</t>
  </si>
  <si>
    <t>2877945</t>
  </si>
  <si>
    <t>仁川机场贝斯特韦斯特精品酒店</t>
  </si>
  <si>
    <t>Li Yang,Ma MingChen</t>
  </si>
  <si>
    <t>400.00</t>
  </si>
  <si>
    <t>2022-12-16 10:18:39</t>
  </si>
  <si>
    <t>韩国</t>
  </si>
  <si>
    <t>2877739</t>
  </si>
  <si>
    <t>胡志明市新世界酒店</t>
  </si>
  <si>
    <t>HAN GYUTAE</t>
  </si>
  <si>
    <t>1820.00</t>
  </si>
  <si>
    <t>2022-12-16 13:37:24</t>
  </si>
  <si>
    <t>越南</t>
  </si>
  <si>
    <t>2877313</t>
  </si>
  <si>
    <t>邦咯岛绿中海度假村</t>
  </si>
  <si>
    <t>MA AlLAN</t>
  </si>
  <si>
    <t>1400.00</t>
  </si>
  <si>
    <t>2022-12-16 18:20:27</t>
  </si>
  <si>
    <t>2022-12-15</t>
  </si>
  <si>
    <t>2877241</t>
  </si>
  <si>
    <t>曼谷美人鱼酒店</t>
  </si>
  <si>
    <t>Dalgleish George,Dalgleish George</t>
  </si>
  <si>
    <t>2152.00</t>
  </si>
  <si>
    <t>2022-12-16 05:19:07</t>
  </si>
  <si>
    <t>2875655</t>
  </si>
  <si>
    <t>阿万特酒店</t>
  </si>
  <si>
    <t>MUHAMMAD KHAIRUL REDWAN</t>
  </si>
  <si>
    <t>2112.00</t>
  </si>
  <si>
    <t>2022-12-15 16:04:08</t>
  </si>
  <si>
    <t>2874988</t>
  </si>
  <si>
    <t>ZHU WEI,MA XIAOYU</t>
  </si>
  <si>
    <t>4600.00</t>
  </si>
  <si>
    <t>2022-12-15 11:26:54</t>
  </si>
  <si>
    <t>2874956</t>
  </si>
  <si>
    <t>士乃宴宾雅酒店</t>
  </si>
  <si>
    <t>Pang Kai Feng</t>
  </si>
  <si>
    <t>450.00</t>
  </si>
  <si>
    <t>2022-12-18 17:25:57</t>
  </si>
  <si>
    <t>2874751</t>
  </si>
  <si>
    <t>Wee How Eio,Wee How Eio,Wee How Eio</t>
  </si>
  <si>
    <t>900.00</t>
  </si>
  <si>
    <t>2022-12-15 09:33:05</t>
  </si>
  <si>
    <t>2874361</t>
  </si>
  <si>
    <t>曼谷JW万豪酒店</t>
  </si>
  <si>
    <t>phone kyu le,phong kyutel,HWAE Yan,phong kyushein</t>
  </si>
  <si>
    <t>8344.00</t>
  </si>
  <si>
    <t>2022-12-15 12:23:33</t>
  </si>
  <si>
    <t>2874346</t>
  </si>
  <si>
    <t>曼谷香格里拉大酒店</t>
  </si>
  <si>
    <t>CHEN GUO</t>
  </si>
  <si>
    <t>2800.00</t>
  </si>
  <si>
    <t>2022-12-15 12:59:18</t>
  </si>
  <si>
    <t>2022-12-14</t>
  </si>
  <si>
    <t>2874274</t>
  </si>
  <si>
    <t>傲世普吉岛酒店</t>
  </si>
  <si>
    <t>Platonova Olga</t>
  </si>
  <si>
    <t>984.00</t>
  </si>
  <si>
    <t>2022-12-15 14:18:49</t>
  </si>
  <si>
    <t>2874130</t>
  </si>
  <si>
    <t>北海道绿叶二世古町村酒店</t>
  </si>
  <si>
    <t>yam Kakei,Chen Hoilam</t>
  </si>
  <si>
    <t>15528.00</t>
  </si>
  <si>
    <t>2022-12-15 16:29:22</t>
  </si>
  <si>
    <t>日本</t>
  </si>
  <si>
    <t>2873793</t>
  </si>
  <si>
    <t>CATALDO SANTIAGO DEMIAN,MARQUEZ LAURA ANTONELLA</t>
  </si>
  <si>
    <t>4200.00</t>
  </si>
  <si>
    <t>2022-12-15 13:07:17</t>
  </si>
  <si>
    <t>2873294</t>
  </si>
  <si>
    <t>芭提雅最佳西方至尊海湾酒店 (SHA Extra Plus)</t>
  </si>
  <si>
    <t>YOSPATWAIRUN SASICHA</t>
  </si>
  <si>
    <t>2022-12-14 19:17:51</t>
  </si>
  <si>
    <t>2873165</t>
  </si>
  <si>
    <t>HENNINGER THOMAS</t>
  </si>
  <si>
    <t>1941.00</t>
  </si>
  <si>
    <t>2022-12-14 18:14:31</t>
  </si>
  <si>
    <t>2871976</t>
  </si>
  <si>
    <t>格兰莫洛酒店</t>
  </si>
  <si>
    <t>LI JIAYI,LIU HUI</t>
  </si>
  <si>
    <t>1299.00</t>
  </si>
  <si>
    <t>2022-12-14 09:50:31</t>
  </si>
  <si>
    <t>2871810</t>
  </si>
  <si>
    <t>MURUGAN KALYANASUNDARAM</t>
  </si>
  <si>
    <t>2588.00</t>
  </si>
  <si>
    <t>2022-12-14 11:46:00</t>
  </si>
  <si>
    <t>2871647</t>
  </si>
  <si>
    <t>SIK CHONG SOON</t>
  </si>
  <si>
    <t>1092.00</t>
  </si>
  <si>
    <t>2022-12-14 10:51:59</t>
  </si>
  <si>
    <t>2022-12-13</t>
  </si>
  <si>
    <t>2871164</t>
  </si>
  <si>
    <t>KIM JAEGYEOM</t>
  </si>
  <si>
    <t>415.00</t>
  </si>
  <si>
    <t>2022-12-14 08:53:34</t>
  </si>
  <si>
    <t>2870812</t>
  </si>
  <si>
    <t>曼谷湄南河四季酒店 (SHA Plus+)</t>
  </si>
  <si>
    <t>Lamba Divij</t>
  </si>
  <si>
    <t>6010.00</t>
  </si>
  <si>
    <t>2022-12-14 15:13:08</t>
  </si>
  <si>
    <t>2870679</t>
  </si>
  <si>
    <t>Hamad Noorlaila</t>
  </si>
  <si>
    <t>2022-12-15 10:28:07</t>
  </si>
  <si>
    <t>2869853</t>
  </si>
  <si>
    <t>槟城标致酒店 (槟城对抗新冠肺炎认证)</t>
  </si>
  <si>
    <t>ZHU XIUHONG</t>
  </si>
  <si>
    <t>1358.00</t>
  </si>
  <si>
    <t>2022-12-13 12:17:18</t>
  </si>
  <si>
    <t>2869505</t>
  </si>
  <si>
    <t>雅加达尼欧玛纳戈广场酒店</t>
  </si>
  <si>
    <t>ZHOU BIAO</t>
  </si>
  <si>
    <t>141.64</t>
  </si>
  <si>
    <t>2022-12-13 07:51:26</t>
  </si>
  <si>
    <t>2022-12-12</t>
  </si>
  <si>
    <t>2868999</t>
  </si>
  <si>
    <t>瑟达宿务中央集团酒店</t>
  </si>
  <si>
    <t>VELOSO EDMUND</t>
  </si>
  <si>
    <t>2320.00</t>
  </si>
  <si>
    <t>2022-12-13 09:03:01</t>
  </si>
  <si>
    <t>菲律宾</t>
  </si>
  <si>
    <t>2868931</t>
  </si>
  <si>
    <t>SRIDUANGIN LALITA</t>
  </si>
  <si>
    <t>544.00</t>
  </si>
  <si>
    <t>2022-12-13 10:07:56</t>
  </si>
  <si>
    <t>2868852</t>
  </si>
  <si>
    <t>特立尼达公主港套房酒店</t>
  </si>
  <si>
    <t>YAP AI FENG</t>
  </si>
  <si>
    <t>950.00</t>
  </si>
  <si>
    <t>2022-12-13 10:38:34</t>
  </si>
  <si>
    <t>2868810</t>
  </si>
  <si>
    <t>Jhalani Rishi,Jhalani Rishi</t>
  </si>
  <si>
    <t>1212.00</t>
  </si>
  <si>
    <t>2022-12-13 15:54:01</t>
  </si>
  <si>
    <t>2868771</t>
  </si>
  <si>
    <t>云顶高原瑞园酒店及高级公寓</t>
  </si>
  <si>
    <t>TEO HONG HAI</t>
  </si>
  <si>
    <t>1690.00</t>
  </si>
  <si>
    <t>2022-12-13 10:44:35</t>
  </si>
  <si>
    <t>2868663</t>
  </si>
  <si>
    <t>PURNAMA MAULID</t>
  </si>
  <si>
    <t>127.77</t>
  </si>
  <si>
    <t>2022-12-12 18:55:23</t>
  </si>
  <si>
    <t>2868632</t>
  </si>
  <si>
    <t>LUO YANG,ZHANG RUI</t>
  </si>
  <si>
    <t>2022-12-12 18:58:29</t>
  </si>
  <si>
    <t>2868584</t>
  </si>
  <si>
    <t>文华伊斯特维尔酒店</t>
  </si>
  <si>
    <t>Sukeruksa Tunwaras</t>
  </si>
  <si>
    <t>378.00</t>
  </si>
  <si>
    <t>2022-12-13 09:35:51</t>
  </si>
  <si>
    <t>2868217</t>
  </si>
  <si>
    <t>Izwan Idrus Izzat,Izwan Idrus Izzat</t>
  </si>
  <si>
    <t>482.00</t>
  </si>
  <si>
    <t>2022-12-12 17:45:41</t>
  </si>
  <si>
    <t>2867979</t>
  </si>
  <si>
    <t>马尼拉赛达北维迪斯酒店 - 多用途酒店</t>
  </si>
  <si>
    <t>Gomez Pangilinan Lesley,Gomez Pangilinan Lesley</t>
  </si>
  <si>
    <t>620.00</t>
  </si>
  <si>
    <t>2022-12-13 14:05:51</t>
  </si>
  <si>
    <t>2867673</t>
  </si>
  <si>
    <t>清迈美爵酒店</t>
  </si>
  <si>
    <t>TIAN YE,SUN DINGYUN,CHEN YUNZHE,ZHANG JIALING</t>
  </si>
  <si>
    <t>1528.00</t>
  </si>
  <si>
    <t>2022-12-12 13:09:12</t>
  </si>
  <si>
    <t>2866780</t>
  </si>
  <si>
    <t>盛泰澜拉普崂中央广场酒店</t>
  </si>
  <si>
    <t>EUJENIO ALEXANDER COSTA,ABBAWALLO BEZAWIT SEGNI</t>
  </si>
  <si>
    <t>1719.00</t>
  </si>
  <si>
    <t>2022-12-12 09:13:05</t>
  </si>
  <si>
    <t>2022-12-11</t>
  </si>
  <si>
    <t>2866647</t>
  </si>
  <si>
    <t>科伦曼谷酒店</t>
  </si>
  <si>
    <t>FUNG KWOK MAN</t>
  </si>
  <si>
    <t>2770.00</t>
  </si>
  <si>
    <t>2022-12-12 14:32:00</t>
  </si>
  <si>
    <t>2865409</t>
  </si>
  <si>
    <t>新加坡客安酒店 (SG Clean)</t>
  </si>
  <si>
    <t>SIM WEILINGMABEL</t>
  </si>
  <si>
    <t>1600.00</t>
  </si>
  <si>
    <t>2022-12-12 11:00:45</t>
  </si>
  <si>
    <t>新加坡</t>
  </si>
  <si>
    <t>2022-12-09</t>
  </si>
  <si>
    <t>2859351</t>
  </si>
  <si>
    <t>Seron Leona Rica,Seron Leona Rica</t>
  </si>
  <si>
    <t>2022-12-09 11:40:15</t>
  </si>
  <si>
    <t>2022-12-08</t>
  </si>
  <si>
    <t>2857565</t>
  </si>
  <si>
    <t>LIU ANTONG</t>
  </si>
  <si>
    <t>1606.00</t>
  </si>
  <si>
    <t>2022-12-19 09:59:38</t>
  </si>
  <si>
    <t>2022-12-06</t>
  </si>
  <si>
    <t>2851906</t>
  </si>
  <si>
    <t>Bock Heng Sim</t>
  </si>
  <si>
    <t>1610.00</t>
  </si>
  <si>
    <t>2022-12-07 11:35:31</t>
  </si>
  <si>
    <t>2850898</t>
  </si>
  <si>
    <t>融合原创西贡中心酒店</t>
  </si>
  <si>
    <t>MAO LEON PETER</t>
  </si>
  <si>
    <t>1300.00</t>
  </si>
  <si>
    <t>2022-12-06 13:06:44</t>
  </si>
  <si>
    <t>2850766</t>
  </si>
  <si>
    <t>NG CHIN WEI</t>
  </si>
  <si>
    <t>2022-12-06 13:28:19</t>
  </si>
  <si>
    <t>2022-12-05</t>
  </si>
  <si>
    <t>2849841</t>
  </si>
  <si>
    <t>LOW YONG LAM</t>
  </si>
  <si>
    <t>850.00</t>
  </si>
  <si>
    <t>2022-12-06 08:58:00</t>
  </si>
  <si>
    <t>2846866</t>
  </si>
  <si>
    <t>吉隆坡四季酒店</t>
  </si>
  <si>
    <t>El boukili Adil</t>
  </si>
  <si>
    <t>6333.00</t>
  </si>
  <si>
    <t>2022-12-06 09:29:53</t>
  </si>
  <si>
    <t>2022-12-04</t>
  </si>
  <si>
    <t>2846695</t>
  </si>
  <si>
    <t>杰莱山摄政度假村</t>
  </si>
  <si>
    <t>lim ee lan</t>
  </si>
  <si>
    <t>570.00</t>
  </si>
  <si>
    <t>2022-12-05 12:05:00</t>
  </si>
  <si>
    <t>2845263</t>
  </si>
  <si>
    <t>槟城长荣桂冠酒店</t>
  </si>
  <si>
    <t>Shini YFYJ Malaysia Sdn Bhd</t>
  </si>
  <si>
    <t>694.00</t>
  </si>
  <si>
    <t>2022-12-05 09:22:58</t>
  </si>
  <si>
    <t>2844696</t>
  </si>
  <si>
    <t>辉盛凯贝丽打</t>
  </si>
  <si>
    <t>Kaur Amritpal,Kaur Amritpal</t>
  </si>
  <si>
    <t>1122.00</t>
  </si>
  <si>
    <t>2022-12-04 11:59:22</t>
  </si>
  <si>
    <t>2844382</t>
  </si>
  <si>
    <t>AGATHA MILA,CRISTIAN BOBBY</t>
  </si>
  <si>
    <t>384.66</t>
  </si>
  <si>
    <t>2022-12-04 00:43:19</t>
  </si>
  <si>
    <t>2022-12-03</t>
  </si>
  <si>
    <t>2843605</t>
  </si>
  <si>
    <t>芭东艾希莉高地酒店公寓 (SHA Extra Plus)</t>
  </si>
  <si>
    <t>LI PU,WU JIE</t>
  </si>
  <si>
    <t>1554.00</t>
  </si>
  <si>
    <t>2022-12-03 18:29:08</t>
  </si>
  <si>
    <t>2022-12-02</t>
  </si>
  <si>
    <t>2841681</t>
  </si>
  <si>
    <t>诺拉布里温泉度假酒店 (SHA Plus+)</t>
  </si>
  <si>
    <t>Bhadana Sunny,Bhadana Sunny</t>
  </si>
  <si>
    <t>2460.00</t>
  </si>
  <si>
    <t>2022-12-03 16:10:14</t>
  </si>
  <si>
    <t>2840408</t>
  </si>
  <si>
    <t>宿务塞达阿亚拉中心酒店</t>
  </si>
  <si>
    <t>JI HYEEUN</t>
  </si>
  <si>
    <t>564.00</t>
  </si>
  <si>
    <t>2022-12-03 15:53:02</t>
  </si>
  <si>
    <t>2022-12-01</t>
  </si>
  <si>
    <t>2837473</t>
  </si>
  <si>
    <t>芽庄阿米亚娜度假村</t>
  </si>
  <si>
    <t>hong seongyeon</t>
  </si>
  <si>
    <t>2340.00</t>
  </si>
  <si>
    <t>2022-12-01 16:02:14</t>
  </si>
  <si>
    <t>2022-11-29</t>
  </si>
  <si>
    <t>2831502</t>
  </si>
  <si>
    <t>阿莫丽塔度假酒店</t>
  </si>
  <si>
    <t>kim youna,kim youna</t>
  </si>
  <si>
    <t>1076.00</t>
  </si>
  <si>
    <t>2022-12-03 14:28:02</t>
  </si>
  <si>
    <t>2831064</t>
  </si>
  <si>
    <t>吉隆坡柏威年酒店 · 悦榕庄管理</t>
  </si>
  <si>
    <t>MR ARYL MOHAMED SHAHRIL BIN ABDUL RAHIM,MS IRRA MUNIRRAH BINTI SHAHIDAN</t>
  </si>
  <si>
    <t>859.00</t>
  </si>
  <si>
    <t>2022-12-01 19:02:51</t>
  </si>
  <si>
    <t>2022-11-28</t>
  </si>
  <si>
    <t>2829579</t>
  </si>
  <si>
    <t>Saiful Anuar Mohmad Salim Mohamad,Saiful Anuar Mohmad Salim Mohamad</t>
  </si>
  <si>
    <t>2022-11-28 14:12:15</t>
  </si>
  <si>
    <t>2828826</t>
  </si>
  <si>
    <t>Phanchana Thitiphong,Phanchana Thitiphong</t>
  </si>
  <si>
    <t>1640.00</t>
  </si>
  <si>
    <t>2022-11-28 17:19:00</t>
  </si>
  <si>
    <t>2022-11-23</t>
  </si>
  <si>
    <t>2819263</t>
  </si>
  <si>
    <t>阿特里姆曼谷美居大酒店(SHA认证)</t>
  </si>
  <si>
    <t>Cheung Lap Man,Cheung Chun Keung</t>
  </si>
  <si>
    <t>1544.00</t>
  </si>
  <si>
    <t>2022-11-24 15:39:59</t>
  </si>
  <si>
    <t>2022-11-22</t>
  </si>
  <si>
    <t>2814987</t>
  </si>
  <si>
    <t>keong Chan Kum,keong Chan Kum</t>
  </si>
  <si>
    <t>1180.00</t>
  </si>
  <si>
    <t>2022-11-22 10:41:17</t>
  </si>
  <si>
    <t>2814809</t>
  </si>
  <si>
    <t>马尼拉梦之城凯悦酒店</t>
  </si>
  <si>
    <t>hunter sally</t>
  </si>
  <si>
    <t>947.00</t>
  </si>
  <si>
    <t>2022-11-22 09:16:01</t>
  </si>
  <si>
    <t>2022-11-16</t>
  </si>
  <si>
    <t>2801632</t>
  </si>
  <si>
    <t>铂尔曼吉隆坡城市中心大酒店</t>
  </si>
  <si>
    <t>Mohamed Zainuddin Nisfawati</t>
  </si>
  <si>
    <t>3468.00</t>
  </si>
  <si>
    <t>2022-11-16 14:08:25</t>
  </si>
  <si>
    <t>2022-11-14</t>
  </si>
  <si>
    <t>2796989</t>
  </si>
  <si>
    <t>槟城宾乐雅饭店</t>
  </si>
  <si>
    <t>Chua Sia Yuen</t>
  </si>
  <si>
    <t>1276.00</t>
  </si>
  <si>
    <t>2022-11-15 08:24:27</t>
  </si>
  <si>
    <t>2796661</t>
  </si>
  <si>
    <t>普吉岛迈考美丽亚酒店(SHA Extra Plus)</t>
  </si>
  <si>
    <t>YUAN YIJIA,HU XINYI</t>
  </si>
  <si>
    <t>3088.00</t>
  </si>
  <si>
    <t>2022-11-14 11:58:40</t>
  </si>
  <si>
    <t>2022-11-13</t>
  </si>
  <si>
    <t>2795944</t>
  </si>
  <si>
    <t>雪邦黄金海岸安凡尼度假酒店</t>
  </si>
  <si>
    <t>TAHA HISHAM</t>
  </si>
  <si>
    <t>1774.00</t>
  </si>
  <si>
    <t>2022-11-14 12:00:06</t>
  </si>
  <si>
    <t>2022-11-11</t>
  </si>
  <si>
    <t>2790511</t>
  </si>
  <si>
    <t>珍拉丁皇家朱兰酒店</t>
  </si>
  <si>
    <t>Ting Poh Li,Ting Poh Li,Ting Poh Li,Ting Poh Li</t>
  </si>
  <si>
    <t>5470.00</t>
  </si>
  <si>
    <t>2022-11-11 14:42:39</t>
  </si>
  <si>
    <t>2022-11-09</t>
  </si>
  <si>
    <t>2785268</t>
  </si>
  <si>
    <t>苏梅岛查汶瑞景海滩度假村</t>
  </si>
  <si>
    <t>AMAR EINAV</t>
  </si>
  <si>
    <t>3830.00</t>
  </si>
  <si>
    <t>2022-11-09 15:50:49</t>
  </si>
  <si>
    <t>999221864267440,</t>
  </si>
  <si>
    <t>2022-11-08</t>
  </si>
  <si>
    <t>2782787</t>
  </si>
  <si>
    <t>2022-12-19 09:59:29</t>
  </si>
  <si>
    <t>2022-11-06</t>
  </si>
  <si>
    <t>2779596</t>
  </si>
  <si>
    <t>曼谷索菲特特色酒店</t>
  </si>
  <si>
    <t>PARK BYUNGIN,KO EUN YUNG</t>
  </si>
  <si>
    <t>2823.00</t>
  </si>
  <si>
    <t>2022-11-07 19:39:53</t>
  </si>
  <si>
    <t>2779349</t>
  </si>
  <si>
    <t>JUYOUNG CHOI,DAEHO LEE</t>
  </si>
  <si>
    <t>2236.00</t>
  </si>
  <si>
    <t>2022-11-06 21:06:13</t>
  </si>
  <si>
    <t>2022-11-02</t>
  </si>
  <si>
    <t>2772157</t>
  </si>
  <si>
    <t>LAM SHUK KWAN</t>
  </si>
  <si>
    <t>1548.00</t>
  </si>
  <si>
    <t>2022-11-03 14:55:51</t>
  </si>
  <si>
    <t>2022-10-30</t>
  </si>
  <si>
    <t>2767232</t>
  </si>
  <si>
    <t>普吉岛希尔顿阿卡迪亚温泉度假酒店 (SHA Extra Plus)</t>
  </si>
  <si>
    <t>LI HO YAN,Bonan Mirto</t>
  </si>
  <si>
    <t>4620.00</t>
  </si>
  <si>
    <t>2022-10-31 11:06:35</t>
  </si>
  <si>
    <t>2022-10-27</t>
  </si>
  <si>
    <t>2762204</t>
  </si>
  <si>
    <t>Ho Joanne</t>
  </si>
  <si>
    <t>3558.00</t>
  </si>
  <si>
    <t>2022-10-28 10:31:46</t>
  </si>
  <si>
    <t>2022-10-22</t>
  </si>
  <si>
    <t>2754005</t>
  </si>
  <si>
    <t>盛泰澜芭堤雅幻影度假村</t>
  </si>
  <si>
    <t>CHAN CLAMENT</t>
  </si>
  <si>
    <t>3330.00</t>
  </si>
  <si>
    <t>2022-10-24 13:34:57</t>
  </si>
  <si>
    <t>2022-10-20</t>
  </si>
  <si>
    <t>2751108</t>
  </si>
  <si>
    <t>Sing Khang Miant</t>
  </si>
  <si>
    <t>12744.00</t>
  </si>
  <si>
    <t>2022-12-15 17:25:44</t>
  </si>
  <si>
    <t>2750692</t>
  </si>
  <si>
    <t>Goh Ee Hong</t>
  </si>
  <si>
    <t>3276.00</t>
  </si>
  <si>
    <t>2022-10-21 12:57:39</t>
  </si>
  <si>
    <t>2022-10-17</t>
  </si>
  <si>
    <t>2744278</t>
  </si>
  <si>
    <t>贝尔福度假酒店</t>
  </si>
  <si>
    <t>Ponio Jr Ben-Azel,Ponio Jr Ben-Azel,Ponio Jr Ben-Azel</t>
  </si>
  <si>
    <t>3186.00</t>
  </si>
  <si>
    <t>2022-10-17 12:54:21</t>
  </si>
  <si>
    <t>2022-10-16</t>
  </si>
  <si>
    <t>2742333</t>
  </si>
  <si>
    <t>曼谷金普顿马濑酒店 (SHA Extra Plus)</t>
  </si>
  <si>
    <t>BAN XI YEIN,YU MAN HIN</t>
  </si>
  <si>
    <t>3704.00</t>
  </si>
  <si>
    <t>2022-10-16 13:46:54</t>
  </si>
  <si>
    <t>2022-09-15</t>
  </si>
  <si>
    <t>2692120</t>
  </si>
  <si>
    <t>普吉岛悦榕庄(SHA Plus+)</t>
  </si>
  <si>
    <t>alkhalifa razan,alkhalifa razan</t>
  </si>
  <si>
    <t>20240.00</t>
  </si>
  <si>
    <t>2022-09-15 15:11:42</t>
  </si>
  <si>
    <t>2022-08-04</t>
  </si>
  <si>
    <t>2643738</t>
  </si>
  <si>
    <t>宿务迈瑞柏高碧海度假村</t>
  </si>
  <si>
    <t>Wright Daylin,Wright Daylin</t>
  </si>
  <si>
    <t>1524.00</t>
  </si>
  <si>
    <t>2022-08-05 15:48:27</t>
  </si>
  <si>
    <t>2022-09-29</t>
  </si>
  <si>
    <t>2716058</t>
  </si>
  <si>
    <t>LEE WAI MUN</t>
  </si>
  <si>
    <t>1224.00</t>
  </si>
  <si>
    <t>2022-09-30 10:26:01</t>
  </si>
  <si>
    <t>999221933721988,</t>
  </si>
  <si>
    <t>2022-08-30</t>
  </si>
  <si>
    <t>2672832</t>
  </si>
  <si>
    <t>2022-12-16 18:20:40</t>
  </si>
  <si>
    <t>2022-09-09</t>
  </si>
  <si>
    <t>2684855</t>
  </si>
  <si>
    <t>曼谷水门伯克利酒店</t>
  </si>
  <si>
    <t>Mak Keng Sum</t>
  </si>
  <si>
    <t>4781.00</t>
  </si>
  <si>
    <t>2022-09-10 15:13:07</t>
  </si>
  <si>
    <t>2022-10-03</t>
  </si>
  <si>
    <t>2722841</t>
  </si>
  <si>
    <t>loh yiming eric,loh yiming eric</t>
  </si>
  <si>
    <t>1650.00</t>
  </si>
  <si>
    <t>2022-10-04 13:37:07</t>
  </si>
  <si>
    <t>2722581</t>
  </si>
  <si>
    <t>Teck Kheng Tew,Teck Kheng Tew,Teck Kheng Tew,Teck Kheng Tew,Teck Kheng Tew,Teck Kheng Tew,Teck Kheng Tew,Teck Kheng Tew</t>
  </si>
  <si>
    <t>8464.00</t>
  </si>
  <si>
    <t>2022-10-03 17:01:26</t>
  </si>
  <si>
    <t>2022-05-28</t>
  </si>
  <si>
    <t>2567180</t>
  </si>
  <si>
    <t>槟城温宝利酒店 (槟城对抗新冠肺炎认证)</t>
  </si>
  <si>
    <t>LEE CHUN HSIEN</t>
  </si>
  <si>
    <t>820.00</t>
  </si>
  <si>
    <t>2022-06-01 09:25:48</t>
  </si>
  <si>
    <t>2022-09-01</t>
  </si>
  <si>
    <t>2675414</t>
  </si>
  <si>
    <t>素坤逸2巷贝斯特韦斯特舒雅优质酒店 (SHA Plus+)</t>
  </si>
  <si>
    <t>SIOW SZE WEI</t>
  </si>
  <si>
    <t>398.00</t>
  </si>
  <si>
    <t>2022-09-02 09:55:51</t>
  </si>
  <si>
    <t>2022-09-14</t>
  </si>
  <si>
    <t>2691920</t>
  </si>
  <si>
    <t>LEUNG CHUNG KIN,MOK KA KEUNG DENKY</t>
  </si>
  <si>
    <t>1054.00</t>
  </si>
  <si>
    <t>2022-09-15 11:53:53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</si>
</sst>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131</xdr:row>
      <xdr:rowOff>0</xdr:rowOff>
    </xdr:from>
    <xdr:to>
      <xdr:col>12</xdr:col>
      <xdr:colOff>457200</xdr:colOff>
      <xdr:row>160</xdr:row>
      <xdr:rowOff>133350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0916900"/>
          <a:ext cx="9448800" cy="5105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2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44913</v>
      </c>
      <c r="G2" s="6">
        <v>44915</v>
      </c>
      <c r="H2" s="4">
        <v>1</v>
      </c>
      <c r="I2" s="4">
        <v>2</v>
      </c>
      <c r="J2" s="4">
        <v>2</v>
      </c>
      <c r="K2" s="4" t="s">
        <v>30</v>
      </c>
      <c r="L2" s="4">
        <v>820</v>
      </c>
      <c r="M2" s="4">
        <v>820</v>
      </c>
      <c r="N2" s="4" t="s">
        <v>31</v>
      </c>
      <c r="O2" s="4" t="s">
        <v>32</v>
      </c>
      <c r="P2" s="4" t="s">
        <v>33</v>
      </c>
      <c r="Q2" s="4">
        <v>0</v>
      </c>
      <c r="R2" s="7">
        <v>44709</v>
      </c>
      <c r="S2" s="6">
        <v>44918</v>
      </c>
      <c r="T2" s="4" t="s">
        <v>34</v>
      </c>
      <c r="U2" s="4">
        <v>820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44912</v>
      </c>
      <c r="G3" s="6">
        <v>44915</v>
      </c>
      <c r="H3" s="4">
        <v>1</v>
      </c>
      <c r="I3" s="4">
        <v>3</v>
      </c>
      <c r="J3" s="4">
        <v>3</v>
      </c>
      <c r="K3" s="4" t="s">
        <v>30</v>
      </c>
      <c r="L3" s="4">
        <v>1524</v>
      </c>
      <c r="M3" s="4">
        <v>1524</v>
      </c>
      <c r="N3" s="4" t="s">
        <v>40</v>
      </c>
      <c r="O3" s="4" t="s">
        <v>32</v>
      </c>
      <c r="P3" s="4" t="s">
        <v>33</v>
      </c>
      <c r="Q3" s="4">
        <v>0</v>
      </c>
      <c r="R3" s="7">
        <v>44777</v>
      </c>
      <c r="S3" s="6">
        <v>44918</v>
      </c>
      <c r="T3" s="4" t="s">
        <v>34</v>
      </c>
      <c r="U3" s="4">
        <v>1524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44914</v>
      </c>
      <c r="G4" s="6">
        <v>44915</v>
      </c>
      <c r="H4" s="4">
        <v>2</v>
      </c>
      <c r="I4" s="4">
        <v>1</v>
      </c>
      <c r="J4" s="4">
        <v>2</v>
      </c>
      <c r="K4" s="4" t="s">
        <v>30</v>
      </c>
      <c r="L4" s="4">
        <v>398</v>
      </c>
      <c r="M4" s="4">
        <v>398</v>
      </c>
      <c r="N4" s="4" t="s">
        <v>46</v>
      </c>
      <c r="O4" s="4" t="s">
        <v>32</v>
      </c>
      <c r="P4" s="4" t="s">
        <v>33</v>
      </c>
      <c r="Q4" s="4">
        <v>0</v>
      </c>
      <c r="R4" s="7">
        <v>44805</v>
      </c>
      <c r="S4" s="6">
        <v>44918</v>
      </c>
      <c r="T4" s="4" t="s">
        <v>34</v>
      </c>
      <c r="U4" s="4">
        <v>398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44908</v>
      </c>
      <c r="G5" s="6">
        <v>44915</v>
      </c>
      <c r="H5" s="4">
        <v>1</v>
      </c>
      <c r="I5" s="4">
        <v>7</v>
      </c>
      <c r="J5" s="4">
        <v>7</v>
      </c>
      <c r="K5" s="4" t="s">
        <v>30</v>
      </c>
      <c r="L5" s="4">
        <v>4781</v>
      </c>
      <c r="M5" s="4">
        <v>4781</v>
      </c>
      <c r="N5" s="4" t="s">
        <v>52</v>
      </c>
      <c r="O5" s="4" t="s">
        <v>32</v>
      </c>
      <c r="P5" s="4" t="s">
        <v>33</v>
      </c>
      <c r="Q5" s="4">
        <v>0</v>
      </c>
      <c r="R5" s="7">
        <v>44813</v>
      </c>
      <c r="S5" s="6">
        <v>44918</v>
      </c>
      <c r="T5" s="4" t="s">
        <v>34</v>
      </c>
      <c r="U5" s="4">
        <v>4781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44914</v>
      </c>
      <c r="G6" s="6">
        <v>44915</v>
      </c>
      <c r="H6" s="4">
        <v>1</v>
      </c>
      <c r="I6" s="4">
        <v>1</v>
      </c>
      <c r="J6" s="4">
        <v>1</v>
      </c>
      <c r="K6" s="4" t="s">
        <v>30</v>
      </c>
      <c r="L6" s="4">
        <v>1054</v>
      </c>
      <c r="M6" s="4">
        <v>1054</v>
      </c>
      <c r="N6" s="4" t="s">
        <v>58</v>
      </c>
      <c r="O6" s="4" t="s">
        <v>32</v>
      </c>
      <c r="P6" s="4" t="s">
        <v>33</v>
      </c>
      <c r="Q6" s="4">
        <v>0</v>
      </c>
      <c r="R6" s="7">
        <v>44818</v>
      </c>
      <c r="S6" s="6">
        <v>44918</v>
      </c>
      <c r="T6" s="4" t="s">
        <v>34</v>
      </c>
      <c r="U6" s="4">
        <v>1054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44911</v>
      </c>
      <c r="G7" s="6">
        <v>44915</v>
      </c>
      <c r="H7" s="4">
        <v>1</v>
      </c>
      <c r="I7" s="4">
        <v>4</v>
      </c>
      <c r="J7" s="4">
        <v>4</v>
      </c>
      <c r="K7" s="4" t="s">
        <v>30</v>
      </c>
      <c r="L7" s="4">
        <v>20240</v>
      </c>
      <c r="M7" s="4">
        <v>20240</v>
      </c>
      <c r="N7" s="4" t="s">
        <v>64</v>
      </c>
      <c r="O7" s="4" t="s">
        <v>32</v>
      </c>
      <c r="P7" s="4" t="s">
        <v>33</v>
      </c>
      <c r="Q7" s="4">
        <v>0</v>
      </c>
      <c r="R7" s="7">
        <v>44819</v>
      </c>
      <c r="S7" s="6">
        <v>44918</v>
      </c>
      <c r="T7" s="4" t="s">
        <v>34</v>
      </c>
      <c r="U7" s="4">
        <v>20240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68</v>
      </c>
      <c r="E8" s="4" t="s">
        <v>69</v>
      </c>
      <c r="F8" s="6">
        <v>44912</v>
      </c>
      <c r="G8" s="6">
        <v>44915</v>
      </c>
      <c r="H8" s="4">
        <v>1</v>
      </c>
      <c r="I8" s="4">
        <v>3</v>
      </c>
      <c r="J8" s="4">
        <v>3</v>
      </c>
      <c r="K8" s="4" t="s">
        <v>30</v>
      </c>
      <c r="L8" s="4">
        <v>2457</v>
      </c>
      <c r="M8" s="4">
        <v>2457</v>
      </c>
      <c r="N8" s="4" t="s">
        <v>70</v>
      </c>
      <c r="O8" s="4" t="s">
        <v>32</v>
      </c>
      <c r="P8" s="4" t="s">
        <v>33</v>
      </c>
      <c r="Q8" s="4">
        <v>0</v>
      </c>
      <c r="R8" s="7">
        <v>44819</v>
      </c>
      <c r="S8" s="6">
        <v>44918</v>
      </c>
      <c r="T8" s="4" t="s">
        <v>34</v>
      </c>
      <c r="U8" s="4">
        <v>2457</v>
      </c>
      <c r="V8" s="4">
        <v>0</v>
      </c>
      <c r="W8" s="4">
        <v>0</v>
      </c>
      <c r="X8" s="4" t="s">
        <v>71</v>
      </c>
      <c r="Y8" s="4" t="s">
        <v>72</v>
      </c>
    </row>
    <row r="9" s="4" customFormat="1" spans="1:25">
      <c r="A9" s="4" t="s">
        <v>67</v>
      </c>
      <c r="B9" s="4" t="s">
        <v>26</v>
      </c>
      <c r="C9" s="4" t="s">
        <v>73</v>
      </c>
      <c r="D9" s="4" t="s">
        <v>68</v>
      </c>
      <c r="E9" s="4" t="s">
        <v>69</v>
      </c>
      <c r="F9" s="6">
        <v>44912</v>
      </c>
      <c r="G9" s="6">
        <v>44915</v>
      </c>
      <c r="H9" s="4">
        <v>1</v>
      </c>
      <c r="I9" s="4">
        <v>3</v>
      </c>
      <c r="J9" s="4">
        <v>3</v>
      </c>
      <c r="K9" s="4" t="s">
        <v>30</v>
      </c>
      <c r="L9" s="4">
        <v>-2457</v>
      </c>
      <c r="M9" s="4">
        <v>-2457</v>
      </c>
      <c r="N9" s="4" t="s">
        <v>70</v>
      </c>
      <c r="O9" s="4" t="s">
        <v>32</v>
      </c>
      <c r="P9" s="4" t="s">
        <v>33</v>
      </c>
      <c r="Q9" s="4">
        <v>0</v>
      </c>
      <c r="R9" s="7">
        <v>44819</v>
      </c>
      <c r="S9" s="6">
        <v>44918</v>
      </c>
      <c r="T9" s="4" t="s">
        <v>34</v>
      </c>
      <c r="U9" s="4">
        <v>-2457</v>
      </c>
      <c r="V9" s="4">
        <v>0</v>
      </c>
      <c r="W9" s="4">
        <v>0</v>
      </c>
      <c r="X9" s="4" t="s">
        <v>71</v>
      </c>
      <c r="Y9" s="4" t="s">
        <v>72</v>
      </c>
    </row>
    <row r="10" s="4" customFormat="1" spans="1:25">
      <c r="A10" s="4" t="s">
        <v>74</v>
      </c>
      <c r="B10" s="4" t="s">
        <v>26</v>
      </c>
      <c r="C10" s="4" t="s">
        <v>27</v>
      </c>
      <c r="D10" s="4" t="s">
        <v>75</v>
      </c>
      <c r="E10" s="4" t="s">
        <v>76</v>
      </c>
      <c r="F10" s="6">
        <v>44911</v>
      </c>
      <c r="G10" s="6">
        <v>44915</v>
      </c>
      <c r="H10" s="4">
        <v>1</v>
      </c>
      <c r="I10" s="4">
        <v>4</v>
      </c>
      <c r="J10" s="4">
        <v>4</v>
      </c>
      <c r="K10" s="4" t="s">
        <v>30</v>
      </c>
      <c r="L10" s="4">
        <v>1224</v>
      </c>
      <c r="M10" s="4">
        <v>1224</v>
      </c>
      <c r="N10" s="4" t="s">
        <v>77</v>
      </c>
      <c r="O10" s="4" t="s">
        <v>32</v>
      </c>
      <c r="P10" s="4" t="s">
        <v>33</v>
      </c>
      <c r="Q10" s="4">
        <v>0</v>
      </c>
      <c r="R10" s="7">
        <v>44833</v>
      </c>
      <c r="S10" s="6">
        <v>44918</v>
      </c>
      <c r="T10" s="4" t="s">
        <v>34</v>
      </c>
      <c r="U10" s="4">
        <v>1224</v>
      </c>
      <c r="V10" s="4">
        <v>0</v>
      </c>
      <c r="W10" s="4">
        <v>0</v>
      </c>
      <c r="X10" s="4" t="s">
        <v>78</v>
      </c>
      <c r="Y10" s="4" t="s">
        <v>79</v>
      </c>
    </row>
    <row r="11" s="4" customFormat="1" spans="1:28">
      <c r="A11" s="4" t="s">
        <v>80</v>
      </c>
      <c r="B11" s="4" t="s">
        <v>26</v>
      </c>
      <c r="C11" s="4" t="s">
        <v>27</v>
      </c>
      <c r="D11" s="4" t="s">
        <v>50</v>
      </c>
      <c r="E11" s="4" t="s">
        <v>81</v>
      </c>
      <c r="F11" s="6">
        <v>44911</v>
      </c>
      <c r="G11" s="6">
        <v>44915</v>
      </c>
      <c r="H11" s="4">
        <v>4</v>
      </c>
      <c r="I11" s="4">
        <v>4</v>
      </c>
      <c r="J11" s="4">
        <v>16</v>
      </c>
      <c r="K11" s="4" t="s">
        <v>30</v>
      </c>
      <c r="L11" s="4">
        <v>8464</v>
      </c>
      <c r="M11" s="4">
        <v>8464</v>
      </c>
      <c r="N11" s="4" t="s">
        <v>82</v>
      </c>
      <c r="O11" s="4" t="s">
        <v>32</v>
      </c>
      <c r="P11" s="4" t="s">
        <v>33</v>
      </c>
      <c r="Q11" s="4">
        <v>0</v>
      </c>
      <c r="R11" s="7">
        <v>44837</v>
      </c>
      <c r="S11" s="6">
        <v>44918</v>
      </c>
      <c r="T11" s="4" t="s">
        <v>34</v>
      </c>
      <c r="U11" s="4">
        <v>8464</v>
      </c>
      <c r="V11" s="4">
        <v>0</v>
      </c>
      <c r="W11" s="4">
        <v>0</v>
      </c>
      <c r="X11" s="4" t="s">
        <v>83</v>
      </c>
      <c r="Y11" s="4">
        <v>10010937708</v>
      </c>
      <c r="Z11" s="4">
        <v>10010937710</v>
      </c>
      <c r="AA11" s="4">
        <v>10010937711</v>
      </c>
      <c r="AB11" s="4" t="s">
        <v>84</v>
      </c>
    </row>
    <row r="12" s="4" customFormat="1" spans="1:25">
      <c r="A12" s="4" t="s">
        <v>85</v>
      </c>
      <c r="B12" s="4" t="s">
        <v>26</v>
      </c>
      <c r="C12" s="4" t="s">
        <v>27</v>
      </c>
      <c r="D12" s="4" t="s">
        <v>50</v>
      </c>
      <c r="E12" s="4" t="s">
        <v>81</v>
      </c>
      <c r="F12" s="6">
        <v>44912</v>
      </c>
      <c r="G12" s="6">
        <v>44915</v>
      </c>
      <c r="H12" s="4">
        <v>1</v>
      </c>
      <c r="I12" s="4">
        <v>3</v>
      </c>
      <c r="J12" s="4">
        <v>3</v>
      </c>
      <c r="K12" s="4" t="s">
        <v>30</v>
      </c>
      <c r="L12" s="4">
        <v>1650</v>
      </c>
      <c r="M12" s="4">
        <v>1650</v>
      </c>
      <c r="N12" s="4" t="s">
        <v>86</v>
      </c>
      <c r="O12" s="4" t="s">
        <v>32</v>
      </c>
      <c r="P12" s="4" t="s">
        <v>33</v>
      </c>
      <c r="Q12" s="4">
        <v>0</v>
      </c>
      <c r="R12" s="7">
        <v>44837</v>
      </c>
      <c r="S12" s="6">
        <v>44918</v>
      </c>
      <c r="T12" s="4" t="s">
        <v>34</v>
      </c>
      <c r="U12" s="4">
        <v>1650</v>
      </c>
      <c r="V12" s="4">
        <v>0</v>
      </c>
      <c r="W12" s="4">
        <v>0</v>
      </c>
      <c r="X12" s="4" t="s">
        <v>87</v>
      </c>
      <c r="Y12" s="4" t="s">
        <v>88</v>
      </c>
    </row>
    <row r="13" s="4" customFormat="1" spans="1:25">
      <c r="A13" s="4" t="s">
        <v>89</v>
      </c>
      <c r="B13" s="4" t="s">
        <v>26</v>
      </c>
      <c r="C13" s="4" t="s">
        <v>27</v>
      </c>
      <c r="D13" s="4" t="s">
        <v>90</v>
      </c>
      <c r="E13" s="4" t="s">
        <v>91</v>
      </c>
      <c r="F13" s="6">
        <v>44913</v>
      </c>
      <c r="G13" s="6">
        <v>44915</v>
      </c>
      <c r="H13" s="4">
        <v>1</v>
      </c>
      <c r="I13" s="4">
        <v>2</v>
      </c>
      <c r="J13" s="4">
        <v>2</v>
      </c>
      <c r="K13" s="4" t="s">
        <v>30</v>
      </c>
      <c r="L13" s="4">
        <v>3704</v>
      </c>
      <c r="M13" s="4">
        <v>3704</v>
      </c>
      <c r="N13" s="4" t="s">
        <v>92</v>
      </c>
      <c r="O13" s="4" t="s">
        <v>32</v>
      </c>
      <c r="P13" s="4" t="s">
        <v>33</v>
      </c>
      <c r="Q13" s="4">
        <v>0</v>
      </c>
      <c r="R13" s="7">
        <v>44850</v>
      </c>
      <c r="S13" s="6">
        <v>44918</v>
      </c>
      <c r="T13" s="4" t="s">
        <v>34</v>
      </c>
      <c r="U13" s="4">
        <v>3704</v>
      </c>
      <c r="V13" s="4">
        <v>0</v>
      </c>
      <c r="W13" s="4">
        <v>0</v>
      </c>
      <c r="X13" s="4" t="s">
        <v>93</v>
      </c>
      <c r="Y13" s="4" t="s">
        <v>94</v>
      </c>
    </row>
    <row r="14" s="4" customFormat="1" spans="1:25">
      <c r="A14" s="4" t="s">
        <v>95</v>
      </c>
      <c r="B14" s="4" t="s">
        <v>26</v>
      </c>
      <c r="C14" s="4" t="s">
        <v>27</v>
      </c>
      <c r="D14" s="4" t="s">
        <v>96</v>
      </c>
      <c r="E14" s="4" t="s">
        <v>97</v>
      </c>
      <c r="F14" s="6">
        <v>44912</v>
      </c>
      <c r="G14" s="6">
        <v>44915</v>
      </c>
      <c r="H14" s="4">
        <v>1</v>
      </c>
      <c r="I14" s="4">
        <v>3</v>
      </c>
      <c r="J14" s="4">
        <v>3</v>
      </c>
      <c r="K14" s="4" t="s">
        <v>30</v>
      </c>
      <c r="L14" s="4">
        <v>3186</v>
      </c>
      <c r="M14" s="4">
        <v>3186</v>
      </c>
      <c r="N14" s="4" t="s">
        <v>98</v>
      </c>
      <c r="O14" s="4" t="s">
        <v>32</v>
      </c>
      <c r="P14" s="4" t="s">
        <v>33</v>
      </c>
      <c r="Q14" s="4">
        <v>0</v>
      </c>
      <c r="R14" s="7">
        <v>44851</v>
      </c>
      <c r="S14" s="6">
        <v>44918</v>
      </c>
      <c r="T14" s="4" t="s">
        <v>34</v>
      </c>
      <c r="U14" s="4">
        <v>3186</v>
      </c>
      <c r="V14" s="4">
        <v>0</v>
      </c>
      <c r="W14" s="4">
        <v>0</v>
      </c>
      <c r="X14" s="4" t="s">
        <v>99</v>
      </c>
      <c r="Y14" s="4" t="s">
        <v>100</v>
      </c>
    </row>
    <row r="15" s="4" customFormat="1" spans="1:25">
      <c r="A15" s="4" t="s">
        <v>101</v>
      </c>
      <c r="B15" s="4" t="s">
        <v>26</v>
      </c>
      <c r="C15" s="4" t="s">
        <v>27</v>
      </c>
      <c r="D15" s="4" t="s">
        <v>102</v>
      </c>
      <c r="E15" s="4" t="s">
        <v>103</v>
      </c>
      <c r="F15" s="6">
        <v>44911</v>
      </c>
      <c r="G15" s="6">
        <v>44915</v>
      </c>
      <c r="H15" s="4">
        <v>1</v>
      </c>
      <c r="I15" s="4">
        <v>4</v>
      </c>
      <c r="J15" s="4">
        <v>4</v>
      </c>
      <c r="K15" s="4" t="s">
        <v>30</v>
      </c>
      <c r="L15" s="4">
        <v>3276</v>
      </c>
      <c r="M15" s="4">
        <v>3276</v>
      </c>
      <c r="N15" s="4" t="s">
        <v>104</v>
      </c>
      <c r="O15" s="4" t="s">
        <v>32</v>
      </c>
      <c r="P15" s="4" t="s">
        <v>33</v>
      </c>
      <c r="Q15" s="4">
        <v>0</v>
      </c>
      <c r="R15" s="7">
        <v>44854</v>
      </c>
      <c r="S15" s="6">
        <v>44918</v>
      </c>
      <c r="T15" s="4" t="s">
        <v>34</v>
      </c>
      <c r="U15" s="4">
        <v>3276</v>
      </c>
      <c r="V15" s="4">
        <v>0</v>
      </c>
      <c r="W15" s="4">
        <v>0</v>
      </c>
      <c r="X15" s="4" t="s">
        <v>105</v>
      </c>
      <c r="Y15" s="4" t="s">
        <v>106</v>
      </c>
    </row>
    <row r="16" s="4" customFormat="1" spans="1:25">
      <c r="A16" s="4" t="s">
        <v>107</v>
      </c>
      <c r="B16" s="4" t="s">
        <v>26</v>
      </c>
      <c r="C16" s="4" t="s">
        <v>27</v>
      </c>
      <c r="D16" s="4" t="s">
        <v>102</v>
      </c>
      <c r="E16" s="4" t="s">
        <v>108</v>
      </c>
      <c r="F16" s="6">
        <v>44911</v>
      </c>
      <c r="G16" s="6">
        <v>44915</v>
      </c>
      <c r="H16" s="4">
        <v>6</v>
      </c>
      <c r="I16" s="4">
        <v>4</v>
      </c>
      <c r="J16" s="4">
        <v>24</v>
      </c>
      <c r="K16" s="4" t="s">
        <v>30</v>
      </c>
      <c r="L16" s="4">
        <v>12744</v>
      </c>
      <c r="M16" s="4">
        <v>12744</v>
      </c>
      <c r="N16" s="4" t="s">
        <v>109</v>
      </c>
      <c r="O16" s="4" t="s">
        <v>32</v>
      </c>
      <c r="P16" s="4" t="s">
        <v>33</v>
      </c>
      <c r="Q16" s="4">
        <v>0</v>
      </c>
      <c r="R16" s="7">
        <v>44854</v>
      </c>
      <c r="S16" s="6">
        <v>44918</v>
      </c>
      <c r="T16" s="4" t="s">
        <v>34</v>
      </c>
      <c r="U16" s="4">
        <v>12744</v>
      </c>
      <c r="V16" s="4">
        <v>0</v>
      </c>
      <c r="W16" s="4">
        <v>0</v>
      </c>
      <c r="X16" s="4" t="s">
        <v>110</v>
      </c>
      <c r="Y16" s="4" t="s">
        <v>111</v>
      </c>
    </row>
    <row r="17" s="4" customFormat="1" spans="1:25">
      <c r="A17" s="4" t="s">
        <v>112</v>
      </c>
      <c r="B17" s="4" t="s">
        <v>26</v>
      </c>
      <c r="C17" s="4" t="s">
        <v>27</v>
      </c>
      <c r="D17" s="4" t="s">
        <v>113</v>
      </c>
      <c r="E17" s="4" t="s">
        <v>114</v>
      </c>
      <c r="F17" s="6">
        <v>44911</v>
      </c>
      <c r="G17" s="6">
        <v>44915</v>
      </c>
      <c r="H17" s="4">
        <v>1</v>
      </c>
      <c r="I17" s="4">
        <v>4</v>
      </c>
      <c r="J17" s="4">
        <v>4</v>
      </c>
      <c r="K17" s="4" t="s">
        <v>30</v>
      </c>
      <c r="L17" s="4">
        <v>3330</v>
      </c>
      <c r="M17" s="4">
        <v>3330</v>
      </c>
      <c r="N17" s="4" t="s">
        <v>115</v>
      </c>
      <c r="O17" s="4" t="s">
        <v>32</v>
      </c>
      <c r="P17" s="4" t="s">
        <v>33</v>
      </c>
      <c r="Q17" s="4">
        <v>0</v>
      </c>
      <c r="R17" s="7">
        <v>44856</v>
      </c>
      <c r="S17" s="6">
        <v>44918</v>
      </c>
      <c r="T17" s="4" t="s">
        <v>34</v>
      </c>
      <c r="U17" s="4">
        <v>3330</v>
      </c>
      <c r="V17" s="4">
        <v>0</v>
      </c>
      <c r="W17" s="4">
        <v>0</v>
      </c>
      <c r="X17" s="4" t="s">
        <v>116</v>
      </c>
      <c r="Y17" s="4" t="s">
        <v>117</v>
      </c>
    </row>
    <row r="18" s="4" customFormat="1" spans="1:25">
      <c r="A18" s="4" t="s">
        <v>118</v>
      </c>
      <c r="B18" s="4" t="s">
        <v>26</v>
      </c>
      <c r="C18" s="4" t="s">
        <v>27</v>
      </c>
      <c r="D18" s="4" t="s">
        <v>119</v>
      </c>
      <c r="E18" s="4" t="s">
        <v>120</v>
      </c>
      <c r="F18" s="6">
        <v>44912</v>
      </c>
      <c r="G18" s="6">
        <v>44915</v>
      </c>
      <c r="H18" s="4">
        <v>1</v>
      </c>
      <c r="I18" s="4">
        <v>3</v>
      </c>
      <c r="J18" s="4">
        <v>3</v>
      </c>
      <c r="K18" s="4" t="s">
        <v>30</v>
      </c>
      <c r="L18" s="4">
        <v>2940</v>
      </c>
      <c r="M18" s="4">
        <v>2940</v>
      </c>
      <c r="N18" s="4" t="s">
        <v>121</v>
      </c>
      <c r="O18" s="4" t="s">
        <v>32</v>
      </c>
      <c r="P18" s="4" t="s">
        <v>33</v>
      </c>
      <c r="Q18" s="4">
        <v>0</v>
      </c>
      <c r="R18" s="7">
        <v>44857</v>
      </c>
      <c r="S18" s="6">
        <v>44918</v>
      </c>
      <c r="T18" s="4" t="s">
        <v>34</v>
      </c>
      <c r="U18" s="4">
        <v>2940</v>
      </c>
      <c r="V18" s="4">
        <v>0</v>
      </c>
      <c r="W18" s="4">
        <v>0</v>
      </c>
      <c r="X18" s="4" t="s">
        <v>122</v>
      </c>
      <c r="Y18" s="4" t="s">
        <v>72</v>
      </c>
    </row>
    <row r="19" s="4" customFormat="1" spans="1:25">
      <c r="A19" s="4" t="s">
        <v>118</v>
      </c>
      <c r="B19" s="4" t="s">
        <v>26</v>
      </c>
      <c r="C19" s="4" t="s">
        <v>73</v>
      </c>
      <c r="D19" s="4" t="s">
        <v>119</v>
      </c>
      <c r="E19" s="4" t="s">
        <v>120</v>
      </c>
      <c r="F19" s="6">
        <v>44912</v>
      </c>
      <c r="G19" s="6">
        <v>44915</v>
      </c>
      <c r="H19" s="4">
        <v>1</v>
      </c>
      <c r="I19" s="4">
        <v>3</v>
      </c>
      <c r="J19" s="4">
        <v>3</v>
      </c>
      <c r="K19" s="4" t="s">
        <v>30</v>
      </c>
      <c r="L19" s="4">
        <v>-2940</v>
      </c>
      <c r="M19" s="4">
        <v>-2940</v>
      </c>
      <c r="N19" s="4" t="s">
        <v>121</v>
      </c>
      <c r="O19" s="4" t="s">
        <v>32</v>
      </c>
      <c r="P19" s="4" t="s">
        <v>33</v>
      </c>
      <c r="Q19" s="4">
        <v>0</v>
      </c>
      <c r="R19" s="7">
        <v>44857</v>
      </c>
      <c r="S19" s="6">
        <v>44918</v>
      </c>
      <c r="T19" s="4" t="s">
        <v>34</v>
      </c>
      <c r="U19" s="4">
        <v>-2940</v>
      </c>
      <c r="V19" s="4">
        <v>0</v>
      </c>
      <c r="W19" s="4">
        <v>0</v>
      </c>
      <c r="X19" s="4" t="s">
        <v>122</v>
      </c>
      <c r="Y19" s="4" t="s">
        <v>72</v>
      </c>
    </row>
    <row r="20" s="4" customFormat="1" spans="1:25">
      <c r="A20" s="4" t="s">
        <v>123</v>
      </c>
      <c r="B20" s="4" t="s">
        <v>26</v>
      </c>
      <c r="C20" s="4" t="s">
        <v>27</v>
      </c>
      <c r="D20" s="4" t="s">
        <v>124</v>
      </c>
      <c r="E20" s="4" t="s">
        <v>125</v>
      </c>
      <c r="F20" s="6">
        <v>44912</v>
      </c>
      <c r="G20" s="6">
        <v>44915</v>
      </c>
      <c r="H20" s="4">
        <v>1</v>
      </c>
      <c r="I20" s="4">
        <v>3</v>
      </c>
      <c r="J20" s="4">
        <v>3</v>
      </c>
      <c r="K20" s="4" t="s">
        <v>30</v>
      </c>
      <c r="L20" s="4">
        <v>3558</v>
      </c>
      <c r="M20" s="4">
        <v>3558</v>
      </c>
      <c r="N20" s="4" t="s">
        <v>126</v>
      </c>
      <c r="O20" s="4" t="s">
        <v>32</v>
      </c>
      <c r="P20" s="4" t="s">
        <v>33</v>
      </c>
      <c r="Q20" s="4">
        <v>0</v>
      </c>
      <c r="R20" s="7">
        <v>44861</v>
      </c>
      <c r="S20" s="6">
        <v>44918</v>
      </c>
      <c r="T20" s="4" t="s">
        <v>34</v>
      </c>
      <c r="U20" s="4">
        <v>3558</v>
      </c>
      <c r="V20" s="4">
        <v>0</v>
      </c>
      <c r="W20" s="4">
        <v>0</v>
      </c>
      <c r="X20" s="4" t="s">
        <v>127</v>
      </c>
      <c r="Y20" s="4" t="s">
        <v>128</v>
      </c>
    </row>
    <row r="21" s="4" customFormat="1" spans="1:25">
      <c r="A21" s="4" t="s">
        <v>129</v>
      </c>
      <c r="B21" s="4" t="s">
        <v>26</v>
      </c>
      <c r="C21" s="4" t="s">
        <v>27</v>
      </c>
      <c r="D21" s="4" t="s">
        <v>130</v>
      </c>
      <c r="E21" s="4" t="s">
        <v>131</v>
      </c>
      <c r="F21" s="6">
        <v>44908</v>
      </c>
      <c r="G21" s="6">
        <v>44915</v>
      </c>
      <c r="H21" s="4">
        <v>1</v>
      </c>
      <c r="I21" s="4">
        <v>7</v>
      </c>
      <c r="J21" s="4">
        <v>7</v>
      </c>
      <c r="K21" s="4" t="s">
        <v>30</v>
      </c>
      <c r="L21" s="4">
        <v>4620</v>
      </c>
      <c r="M21" s="4">
        <v>4620</v>
      </c>
      <c r="N21" s="4" t="s">
        <v>132</v>
      </c>
      <c r="O21" s="4" t="s">
        <v>32</v>
      </c>
      <c r="P21" s="4" t="s">
        <v>33</v>
      </c>
      <c r="Q21" s="4">
        <v>0</v>
      </c>
      <c r="R21" s="7">
        <v>44864</v>
      </c>
      <c r="S21" s="6">
        <v>44918</v>
      </c>
      <c r="T21" s="4" t="s">
        <v>34</v>
      </c>
      <c r="U21" s="4">
        <v>4620</v>
      </c>
      <c r="V21" s="4">
        <v>0</v>
      </c>
      <c r="W21" s="4">
        <v>0</v>
      </c>
      <c r="X21" s="4" t="s">
        <v>133</v>
      </c>
      <c r="Y21" s="4" t="s">
        <v>134</v>
      </c>
    </row>
    <row r="22" s="4" customFormat="1" spans="1:25">
      <c r="A22" s="4" t="s">
        <v>135</v>
      </c>
      <c r="B22" s="4" t="s">
        <v>26</v>
      </c>
      <c r="C22" s="4" t="s">
        <v>27</v>
      </c>
      <c r="D22" s="4" t="s">
        <v>56</v>
      </c>
      <c r="E22" s="4" t="s">
        <v>136</v>
      </c>
      <c r="F22" s="6">
        <v>44914</v>
      </c>
      <c r="G22" s="6">
        <v>44915</v>
      </c>
      <c r="H22" s="4">
        <v>1</v>
      </c>
      <c r="I22" s="4">
        <v>1</v>
      </c>
      <c r="J22" s="4">
        <v>1</v>
      </c>
      <c r="K22" s="4" t="s">
        <v>30</v>
      </c>
      <c r="L22" s="4">
        <v>1548</v>
      </c>
      <c r="M22" s="4">
        <v>1548</v>
      </c>
      <c r="N22" s="4" t="s">
        <v>137</v>
      </c>
      <c r="O22" s="4" t="s">
        <v>32</v>
      </c>
      <c r="P22" s="4" t="s">
        <v>33</v>
      </c>
      <c r="Q22" s="4">
        <v>0</v>
      </c>
      <c r="R22" s="7">
        <v>44867</v>
      </c>
      <c r="S22" s="6">
        <v>44918</v>
      </c>
      <c r="T22" s="4" t="s">
        <v>34</v>
      </c>
      <c r="U22" s="4">
        <v>1548</v>
      </c>
      <c r="V22" s="4">
        <v>0</v>
      </c>
      <c r="W22" s="4">
        <v>0</v>
      </c>
      <c r="X22" s="4" t="s">
        <v>138</v>
      </c>
      <c r="Y22" s="4" t="s">
        <v>139</v>
      </c>
    </row>
    <row r="23" s="4" customFormat="1" spans="1:25">
      <c r="A23" s="4" t="s">
        <v>140</v>
      </c>
      <c r="B23" s="4" t="s">
        <v>26</v>
      </c>
      <c r="C23" s="4" t="s">
        <v>27</v>
      </c>
      <c r="D23" s="4" t="s">
        <v>141</v>
      </c>
      <c r="E23" s="4" t="s">
        <v>142</v>
      </c>
      <c r="F23" s="6">
        <v>44913</v>
      </c>
      <c r="G23" s="6">
        <v>44915</v>
      </c>
      <c r="H23" s="4">
        <v>1</v>
      </c>
      <c r="I23" s="4">
        <v>2</v>
      </c>
      <c r="J23" s="4">
        <v>2</v>
      </c>
      <c r="K23" s="4" t="s">
        <v>30</v>
      </c>
      <c r="L23" s="4">
        <v>2236</v>
      </c>
      <c r="M23" s="4">
        <v>2236</v>
      </c>
      <c r="N23" s="4" t="s">
        <v>143</v>
      </c>
      <c r="O23" s="4" t="s">
        <v>32</v>
      </c>
      <c r="P23" s="4" t="s">
        <v>33</v>
      </c>
      <c r="Q23" s="4">
        <v>0</v>
      </c>
      <c r="R23" s="7">
        <v>44871</v>
      </c>
      <c r="S23" s="6">
        <v>44918</v>
      </c>
      <c r="T23" s="4" t="s">
        <v>34</v>
      </c>
      <c r="U23" s="4">
        <v>2236</v>
      </c>
      <c r="V23" s="4">
        <v>0</v>
      </c>
      <c r="W23" s="4">
        <v>0</v>
      </c>
      <c r="X23" s="4" t="s">
        <v>144</v>
      </c>
      <c r="Y23" s="4" t="s">
        <v>145</v>
      </c>
    </row>
    <row r="24" s="4" customFormat="1" spans="1:25">
      <c r="A24" s="4" t="s">
        <v>146</v>
      </c>
      <c r="B24" s="4" t="s">
        <v>26</v>
      </c>
      <c r="C24" s="4" t="s">
        <v>27</v>
      </c>
      <c r="D24" s="4" t="s">
        <v>141</v>
      </c>
      <c r="E24" s="4" t="s">
        <v>147</v>
      </c>
      <c r="F24" s="6">
        <v>44912</v>
      </c>
      <c r="G24" s="6">
        <v>44915</v>
      </c>
      <c r="H24" s="4">
        <v>1</v>
      </c>
      <c r="I24" s="4">
        <v>3</v>
      </c>
      <c r="J24" s="4">
        <v>3</v>
      </c>
      <c r="K24" s="4" t="s">
        <v>30</v>
      </c>
      <c r="L24" s="4">
        <v>2823</v>
      </c>
      <c r="M24" s="4">
        <v>2823</v>
      </c>
      <c r="N24" s="4" t="s">
        <v>148</v>
      </c>
      <c r="O24" s="4" t="s">
        <v>32</v>
      </c>
      <c r="P24" s="4" t="s">
        <v>33</v>
      </c>
      <c r="Q24" s="4">
        <v>0</v>
      </c>
      <c r="R24" s="7">
        <v>44871</v>
      </c>
      <c r="S24" s="6">
        <v>44918</v>
      </c>
      <c r="T24" s="4" t="s">
        <v>34</v>
      </c>
      <c r="U24" s="4">
        <v>2823</v>
      </c>
      <c r="V24" s="4">
        <v>0</v>
      </c>
      <c r="W24" s="4">
        <v>0</v>
      </c>
      <c r="X24" s="4" t="s">
        <v>149</v>
      </c>
      <c r="Y24" s="4" t="s">
        <v>150</v>
      </c>
    </row>
    <row r="25" s="4" customFormat="1" spans="1:25">
      <c r="A25" s="4" t="s">
        <v>151</v>
      </c>
      <c r="B25" s="4" t="s">
        <v>26</v>
      </c>
      <c r="C25" s="4" t="s">
        <v>27</v>
      </c>
      <c r="D25" s="4" t="s">
        <v>152</v>
      </c>
      <c r="E25" s="4" t="s">
        <v>153</v>
      </c>
      <c r="F25" s="6">
        <v>44910</v>
      </c>
      <c r="G25" s="6">
        <v>44915</v>
      </c>
      <c r="H25" s="4">
        <v>1</v>
      </c>
      <c r="I25" s="4">
        <v>5</v>
      </c>
      <c r="J25" s="4">
        <v>5</v>
      </c>
      <c r="K25" s="4" t="s">
        <v>30</v>
      </c>
      <c r="L25" s="4">
        <v>3830</v>
      </c>
      <c r="M25" s="4">
        <v>3830</v>
      </c>
      <c r="N25" s="4" t="s">
        <v>154</v>
      </c>
      <c r="O25" s="4" t="s">
        <v>32</v>
      </c>
      <c r="P25" s="4" t="s">
        <v>33</v>
      </c>
      <c r="Q25" s="4">
        <v>0</v>
      </c>
      <c r="R25" s="7">
        <v>44874</v>
      </c>
      <c r="S25" s="6">
        <v>44918</v>
      </c>
      <c r="T25" s="4" t="s">
        <v>34</v>
      </c>
      <c r="U25" s="4">
        <v>3830</v>
      </c>
      <c r="V25" s="4">
        <v>0</v>
      </c>
      <c r="W25" s="4">
        <v>0</v>
      </c>
      <c r="X25" s="4" t="s">
        <v>155</v>
      </c>
      <c r="Y25" s="4" t="s">
        <v>156</v>
      </c>
    </row>
    <row r="26" s="4" customFormat="1" spans="1:25">
      <c r="A26" s="4" t="s">
        <v>157</v>
      </c>
      <c r="B26" s="4" t="s">
        <v>26</v>
      </c>
      <c r="C26" s="4" t="s">
        <v>27</v>
      </c>
      <c r="D26" s="4" t="s">
        <v>158</v>
      </c>
      <c r="E26" s="4" t="s">
        <v>159</v>
      </c>
      <c r="F26" s="6">
        <v>44913</v>
      </c>
      <c r="G26" s="6">
        <v>44915</v>
      </c>
      <c r="H26" s="4">
        <v>1</v>
      </c>
      <c r="I26" s="4">
        <v>2</v>
      </c>
      <c r="J26" s="4">
        <v>2</v>
      </c>
      <c r="K26" s="4" t="s">
        <v>30</v>
      </c>
      <c r="L26" s="4">
        <v>5470</v>
      </c>
      <c r="M26" s="4">
        <v>5470</v>
      </c>
      <c r="N26" s="4" t="s">
        <v>160</v>
      </c>
      <c r="O26" s="4" t="s">
        <v>32</v>
      </c>
      <c r="P26" s="4" t="s">
        <v>33</v>
      </c>
      <c r="Q26" s="4">
        <v>0</v>
      </c>
      <c r="R26" s="7">
        <v>44876</v>
      </c>
      <c r="S26" s="6">
        <v>44918</v>
      </c>
      <c r="T26" s="4" t="s">
        <v>34</v>
      </c>
      <c r="U26" s="4">
        <v>5470</v>
      </c>
      <c r="V26" s="4">
        <v>0</v>
      </c>
      <c r="W26" s="4">
        <v>0</v>
      </c>
      <c r="X26" s="4" t="s">
        <v>161</v>
      </c>
      <c r="Y26" s="4" t="s">
        <v>162</v>
      </c>
    </row>
    <row r="27" s="4" customFormat="1" spans="1:25">
      <c r="A27" s="4" t="s">
        <v>163</v>
      </c>
      <c r="B27" s="4" t="s">
        <v>26</v>
      </c>
      <c r="C27" s="4" t="s">
        <v>27</v>
      </c>
      <c r="D27" s="4" t="s">
        <v>164</v>
      </c>
      <c r="E27" s="4" t="s">
        <v>165</v>
      </c>
      <c r="F27" s="6">
        <v>44914</v>
      </c>
      <c r="G27" s="6">
        <v>44915</v>
      </c>
      <c r="H27" s="4">
        <v>1</v>
      </c>
      <c r="I27" s="4">
        <v>1</v>
      </c>
      <c r="J27" s="4">
        <v>1</v>
      </c>
      <c r="K27" s="4" t="s">
        <v>30</v>
      </c>
      <c r="L27" s="4">
        <v>1774</v>
      </c>
      <c r="M27" s="4">
        <v>1774</v>
      </c>
      <c r="N27" s="4" t="s">
        <v>166</v>
      </c>
      <c r="O27" s="4" t="s">
        <v>32</v>
      </c>
      <c r="P27" s="4" t="s">
        <v>33</v>
      </c>
      <c r="Q27" s="4">
        <v>0</v>
      </c>
      <c r="R27" s="7">
        <v>44878</v>
      </c>
      <c r="S27" s="6">
        <v>44918</v>
      </c>
      <c r="T27" s="4" t="s">
        <v>34</v>
      </c>
      <c r="U27" s="4">
        <v>1774</v>
      </c>
      <c r="V27" s="4">
        <v>0</v>
      </c>
      <c r="W27" s="4">
        <v>0</v>
      </c>
      <c r="X27" s="4" t="s">
        <v>167</v>
      </c>
      <c r="Y27" s="4" t="s">
        <v>168</v>
      </c>
    </row>
    <row r="28" s="4" customFormat="1" spans="1:25">
      <c r="A28" s="4" t="s">
        <v>169</v>
      </c>
      <c r="B28" s="4" t="s">
        <v>26</v>
      </c>
      <c r="C28" s="4" t="s">
        <v>27</v>
      </c>
      <c r="D28" s="4" t="s">
        <v>56</v>
      </c>
      <c r="E28" s="4" t="s">
        <v>170</v>
      </c>
      <c r="F28" s="6">
        <v>44913</v>
      </c>
      <c r="G28" s="6">
        <v>44915</v>
      </c>
      <c r="H28" s="4">
        <v>1</v>
      </c>
      <c r="I28" s="4">
        <v>2</v>
      </c>
      <c r="J28" s="4">
        <v>2</v>
      </c>
      <c r="K28" s="4" t="s">
        <v>30</v>
      </c>
      <c r="L28" s="4">
        <v>3088</v>
      </c>
      <c r="M28" s="4">
        <v>3088</v>
      </c>
      <c r="N28" s="4" t="s">
        <v>171</v>
      </c>
      <c r="O28" s="4" t="s">
        <v>32</v>
      </c>
      <c r="P28" s="4" t="s">
        <v>33</v>
      </c>
      <c r="Q28" s="4">
        <v>0</v>
      </c>
      <c r="R28" s="7">
        <v>44879</v>
      </c>
      <c r="S28" s="6">
        <v>44918</v>
      </c>
      <c r="T28" s="4" t="s">
        <v>34</v>
      </c>
      <c r="U28" s="4">
        <v>3088</v>
      </c>
      <c r="V28" s="4">
        <v>0</v>
      </c>
      <c r="W28" s="4">
        <v>0</v>
      </c>
      <c r="X28" s="4" t="s">
        <v>172</v>
      </c>
      <c r="Y28" s="4" t="s">
        <v>173</v>
      </c>
    </row>
    <row r="29" s="4" customFormat="1" spans="1:25">
      <c r="A29" s="4" t="s">
        <v>174</v>
      </c>
      <c r="B29" s="4" t="s">
        <v>26</v>
      </c>
      <c r="C29" s="4" t="s">
        <v>27</v>
      </c>
      <c r="D29" s="4" t="s">
        <v>175</v>
      </c>
      <c r="E29" s="4" t="s">
        <v>176</v>
      </c>
      <c r="F29" s="6">
        <v>44914</v>
      </c>
      <c r="G29" s="6">
        <v>44915</v>
      </c>
      <c r="H29" s="4">
        <v>1</v>
      </c>
      <c r="I29" s="4">
        <v>1</v>
      </c>
      <c r="J29" s="4">
        <v>1</v>
      </c>
      <c r="K29" s="4" t="s">
        <v>30</v>
      </c>
      <c r="L29" s="4">
        <v>1276</v>
      </c>
      <c r="M29" s="4">
        <v>1276</v>
      </c>
      <c r="N29" s="4" t="s">
        <v>177</v>
      </c>
      <c r="O29" s="4" t="s">
        <v>32</v>
      </c>
      <c r="P29" s="4" t="s">
        <v>33</v>
      </c>
      <c r="Q29" s="4">
        <v>0</v>
      </c>
      <c r="R29" s="7">
        <v>44879</v>
      </c>
      <c r="S29" s="6">
        <v>44918</v>
      </c>
      <c r="T29" s="4" t="s">
        <v>34</v>
      </c>
      <c r="U29" s="4">
        <v>1276</v>
      </c>
      <c r="V29" s="4">
        <v>0</v>
      </c>
      <c r="W29" s="4">
        <v>0</v>
      </c>
      <c r="X29" s="4" t="s">
        <v>178</v>
      </c>
      <c r="Y29" s="4" t="s">
        <v>179</v>
      </c>
    </row>
    <row r="30" s="4" customFormat="1" spans="1:26">
      <c r="A30" s="4" t="s">
        <v>180</v>
      </c>
      <c r="B30" s="4" t="s">
        <v>26</v>
      </c>
      <c r="C30" s="4" t="s">
        <v>27</v>
      </c>
      <c r="D30" s="4" t="s">
        <v>181</v>
      </c>
      <c r="E30" s="4" t="s">
        <v>182</v>
      </c>
      <c r="F30" s="6">
        <v>44912</v>
      </c>
      <c r="G30" s="6">
        <v>44915</v>
      </c>
      <c r="H30" s="4">
        <v>2</v>
      </c>
      <c r="I30" s="4">
        <v>3</v>
      </c>
      <c r="J30" s="4">
        <v>6</v>
      </c>
      <c r="K30" s="4" t="s">
        <v>30</v>
      </c>
      <c r="L30" s="4">
        <v>3468</v>
      </c>
      <c r="M30" s="4">
        <v>3468</v>
      </c>
      <c r="N30" s="4" t="s">
        <v>183</v>
      </c>
      <c r="O30" s="4" t="s">
        <v>32</v>
      </c>
      <c r="P30" s="4" t="s">
        <v>33</v>
      </c>
      <c r="Q30" s="4">
        <v>0</v>
      </c>
      <c r="R30" s="7">
        <v>44881</v>
      </c>
      <c r="S30" s="6">
        <v>44918</v>
      </c>
      <c r="T30" s="4" t="s">
        <v>34</v>
      </c>
      <c r="U30" s="4">
        <v>3468</v>
      </c>
      <c r="V30" s="4">
        <v>0</v>
      </c>
      <c r="W30" s="4">
        <v>0</v>
      </c>
      <c r="X30" s="4" t="s">
        <v>184</v>
      </c>
      <c r="Y30" s="4">
        <v>885227</v>
      </c>
      <c r="Z30" s="4" t="s">
        <v>185</v>
      </c>
    </row>
    <row r="31" s="4" customFormat="1" spans="1:25">
      <c r="A31" s="4" t="s">
        <v>186</v>
      </c>
      <c r="B31" s="4" t="s">
        <v>26</v>
      </c>
      <c r="C31" s="4" t="s">
        <v>27</v>
      </c>
      <c r="D31" s="4" t="s">
        <v>187</v>
      </c>
      <c r="E31" s="4" t="s">
        <v>188</v>
      </c>
      <c r="F31" s="6">
        <v>44911</v>
      </c>
      <c r="G31" s="6">
        <v>44915</v>
      </c>
      <c r="H31" s="4">
        <v>1</v>
      </c>
      <c r="I31" s="4">
        <v>4</v>
      </c>
      <c r="J31" s="4">
        <v>4</v>
      </c>
      <c r="K31" s="4" t="s">
        <v>30</v>
      </c>
      <c r="L31" s="4">
        <v>2720</v>
      </c>
      <c r="M31" s="4">
        <v>2720</v>
      </c>
      <c r="N31" s="4" t="s">
        <v>189</v>
      </c>
      <c r="O31" s="4" t="s">
        <v>32</v>
      </c>
      <c r="P31" s="4" t="s">
        <v>33</v>
      </c>
      <c r="Q31" s="4">
        <v>0</v>
      </c>
      <c r="R31" s="7">
        <v>44882</v>
      </c>
      <c r="S31" s="6">
        <v>44918</v>
      </c>
      <c r="T31" s="4" t="s">
        <v>34</v>
      </c>
      <c r="U31" s="4">
        <v>2720</v>
      </c>
      <c r="V31" s="4">
        <v>0</v>
      </c>
      <c r="W31" s="4">
        <v>0</v>
      </c>
      <c r="X31" s="4" t="s">
        <v>190</v>
      </c>
      <c r="Y31" s="4" t="s">
        <v>72</v>
      </c>
    </row>
    <row r="32" s="4" customFormat="1" spans="1:25">
      <c r="A32" s="4" t="s">
        <v>191</v>
      </c>
      <c r="B32" s="4" t="s">
        <v>26</v>
      </c>
      <c r="C32" s="4" t="s">
        <v>27</v>
      </c>
      <c r="D32" s="4" t="s">
        <v>187</v>
      </c>
      <c r="E32" s="4" t="s">
        <v>188</v>
      </c>
      <c r="F32" s="6">
        <v>44911</v>
      </c>
      <c r="G32" s="6">
        <v>44915</v>
      </c>
      <c r="H32" s="4">
        <v>1</v>
      </c>
      <c r="I32" s="4">
        <v>4</v>
      </c>
      <c r="J32" s="4">
        <v>4</v>
      </c>
      <c r="K32" s="4" t="s">
        <v>30</v>
      </c>
      <c r="L32" s="4">
        <v>2720</v>
      </c>
      <c r="M32" s="4">
        <v>2720</v>
      </c>
      <c r="N32" s="4" t="s">
        <v>192</v>
      </c>
      <c r="O32" s="4" t="s">
        <v>32</v>
      </c>
      <c r="P32" s="4" t="s">
        <v>33</v>
      </c>
      <c r="Q32" s="4">
        <v>0</v>
      </c>
      <c r="R32" s="7">
        <v>44883</v>
      </c>
      <c r="S32" s="6">
        <v>44918</v>
      </c>
      <c r="T32" s="4" t="s">
        <v>34</v>
      </c>
      <c r="U32" s="4">
        <v>2720</v>
      </c>
      <c r="V32" s="4">
        <v>0</v>
      </c>
      <c r="W32" s="4">
        <v>0</v>
      </c>
      <c r="X32" s="4" t="s">
        <v>193</v>
      </c>
      <c r="Y32" s="4" t="s">
        <v>72</v>
      </c>
    </row>
    <row r="33" s="4" customFormat="1" spans="1:25">
      <c r="A33" s="4" t="s">
        <v>191</v>
      </c>
      <c r="B33" s="4" t="s">
        <v>26</v>
      </c>
      <c r="C33" s="4" t="s">
        <v>73</v>
      </c>
      <c r="D33" s="4" t="s">
        <v>187</v>
      </c>
      <c r="E33" s="4" t="s">
        <v>188</v>
      </c>
      <c r="F33" s="6">
        <v>44911</v>
      </c>
      <c r="G33" s="6">
        <v>44915</v>
      </c>
      <c r="H33" s="4">
        <v>1</v>
      </c>
      <c r="I33" s="4">
        <v>4</v>
      </c>
      <c r="J33" s="4">
        <v>4</v>
      </c>
      <c r="K33" s="4" t="s">
        <v>30</v>
      </c>
      <c r="L33" s="4">
        <v>-2720</v>
      </c>
      <c r="M33" s="4">
        <v>-2720</v>
      </c>
      <c r="N33" s="4" t="s">
        <v>192</v>
      </c>
      <c r="O33" s="4" t="s">
        <v>32</v>
      </c>
      <c r="P33" s="4" t="s">
        <v>33</v>
      </c>
      <c r="Q33" s="4">
        <v>0</v>
      </c>
      <c r="R33" s="7">
        <v>44883</v>
      </c>
      <c r="S33" s="6">
        <v>44918</v>
      </c>
      <c r="T33" s="4" t="s">
        <v>34</v>
      </c>
      <c r="U33" s="4">
        <v>-2720</v>
      </c>
      <c r="V33" s="4">
        <v>0</v>
      </c>
      <c r="W33" s="4">
        <v>0</v>
      </c>
      <c r="X33" s="4" t="s">
        <v>193</v>
      </c>
      <c r="Y33" s="4" t="s">
        <v>72</v>
      </c>
    </row>
    <row r="34" s="4" customFormat="1" spans="1:25">
      <c r="A34" s="4" t="s">
        <v>186</v>
      </c>
      <c r="B34" s="4" t="s">
        <v>26</v>
      </c>
      <c r="C34" s="4" t="s">
        <v>73</v>
      </c>
      <c r="D34" s="4" t="s">
        <v>187</v>
      </c>
      <c r="E34" s="4" t="s">
        <v>188</v>
      </c>
      <c r="F34" s="6">
        <v>44911</v>
      </c>
      <c r="G34" s="6">
        <v>44915</v>
      </c>
      <c r="H34" s="4">
        <v>1</v>
      </c>
      <c r="I34" s="4">
        <v>4</v>
      </c>
      <c r="J34" s="4">
        <v>4</v>
      </c>
      <c r="K34" s="4" t="s">
        <v>30</v>
      </c>
      <c r="L34" s="4">
        <v>-2720</v>
      </c>
      <c r="M34" s="4">
        <v>-2720</v>
      </c>
      <c r="N34" s="4" t="s">
        <v>189</v>
      </c>
      <c r="O34" s="4" t="s">
        <v>32</v>
      </c>
      <c r="P34" s="4" t="s">
        <v>33</v>
      </c>
      <c r="Q34" s="4">
        <v>0</v>
      </c>
      <c r="R34" s="7">
        <v>44882</v>
      </c>
      <c r="S34" s="6">
        <v>44918</v>
      </c>
      <c r="T34" s="4" t="s">
        <v>34</v>
      </c>
      <c r="U34" s="4">
        <v>-2720</v>
      </c>
      <c r="V34" s="4">
        <v>0</v>
      </c>
      <c r="W34" s="4">
        <v>0</v>
      </c>
      <c r="X34" s="4" t="s">
        <v>190</v>
      </c>
      <c r="Y34" s="4" t="s">
        <v>72</v>
      </c>
    </row>
    <row r="35" s="4" customFormat="1" spans="1:25">
      <c r="A35" s="4" t="s">
        <v>194</v>
      </c>
      <c r="B35" s="4" t="s">
        <v>26</v>
      </c>
      <c r="C35" s="4" t="s">
        <v>27</v>
      </c>
      <c r="D35" s="4" t="s">
        <v>195</v>
      </c>
      <c r="E35" s="4" t="s">
        <v>196</v>
      </c>
      <c r="F35" s="6">
        <v>44914</v>
      </c>
      <c r="G35" s="6">
        <v>44915</v>
      </c>
      <c r="H35" s="4">
        <v>1</v>
      </c>
      <c r="I35" s="4">
        <v>1</v>
      </c>
      <c r="J35" s="4">
        <v>1</v>
      </c>
      <c r="K35" s="4" t="s">
        <v>30</v>
      </c>
      <c r="L35" s="4">
        <v>947</v>
      </c>
      <c r="M35" s="4">
        <v>947</v>
      </c>
      <c r="N35" s="4" t="s">
        <v>197</v>
      </c>
      <c r="O35" s="4" t="s">
        <v>32</v>
      </c>
      <c r="P35" s="4" t="s">
        <v>33</v>
      </c>
      <c r="Q35" s="4">
        <v>0</v>
      </c>
      <c r="R35" s="7">
        <v>44887</v>
      </c>
      <c r="S35" s="6">
        <v>44918</v>
      </c>
      <c r="T35" s="4" t="s">
        <v>34</v>
      </c>
      <c r="U35" s="4">
        <v>947</v>
      </c>
      <c r="V35" s="4">
        <v>0</v>
      </c>
      <c r="W35" s="4">
        <v>0</v>
      </c>
      <c r="X35" s="4" t="s">
        <v>198</v>
      </c>
      <c r="Y35" s="4" t="s">
        <v>198</v>
      </c>
    </row>
    <row r="36" s="4" customFormat="1" spans="1:25">
      <c r="A36" s="4" t="s">
        <v>199</v>
      </c>
      <c r="B36" s="4" t="s">
        <v>26</v>
      </c>
      <c r="C36" s="4" t="s">
        <v>27</v>
      </c>
      <c r="D36" s="4" t="s">
        <v>200</v>
      </c>
      <c r="E36" s="4" t="s">
        <v>201</v>
      </c>
      <c r="F36" s="6">
        <v>44911</v>
      </c>
      <c r="G36" s="6">
        <v>44915</v>
      </c>
      <c r="H36" s="4">
        <v>1</v>
      </c>
      <c r="I36" s="4">
        <v>4</v>
      </c>
      <c r="J36" s="4">
        <v>4</v>
      </c>
      <c r="K36" s="4" t="s">
        <v>30</v>
      </c>
      <c r="L36" s="4">
        <v>1180</v>
      </c>
      <c r="M36" s="4">
        <v>1180</v>
      </c>
      <c r="N36" s="4" t="s">
        <v>202</v>
      </c>
      <c r="O36" s="4" t="s">
        <v>32</v>
      </c>
      <c r="P36" s="4" t="s">
        <v>33</v>
      </c>
      <c r="Q36" s="4">
        <v>0</v>
      </c>
      <c r="R36" s="7">
        <v>44887</v>
      </c>
      <c r="S36" s="6">
        <v>44918</v>
      </c>
      <c r="T36" s="4" t="s">
        <v>34</v>
      </c>
      <c r="U36" s="4">
        <v>1180</v>
      </c>
      <c r="V36" s="4">
        <v>0</v>
      </c>
      <c r="W36" s="4">
        <v>0</v>
      </c>
      <c r="X36" s="4" t="s">
        <v>203</v>
      </c>
      <c r="Y36" s="4" t="s">
        <v>204</v>
      </c>
    </row>
    <row r="37" s="4" customFormat="1" spans="1:25">
      <c r="A37" s="4" t="s">
        <v>205</v>
      </c>
      <c r="B37" s="4" t="s">
        <v>26</v>
      </c>
      <c r="C37" s="4" t="s">
        <v>27</v>
      </c>
      <c r="D37" s="4" t="s">
        <v>206</v>
      </c>
      <c r="E37" s="4" t="s">
        <v>207</v>
      </c>
      <c r="F37" s="6">
        <v>44911</v>
      </c>
      <c r="G37" s="6">
        <v>44915</v>
      </c>
      <c r="H37" s="4">
        <v>1</v>
      </c>
      <c r="I37" s="4">
        <v>4</v>
      </c>
      <c r="J37" s="4">
        <v>4</v>
      </c>
      <c r="K37" s="4" t="s">
        <v>30</v>
      </c>
      <c r="L37" s="4">
        <v>1544</v>
      </c>
      <c r="M37" s="4">
        <v>1544</v>
      </c>
      <c r="N37" s="4" t="s">
        <v>208</v>
      </c>
      <c r="O37" s="4" t="s">
        <v>32</v>
      </c>
      <c r="P37" s="4" t="s">
        <v>33</v>
      </c>
      <c r="Q37" s="4">
        <v>0</v>
      </c>
      <c r="R37" s="7">
        <v>44888</v>
      </c>
      <c r="S37" s="6">
        <v>44918</v>
      </c>
      <c r="T37" s="4" t="s">
        <v>34</v>
      </c>
      <c r="U37" s="4">
        <v>1544</v>
      </c>
      <c r="V37" s="4">
        <v>0</v>
      </c>
      <c r="W37" s="4">
        <v>0</v>
      </c>
      <c r="X37" s="4" t="s">
        <v>209</v>
      </c>
      <c r="Y37" s="4" t="s">
        <v>210</v>
      </c>
    </row>
    <row r="38" s="4" customFormat="1" spans="1:25">
      <c r="A38" s="4" t="s">
        <v>211</v>
      </c>
      <c r="B38" s="4" t="s">
        <v>26</v>
      </c>
      <c r="C38" s="4" t="s">
        <v>27</v>
      </c>
      <c r="D38" s="4" t="s">
        <v>212</v>
      </c>
      <c r="E38" s="4" t="s">
        <v>213</v>
      </c>
      <c r="F38" s="6">
        <v>44913</v>
      </c>
      <c r="G38" s="6">
        <v>44915</v>
      </c>
      <c r="H38" s="4">
        <v>1</v>
      </c>
      <c r="I38" s="4">
        <v>2</v>
      </c>
      <c r="J38" s="4">
        <v>2</v>
      </c>
      <c r="K38" s="4" t="s">
        <v>30</v>
      </c>
      <c r="L38" s="4">
        <v>1640</v>
      </c>
      <c r="M38" s="4">
        <v>1640</v>
      </c>
      <c r="N38" s="4" t="s">
        <v>214</v>
      </c>
      <c r="O38" s="4" t="s">
        <v>32</v>
      </c>
      <c r="P38" s="4" t="s">
        <v>33</v>
      </c>
      <c r="Q38" s="4">
        <v>0</v>
      </c>
      <c r="R38" s="7">
        <v>44893</v>
      </c>
      <c r="S38" s="6">
        <v>44918</v>
      </c>
      <c r="T38" s="4" t="s">
        <v>34</v>
      </c>
      <c r="U38" s="4">
        <v>1640</v>
      </c>
      <c r="V38" s="4">
        <v>0</v>
      </c>
      <c r="W38" s="4">
        <v>0</v>
      </c>
      <c r="X38" s="4" t="s">
        <v>215</v>
      </c>
      <c r="Y38" s="4" t="s">
        <v>216</v>
      </c>
    </row>
    <row r="39" s="4" customFormat="1" spans="1:25">
      <c r="A39" s="4" t="s">
        <v>217</v>
      </c>
      <c r="B39" s="4" t="s">
        <v>26</v>
      </c>
      <c r="C39" s="4" t="s">
        <v>27</v>
      </c>
      <c r="D39" s="4" t="s">
        <v>218</v>
      </c>
      <c r="E39" s="4" t="s">
        <v>219</v>
      </c>
      <c r="F39" s="6">
        <v>44914</v>
      </c>
      <c r="G39" s="6">
        <v>44915</v>
      </c>
      <c r="H39" s="4">
        <v>1</v>
      </c>
      <c r="I39" s="4">
        <v>1</v>
      </c>
      <c r="J39" s="4">
        <v>1</v>
      </c>
      <c r="K39" s="4" t="s">
        <v>30</v>
      </c>
      <c r="L39" s="4">
        <v>570</v>
      </c>
      <c r="M39" s="4">
        <v>570</v>
      </c>
      <c r="N39" s="4" t="s">
        <v>220</v>
      </c>
      <c r="O39" s="4" t="s">
        <v>32</v>
      </c>
      <c r="P39" s="4" t="s">
        <v>33</v>
      </c>
      <c r="Q39" s="4">
        <v>0</v>
      </c>
      <c r="R39" s="7">
        <v>44893</v>
      </c>
      <c r="S39" s="6">
        <v>44918</v>
      </c>
      <c r="T39" s="4" t="s">
        <v>34</v>
      </c>
      <c r="U39" s="4">
        <v>570</v>
      </c>
      <c r="V39" s="4">
        <v>0</v>
      </c>
      <c r="W39" s="4">
        <v>0</v>
      </c>
      <c r="X39" s="4" t="s">
        <v>221</v>
      </c>
      <c r="Y39" s="4" t="s">
        <v>222</v>
      </c>
    </row>
    <row r="40" s="4" customFormat="1" spans="1:25">
      <c r="A40" s="4" t="s">
        <v>223</v>
      </c>
      <c r="B40" s="4" t="s">
        <v>26</v>
      </c>
      <c r="C40" s="4" t="s">
        <v>27</v>
      </c>
      <c r="D40" s="4" t="s">
        <v>224</v>
      </c>
      <c r="E40" s="4" t="s">
        <v>225</v>
      </c>
      <c r="F40" s="6">
        <v>44914</v>
      </c>
      <c r="G40" s="6">
        <v>44915</v>
      </c>
      <c r="H40" s="4">
        <v>1</v>
      </c>
      <c r="I40" s="4">
        <v>1</v>
      </c>
      <c r="J40" s="4">
        <v>1</v>
      </c>
      <c r="K40" s="4" t="s">
        <v>30</v>
      </c>
      <c r="L40" s="4">
        <v>859</v>
      </c>
      <c r="M40" s="4">
        <v>859</v>
      </c>
      <c r="N40" s="4" t="s">
        <v>226</v>
      </c>
      <c r="O40" s="4" t="s">
        <v>32</v>
      </c>
      <c r="P40" s="4" t="s">
        <v>33</v>
      </c>
      <c r="Q40" s="4">
        <v>0</v>
      </c>
      <c r="R40" s="7">
        <v>44894</v>
      </c>
      <c r="S40" s="6">
        <v>44918</v>
      </c>
      <c r="T40" s="4" t="s">
        <v>34</v>
      </c>
      <c r="U40" s="4">
        <v>859</v>
      </c>
      <c r="V40" s="4">
        <v>0</v>
      </c>
      <c r="W40" s="4">
        <v>0</v>
      </c>
      <c r="X40" s="4" t="s">
        <v>227</v>
      </c>
      <c r="Y40" s="4" t="s">
        <v>228</v>
      </c>
    </row>
    <row r="41" s="4" customFormat="1" spans="1:25">
      <c r="A41" s="4" t="s">
        <v>229</v>
      </c>
      <c r="B41" s="4" t="s">
        <v>26</v>
      </c>
      <c r="C41" s="4" t="s">
        <v>27</v>
      </c>
      <c r="D41" s="4" t="s">
        <v>230</v>
      </c>
      <c r="E41" s="4" t="s">
        <v>29</v>
      </c>
      <c r="F41" s="6">
        <v>44914</v>
      </c>
      <c r="G41" s="6">
        <v>44915</v>
      </c>
      <c r="H41" s="4">
        <v>1</v>
      </c>
      <c r="I41" s="4">
        <v>1</v>
      </c>
      <c r="J41" s="4">
        <v>1</v>
      </c>
      <c r="K41" s="4" t="s">
        <v>30</v>
      </c>
      <c r="L41" s="4">
        <v>1076</v>
      </c>
      <c r="M41" s="4">
        <v>1076</v>
      </c>
      <c r="N41" s="4" t="s">
        <v>231</v>
      </c>
      <c r="O41" s="4" t="s">
        <v>32</v>
      </c>
      <c r="P41" s="4" t="s">
        <v>33</v>
      </c>
      <c r="Q41" s="4">
        <v>0</v>
      </c>
      <c r="R41" s="7">
        <v>44894</v>
      </c>
      <c r="S41" s="6">
        <v>44918</v>
      </c>
      <c r="T41" s="4" t="s">
        <v>34</v>
      </c>
      <c r="U41" s="4">
        <v>1076</v>
      </c>
      <c r="V41" s="4">
        <v>0</v>
      </c>
      <c r="W41" s="4">
        <v>0</v>
      </c>
      <c r="X41" s="4" t="s">
        <v>232</v>
      </c>
      <c r="Y41" s="4" t="s">
        <v>233</v>
      </c>
    </row>
    <row r="42" s="4" customFormat="1" spans="1:25">
      <c r="A42" s="4" t="s">
        <v>234</v>
      </c>
      <c r="B42" s="4" t="s">
        <v>26</v>
      </c>
      <c r="C42" s="4" t="s">
        <v>27</v>
      </c>
      <c r="D42" s="4" t="s">
        <v>235</v>
      </c>
      <c r="E42" s="4" t="s">
        <v>236</v>
      </c>
      <c r="F42" s="6">
        <v>44912</v>
      </c>
      <c r="G42" s="6">
        <v>44915</v>
      </c>
      <c r="H42" s="4">
        <v>1</v>
      </c>
      <c r="I42" s="4">
        <v>3</v>
      </c>
      <c r="J42" s="4">
        <v>3</v>
      </c>
      <c r="K42" s="4" t="s">
        <v>30</v>
      </c>
      <c r="L42" s="4">
        <v>2340</v>
      </c>
      <c r="M42" s="4">
        <v>2340</v>
      </c>
      <c r="N42" s="4" t="s">
        <v>237</v>
      </c>
      <c r="O42" s="4" t="s">
        <v>32</v>
      </c>
      <c r="P42" s="4" t="s">
        <v>33</v>
      </c>
      <c r="Q42" s="4">
        <v>0</v>
      </c>
      <c r="R42" s="7">
        <v>44896</v>
      </c>
      <c r="S42" s="6">
        <v>44918</v>
      </c>
      <c r="T42" s="4" t="s">
        <v>34</v>
      </c>
      <c r="U42" s="4">
        <v>2340</v>
      </c>
      <c r="V42" s="4">
        <v>0</v>
      </c>
      <c r="W42" s="4">
        <v>0</v>
      </c>
      <c r="X42" s="4" t="s">
        <v>238</v>
      </c>
      <c r="Y42" s="4" t="s">
        <v>239</v>
      </c>
    </row>
    <row r="43" s="4" customFormat="1" spans="1:25">
      <c r="A43" s="4" t="s">
        <v>240</v>
      </c>
      <c r="B43" s="4" t="s">
        <v>26</v>
      </c>
      <c r="C43" s="4" t="s">
        <v>27</v>
      </c>
      <c r="D43" s="4" t="s">
        <v>241</v>
      </c>
      <c r="E43" s="4" t="s">
        <v>29</v>
      </c>
      <c r="F43" s="6">
        <v>44914</v>
      </c>
      <c r="G43" s="6">
        <v>44915</v>
      </c>
      <c r="H43" s="4">
        <v>1</v>
      </c>
      <c r="I43" s="4">
        <v>1</v>
      </c>
      <c r="J43" s="4">
        <v>1</v>
      </c>
      <c r="K43" s="4" t="s">
        <v>30</v>
      </c>
      <c r="L43" s="4">
        <v>564</v>
      </c>
      <c r="M43" s="4">
        <v>564</v>
      </c>
      <c r="N43" s="4" t="s">
        <v>242</v>
      </c>
      <c r="O43" s="4" t="s">
        <v>32</v>
      </c>
      <c r="P43" s="4" t="s">
        <v>33</v>
      </c>
      <c r="Q43" s="4">
        <v>0</v>
      </c>
      <c r="R43" s="7">
        <v>44897</v>
      </c>
      <c r="S43" s="6">
        <v>44918</v>
      </c>
      <c r="T43" s="4" t="s">
        <v>34</v>
      </c>
      <c r="U43" s="4">
        <v>564</v>
      </c>
      <c r="V43" s="4">
        <v>0</v>
      </c>
      <c r="W43" s="4">
        <v>0</v>
      </c>
      <c r="X43" s="4" t="s">
        <v>243</v>
      </c>
      <c r="Y43" s="4" t="s">
        <v>244</v>
      </c>
    </row>
    <row r="44" s="4" customFormat="1" spans="1:25">
      <c r="A44" s="4" t="s">
        <v>245</v>
      </c>
      <c r="B44" s="4" t="s">
        <v>26</v>
      </c>
      <c r="C44" s="4" t="s">
        <v>27</v>
      </c>
      <c r="D44" s="4" t="s">
        <v>212</v>
      </c>
      <c r="E44" s="4" t="s">
        <v>213</v>
      </c>
      <c r="F44" s="6">
        <v>44912</v>
      </c>
      <c r="G44" s="6">
        <v>44915</v>
      </c>
      <c r="H44" s="4">
        <v>1</v>
      </c>
      <c r="I44" s="4">
        <v>3</v>
      </c>
      <c r="J44" s="4">
        <v>3</v>
      </c>
      <c r="K44" s="4" t="s">
        <v>30</v>
      </c>
      <c r="L44" s="4">
        <v>2460</v>
      </c>
      <c r="M44" s="4">
        <v>2460</v>
      </c>
      <c r="N44" s="4" t="s">
        <v>246</v>
      </c>
      <c r="O44" s="4" t="s">
        <v>32</v>
      </c>
      <c r="P44" s="4" t="s">
        <v>33</v>
      </c>
      <c r="Q44" s="4">
        <v>0</v>
      </c>
      <c r="R44" s="7">
        <v>44897</v>
      </c>
      <c r="S44" s="6">
        <v>44918</v>
      </c>
      <c r="T44" s="4" t="s">
        <v>34</v>
      </c>
      <c r="U44" s="4">
        <v>2460</v>
      </c>
      <c r="V44" s="4">
        <v>0</v>
      </c>
      <c r="W44" s="4">
        <v>0</v>
      </c>
      <c r="X44" s="4" t="s">
        <v>247</v>
      </c>
      <c r="Y44" s="4" t="s">
        <v>248</v>
      </c>
    </row>
    <row r="45" s="4" customFormat="1" spans="1:25">
      <c r="A45" s="4" t="s">
        <v>249</v>
      </c>
      <c r="B45" s="4" t="s">
        <v>26</v>
      </c>
      <c r="C45" s="4" t="s">
        <v>27</v>
      </c>
      <c r="D45" s="4" t="s">
        <v>250</v>
      </c>
      <c r="E45" s="4" t="s">
        <v>251</v>
      </c>
      <c r="F45" s="6">
        <v>44908</v>
      </c>
      <c r="G45" s="6">
        <v>44915</v>
      </c>
      <c r="H45" s="4">
        <v>1</v>
      </c>
      <c r="I45" s="4">
        <v>7</v>
      </c>
      <c r="J45" s="4">
        <v>7</v>
      </c>
      <c r="K45" s="4" t="s">
        <v>30</v>
      </c>
      <c r="L45" s="4">
        <v>1554</v>
      </c>
      <c r="M45" s="4">
        <v>1554</v>
      </c>
      <c r="N45" s="4" t="s">
        <v>252</v>
      </c>
      <c r="O45" s="4" t="s">
        <v>32</v>
      </c>
      <c r="P45" s="4" t="s">
        <v>33</v>
      </c>
      <c r="Q45" s="4">
        <v>0</v>
      </c>
      <c r="R45" s="7">
        <v>44898</v>
      </c>
      <c r="S45" s="6">
        <v>44918</v>
      </c>
      <c r="T45" s="4" t="s">
        <v>34</v>
      </c>
      <c r="U45" s="4">
        <v>1554</v>
      </c>
      <c r="V45" s="4">
        <v>0</v>
      </c>
      <c r="W45" s="4">
        <v>0</v>
      </c>
      <c r="X45" s="4" t="s">
        <v>253</v>
      </c>
      <c r="Y45" s="4" t="s">
        <v>254</v>
      </c>
    </row>
    <row r="46" s="4" customFormat="1" spans="1:25">
      <c r="A46" s="4" t="s">
        <v>255</v>
      </c>
      <c r="B46" s="4" t="s">
        <v>26</v>
      </c>
      <c r="C46" s="4" t="s">
        <v>27</v>
      </c>
      <c r="D46" s="4" t="s">
        <v>256</v>
      </c>
      <c r="E46" s="4" t="s">
        <v>257</v>
      </c>
      <c r="F46" s="6">
        <v>44912</v>
      </c>
      <c r="G46" s="6">
        <v>44915</v>
      </c>
      <c r="H46" s="4">
        <v>2</v>
      </c>
      <c r="I46" s="4">
        <v>3</v>
      </c>
      <c r="J46" s="4">
        <v>6</v>
      </c>
      <c r="K46" s="4" t="s">
        <v>30</v>
      </c>
      <c r="L46" s="4">
        <v>6180</v>
      </c>
      <c r="M46" s="4">
        <v>6180</v>
      </c>
      <c r="N46" s="4" t="s">
        <v>258</v>
      </c>
      <c r="O46" s="4" t="s">
        <v>32</v>
      </c>
      <c r="P46" s="4" t="s">
        <v>33</v>
      </c>
      <c r="Q46" s="4">
        <v>0</v>
      </c>
      <c r="R46" s="7">
        <v>44898</v>
      </c>
      <c r="S46" s="6">
        <v>44918</v>
      </c>
      <c r="T46" s="4" t="s">
        <v>34</v>
      </c>
      <c r="U46" s="4">
        <v>6180</v>
      </c>
      <c r="V46" s="4">
        <v>0</v>
      </c>
      <c r="W46" s="4">
        <v>0</v>
      </c>
      <c r="X46" s="4" t="s">
        <v>259</v>
      </c>
      <c r="Y46" s="4" t="s">
        <v>72</v>
      </c>
    </row>
    <row r="47" s="4" customFormat="1" spans="1:25">
      <c r="A47" s="4" t="s">
        <v>260</v>
      </c>
      <c r="B47" s="4" t="s">
        <v>26</v>
      </c>
      <c r="C47" s="4" t="s">
        <v>27</v>
      </c>
      <c r="D47" s="4" t="s">
        <v>261</v>
      </c>
      <c r="E47" s="4" t="s">
        <v>262</v>
      </c>
      <c r="F47" s="6">
        <v>44912</v>
      </c>
      <c r="G47" s="6">
        <v>44915</v>
      </c>
      <c r="H47" s="4">
        <v>1</v>
      </c>
      <c r="I47" s="4">
        <v>3</v>
      </c>
      <c r="J47" s="4">
        <v>3</v>
      </c>
      <c r="K47" s="4" t="s">
        <v>30</v>
      </c>
      <c r="L47" s="4">
        <v>384.66</v>
      </c>
      <c r="M47" s="4">
        <v>384.66</v>
      </c>
      <c r="N47" s="4" t="s">
        <v>263</v>
      </c>
      <c r="O47" s="4" t="s">
        <v>32</v>
      </c>
      <c r="P47" s="4" t="s">
        <v>33</v>
      </c>
      <c r="Q47" s="4">
        <v>0</v>
      </c>
      <c r="R47" s="7">
        <v>44899</v>
      </c>
      <c r="S47" s="6">
        <v>44918</v>
      </c>
      <c r="T47" s="4" t="s">
        <v>34</v>
      </c>
      <c r="U47" s="4">
        <v>384.66</v>
      </c>
      <c r="V47" s="4">
        <v>0</v>
      </c>
      <c r="W47" s="4">
        <v>0</v>
      </c>
      <c r="X47" s="4" t="s">
        <v>264</v>
      </c>
      <c r="Y47" s="4" t="s">
        <v>72</v>
      </c>
    </row>
    <row r="48" s="4" customFormat="1" spans="1:25">
      <c r="A48" s="4" t="s">
        <v>265</v>
      </c>
      <c r="B48" s="4" t="s">
        <v>26</v>
      </c>
      <c r="C48" s="4" t="s">
        <v>27</v>
      </c>
      <c r="D48" s="4" t="s">
        <v>266</v>
      </c>
      <c r="E48" s="4" t="s">
        <v>267</v>
      </c>
      <c r="F48" s="6">
        <v>44913</v>
      </c>
      <c r="G48" s="6">
        <v>44915</v>
      </c>
      <c r="H48" s="4">
        <v>1</v>
      </c>
      <c r="I48" s="4">
        <v>2</v>
      </c>
      <c r="J48" s="4">
        <v>2</v>
      </c>
      <c r="K48" s="4" t="s">
        <v>30</v>
      </c>
      <c r="L48" s="4">
        <v>1122</v>
      </c>
      <c r="M48" s="4">
        <v>1122</v>
      </c>
      <c r="N48" s="4" t="s">
        <v>268</v>
      </c>
      <c r="O48" s="4" t="s">
        <v>32</v>
      </c>
      <c r="P48" s="4" t="s">
        <v>33</v>
      </c>
      <c r="Q48" s="4">
        <v>0</v>
      </c>
      <c r="R48" s="7">
        <v>44899</v>
      </c>
      <c r="S48" s="6">
        <v>44918</v>
      </c>
      <c r="T48" s="4" t="s">
        <v>34</v>
      </c>
      <c r="U48" s="4">
        <v>1122</v>
      </c>
      <c r="V48" s="4">
        <v>0</v>
      </c>
      <c r="W48" s="4">
        <v>0</v>
      </c>
      <c r="X48" s="4" t="s">
        <v>269</v>
      </c>
      <c r="Y48" s="4" t="s">
        <v>270</v>
      </c>
    </row>
    <row r="49" s="4" customFormat="1" spans="1:25">
      <c r="A49" s="4" t="s">
        <v>271</v>
      </c>
      <c r="B49" s="4" t="s">
        <v>26</v>
      </c>
      <c r="C49" s="4" t="s">
        <v>27</v>
      </c>
      <c r="D49" s="4" t="s">
        <v>75</v>
      </c>
      <c r="E49" s="4" t="s">
        <v>272</v>
      </c>
      <c r="F49" s="6">
        <v>44913</v>
      </c>
      <c r="G49" s="6">
        <v>44915</v>
      </c>
      <c r="H49" s="4">
        <v>1</v>
      </c>
      <c r="I49" s="4">
        <v>2</v>
      </c>
      <c r="J49" s="4">
        <v>2</v>
      </c>
      <c r="K49" s="4" t="s">
        <v>30</v>
      </c>
      <c r="L49" s="4">
        <v>694</v>
      </c>
      <c r="M49" s="4">
        <v>694</v>
      </c>
      <c r="N49" s="4" t="s">
        <v>273</v>
      </c>
      <c r="O49" s="4" t="s">
        <v>32</v>
      </c>
      <c r="P49" s="4" t="s">
        <v>33</v>
      </c>
      <c r="Q49" s="4">
        <v>0</v>
      </c>
      <c r="R49" s="7">
        <v>44899</v>
      </c>
      <c r="S49" s="6">
        <v>44918</v>
      </c>
      <c r="T49" s="4" t="s">
        <v>34</v>
      </c>
      <c r="U49" s="4">
        <v>694</v>
      </c>
      <c r="V49" s="4">
        <v>0</v>
      </c>
      <c r="W49" s="4">
        <v>0</v>
      </c>
      <c r="X49" s="4" t="s">
        <v>274</v>
      </c>
      <c r="Y49" s="4" t="s">
        <v>275</v>
      </c>
    </row>
    <row r="50" s="4" customFormat="1" spans="1:25">
      <c r="A50" s="4" t="s">
        <v>255</v>
      </c>
      <c r="B50" s="4" t="s">
        <v>26</v>
      </c>
      <c r="C50" s="4" t="s">
        <v>73</v>
      </c>
      <c r="D50" s="4" t="s">
        <v>256</v>
      </c>
      <c r="E50" s="4" t="s">
        <v>257</v>
      </c>
      <c r="F50" s="6">
        <v>44912</v>
      </c>
      <c r="G50" s="6">
        <v>44915</v>
      </c>
      <c r="H50" s="4">
        <v>2</v>
      </c>
      <c r="I50" s="4">
        <v>3</v>
      </c>
      <c r="J50" s="4">
        <v>6</v>
      </c>
      <c r="K50" s="4" t="s">
        <v>30</v>
      </c>
      <c r="L50" s="4">
        <v>-6180</v>
      </c>
      <c r="M50" s="4">
        <v>-6180</v>
      </c>
      <c r="N50" s="4" t="s">
        <v>258</v>
      </c>
      <c r="O50" s="4" t="s">
        <v>32</v>
      </c>
      <c r="P50" s="4" t="s">
        <v>33</v>
      </c>
      <c r="Q50" s="4">
        <v>0</v>
      </c>
      <c r="R50" s="7">
        <v>44898</v>
      </c>
      <c r="S50" s="6">
        <v>44918</v>
      </c>
      <c r="T50" s="4" t="s">
        <v>34</v>
      </c>
      <c r="U50" s="4">
        <v>-6180</v>
      </c>
      <c r="V50" s="4">
        <v>0</v>
      </c>
      <c r="W50" s="4">
        <v>0</v>
      </c>
      <c r="X50" s="4" t="s">
        <v>259</v>
      </c>
      <c r="Y50" s="4" t="s">
        <v>72</v>
      </c>
    </row>
    <row r="51" s="4" customFormat="1" spans="1:25">
      <c r="A51" s="4" t="s">
        <v>276</v>
      </c>
      <c r="B51" s="4" t="s">
        <v>26</v>
      </c>
      <c r="C51" s="4" t="s">
        <v>27</v>
      </c>
      <c r="D51" s="4" t="s">
        <v>218</v>
      </c>
      <c r="E51" s="4" t="s">
        <v>219</v>
      </c>
      <c r="F51" s="6">
        <v>44914</v>
      </c>
      <c r="G51" s="6">
        <v>44915</v>
      </c>
      <c r="H51" s="4">
        <v>1</v>
      </c>
      <c r="I51" s="4">
        <v>1</v>
      </c>
      <c r="J51" s="4">
        <v>1</v>
      </c>
      <c r="K51" s="4" t="s">
        <v>30</v>
      </c>
      <c r="L51" s="4">
        <v>570</v>
      </c>
      <c r="M51" s="4">
        <v>570</v>
      </c>
      <c r="N51" s="4" t="s">
        <v>277</v>
      </c>
      <c r="O51" s="4" t="s">
        <v>32</v>
      </c>
      <c r="P51" s="4" t="s">
        <v>33</v>
      </c>
      <c r="Q51" s="4">
        <v>0</v>
      </c>
      <c r="R51" s="7">
        <v>44899</v>
      </c>
      <c r="S51" s="6">
        <v>44918</v>
      </c>
      <c r="T51" s="4" t="s">
        <v>34</v>
      </c>
      <c r="U51" s="4">
        <v>570</v>
      </c>
      <c r="V51" s="4">
        <v>0</v>
      </c>
      <c r="W51" s="4">
        <v>0</v>
      </c>
      <c r="X51" s="4" t="s">
        <v>278</v>
      </c>
      <c r="Y51" s="4" t="s">
        <v>278</v>
      </c>
    </row>
    <row r="52" s="4" customFormat="1" spans="1:25">
      <c r="A52" s="4" t="s">
        <v>279</v>
      </c>
      <c r="B52" s="4" t="s">
        <v>26</v>
      </c>
      <c r="C52" s="4" t="s">
        <v>27</v>
      </c>
      <c r="D52" s="4" t="s">
        <v>124</v>
      </c>
      <c r="E52" s="4" t="s">
        <v>280</v>
      </c>
      <c r="F52" s="6">
        <v>44912</v>
      </c>
      <c r="G52" s="6">
        <v>44915</v>
      </c>
      <c r="H52" s="4">
        <v>1</v>
      </c>
      <c r="I52" s="4">
        <v>3</v>
      </c>
      <c r="J52" s="4">
        <v>3</v>
      </c>
      <c r="K52" s="4" t="s">
        <v>30</v>
      </c>
      <c r="L52" s="4">
        <v>6333</v>
      </c>
      <c r="M52" s="4">
        <v>6333</v>
      </c>
      <c r="N52" s="4" t="s">
        <v>281</v>
      </c>
      <c r="O52" s="4" t="s">
        <v>32</v>
      </c>
      <c r="P52" s="4" t="s">
        <v>33</v>
      </c>
      <c r="Q52" s="4">
        <v>0</v>
      </c>
      <c r="R52" s="7">
        <v>44900</v>
      </c>
      <c r="S52" s="6">
        <v>44918</v>
      </c>
      <c r="T52" s="4" t="s">
        <v>34</v>
      </c>
      <c r="U52" s="4">
        <v>6333</v>
      </c>
      <c r="V52" s="4">
        <v>0</v>
      </c>
      <c r="W52" s="4">
        <v>0</v>
      </c>
      <c r="X52" s="4" t="s">
        <v>282</v>
      </c>
      <c r="Y52" s="4" t="s">
        <v>282</v>
      </c>
    </row>
    <row r="53" s="4" customFormat="1" spans="1:25">
      <c r="A53" s="4" t="s">
        <v>283</v>
      </c>
      <c r="B53" s="4" t="s">
        <v>26</v>
      </c>
      <c r="C53" s="4" t="s">
        <v>27</v>
      </c>
      <c r="D53" s="4" t="s">
        <v>200</v>
      </c>
      <c r="E53" s="4" t="s">
        <v>284</v>
      </c>
      <c r="F53" s="6">
        <v>44914</v>
      </c>
      <c r="G53" s="6">
        <v>44915</v>
      </c>
      <c r="H53" s="4">
        <v>1</v>
      </c>
      <c r="I53" s="4">
        <v>1</v>
      </c>
      <c r="J53" s="4">
        <v>1</v>
      </c>
      <c r="K53" s="4" t="s">
        <v>30</v>
      </c>
      <c r="L53" s="4">
        <v>850</v>
      </c>
      <c r="M53" s="4">
        <v>850</v>
      </c>
      <c r="N53" s="4" t="s">
        <v>285</v>
      </c>
      <c r="O53" s="4" t="s">
        <v>32</v>
      </c>
      <c r="P53" s="4" t="s">
        <v>33</v>
      </c>
      <c r="Q53" s="4">
        <v>0</v>
      </c>
      <c r="R53" s="7">
        <v>44900</v>
      </c>
      <c r="S53" s="6">
        <v>44918</v>
      </c>
      <c r="T53" s="4" t="s">
        <v>34</v>
      </c>
      <c r="U53" s="4">
        <v>850</v>
      </c>
      <c r="V53" s="4">
        <v>0</v>
      </c>
      <c r="W53" s="4">
        <v>0</v>
      </c>
      <c r="X53" s="4" t="s">
        <v>286</v>
      </c>
      <c r="Y53" s="4" t="s">
        <v>287</v>
      </c>
    </row>
    <row r="54" s="4" customFormat="1" spans="1:25">
      <c r="A54" s="4" t="s">
        <v>288</v>
      </c>
      <c r="B54" s="4" t="s">
        <v>26</v>
      </c>
      <c r="C54" s="4" t="s">
        <v>27</v>
      </c>
      <c r="D54" s="4" t="s">
        <v>289</v>
      </c>
      <c r="E54" s="4" t="s">
        <v>290</v>
      </c>
      <c r="F54" s="6">
        <v>44914</v>
      </c>
      <c r="G54" s="6">
        <v>44915</v>
      </c>
      <c r="H54" s="4">
        <v>1</v>
      </c>
      <c r="I54" s="4">
        <v>1</v>
      </c>
      <c r="J54" s="4">
        <v>1</v>
      </c>
      <c r="K54" s="4" t="s">
        <v>30</v>
      </c>
      <c r="L54" s="4">
        <v>482</v>
      </c>
      <c r="M54" s="4">
        <v>482</v>
      </c>
      <c r="N54" s="4" t="s">
        <v>291</v>
      </c>
      <c r="O54" s="4" t="s">
        <v>32</v>
      </c>
      <c r="P54" s="4" t="s">
        <v>33</v>
      </c>
      <c r="Q54" s="4">
        <v>0</v>
      </c>
      <c r="R54" s="7">
        <v>44901</v>
      </c>
      <c r="S54" s="6">
        <v>44918</v>
      </c>
      <c r="T54" s="4" t="s">
        <v>34</v>
      </c>
      <c r="U54" s="4">
        <v>482</v>
      </c>
      <c r="V54" s="4">
        <v>0</v>
      </c>
      <c r="W54" s="4">
        <v>0</v>
      </c>
      <c r="X54" s="4" t="s">
        <v>292</v>
      </c>
      <c r="Y54" s="4" t="s">
        <v>293</v>
      </c>
    </row>
    <row r="55" s="4" customFormat="1" spans="1:25">
      <c r="A55" s="4" t="s">
        <v>294</v>
      </c>
      <c r="B55" s="4" t="s">
        <v>26</v>
      </c>
      <c r="C55" s="4" t="s">
        <v>27</v>
      </c>
      <c r="D55" s="4" t="s">
        <v>295</v>
      </c>
      <c r="E55" s="4" t="s">
        <v>296</v>
      </c>
      <c r="F55" s="6">
        <v>44914</v>
      </c>
      <c r="G55" s="6">
        <v>44915</v>
      </c>
      <c r="H55" s="4">
        <v>1</v>
      </c>
      <c r="I55" s="4">
        <v>1</v>
      </c>
      <c r="J55" s="4">
        <v>1</v>
      </c>
      <c r="K55" s="4" t="s">
        <v>30</v>
      </c>
      <c r="L55" s="4">
        <v>1300</v>
      </c>
      <c r="M55" s="4">
        <v>1300</v>
      </c>
      <c r="N55" s="4" t="s">
        <v>297</v>
      </c>
      <c r="O55" s="4" t="s">
        <v>32</v>
      </c>
      <c r="P55" s="4" t="s">
        <v>33</v>
      </c>
      <c r="Q55" s="4">
        <v>0</v>
      </c>
      <c r="R55" s="7">
        <v>44901</v>
      </c>
      <c r="S55" s="6">
        <v>44918</v>
      </c>
      <c r="T55" s="4" t="s">
        <v>34</v>
      </c>
      <c r="U55" s="4">
        <v>1300</v>
      </c>
      <c r="V55" s="4">
        <v>0</v>
      </c>
      <c r="W55" s="4">
        <v>0</v>
      </c>
      <c r="X55" s="4" t="s">
        <v>298</v>
      </c>
      <c r="Y55" s="4" t="s">
        <v>299</v>
      </c>
    </row>
    <row r="56" s="4" customFormat="1" spans="1:25">
      <c r="A56" s="4" t="s">
        <v>300</v>
      </c>
      <c r="B56" s="4" t="s">
        <v>26</v>
      </c>
      <c r="C56" s="4" t="s">
        <v>27</v>
      </c>
      <c r="D56" s="4" t="s">
        <v>301</v>
      </c>
      <c r="E56" s="4" t="s">
        <v>302</v>
      </c>
      <c r="F56" s="6">
        <v>44913</v>
      </c>
      <c r="G56" s="6">
        <v>44915</v>
      </c>
      <c r="H56" s="4">
        <v>1</v>
      </c>
      <c r="I56" s="4">
        <v>2</v>
      </c>
      <c r="J56" s="4">
        <v>2</v>
      </c>
      <c r="K56" s="4" t="s">
        <v>30</v>
      </c>
      <c r="L56" s="4">
        <v>1610</v>
      </c>
      <c r="M56" s="4">
        <v>1610</v>
      </c>
      <c r="N56" s="4" t="s">
        <v>303</v>
      </c>
      <c r="O56" s="4" t="s">
        <v>32</v>
      </c>
      <c r="P56" s="4" t="s">
        <v>33</v>
      </c>
      <c r="Q56" s="4">
        <v>0</v>
      </c>
      <c r="R56" s="7">
        <v>44901</v>
      </c>
      <c r="S56" s="6">
        <v>44918</v>
      </c>
      <c r="T56" s="4" t="s">
        <v>34</v>
      </c>
      <c r="U56" s="4">
        <v>1610</v>
      </c>
      <c r="V56" s="4">
        <v>0</v>
      </c>
      <c r="W56" s="4">
        <v>0</v>
      </c>
      <c r="X56" s="4" t="s">
        <v>304</v>
      </c>
      <c r="Y56" s="4" t="s">
        <v>305</v>
      </c>
    </row>
    <row r="57" s="4" customFormat="1" spans="1:25">
      <c r="A57" s="4" t="s">
        <v>306</v>
      </c>
      <c r="B57" s="4" t="s">
        <v>26</v>
      </c>
      <c r="C57" s="4" t="s">
        <v>27</v>
      </c>
      <c r="D57" s="4" t="s">
        <v>307</v>
      </c>
      <c r="E57" s="4" t="s">
        <v>39</v>
      </c>
      <c r="F57" s="6">
        <v>44914</v>
      </c>
      <c r="G57" s="6">
        <v>44915</v>
      </c>
      <c r="H57" s="4">
        <v>1</v>
      </c>
      <c r="I57" s="4">
        <v>1</v>
      </c>
      <c r="J57" s="4">
        <v>1</v>
      </c>
      <c r="K57" s="4" t="s">
        <v>30</v>
      </c>
      <c r="L57" s="4">
        <v>1606</v>
      </c>
      <c r="M57" s="4">
        <v>1606</v>
      </c>
      <c r="N57" s="4" t="s">
        <v>308</v>
      </c>
      <c r="O57" s="4" t="s">
        <v>32</v>
      </c>
      <c r="P57" s="4" t="s">
        <v>33</v>
      </c>
      <c r="Q57" s="4">
        <v>0</v>
      </c>
      <c r="R57" s="7">
        <v>44903</v>
      </c>
      <c r="S57" s="6">
        <v>44918</v>
      </c>
      <c r="T57" s="4" t="s">
        <v>34</v>
      </c>
      <c r="U57" s="4">
        <v>1606</v>
      </c>
      <c r="V57" s="4">
        <v>0</v>
      </c>
      <c r="W57" s="4">
        <v>0</v>
      </c>
      <c r="X57" s="4" t="s">
        <v>309</v>
      </c>
      <c r="Y57" s="4" t="s">
        <v>310</v>
      </c>
    </row>
    <row r="58" s="4" customFormat="1" spans="1:25">
      <c r="A58" s="4" t="s">
        <v>311</v>
      </c>
      <c r="B58" s="4" t="s">
        <v>26</v>
      </c>
      <c r="C58" s="4" t="s">
        <v>27</v>
      </c>
      <c r="D58" s="4" t="s">
        <v>312</v>
      </c>
      <c r="E58" s="4" t="s">
        <v>313</v>
      </c>
      <c r="F58" s="6">
        <v>44914</v>
      </c>
      <c r="G58" s="6">
        <v>44915</v>
      </c>
      <c r="H58" s="4">
        <v>1</v>
      </c>
      <c r="I58" s="4">
        <v>1</v>
      </c>
      <c r="J58" s="4">
        <v>1</v>
      </c>
      <c r="K58" s="4" t="s">
        <v>30</v>
      </c>
      <c r="L58" s="4">
        <v>620</v>
      </c>
      <c r="M58" s="4">
        <v>620</v>
      </c>
      <c r="N58" s="4" t="s">
        <v>314</v>
      </c>
      <c r="O58" s="4" t="s">
        <v>32</v>
      </c>
      <c r="P58" s="4" t="s">
        <v>33</v>
      </c>
      <c r="Q58" s="4">
        <v>0</v>
      </c>
      <c r="R58" s="7">
        <v>44904</v>
      </c>
      <c r="S58" s="6">
        <v>44918</v>
      </c>
      <c r="T58" s="4" t="s">
        <v>34</v>
      </c>
      <c r="U58" s="4">
        <v>620</v>
      </c>
      <c r="V58" s="4">
        <v>0</v>
      </c>
      <c r="W58" s="4">
        <v>0</v>
      </c>
      <c r="X58" s="4" t="s">
        <v>315</v>
      </c>
      <c r="Y58" s="4" t="s">
        <v>316</v>
      </c>
    </row>
    <row r="59" s="4" customFormat="1" spans="1:25">
      <c r="A59" s="4" t="s">
        <v>317</v>
      </c>
      <c r="B59" s="4" t="s">
        <v>26</v>
      </c>
      <c r="C59" s="4" t="s">
        <v>27</v>
      </c>
      <c r="D59" s="4" t="s">
        <v>318</v>
      </c>
      <c r="E59" s="4" t="s">
        <v>319</v>
      </c>
      <c r="F59" s="6">
        <v>44910</v>
      </c>
      <c r="G59" s="6">
        <v>44915</v>
      </c>
      <c r="H59" s="4">
        <v>2</v>
      </c>
      <c r="I59" s="4">
        <v>5</v>
      </c>
      <c r="J59" s="4">
        <v>10</v>
      </c>
      <c r="K59" s="4" t="s">
        <v>30</v>
      </c>
      <c r="L59" s="4">
        <v>8500</v>
      </c>
      <c r="M59" s="4">
        <v>8500</v>
      </c>
      <c r="N59" s="4" t="s">
        <v>320</v>
      </c>
      <c r="O59" s="4" t="s">
        <v>32</v>
      </c>
      <c r="P59" s="4" t="s">
        <v>33</v>
      </c>
      <c r="Q59" s="4">
        <v>0</v>
      </c>
      <c r="R59" s="7">
        <v>44904</v>
      </c>
      <c r="S59" s="6">
        <v>44918</v>
      </c>
      <c r="T59" s="4" t="s">
        <v>34</v>
      </c>
      <c r="U59" s="4">
        <v>8500</v>
      </c>
      <c r="V59" s="4">
        <v>0</v>
      </c>
      <c r="W59" s="4">
        <v>0</v>
      </c>
      <c r="X59" s="4" t="s">
        <v>321</v>
      </c>
      <c r="Y59" s="4" t="s">
        <v>72</v>
      </c>
    </row>
    <row r="60" s="4" customFormat="1" spans="1:25">
      <c r="A60" s="4" t="s">
        <v>317</v>
      </c>
      <c r="B60" s="4" t="s">
        <v>26</v>
      </c>
      <c r="C60" s="4" t="s">
        <v>73</v>
      </c>
      <c r="D60" s="4" t="s">
        <v>318</v>
      </c>
      <c r="E60" s="4" t="s">
        <v>319</v>
      </c>
      <c r="F60" s="6">
        <v>44910</v>
      </c>
      <c r="G60" s="6">
        <v>44915</v>
      </c>
      <c r="H60" s="4">
        <v>2</v>
      </c>
      <c r="I60" s="4">
        <v>5</v>
      </c>
      <c r="J60" s="4">
        <v>10</v>
      </c>
      <c r="K60" s="4" t="s">
        <v>30</v>
      </c>
      <c r="L60" s="4">
        <v>-8500</v>
      </c>
      <c r="M60" s="4">
        <v>-8500</v>
      </c>
      <c r="N60" s="4" t="s">
        <v>320</v>
      </c>
      <c r="O60" s="4" t="s">
        <v>32</v>
      </c>
      <c r="P60" s="4" t="s">
        <v>33</v>
      </c>
      <c r="Q60" s="4">
        <v>0</v>
      </c>
      <c r="R60" s="7">
        <v>44904</v>
      </c>
      <c r="S60" s="6">
        <v>44918</v>
      </c>
      <c r="T60" s="4" t="s">
        <v>34</v>
      </c>
      <c r="U60" s="4">
        <v>-8500</v>
      </c>
      <c r="V60" s="4">
        <v>0</v>
      </c>
      <c r="W60" s="4">
        <v>0</v>
      </c>
      <c r="X60" s="4" t="s">
        <v>321</v>
      </c>
      <c r="Y60" s="4" t="s">
        <v>72</v>
      </c>
    </row>
    <row r="61" s="4" customFormat="1" spans="1:25">
      <c r="A61" s="4" t="s">
        <v>322</v>
      </c>
      <c r="B61" s="4" t="s">
        <v>26</v>
      </c>
      <c r="C61" s="4" t="s">
        <v>27</v>
      </c>
      <c r="D61" s="4" t="s">
        <v>307</v>
      </c>
      <c r="E61" s="4" t="s">
        <v>39</v>
      </c>
      <c r="F61" s="6">
        <v>44914</v>
      </c>
      <c r="G61" s="6">
        <v>44915</v>
      </c>
      <c r="H61" s="4">
        <v>1</v>
      </c>
      <c r="I61" s="4">
        <v>1</v>
      </c>
      <c r="J61" s="4">
        <v>1</v>
      </c>
      <c r="K61" s="4" t="s">
        <v>30</v>
      </c>
      <c r="L61" s="4">
        <v>1600</v>
      </c>
      <c r="M61" s="4">
        <v>1600</v>
      </c>
      <c r="N61" s="4" t="s">
        <v>323</v>
      </c>
      <c r="O61" s="4" t="s">
        <v>32</v>
      </c>
      <c r="P61" s="4" t="s">
        <v>33</v>
      </c>
      <c r="Q61" s="4">
        <v>0</v>
      </c>
      <c r="R61" s="7">
        <v>44906</v>
      </c>
      <c r="S61" s="6">
        <v>44918</v>
      </c>
      <c r="T61" s="4" t="s">
        <v>34</v>
      </c>
      <c r="U61" s="4">
        <v>1600</v>
      </c>
      <c r="V61" s="4">
        <v>0</v>
      </c>
      <c r="W61" s="4">
        <v>0</v>
      </c>
      <c r="X61" s="4" t="s">
        <v>324</v>
      </c>
      <c r="Y61" s="4" t="s">
        <v>325</v>
      </c>
    </row>
    <row r="62" s="4" customFormat="1" spans="1:25">
      <c r="A62" s="4" t="s">
        <v>326</v>
      </c>
      <c r="B62" s="4" t="s">
        <v>26</v>
      </c>
      <c r="C62" s="4" t="s">
        <v>27</v>
      </c>
      <c r="D62" s="4" t="s">
        <v>327</v>
      </c>
      <c r="E62" s="4" t="s">
        <v>328</v>
      </c>
      <c r="F62" s="6">
        <v>44910</v>
      </c>
      <c r="G62" s="6">
        <v>44915</v>
      </c>
      <c r="H62" s="4">
        <v>1</v>
      </c>
      <c r="I62" s="4">
        <v>5</v>
      </c>
      <c r="J62" s="4">
        <v>5</v>
      </c>
      <c r="K62" s="4" t="s">
        <v>30</v>
      </c>
      <c r="L62" s="4">
        <v>2770</v>
      </c>
      <c r="M62" s="4">
        <v>2770</v>
      </c>
      <c r="N62" s="4" t="s">
        <v>329</v>
      </c>
      <c r="O62" s="4" t="s">
        <v>32</v>
      </c>
      <c r="P62" s="4" t="s">
        <v>33</v>
      </c>
      <c r="Q62" s="4">
        <v>0</v>
      </c>
      <c r="R62" s="7">
        <v>44906</v>
      </c>
      <c r="S62" s="6">
        <v>44918</v>
      </c>
      <c r="T62" s="4" t="s">
        <v>34</v>
      </c>
      <c r="U62" s="4">
        <v>2770</v>
      </c>
      <c r="V62" s="4">
        <v>0</v>
      </c>
      <c r="W62" s="4">
        <v>0</v>
      </c>
      <c r="X62" s="4" t="s">
        <v>330</v>
      </c>
      <c r="Y62" s="4" t="s">
        <v>331</v>
      </c>
    </row>
    <row r="63" s="4" customFormat="1" spans="1:25">
      <c r="A63" s="4" t="s">
        <v>332</v>
      </c>
      <c r="B63" s="4" t="s">
        <v>26</v>
      </c>
      <c r="C63" s="4" t="s">
        <v>27</v>
      </c>
      <c r="D63" s="4" t="s">
        <v>333</v>
      </c>
      <c r="E63" s="4" t="s">
        <v>334</v>
      </c>
      <c r="F63" s="6">
        <v>44912</v>
      </c>
      <c r="G63" s="6">
        <v>44915</v>
      </c>
      <c r="H63" s="4">
        <v>1</v>
      </c>
      <c r="I63" s="4">
        <v>3</v>
      </c>
      <c r="J63" s="4">
        <v>3</v>
      </c>
      <c r="K63" s="4" t="s">
        <v>30</v>
      </c>
      <c r="L63" s="4">
        <v>1719</v>
      </c>
      <c r="M63" s="4">
        <v>1719</v>
      </c>
      <c r="N63" s="4" t="s">
        <v>335</v>
      </c>
      <c r="O63" s="4" t="s">
        <v>32</v>
      </c>
      <c r="P63" s="4" t="s">
        <v>33</v>
      </c>
      <c r="Q63" s="4">
        <v>0</v>
      </c>
      <c r="R63" s="7">
        <v>44907</v>
      </c>
      <c r="S63" s="6">
        <v>44918</v>
      </c>
      <c r="T63" s="4" t="s">
        <v>34</v>
      </c>
      <c r="U63" s="4">
        <v>1719</v>
      </c>
      <c r="V63" s="4">
        <v>0</v>
      </c>
      <c r="W63" s="4">
        <v>0</v>
      </c>
      <c r="X63" s="4" t="s">
        <v>336</v>
      </c>
      <c r="Y63" s="4" t="s">
        <v>337</v>
      </c>
    </row>
    <row r="64" s="4" customFormat="1" spans="1:25">
      <c r="A64" s="4" t="s">
        <v>338</v>
      </c>
      <c r="B64" s="4" t="s">
        <v>26</v>
      </c>
      <c r="C64" s="4" t="s">
        <v>27</v>
      </c>
      <c r="D64" s="4" t="s">
        <v>339</v>
      </c>
      <c r="E64" s="4" t="s">
        <v>340</v>
      </c>
      <c r="F64" s="6">
        <v>44911</v>
      </c>
      <c r="G64" s="6">
        <v>44915</v>
      </c>
      <c r="H64" s="4">
        <v>2</v>
      </c>
      <c r="I64" s="4">
        <v>4</v>
      </c>
      <c r="J64" s="4">
        <v>8</v>
      </c>
      <c r="K64" s="4" t="s">
        <v>30</v>
      </c>
      <c r="L64" s="4">
        <v>1528</v>
      </c>
      <c r="M64" s="4">
        <v>1528</v>
      </c>
      <c r="N64" s="4" t="s">
        <v>341</v>
      </c>
      <c r="O64" s="4" t="s">
        <v>32</v>
      </c>
      <c r="P64" s="4" t="s">
        <v>33</v>
      </c>
      <c r="Q64" s="4">
        <v>0</v>
      </c>
      <c r="R64" s="7">
        <v>44907</v>
      </c>
      <c r="S64" s="6">
        <v>44918</v>
      </c>
      <c r="T64" s="4" t="s">
        <v>34</v>
      </c>
      <c r="U64" s="4">
        <v>1528</v>
      </c>
      <c r="V64" s="4">
        <v>0</v>
      </c>
      <c r="W64" s="4">
        <v>0</v>
      </c>
      <c r="X64" s="4" t="s">
        <v>342</v>
      </c>
      <c r="Y64" s="4" t="s">
        <v>222</v>
      </c>
    </row>
    <row r="65" s="4" customFormat="1" spans="1:25">
      <c r="A65" s="4" t="s">
        <v>343</v>
      </c>
      <c r="B65" s="4" t="s">
        <v>26</v>
      </c>
      <c r="C65" s="4" t="s">
        <v>27</v>
      </c>
      <c r="D65" s="4" t="s">
        <v>312</v>
      </c>
      <c r="E65" s="4" t="s">
        <v>313</v>
      </c>
      <c r="F65" s="6">
        <v>44914</v>
      </c>
      <c r="G65" s="6">
        <v>44915</v>
      </c>
      <c r="H65" s="4">
        <v>1</v>
      </c>
      <c r="I65" s="4">
        <v>1</v>
      </c>
      <c r="J65" s="4">
        <v>1</v>
      </c>
      <c r="K65" s="4" t="s">
        <v>30</v>
      </c>
      <c r="L65" s="4">
        <v>620</v>
      </c>
      <c r="M65" s="4">
        <v>620</v>
      </c>
      <c r="N65" s="4" t="s">
        <v>344</v>
      </c>
      <c r="O65" s="4" t="s">
        <v>32</v>
      </c>
      <c r="P65" s="4" t="s">
        <v>33</v>
      </c>
      <c r="Q65" s="4">
        <v>0</v>
      </c>
      <c r="R65" s="7">
        <v>44907</v>
      </c>
      <c r="S65" s="6">
        <v>44918</v>
      </c>
      <c r="T65" s="4" t="s">
        <v>34</v>
      </c>
      <c r="U65" s="4">
        <v>620</v>
      </c>
      <c r="V65" s="4">
        <v>0</v>
      </c>
      <c r="W65" s="4">
        <v>0</v>
      </c>
      <c r="X65" s="4" t="s">
        <v>345</v>
      </c>
      <c r="Y65" s="4" t="s">
        <v>346</v>
      </c>
    </row>
    <row r="66" s="4" customFormat="1" spans="1:25">
      <c r="A66" s="4" t="s">
        <v>347</v>
      </c>
      <c r="B66" s="4" t="s">
        <v>26</v>
      </c>
      <c r="C66" s="4" t="s">
        <v>27</v>
      </c>
      <c r="D66" s="4" t="s">
        <v>348</v>
      </c>
      <c r="E66" s="4" t="s">
        <v>349</v>
      </c>
      <c r="F66" s="6">
        <v>44913</v>
      </c>
      <c r="G66" s="6">
        <v>44915</v>
      </c>
      <c r="H66" s="4">
        <v>1</v>
      </c>
      <c r="I66" s="4">
        <v>2</v>
      </c>
      <c r="J66" s="4">
        <v>2</v>
      </c>
      <c r="K66" s="4" t="s">
        <v>30</v>
      </c>
      <c r="L66" s="4">
        <v>482</v>
      </c>
      <c r="M66" s="4">
        <v>482</v>
      </c>
      <c r="N66" s="4" t="s">
        <v>350</v>
      </c>
      <c r="O66" s="4" t="s">
        <v>32</v>
      </c>
      <c r="P66" s="4" t="s">
        <v>33</v>
      </c>
      <c r="Q66" s="4">
        <v>0</v>
      </c>
      <c r="R66" s="7">
        <v>44907</v>
      </c>
      <c r="S66" s="6">
        <v>44918</v>
      </c>
      <c r="T66" s="4" t="s">
        <v>34</v>
      </c>
      <c r="U66" s="4">
        <v>482</v>
      </c>
      <c r="V66" s="4">
        <v>0</v>
      </c>
      <c r="W66" s="4">
        <v>0</v>
      </c>
      <c r="X66" s="4" t="s">
        <v>351</v>
      </c>
      <c r="Y66" s="4" t="s">
        <v>352</v>
      </c>
    </row>
    <row r="67" s="4" customFormat="1" spans="1:25">
      <c r="A67" s="4" t="s">
        <v>353</v>
      </c>
      <c r="B67" s="4" t="s">
        <v>26</v>
      </c>
      <c r="C67" s="4" t="s">
        <v>27</v>
      </c>
      <c r="D67" s="4" t="s">
        <v>354</v>
      </c>
      <c r="E67" s="4" t="s">
        <v>355</v>
      </c>
      <c r="F67" s="6">
        <v>44914</v>
      </c>
      <c r="G67" s="6">
        <v>44915</v>
      </c>
      <c r="H67" s="4">
        <v>1</v>
      </c>
      <c r="I67" s="4">
        <v>1</v>
      </c>
      <c r="J67" s="4">
        <v>1</v>
      </c>
      <c r="K67" s="4" t="s">
        <v>30</v>
      </c>
      <c r="L67" s="4">
        <v>378</v>
      </c>
      <c r="M67" s="4">
        <v>378</v>
      </c>
      <c r="N67" s="4" t="s">
        <v>356</v>
      </c>
      <c r="O67" s="4" t="s">
        <v>32</v>
      </c>
      <c r="P67" s="4" t="s">
        <v>33</v>
      </c>
      <c r="Q67" s="4">
        <v>0</v>
      </c>
      <c r="R67" s="7">
        <v>44907</v>
      </c>
      <c r="S67" s="6">
        <v>44918</v>
      </c>
      <c r="T67" s="4" t="s">
        <v>34</v>
      </c>
      <c r="U67" s="4">
        <v>378</v>
      </c>
      <c r="V67" s="4">
        <v>0</v>
      </c>
      <c r="W67" s="4">
        <v>0</v>
      </c>
      <c r="X67" s="4" t="s">
        <v>357</v>
      </c>
      <c r="Y67" s="4" t="s">
        <v>358</v>
      </c>
    </row>
    <row r="68" s="4" customFormat="1" spans="1:25">
      <c r="A68" s="4" t="s">
        <v>359</v>
      </c>
      <c r="B68" s="4" t="s">
        <v>26</v>
      </c>
      <c r="C68" s="4" t="s">
        <v>27</v>
      </c>
      <c r="D68" s="4" t="s">
        <v>102</v>
      </c>
      <c r="E68" s="4" t="s">
        <v>360</v>
      </c>
      <c r="F68" s="6">
        <v>44911</v>
      </c>
      <c r="G68" s="6">
        <v>44915</v>
      </c>
      <c r="H68" s="4">
        <v>1</v>
      </c>
      <c r="I68" s="4">
        <v>4</v>
      </c>
      <c r="J68" s="4">
        <v>4</v>
      </c>
      <c r="K68" s="4" t="s">
        <v>30</v>
      </c>
      <c r="L68" s="4">
        <v>2588</v>
      </c>
      <c r="M68" s="4">
        <v>2588</v>
      </c>
      <c r="N68" s="4" t="s">
        <v>361</v>
      </c>
      <c r="O68" s="4" t="s">
        <v>32</v>
      </c>
      <c r="P68" s="4" t="s">
        <v>33</v>
      </c>
      <c r="Q68" s="4">
        <v>0</v>
      </c>
      <c r="R68" s="7">
        <v>44907</v>
      </c>
      <c r="S68" s="6">
        <v>44918</v>
      </c>
      <c r="T68" s="4" t="s">
        <v>34</v>
      </c>
      <c r="U68" s="4">
        <v>2588</v>
      </c>
      <c r="V68" s="4">
        <v>0</v>
      </c>
      <c r="W68" s="4">
        <v>0</v>
      </c>
      <c r="X68" s="4" t="s">
        <v>362</v>
      </c>
      <c r="Y68" s="4" t="s">
        <v>363</v>
      </c>
    </row>
    <row r="69" s="4" customFormat="1" spans="1:25">
      <c r="A69" s="4" t="s">
        <v>364</v>
      </c>
      <c r="B69" s="4" t="s">
        <v>26</v>
      </c>
      <c r="C69" s="4" t="s">
        <v>27</v>
      </c>
      <c r="D69" s="4" t="s">
        <v>261</v>
      </c>
      <c r="E69" s="4" t="s">
        <v>262</v>
      </c>
      <c r="F69" s="6">
        <v>44914</v>
      </c>
      <c r="G69" s="6">
        <v>44915</v>
      </c>
      <c r="H69" s="4">
        <v>1</v>
      </c>
      <c r="I69" s="4">
        <v>1</v>
      </c>
      <c r="J69" s="4">
        <v>1</v>
      </c>
      <c r="K69" s="4" t="s">
        <v>30</v>
      </c>
      <c r="L69" s="4">
        <v>127.77</v>
      </c>
      <c r="M69" s="4">
        <v>127.77</v>
      </c>
      <c r="N69" s="4" t="s">
        <v>365</v>
      </c>
      <c r="O69" s="4" t="s">
        <v>32</v>
      </c>
      <c r="P69" s="4" t="s">
        <v>33</v>
      </c>
      <c r="Q69" s="4">
        <v>0</v>
      </c>
      <c r="R69" s="7">
        <v>44907</v>
      </c>
      <c r="S69" s="6">
        <v>44918</v>
      </c>
      <c r="T69" s="4" t="s">
        <v>34</v>
      </c>
      <c r="U69" s="4">
        <v>127.77</v>
      </c>
      <c r="V69" s="4">
        <v>0</v>
      </c>
      <c r="W69" s="4">
        <v>0</v>
      </c>
      <c r="X69" s="4" t="s">
        <v>366</v>
      </c>
      <c r="Y69" s="4" t="s">
        <v>72</v>
      </c>
    </row>
    <row r="70" s="4" customFormat="1" spans="1:25">
      <c r="A70" s="4" t="s">
        <v>367</v>
      </c>
      <c r="B70" s="4" t="s">
        <v>26</v>
      </c>
      <c r="C70" s="4" t="s">
        <v>27</v>
      </c>
      <c r="D70" s="4" t="s">
        <v>289</v>
      </c>
      <c r="E70" s="4" t="s">
        <v>368</v>
      </c>
      <c r="F70" s="6">
        <v>44913</v>
      </c>
      <c r="G70" s="6">
        <v>44915</v>
      </c>
      <c r="H70" s="4">
        <v>1</v>
      </c>
      <c r="I70" s="4">
        <v>2</v>
      </c>
      <c r="J70" s="4">
        <v>2</v>
      </c>
      <c r="K70" s="4" t="s">
        <v>30</v>
      </c>
      <c r="L70" s="4">
        <v>1690</v>
      </c>
      <c r="M70" s="4">
        <v>1690</v>
      </c>
      <c r="N70" s="4" t="s">
        <v>369</v>
      </c>
      <c r="O70" s="4" t="s">
        <v>32</v>
      </c>
      <c r="P70" s="4" t="s">
        <v>33</v>
      </c>
      <c r="Q70" s="4">
        <v>0</v>
      </c>
      <c r="R70" s="7">
        <v>44907</v>
      </c>
      <c r="S70" s="6">
        <v>44918</v>
      </c>
      <c r="T70" s="4" t="s">
        <v>34</v>
      </c>
      <c r="U70" s="4">
        <v>1690</v>
      </c>
      <c r="V70" s="4">
        <v>0</v>
      </c>
      <c r="W70" s="4">
        <v>0</v>
      </c>
      <c r="X70" s="4" t="s">
        <v>370</v>
      </c>
      <c r="Y70" s="4" t="s">
        <v>371</v>
      </c>
    </row>
    <row r="71" s="4" customFormat="1" spans="1:25">
      <c r="A71" s="4" t="s">
        <v>372</v>
      </c>
      <c r="B71" s="4" t="s">
        <v>26</v>
      </c>
      <c r="C71" s="4" t="s">
        <v>27</v>
      </c>
      <c r="D71" s="4" t="s">
        <v>373</v>
      </c>
      <c r="E71" s="4" t="s">
        <v>374</v>
      </c>
      <c r="F71" s="6">
        <v>44913</v>
      </c>
      <c r="G71" s="6">
        <v>44915</v>
      </c>
      <c r="H71" s="4">
        <v>1</v>
      </c>
      <c r="I71" s="4">
        <v>2</v>
      </c>
      <c r="J71" s="4">
        <v>2</v>
      </c>
      <c r="K71" s="4" t="s">
        <v>30</v>
      </c>
      <c r="L71" s="4">
        <v>1212</v>
      </c>
      <c r="M71" s="4">
        <v>1212</v>
      </c>
      <c r="N71" s="4" t="s">
        <v>375</v>
      </c>
      <c r="O71" s="4" t="s">
        <v>32</v>
      </c>
      <c r="P71" s="4" t="s">
        <v>33</v>
      </c>
      <c r="Q71" s="4">
        <v>0</v>
      </c>
      <c r="R71" s="7">
        <v>44907</v>
      </c>
      <c r="S71" s="6">
        <v>44918</v>
      </c>
      <c r="T71" s="4" t="s">
        <v>34</v>
      </c>
      <c r="U71" s="4">
        <v>1212</v>
      </c>
      <c r="V71" s="4">
        <v>0</v>
      </c>
      <c r="W71" s="4">
        <v>0</v>
      </c>
      <c r="X71" s="4" t="s">
        <v>376</v>
      </c>
      <c r="Y71" s="4" t="s">
        <v>377</v>
      </c>
    </row>
    <row r="72" s="4" customFormat="1" spans="1:25">
      <c r="A72" s="4" t="s">
        <v>378</v>
      </c>
      <c r="B72" s="4" t="s">
        <v>26</v>
      </c>
      <c r="C72" s="4" t="s">
        <v>27</v>
      </c>
      <c r="D72" s="4" t="s">
        <v>379</v>
      </c>
      <c r="E72" s="4" t="s">
        <v>29</v>
      </c>
      <c r="F72" s="6">
        <v>44911</v>
      </c>
      <c r="G72" s="6">
        <v>44915</v>
      </c>
      <c r="H72" s="4">
        <v>1</v>
      </c>
      <c r="I72" s="4">
        <v>4</v>
      </c>
      <c r="J72" s="4">
        <v>4</v>
      </c>
      <c r="K72" s="4" t="s">
        <v>30</v>
      </c>
      <c r="L72" s="4">
        <v>2320</v>
      </c>
      <c r="M72" s="4">
        <v>2320</v>
      </c>
      <c r="N72" s="4" t="s">
        <v>380</v>
      </c>
      <c r="O72" s="4" t="s">
        <v>32</v>
      </c>
      <c r="P72" s="4" t="s">
        <v>33</v>
      </c>
      <c r="Q72" s="4">
        <v>0</v>
      </c>
      <c r="R72" s="7">
        <v>44907</v>
      </c>
      <c r="S72" s="6">
        <v>44918</v>
      </c>
      <c r="T72" s="4" t="s">
        <v>34</v>
      </c>
      <c r="U72" s="4">
        <v>2320</v>
      </c>
      <c r="V72" s="4">
        <v>0</v>
      </c>
      <c r="W72" s="4">
        <v>0</v>
      </c>
      <c r="X72" s="4" t="s">
        <v>381</v>
      </c>
      <c r="Y72" s="4" t="s">
        <v>382</v>
      </c>
    </row>
    <row r="73" s="4" customFormat="1" spans="1:25">
      <c r="A73" s="4" t="s">
        <v>383</v>
      </c>
      <c r="B73" s="4" t="s">
        <v>26</v>
      </c>
      <c r="C73" s="4" t="s">
        <v>27</v>
      </c>
      <c r="D73" s="4" t="s">
        <v>200</v>
      </c>
      <c r="E73" s="4" t="s">
        <v>284</v>
      </c>
      <c r="F73" s="6">
        <v>44914</v>
      </c>
      <c r="G73" s="6">
        <v>44915</v>
      </c>
      <c r="H73" s="4">
        <v>1</v>
      </c>
      <c r="I73" s="4">
        <v>1</v>
      </c>
      <c r="J73" s="4">
        <v>1</v>
      </c>
      <c r="K73" s="4" t="s">
        <v>30</v>
      </c>
      <c r="L73" s="4">
        <v>950</v>
      </c>
      <c r="M73" s="4">
        <v>950</v>
      </c>
      <c r="N73" s="4" t="s">
        <v>384</v>
      </c>
      <c r="O73" s="4" t="s">
        <v>32</v>
      </c>
      <c r="P73" s="4" t="s">
        <v>33</v>
      </c>
      <c r="Q73" s="4">
        <v>0</v>
      </c>
      <c r="R73" s="7">
        <v>44907</v>
      </c>
      <c r="S73" s="6">
        <v>44918</v>
      </c>
      <c r="T73" s="4" t="s">
        <v>34</v>
      </c>
      <c r="U73" s="4">
        <v>950</v>
      </c>
      <c r="V73" s="4">
        <v>0</v>
      </c>
      <c r="W73" s="4">
        <v>0</v>
      </c>
      <c r="X73" s="4" t="s">
        <v>385</v>
      </c>
      <c r="Y73" s="4" t="s">
        <v>386</v>
      </c>
    </row>
    <row r="74" s="4" customFormat="1" spans="1:25">
      <c r="A74" s="4" t="s">
        <v>387</v>
      </c>
      <c r="B74" s="4" t="s">
        <v>26</v>
      </c>
      <c r="C74" s="4" t="s">
        <v>27</v>
      </c>
      <c r="D74" s="4" t="s">
        <v>388</v>
      </c>
      <c r="E74" s="4" t="s">
        <v>389</v>
      </c>
      <c r="F74" s="6">
        <v>44914</v>
      </c>
      <c r="G74" s="6">
        <v>44915</v>
      </c>
      <c r="H74" s="4">
        <v>1</v>
      </c>
      <c r="I74" s="4">
        <v>1</v>
      </c>
      <c r="J74" s="4">
        <v>1</v>
      </c>
      <c r="K74" s="4" t="s">
        <v>30</v>
      </c>
      <c r="L74" s="4">
        <v>141.64</v>
      </c>
      <c r="M74" s="4">
        <v>141.64</v>
      </c>
      <c r="N74" s="4" t="s">
        <v>390</v>
      </c>
      <c r="O74" s="4" t="s">
        <v>32</v>
      </c>
      <c r="P74" s="4" t="s">
        <v>33</v>
      </c>
      <c r="Q74" s="4">
        <v>0</v>
      </c>
      <c r="R74" s="7">
        <v>44908</v>
      </c>
      <c r="S74" s="6">
        <v>44918</v>
      </c>
      <c r="T74" s="4" t="s">
        <v>34</v>
      </c>
      <c r="U74" s="4">
        <v>141.64</v>
      </c>
      <c r="V74" s="4">
        <v>0</v>
      </c>
      <c r="W74" s="4">
        <v>0</v>
      </c>
      <c r="X74" s="4" t="s">
        <v>391</v>
      </c>
      <c r="Y74" s="4" t="s">
        <v>72</v>
      </c>
    </row>
    <row r="75" s="4" customFormat="1" spans="1:25">
      <c r="A75" s="4" t="s">
        <v>392</v>
      </c>
      <c r="B75" s="4" t="s">
        <v>26</v>
      </c>
      <c r="C75" s="4" t="s">
        <v>27</v>
      </c>
      <c r="D75" s="4" t="s">
        <v>393</v>
      </c>
      <c r="E75" s="4" t="s">
        <v>394</v>
      </c>
      <c r="F75" s="6">
        <v>44911</v>
      </c>
      <c r="G75" s="6">
        <v>44915</v>
      </c>
      <c r="H75" s="4">
        <v>1</v>
      </c>
      <c r="I75" s="4">
        <v>4</v>
      </c>
      <c r="J75" s="4">
        <v>4</v>
      </c>
      <c r="K75" s="4" t="s">
        <v>30</v>
      </c>
      <c r="L75" s="4">
        <v>544</v>
      </c>
      <c r="M75" s="4">
        <v>544</v>
      </c>
      <c r="N75" s="4" t="s">
        <v>395</v>
      </c>
      <c r="O75" s="4" t="s">
        <v>32</v>
      </c>
      <c r="P75" s="4" t="s">
        <v>33</v>
      </c>
      <c r="Q75" s="4">
        <v>0</v>
      </c>
      <c r="R75" s="7">
        <v>44907</v>
      </c>
      <c r="S75" s="6">
        <v>44918</v>
      </c>
      <c r="T75" s="4" t="s">
        <v>34</v>
      </c>
      <c r="U75" s="4">
        <v>544</v>
      </c>
      <c r="V75" s="4">
        <v>0</v>
      </c>
      <c r="W75" s="4">
        <v>0</v>
      </c>
      <c r="X75" s="4" t="s">
        <v>396</v>
      </c>
      <c r="Y75" s="4" t="s">
        <v>397</v>
      </c>
    </row>
    <row r="76" s="4" customFormat="1" spans="1:25">
      <c r="A76" s="4" t="s">
        <v>398</v>
      </c>
      <c r="B76" s="4" t="s">
        <v>26</v>
      </c>
      <c r="C76" s="4" t="s">
        <v>27</v>
      </c>
      <c r="D76" s="4" t="s">
        <v>399</v>
      </c>
      <c r="E76" s="4" t="s">
        <v>400</v>
      </c>
      <c r="F76" s="6">
        <v>44912</v>
      </c>
      <c r="G76" s="6">
        <v>44915</v>
      </c>
      <c r="H76" s="4">
        <v>1</v>
      </c>
      <c r="I76" s="4">
        <v>3</v>
      </c>
      <c r="J76" s="4">
        <v>3</v>
      </c>
      <c r="K76" s="4" t="s">
        <v>30</v>
      </c>
      <c r="L76" s="4">
        <v>1358</v>
      </c>
      <c r="M76" s="4">
        <v>1358</v>
      </c>
      <c r="N76" s="4" t="s">
        <v>401</v>
      </c>
      <c r="O76" s="4" t="s">
        <v>32</v>
      </c>
      <c r="P76" s="4" t="s">
        <v>33</v>
      </c>
      <c r="Q76" s="4">
        <v>0</v>
      </c>
      <c r="R76" s="7">
        <v>44908</v>
      </c>
      <c r="S76" s="6">
        <v>44918</v>
      </c>
      <c r="T76" s="4" t="s">
        <v>34</v>
      </c>
      <c r="U76" s="4">
        <v>1358</v>
      </c>
      <c r="V76" s="4">
        <v>0</v>
      </c>
      <c r="W76" s="4">
        <v>0</v>
      </c>
      <c r="X76" s="4" t="s">
        <v>402</v>
      </c>
      <c r="Y76" s="4" t="s">
        <v>403</v>
      </c>
    </row>
    <row r="77" s="4" customFormat="1" spans="1:25">
      <c r="A77" s="4" t="s">
        <v>404</v>
      </c>
      <c r="B77" s="4" t="s">
        <v>26</v>
      </c>
      <c r="C77" s="4" t="s">
        <v>27</v>
      </c>
      <c r="D77" s="4" t="s">
        <v>405</v>
      </c>
      <c r="E77" s="4" t="s">
        <v>406</v>
      </c>
      <c r="F77" s="6">
        <v>44914</v>
      </c>
      <c r="G77" s="6">
        <v>44915</v>
      </c>
      <c r="H77" s="4">
        <v>1</v>
      </c>
      <c r="I77" s="4">
        <v>1</v>
      </c>
      <c r="J77" s="4">
        <v>1</v>
      </c>
      <c r="K77" s="4" t="s">
        <v>30</v>
      </c>
      <c r="L77" s="4">
        <v>450</v>
      </c>
      <c r="M77" s="4">
        <v>450</v>
      </c>
      <c r="N77" s="4" t="s">
        <v>407</v>
      </c>
      <c r="O77" s="4" t="s">
        <v>32</v>
      </c>
      <c r="P77" s="4" t="s">
        <v>33</v>
      </c>
      <c r="Q77" s="4">
        <v>0</v>
      </c>
      <c r="R77" s="7">
        <v>44908</v>
      </c>
      <c r="S77" s="6">
        <v>44918</v>
      </c>
      <c r="T77" s="4" t="s">
        <v>34</v>
      </c>
      <c r="U77" s="4">
        <v>450</v>
      </c>
      <c r="V77" s="4">
        <v>0</v>
      </c>
      <c r="W77" s="4">
        <v>0</v>
      </c>
      <c r="X77" s="4" t="s">
        <v>408</v>
      </c>
      <c r="Y77" s="4" t="s">
        <v>409</v>
      </c>
    </row>
    <row r="78" s="4" customFormat="1" spans="1:25">
      <c r="A78" s="4" t="s">
        <v>410</v>
      </c>
      <c r="B78" s="4" t="s">
        <v>26</v>
      </c>
      <c r="C78" s="4" t="s">
        <v>27</v>
      </c>
      <c r="D78" s="4" t="s">
        <v>411</v>
      </c>
      <c r="E78" s="4" t="s">
        <v>412</v>
      </c>
      <c r="F78" s="6">
        <v>44913</v>
      </c>
      <c r="G78" s="6">
        <v>44915</v>
      </c>
      <c r="H78" s="4">
        <v>1</v>
      </c>
      <c r="I78" s="4">
        <v>2</v>
      </c>
      <c r="J78" s="4">
        <v>2</v>
      </c>
      <c r="K78" s="4" t="s">
        <v>30</v>
      </c>
      <c r="L78" s="4">
        <v>6010</v>
      </c>
      <c r="M78" s="4">
        <v>6010</v>
      </c>
      <c r="N78" s="4" t="s">
        <v>413</v>
      </c>
      <c r="O78" s="4" t="s">
        <v>32</v>
      </c>
      <c r="P78" s="4" t="s">
        <v>33</v>
      </c>
      <c r="Q78" s="4">
        <v>0</v>
      </c>
      <c r="R78" s="7">
        <v>44908</v>
      </c>
      <c r="S78" s="6">
        <v>44918</v>
      </c>
      <c r="T78" s="4" t="s">
        <v>34</v>
      </c>
      <c r="U78" s="4">
        <v>6010</v>
      </c>
      <c r="V78" s="4">
        <v>0</v>
      </c>
      <c r="W78" s="4">
        <v>0</v>
      </c>
      <c r="X78" s="4" t="s">
        <v>414</v>
      </c>
      <c r="Y78" s="4" t="s">
        <v>415</v>
      </c>
    </row>
    <row r="79" s="4" customFormat="1" spans="1:25">
      <c r="A79" s="4" t="s">
        <v>416</v>
      </c>
      <c r="B79" s="4" t="s">
        <v>26</v>
      </c>
      <c r="C79" s="4" t="s">
        <v>27</v>
      </c>
      <c r="D79" s="4" t="s">
        <v>417</v>
      </c>
      <c r="E79" s="4" t="s">
        <v>418</v>
      </c>
      <c r="F79" s="6">
        <v>44914</v>
      </c>
      <c r="G79" s="6">
        <v>44915</v>
      </c>
      <c r="H79" s="4">
        <v>1</v>
      </c>
      <c r="I79" s="4">
        <v>1</v>
      </c>
      <c r="J79" s="4">
        <v>1</v>
      </c>
      <c r="K79" s="4" t="s">
        <v>30</v>
      </c>
      <c r="L79" s="4">
        <v>415</v>
      </c>
      <c r="M79" s="4">
        <v>415</v>
      </c>
      <c r="N79" s="4" t="s">
        <v>419</v>
      </c>
      <c r="O79" s="4" t="s">
        <v>32</v>
      </c>
      <c r="P79" s="4" t="s">
        <v>33</v>
      </c>
      <c r="Q79" s="4">
        <v>0</v>
      </c>
      <c r="R79" s="7">
        <v>44908</v>
      </c>
      <c r="S79" s="6">
        <v>44918</v>
      </c>
      <c r="T79" s="4" t="s">
        <v>34</v>
      </c>
      <c r="U79" s="4">
        <v>415</v>
      </c>
      <c r="V79" s="4">
        <v>0</v>
      </c>
      <c r="W79" s="4">
        <v>0</v>
      </c>
      <c r="X79" s="4" t="s">
        <v>420</v>
      </c>
      <c r="Y79" s="4" t="s">
        <v>421</v>
      </c>
    </row>
    <row r="80" s="4" customFormat="1" spans="1:25">
      <c r="A80" s="4" t="s">
        <v>422</v>
      </c>
      <c r="B80" s="4" t="s">
        <v>26</v>
      </c>
      <c r="C80" s="4" t="s">
        <v>27</v>
      </c>
      <c r="D80" s="4" t="s">
        <v>423</v>
      </c>
      <c r="E80" s="4" t="s">
        <v>424</v>
      </c>
      <c r="F80" s="6">
        <v>44912</v>
      </c>
      <c r="G80" s="6">
        <v>44915</v>
      </c>
      <c r="H80" s="4">
        <v>1</v>
      </c>
      <c r="I80" s="4">
        <v>3</v>
      </c>
      <c r="J80" s="4">
        <v>3</v>
      </c>
      <c r="K80" s="4" t="s">
        <v>30</v>
      </c>
      <c r="L80" s="4">
        <v>1902</v>
      </c>
      <c r="M80" s="4">
        <v>1902</v>
      </c>
      <c r="N80" s="4" t="s">
        <v>425</v>
      </c>
      <c r="O80" s="4" t="s">
        <v>32</v>
      </c>
      <c r="P80" s="4" t="s">
        <v>33</v>
      </c>
      <c r="Q80" s="4">
        <v>0</v>
      </c>
      <c r="R80" s="7">
        <v>44908</v>
      </c>
      <c r="S80" s="6">
        <v>44918</v>
      </c>
      <c r="T80" s="4" t="s">
        <v>34</v>
      </c>
      <c r="U80" s="4">
        <v>1902</v>
      </c>
      <c r="V80" s="4">
        <v>0</v>
      </c>
      <c r="W80" s="4">
        <v>0</v>
      </c>
      <c r="X80" s="4" t="s">
        <v>426</v>
      </c>
      <c r="Y80" s="4" t="s">
        <v>72</v>
      </c>
    </row>
    <row r="81" s="4" customFormat="1" spans="1:25">
      <c r="A81" s="4" t="s">
        <v>422</v>
      </c>
      <c r="B81" s="4" t="s">
        <v>26</v>
      </c>
      <c r="C81" s="4" t="s">
        <v>73</v>
      </c>
      <c r="D81" s="4" t="s">
        <v>423</v>
      </c>
      <c r="E81" s="4" t="s">
        <v>424</v>
      </c>
      <c r="F81" s="6">
        <v>44912</v>
      </c>
      <c r="G81" s="6">
        <v>44915</v>
      </c>
      <c r="H81" s="4">
        <v>1</v>
      </c>
      <c r="I81" s="4">
        <v>3</v>
      </c>
      <c r="J81" s="4">
        <v>3</v>
      </c>
      <c r="K81" s="4" t="s">
        <v>30</v>
      </c>
      <c r="L81" s="4">
        <v>-1902</v>
      </c>
      <c r="M81" s="4">
        <v>-1902</v>
      </c>
      <c r="N81" s="4" t="s">
        <v>425</v>
      </c>
      <c r="O81" s="4" t="s">
        <v>32</v>
      </c>
      <c r="P81" s="4" t="s">
        <v>33</v>
      </c>
      <c r="Q81" s="4">
        <v>0</v>
      </c>
      <c r="R81" s="7">
        <v>44908</v>
      </c>
      <c r="S81" s="6">
        <v>44918</v>
      </c>
      <c r="T81" s="4" t="s">
        <v>34</v>
      </c>
      <c r="U81" s="4">
        <v>-1902</v>
      </c>
      <c r="V81" s="4">
        <v>0</v>
      </c>
      <c r="W81" s="4">
        <v>0</v>
      </c>
      <c r="X81" s="4" t="s">
        <v>426</v>
      </c>
      <c r="Y81" s="4" t="s">
        <v>72</v>
      </c>
    </row>
    <row r="82" s="4" customFormat="1" spans="1:25">
      <c r="A82" s="4" t="s">
        <v>427</v>
      </c>
      <c r="B82" s="4" t="s">
        <v>26</v>
      </c>
      <c r="C82" s="4" t="s">
        <v>27</v>
      </c>
      <c r="D82" s="4" t="s">
        <v>423</v>
      </c>
      <c r="E82" s="4" t="s">
        <v>428</v>
      </c>
      <c r="F82" s="6">
        <v>44912</v>
      </c>
      <c r="G82" s="6">
        <v>44915</v>
      </c>
      <c r="H82" s="4">
        <v>1</v>
      </c>
      <c r="I82" s="4">
        <v>3</v>
      </c>
      <c r="J82" s="4">
        <v>3</v>
      </c>
      <c r="K82" s="4" t="s">
        <v>30</v>
      </c>
      <c r="L82" s="4">
        <v>1299</v>
      </c>
      <c r="M82" s="4">
        <v>1299</v>
      </c>
      <c r="N82" s="4" t="s">
        <v>429</v>
      </c>
      <c r="O82" s="4" t="s">
        <v>32</v>
      </c>
      <c r="P82" s="4" t="s">
        <v>33</v>
      </c>
      <c r="Q82" s="4">
        <v>0</v>
      </c>
      <c r="R82" s="7">
        <v>44909</v>
      </c>
      <c r="S82" s="6">
        <v>44918</v>
      </c>
      <c r="T82" s="4" t="s">
        <v>34</v>
      </c>
      <c r="U82" s="4">
        <v>1299</v>
      </c>
      <c r="V82" s="4">
        <v>0</v>
      </c>
      <c r="W82" s="4">
        <v>0</v>
      </c>
      <c r="X82" s="4" t="s">
        <v>430</v>
      </c>
      <c r="Y82" s="4" t="s">
        <v>431</v>
      </c>
    </row>
    <row r="83" s="4" customFormat="1" spans="1:26">
      <c r="A83" s="4" t="s">
        <v>432</v>
      </c>
      <c r="B83" s="4" t="s">
        <v>26</v>
      </c>
      <c r="C83" s="4" t="s">
        <v>27</v>
      </c>
      <c r="D83" s="4" t="s">
        <v>433</v>
      </c>
      <c r="E83" s="4" t="s">
        <v>434</v>
      </c>
      <c r="F83" s="6">
        <v>44914</v>
      </c>
      <c r="G83" s="6">
        <v>44915</v>
      </c>
      <c r="H83" s="4">
        <v>2</v>
      </c>
      <c r="I83" s="4">
        <v>1</v>
      </c>
      <c r="J83" s="4">
        <v>2</v>
      </c>
      <c r="K83" s="4" t="s">
        <v>30</v>
      </c>
      <c r="L83" s="4">
        <v>1092</v>
      </c>
      <c r="M83" s="4">
        <v>1092</v>
      </c>
      <c r="N83" s="4" t="s">
        <v>435</v>
      </c>
      <c r="O83" s="4" t="s">
        <v>32</v>
      </c>
      <c r="P83" s="4" t="s">
        <v>33</v>
      </c>
      <c r="Q83" s="4">
        <v>0</v>
      </c>
      <c r="R83" s="7">
        <v>44909</v>
      </c>
      <c r="S83" s="6">
        <v>44918</v>
      </c>
      <c r="T83" s="4" t="s">
        <v>34</v>
      </c>
      <c r="U83" s="4">
        <v>1092</v>
      </c>
      <c r="V83" s="4">
        <v>0</v>
      </c>
      <c r="W83" s="4">
        <v>0</v>
      </c>
      <c r="X83" s="4" t="s">
        <v>436</v>
      </c>
      <c r="Y83" s="4">
        <v>2255908</v>
      </c>
      <c r="Z83" s="4" t="s">
        <v>437</v>
      </c>
    </row>
    <row r="84" s="4" customFormat="1" spans="1:25">
      <c r="A84" s="4" t="s">
        <v>438</v>
      </c>
      <c r="B84" s="4" t="s">
        <v>26</v>
      </c>
      <c r="C84" s="4" t="s">
        <v>27</v>
      </c>
      <c r="D84" s="4" t="s">
        <v>102</v>
      </c>
      <c r="E84" s="4" t="s">
        <v>360</v>
      </c>
      <c r="F84" s="6">
        <v>44911</v>
      </c>
      <c r="G84" s="6">
        <v>44915</v>
      </c>
      <c r="H84" s="4">
        <v>1</v>
      </c>
      <c r="I84" s="4">
        <v>4</v>
      </c>
      <c r="J84" s="4">
        <v>4</v>
      </c>
      <c r="K84" s="4" t="s">
        <v>30</v>
      </c>
      <c r="L84" s="4">
        <v>2588</v>
      </c>
      <c r="M84" s="4">
        <v>2588</v>
      </c>
      <c r="N84" s="4" t="s">
        <v>439</v>
      </c>
      <c r="O84" s="4" t="s">
        <v>32</v>
      </c>
      <c r="P84" s="4" t="s">
        <v>33</v>
      </c>
      <c r="Q84" s="4">
        <v>0</v>
      </c>
      <c r="R84" s="7">
        <v>44909</v>
      </c>
      <c r="S84" s="6">
        <v>44918</v>
      </c>
      <c r="T84" s="4" t="s">
        <v>34</v>
      </c>
      <c r="U84" s="4">
        <v>2588</v>
      </c>
      <c r="V84" s="4">
        <v>0</v>
      </c>
      <c r="W84" s="4">
        <v>0</v>
      </c>
      <c r="X84" s="4" t="s">
        <v>440</v>
      </c>
      <c r="Y84" s="4" t="s">
        <v>441</v>
      </c>
    </row>
    <row r="85" s="4" customFormat="1" spans="1:25">
      <c r="A85" s="4" t="s">
        <v>442</v>
      </c>
      <c r="B85" s="4" t="s">
        <v>26</v>
      </c>
      <c r="C85" s="4" t="s">
        <v>27</v>
      </c>
      <c r="D85" s="4" t="s">
        <v>102</v>
      </c>
      <c r="E85" s="4" t="s">
        <v>108</v>
      </c>
      <c r="F85" s="6">
        <v>44912</v>
      </c>
      <c r="G85" s="6">
        <v>44915</v>
      </c>
      <c r="H85" s="4">
        <v>1</v>
      </c>
      <c r="I85" s="4">
        <v>3</v>
      </c>
      <c r="J85" s="4">
        <v>3</v>
      </c>
      <c r="K85" s="4" t="s">
        <v>30</v>
      </c>
      <c r="L85" s="4">
        <v>1941</v>
      </c>
      <c r="M85" s="4">
        <v>1941</v>
      </c>
      <c r="N85" s="4" t="s">
        <v>443</v>
      </c>
      <c r="O85" s="4" t="s">
        <v>32</v>
      </c>
      <c r="P85" s="4" t="s">
        <v>33</v>
      </c>
      <c r="Q85" s="4">
        <v>0</v>
      </c>
      <c r="R85" s="7">
        <v>44909</v>
      </c>
      <c r="S85" s="6">
        <v>44918</v>
      </c>
      <c r="T85" s="4" t="s">
        <v>34</v>
      </c>
      <c r="U85" s="4">
        <v>1941</v>
      </c>
      <c r="V85" s="4">
        <v>0</v>
      </c>
      <c r="W85" s="4">
        <v>0</v>
      </c>
      <c r="X85" s="4" t="s">
        <v>444</v>
      </c>
      <c r="Y85" s="4" t="s">
        <v>445</v>
      </c>
    </row>
    <row r="86" s="4" customFormat="1" spans="1:25">
      <c r="A86" s="4" t="s">
        <v>446</v>
      </c>
      <c r="B86" s="4" t="s">
        <v>26</v>
      </c>
      <c r="C86" s="4" t="s">
        <v>27</v>
      </c>
      <c r="D86" s="4" t="s">
        <v>447</v>
      </c>
      <c r="E86" s="4" t="s">
        <v>448</v>
      </c>
      <c r="F86" s="6">
        <v>44913</v>
      </c>
      <c r="G86" s="6">
        <v>44915</v>
      </c>
      <c r="H86" s="4">
        <v>1</v>
      </c>
      <c r="I86" s="4">
        <v>2</v>
      </c>
      <c r="J86" s="4">
        <v>2</v>
      </c>
      <c r="K86" s="4" t="s">
        <v>30</v>
      </c>
      <c r="L86" s="4">
        <v>984</v>
      </c>
      <c r="M86" s="4">
        <v>984</v>
      </c>
      <c r="N86" s="4" t="s">
        <v>449</v>
      </c>
      <c r="O86" s="4" t="s">
        <v>32</v>
      </c>
      <c r="P86" s="4" t="s">
        <v>33</v>
      </c>
      <c r="Q86" s="4">
        <v>0</v>
      </c>
      <c r="R86" s="7">
        <v>44909</v>
      </c>
      <c r="S86" s="6">
        <v>44918</v>
      </c>
      <c r="T86" s="4" t="s">
        <v>34</v>
      </c>
      <c r="U86" s="4">
        <v>984</v>
      </c>
      <c r="V86" s="4">
        <v>0</v>
      </c>
      <c r="W86" s="4">
        <v>0</v>
      </c>
      <c r="X86" s="4" t="s">
        <v>450</v>
      </c>
      <c r="Y86" s="4" t="s">
        <v>451</v>
      </c>
    </row>
    <row r="87" s="4" customFormat="1" spans="1:25">
      <c r="A87" s="4" t="s">
        <v>452</v>
      </c>
      <c r="B87" s="4" t="s">
        <v>26</v>
      </c>
      <c r="C87" s="4" t="s">
        <v>27</v>
      </c>
      <c r="D87" s="4" t="s">
        <v>453</v>
      </c>
      <c r="E87" s="4" t="s">
        <v>454</v>
      </c>
      <c r="F87" s="6">
        <v>44912</v>
      </c>
      <c r="G87" s="6">
        <v>44915</v>
      </c>
      <c r="H87" s="4">
        <v>1</v>
      </c>
      <c r="I87" s="4">
        <v>3</v>
      </c>
      <c r="J87" s="4">
        <v>3</v>
      </c>
      <c r="K87" s="4" t="s">
        <v>30</v>
      </c>
      <c r="L87" s="4">
        <v>4200</v>
      </c>
      <c r="M87" s="4">
        <v>4200</v>
      </c>
      <c r="N87" s="4" t="s">
        <v>455</v>
      </c>
      <c r="O87" s="4" t="s">
        <v>32</v>
      </c>
      <c r="P87" s="4" t="s">
        <v>33</v>
      </c>
      <c r="Q87" s="4">
        <v>0</v>
      </c>
      <c r="R87" s="7">
        <v>44909</v>
      </c>
      <c r="S87" s="6">
        <v>44918</v>
      </c>
      <c r="T87" s="4" t="s">
        <v>34</v>
      </c>
      <c r="U87" s="4">
        <v>4200</v>
      </c>
      <c r="V87" s="4">
        <v>0</v>
      </c>
      <c r="W87" s="4">
        <v>0</v>
      </c>
      <c r="X87" s="4" t="s">
        <v>456</v>
      </c>
      <c r="Y87" s="4" t="s">
        <v>457</v>
      </c>
    </row>
    <row r="88" s="4" customFormat="1" spans="1:25">
      <c r="A88" s="4" t="s">
        <v>458</v>
      </c>
      <c r="B88" s="4" t="s">
        <v>26</v>
      </c>
      <c r="C88" s="4" t="s">
        <v>27</v>
      </c>
      <c r="D88" s="4" t="s">
        <v>459</v>
      </c>
      <c r="E88" s="4" t="s">
        <v>460</v>
      </c>
      <c r="F88" s="6">
        <v>44911</v>
      </c>
      <c r="G88" s="6">
        <v>44915</v>
      </c>
      <c r="H88" s="4">
        <v>2</v>
      </c>
      <c r="I88" s="4">
        <v>4</v>
      </c>
      <c r="J88" s="4">
        <v>8</v>
      </c>
      <c r="K88" s="4" t="s">
        <v>30</v>
      </c>
      <c r="L88" s="4">
        <v>15528</v>
      </c>
      <c r="M88" s="4">
        <v>15528</v>
      </c>
      <c r="N88" s="4" t="s">
        <v>461</v>
      </c>
      <c r="O88" s="4" t="s">
        <v>32</v>
      </c>
      <c r="P88" s="4" t="s">
        <v>33</v>
      </c>
      <c r="Q88" s="4">
        <v>0</v>
      </c>
      <c r="R88" s="7">
        <v>44909</v>
      </c>
      <c r="S88" s="6">
        <v>44918</v>
      </c>
      <c r="T88" s="4" t="s">
        <v>34</v>
      </c>
      <c r="U88" s="4">
        <v>15528</v>
      </c>
      <c r="V88" s="4">
        <v>0</v>
      </c>
      <c r="W88" s="4">
        <v>0</v>
      </c>
      <c r="X88" s="4" t="s">
        <v>462</v>
      </c>
      <c r="Y88" s="4" t="s">
        <v>463</v>
      </c>
    </row>
    <row r="89" s="4" customFormat="1" spans="1:25">
      <c r="A89" s="4" t="s">
        <v>464</v>
      </c>
      <c r="B89" s="4" t="s">
        <v>26</v>
      </c>
      <c r="C89" s="4" t="s">
        <v>27</v>
      </c>
      <c r="D89" s="4" t="s">
        <v>465</v>
      </c>
      <c r="E89" s="4" t="s">
        <v>466</v>
      </c>
      <c r="F89" s="6">
        <v>44911</v>
      </c>
      <c r="G89" s="6">
        <v>44915</v>
      </c>
      <c r="H89" s="4">
        <v>1</v>
      </c>
      <c r="I89" s="4">
        <v>4</v>
      </c>
      <c r="J89" s="4">
        <v>4</v>
      </c>
      <c r="K89" s="4" t="s">
        <v>30</v>
      </c>
      <c r="L89" s="4">
        <v>984</v>
      </c>
      <c r="M89" s="4">
        <v>984</v>
      </c>
      <c r="N89" s="4" t="s">
        <v>467</v>
      </c>
      <c r="O89" s="4" t="s">
        <v>32</v>
      </c>
      <c r="P89" s="4" t="s">
        <v>33</v>
      </c>
      <c r="Q89" s="4">
        <v>0</v>
      </c>
      <c r="R89" s="7">
        <v>44909</v>
      </c>
      <c r="S89" s="6">
        <v>44918</v>
      </c>
      <c r="T89" s="4" t="s">
        <v>34</v>
      </c>
      <c r="U89" s="4">
        <v>984</v>
      </c>
      <c r="V89" s="4">
        <v>0</v>
      </c>
      <c r="W89" s="4">
        <v>0</v>
      </c>
      <c r="X89" s="4" t="s">
        <v>468</v>
      </c>
      <c r="Y89" s="4" t="s">
        <v>469</v>
      </c>
    </row>
    <row r="90" s="4" customFormat="1" spans="1:25">
      <c r="A90" s="4" t="s">
        <v>470</v>
      </c>
      <c r="B90" s="4" t="s">
        <v>26</v>
      </c>
      <c r="C90" s="4" t="s">
        <v>27</v>
      </c>
      <c r="D90" s="4" t="s">
        <v>453</v>
      </c>
      <c r="E90" s="4" t="s">
        <v>454</v>
      </c>
      <c r="F90" s="6">
        <v>44913</v>
      </c>
      <c r="G90" s="6">
        <v>44915</v>
      </c>
      <c r="H90" s="4">
        <v>1</v>
      </c>
      <c r="I90" s="4">
        <v>2</v>
      </c>
      <c r="J90" s="4">
        <v>2</v>
      </c>
      <c r="K90" s="4" t="s">
        <v>30</v>
      </c>
      <c r="L90" s="4">
        <v>2800</v>
      </c>
      <c r="M90" s="4">
        <v>2800</v>
      </c>
      <c r="N90" s="4" t="s">
        <v>471</v>
      </c>
      <c r="O90" s="4" t="s">
        <v>32</v>
      </c>
      <c r="P90" s="4" t="s">
        <v>33</v>
      </c>
      <c r="Q90" s="4">
        <v>0</v>
      </c>
      <c r="R90" s="7">
        <v>44910</v>
      </c>
      <c r="S90" s="6">
        <v>44918</v>
      </c>
      <c r="T90" s="4" t="s">
        <v>34</v>
      </c>
      <c r="U90" s="4">
        <v>2800</v>
      </c>
      <c r="V90" s="4">
        <v>0</v>
      </c>
      <c r="W90" s="4">
        <v>0</v>
      </c>
      <c r="X90" s="4" t="s">
        <v>472</v>
      </c>
      <c r="Y90" s="4" t="s">
        <v>473</v>
      </c>
    </row>
    <row r="91" s="4" customFormat="1" spans="1:26">
      <c r="A91" s="4" t="s">
        <v>474</v>
      </c>
      <c r="B91" s="4" t="s">
        <v>26</v>
      </c>
      <c r="C91" s="4" t="s">
        <v>27</v>
      </c>
      <c r="D91" s="4" t="s">
        <v>475</v>
      </c>
      <c r="E91" s="4" t="s">
        <v>476</v>
      </c>
      <c r="F91" s="6">
        <v>44911</v>
      </c>
      <c r="G91" s="6">
        <v>44915</v>
      </c>
      <c r="H91" s="4">
        <v>2</v>
      </c>
      <c r="I91" s="4">
        <v>4</v>
      </c>
      <c r="J91" s="4">
        <v>8</v>
      </c>
      <c r="K91" s="4" t="s">
        <v>30</v>
      </c>
      <c r="L91" s="4">
        <v>8344</v>
      </c>
      <c r="M91" s="4">
        <v>8344</v>
      </c>
      <c r="N91" s="4" t="s">
        <v>477</v>
      </c>
      <c r="O91" s="4" t="s">
        <v>32</v>
      </c>
      <c r="P91" s="4" t="s">
        <v>33</v>
      </c>
      <c r="Q91" s="4">
        <v>0</v>
      </c>
      <c r="R91" s="7">
        <v>44910</v>
      </c>
      <c r="S91" s="6">
        <v>44918</v>
      </c>
      <c r="T91" s="4" t="s">
        <v>34</v>
      </c>
      <c r="U91" s="4">
        <v>8344</v>
      </c>
      <c r="V91" s="4">
        <v>0</v>
      </c>
      <c r="W91" s="4">
        <v>0</v>
      </c>
      <c r="X91" s="4" t="s">
        <v>478</v>
      </c>
      <c r="Y91" s="4">
        <v>93645437</v>
      </c>
      <c r="Z91" s="4" t="s">
        <v>479</v>
      </c>
    </row>
    <row r="92" s="4" customFormat="1" spans="1:25">
      <c r="A92" s="4" t="s">
        <v>480</v>
      </c>
      <c r="B92" s="4" t="s">
        <v>26</v>
      </c>
      <c r="C92" s="4" t="s">
        <v>27</v>
      </c>
      <c r="D92" s="4" t="s">
        <v>405</v>
      </c>
      <c r="E92" s="4" t="s">
        <v>406</v>
      </c>
      <c r="F92" s="6">
        <v>44914</v>
      </c>
      <c r="G92" s="6">
        <v>44915</v>
      </c>
      <c r="H92" s="4">
        <v>2</v>
      </c>
      <c r="I92" s="4">
        <v>1</v>
      </c>
      <c r="J92" s="4">
        <v>2</v>
      </c>
      <c r="K92" s="4" t="s">
        <v>30</v>
      </c>
      <c r="L92" s="4">
        <v>900</v>
      </c>
      <c r="M92" s="4">
        <v>900</v>
      </c>
      <c r="N92" s="4" t="s">
        <v>481</v>
      </c>
      <c r="O92" s="4" t="s">
        <v>32</v>
      </c>
      <c r="P92" s="4" t="s">
        <v>33</v>
      </c>
      <c r="Q92" s="4">
        <v>0</v>
      </c>
      <c r="R92" s="7">
        <v>44910</v>
      </c>
      <c r="S92" s="6">
        <v>44918</v>
      </c>
      <c r="T92" s="4" t="s">
        <v>34</v>
      </c>
      <c r="U92" s="4">
        <v>900</v>
      </c>
      <c r="V92" s="4">
        <v>0</v>
      </c>
      <c r="W92" s="4">
        <v>0</v>
      </c>
      <c r="X92" s="4" t="s">
        <v>482</v>
      </c>
      <c r="Y92" s="4" t="s">
        <v>483</v>
      </c>
    </row>
    <row r="93" s="4" customFormat="1" spans="1:25">
      <c r="A93" s="4" t="s">
        <v>484</v>
      </c>
      <c r="B93" s="4" t="s">
        <v>26</v>
      </c>
      <c r="C93" s="4" t="s">
        <v>27</v>
      </c>
      <c r="D93" s="4" t="s">
        <v>405</v>
      </c>
      <c r="E93" s="4" t="s">
        <v>406</v>
      </c>
      <c r="F93" s="6">
        <v>44914</v>
      </c>
      <c r="G93" s="6">
        <v>44915</v>
      </c>
      <c r="H93" s="4">
        <v>1</v>
      </c>
      <c r="I93" s="4">
        <v>1</v>
      </c>
      <c r="J93" s="4">
        <v>1</v>
      </c>
      <c r="K93" s="4" t="s">
        <v>30</v>
      </c>
      <c r="L93" s="4">
        <v>450</v>
      </c>
      <c r="M93" s="4">
        <v>450</v>
      </c>
      <c r="N93" s="4" t="s">
        <v>485</v>
      </c>
      <c r="O93" s="4" t="s">
        <v>32</v>
      </c>
      <c r="P93" s="4" t="s">
        <v>33</v>
      </c>
      <c r="Q93" s="4">
        <v>0</v>
      </c>
      <c r="R93" s="7">
        <v>44910</v>
      </c>
      <c r="S93" s="6">
        <v>44918</v>
      </c>
      <c r="T93" s="4" t="s">
        <v>34</v>
      </c>
      <c r="U93" s="4">
        <v>450</v>
      </c>
      <c r="V93" s="4">
        <v>0</v>
      </c>
      <c r="W93" s="4">
        <v>0</v>
      </c>
      <c r="X93" s="4" t="s">
        <v>486</v>
      </c>
      <c r="Y93" s="4" t="s">
        <v>487</v>
      </c>
    </row>
    <row r="94" s="4" customFormat="1" spans="1:26">
      <c r="A94" s="4" t="s">
        <v>488</v>
      </c>
      <c r="B94" s="4" t="s">
        <v>26</v>
      </c>
      <c r="C94" s="4" t="s">
        <v>27</v>
      </c>
      <c r="D94" s="4" t="s">
        <v>489</v>
      </c>
      <c r="E94" s="4" t="s">
        <v>490</v>
      </c>
      <c r="F94" s="6">
        <v>44913</v>
      </c>
      <c r="G94" s="6">
        <v>44915</v>
      </c>
      <c r="H94" s="4">
        <v>2</v>
      </c>
      <c r="I94" s="4">
        <v>2</v>
      </c>
      <c r="J94" s="4">
        <v>4</v>
      </c>
      <c r="K94" s="4" t="s">
        <v>30</v>
      </c>
      <c r="L94" s="4">
        <v>4600</v>
      </c>
      <c r="M94" s="4">
        <v>4600</v>
      </c>
      <c r="N94" s="4" t="s">
        <v>491</v>
      </c>
      <c r="O94" s="4" t="s">
        <v>32</v>
      </c>
      <c r="P94" s="4" t="s">
        <v>33</v>
      </c>
      <c r="Q94" s="4">
        <v>0</v>
      </c>
      <c r="R94" s="7">
        <v>44910</v>
      </c>
      <c r="S94" s="6">
        <v>44918</v>
      </c>
      <c r="T94" s="4" t="s">
        <v>34</v>
      </c>
      <c r="U94" s="4">
        <v>4600</v>
      </c>
      <c r="V94" s="4">
        <v>0</v>
      </c>
      <c r="W94" s="4">
        <v>0</v>
      </c>
      <c r="X94" s="4" t="s">
        <v>492</v>
      </c>
      <c r="Y94" s="4">
        <v>93591950</v>
      </c>
      <c r="Z94" s="4" t="s">
        <v>493</v>
      </c>
    </row>
    <row r="95" s="4" customFormat="1" spans="1:25">
      <c r="A95" s="4" t="s">
        <v>494</v>
      </c>
      <c r="B95" s="4" t="s">
        <v>26</v>
      </c>
      <c r="C95" s="4" t="s">
        <v>27</v>
      </c>
      <c r="D95" s="4" t="s">
        <v>495</v>
      </c>
      <c r="E95" s="4" t="s">
        <v>496</v>
      </c>
      <c r="F95" s="6">
        <v>44913</v>
      </c>
      <c r="G95" s="6">
        <v>44915</v>
      </c>
      <c r="H95" s="4">
        <v>2</v>
      </c>
      <c r="I95" s="4">
        <v>2</v>
      </c>
      <c r="J95" s="4">
        <v>4</v>
      </c>
      <c r="K95" s="4" t="s">
        <v>30</v>
      </c>
      <c r="L95" s="4">
        <v>2112</v>
      </c>
      <c r="M95" s="4">
        <v>2112</v>
      </c>
      <c r="N95" s="4" t="s">
        <v>497</v>
      </c>
      <c r="O95" s="4" t="s">
        <v>32</v>
      </c>
      <c r="P95" s="4" t="s">
        <v>33</v>
      </c>
      <c r="Q95" s="4">
        <v>0</v>
      </c>
      <c r="R95" s="7">
        <v>44910</v>
      </c>
      <c r="S95" s="6">
        <v>44918</v>
      </c>
      <c r="T95" s="4" t="s">
        <v>34</v>
      </c>
      <c r="U95" s="4">
        <v>2112</v>
      </c>
      <c r="V95" s="4">
        <v>0</v>
      </c>
      <c r="W95" s="4">
        <v>0</v>
      </c>
      <c r="X95" s="4" t="s">
        <v>498</v>
      </c>
      <c r="Y95" s="4" t="s">
        <v>499</v>
      </c>
    </row>
    <row r="96" s="4" customFormat="1" spans="1:25">
      <c r="A96" s="4" t="s">
        <v>500</v>
      </c>
      <c r="B96" s="4" t="s">
        <v>26</v>
      </c>
      <c r="C96" s="4" t="s">
        <v>27</v>
      </c>
      <c r="D96" s="4" t="s">
        <v>501</v>
      </c>
      <c r="E96" s="4" t="s">
        <v>502</v>
      </c>
      <c r="F96" s="6">
        <v>44911</v>
      </c>
      <c r="G96" s="6">
        <v>44915</v>
      </c>
      <c r="H96" s="4">
        <v>1</v>
      </c>
      <c r="I96" s="4">
        <v>4</v>
      </c>
      <c r="J96" s="4">
        <v>4</v>
      </c>
      <c r="K96" s="4" t="s">
        <v>30</v>
      </c>
      <c r="L96" s="4">
        <v>2152</v>
      </c>
      <c r="M96" s="4">
        <v>2152</v>
      </c>
      <c r="N96" s="4" t="s">
        <v>503</v>
      </c>
      <c r="O96" s="4" t="s">
        <v>32</v>
      </c>
      <c r="P96" s="4" t="s">
        <v>33</v>
      </c>
      <c r="Q96" s="4">
        <v>0</v>
      </c>
      <c r="R96" s="7">
        <v>44910</v>
      </c>
      <c r="S96" s="6">
        <v>44918</v>
      </c>
      <c r="T96" s="4" t="s">
        <v>34</v>
      </c>
      <c r="U96" s="4">
        <v>2152</v>
      </c>
      <c r="V96" s="4">
        <v>0</v>
      </c>
      <c r="W96" s="4">
        <v>0</v>
      </c>
      <c r="X96" s="4" t="s">
        <v>504</v>
      </c>
      <c r="Y96" s="4" t="s">
        <v>505</v>
      </c>
    </row>
    <row r="97" s="4" customFormat="1" spans="1:25">
      <c r="A97" s="4" t="s">
        <v>506</v>
      </c>
      <c r="B97" s="4" t="s">
        <v>26</v>
      </c>
      <c r="C97" s="4" t="s">
        <v>27</v>
      </c>
      <c r="D97" s="4" t="s">
        <v>507</v>
      </c>
      <c r="E97" s="4" t="s">
        <v>508</v>
      </c>
      <c r="F97" s="6">
        <v>44914</v>
      </c>
      <c r="G97" s="6">
        <v>44915</v>
      </c>
      <c r="H97" s="4">
        <v>1</v>
      </c>
      <c r="I97" s="4">
        <v>1</v>
      </c>
      <c r="J97" s="4">
        <v>1</v>
      </c>
      <c r="K97" s="4" t="s">
        <v>30</v>
      </c>
      <c r="L97" s="4">
        <v>1400</v>
      </c>
      <c r="M97" s="4">
        <v>1400</v>
      </c>
      <c r="N97" s="4" t="s">
        <v>509</v>
      </c>
      <c r="O97" s="4" t="s">
        <v>32</v>
      </c>
      <c r="P97" s="4" t="s">
        <v>33</v>
      </c>
      <c r="Q97" s="4">
        <v>0</v>
      </c>
      <c r="R97" s="7">
        <v>44911</v>
      </c>
      <c r="S97" s="6">
        <v>44918</v>
      </c>
      <c r="T97" s="4" t="s">
        <v>34</v>
      </c>
      <c r="U97" s="4">
        <v>1400</v>
      </c>
      <c r="V97" s="4">
        <v>0</v>
      </c>
      <c r="W97" s="4">
        <v>0</v>
      </c>
      <c r="X97" s="4" t="s">
        <v>510</v>
      </c>
      <c r="Y97" s="4" t="s">
        <v>511</v>
      </c>
    </row>
    <row r="98" s="4" customFormat="1" spans="1:25">
      <c r="A98" s="4" t="s">
        <v>512</v>
      </c>
      <c r="B98" s="4" t="s">
        <v>26</v>
      </c>
      <c r="C98" s="4" t="s">
        <v>27</v>
      </c>
      <c r="D98" s="4" t="s">
        <v>301</v>
      </c>
      <c r="E98" s="4" t="s">
        <v>513</v>
      </c>
      <c r="F98" s="6">
        <v>44913</v>
      </c>
      <c r="G98" s="6">
        <v>44915</v>
      </c>
      <c r="H98" s="4">
        <v>1</v>
      </c>
      <c r="I98" s="4">
        <v>2</v>
      </c>
      <c r="J98" s="4">
        <v>2</v>
      </c>
      <c r="K98" s="4" t="s">
        <v>30</v>
      </c>
      <c r="L98" s="4">
        <v>1820</v>
      </c>
      <c r="M98" s="4">
        <v>1820</v>
      </c>
      <c r="N98" s="4" t="s">
        <v>514</v>
      </c>
      <c r="O98" s="4" t="s">
        <v>32</v>
      </c>
      <c r="P98" s="4" t="s">
        <v>33</v>
      </c>
      <c r="Q98" s="4">
        <v>0</v>
      </c>
      <c r="R98" s="7">
        <v>44911</v>
      </c>
      <c r="S98" s="6">
        <v>44918</v>
      </c>
      <c r="T98" s="4" t="s">
        <v>34</v>
      </c>
      <c r="U98" s="4">
        <v>1820</v>
      </c>
      <c r="V98" s="4">
        <v>0</v>
      </c>
      <c r="W98" s="4">
        <v>0</v>
      </c>
      <c r="X98" s="4" t="s">
        <v>515</v>
      </c>
      <c r="Y98" s="4" t="s">
        <v>516</v>
      </c>
    </row>
    <row r="99" s="4" customFormat="1" spans="1:25">
      <c r="A99" s="4" t="s">
        <v>517</v>
      </c>
      <c r="B99" s="4" t="s">
        <v>26</v>
      </c>
      <c r="C99" s="4" t="s">
        <v>27</v>
      </c>
      <c r="D99" s="4" t="s">
        <v>417</v>
      </c>
      <c r="E99" s="4" t="s">
        <v>518</v>
      </c>
      <c r="F99" s="6">
        <v>44914</v>
      </c>
      <c r="G99" s="6">
        <v>44915</v>
      </c>
      <c r="H99" s="4">
        <v>1</v>
      </c>
      <c r="I99" s="4">
        <v>1</v>
      </c>
      <c r="J99" s="4">
        <v>1</v>
      </c>
      <c r="K99" s="4" t="s">
        <v>30</v>
      </c>
      <c r="L99" s="4">
        <v>400</v>
      </c>
      <c r="M99" s="4">
        <v>400</v>
      </c>
      <c r="N99" s="4" t="s">
        <v>519</v>
      </c>
      <c r="O99" s="4" t="s">
        <v>32</v>
      </c>
      <c r="P99" s="4" t="s">
        <v>33</v>
      </c>
      <c r="Q99" s="4">
        <v>0</v>
      </c>
      <c r="R99" s="7">
        <v>44911</v>
      </c>
      <c r="S99" s="6">
        <v>44918</v>
      </c>
      <c r="T99" s="4" t="s">
        <v>34</v>
      </c>
      <c r="U99" s="4">
        <v>400</v>
      </c>
      <c r="V99" s="4">
        <v>0</v>
      </c>
      <c r="W99" s="4">
        <v>0</v>
      </c>
      <c r="X99" s="4" t="s">
        <v>520</v>
      </c>
      <c r="Y99" s="4" t="s">
        <v>521</v>
      </c>
    </row>
    <row r="100" s="4" customFormat="1" spans="1:25">
      <c r="A100" s="4" t="s">
        <v>522</v>
      </c>
      <c r="B100" s="4" t="s">
        <v>26</v>
      </c>
      <c r="C100" s="4" t="s">
        <v>27</v>
      </c>
      <c r="D100" s="4" t="s">
        <v>348</v>
      </c>
      <c r="E100" s="4" t="s">
        <v>523</v>
      </c>
      <c r="F100" s="6">
        <v>44913</v>
      </c>
      <c r="G100" s="6">
        <v>44915</v>
      </c>
      <c r="H100" s="4">
        <v>1</v>
      </c>
      <c r="I100" s="4">
        <v>2</v>
      </c>
      <c r="J100" s="4">
        <v>2</v>
      </c>
      <c r="K100" s="4" t="s">
        <v>30</v>
      </c>
      <c r="L100" s="4">
        <v>480</v>
      </c>
      <c r="M100" s="4">
        <v>480</v>
      </c>
      <c r="N100" s="4" t="s">
        <v>524</v>
      </c>
      <c r="O100" s="4" t="s">
        <v>32</v>
      </c>
      <c r="P100" s="4" t="s">
        <v>33</v>
      </c>
      <c r="Q100" s="4">
        <v>0</v>
      </c>
      <c r="R100" s="7">
        <v>44911</v>
      </c>
      <c r="S100" s="6">
        <v>44918</v>
      </c>
      <c r="T100" s="4" t="s">
        <v>34</v>
      </c>
      <c r="U100" s="4">
        <v>480</v>
      </c>
      <c r="V100" s="4">
        <v>0</v>
      </c>
      <c r="W100" s="4">
        <v>0</v>
      </c>
      <c r="X100" s="4" t="s">
        <v>525</v>
      </c>
      <c r="Y100" s="4" t="s">
        <v>526</v>
      </c>
    </row>
    <row r="101" s="4" customFormat="1" spans="1:25">
      <c r="A101" s="4" t="s">
        <v>527</v>
      </c>
      <c r="B101" s="4" t="s">
        <v>26</v>
      </c>
      <c r="C101" s="4" t="s">
        <v>27</v>
      </c>
      <c r="D101" s="4" t="s">
        <v>373</v>
      </c>
      <c r="E101" s="4" t="s">
        <v>528</v>
      </c>
      <c r="F101" s="6">
        <v>44912</v>
      </c>
      <c r="G101" s="6">
        <v>44915</v>
      </c>
      <c r="H101" s="4">
        <v>1</v>
      </c>
      <c r="I101" s="4">
        <v>3</v>
      </c>
      <c r="J101" s="4">
        <v>3</v>
      </c>
      <c r="K101" s="4" t="s">
        <v>30</v>
      </c>
      <c r="L101" s="4">
        <v>1392</v>
      </c>
      <c r="M101" s="4">
        <v>1392</v>
      </c>
      <c r="N101" s="4" t="s">
        <v>529</v>
      </c>
      <c r="O101" s="4" t="s">
        <v>32</v>
      </c>
      <c r="P101" s="4" t="s">
        <v>33</v>
      </c>
      <c r="Q101" s="4">
        <v>0</v>
      </c>
      <c r="R101" s="7">
        <v>44911</v>
      </c>
      <c r="S101" s="6">
        <v>44918</v>
      </c>
      <c r="T101" s="4" t="s">
        <v>34</v>
      </c>
      <c r="U101" s="4">
        <v>1392</v>
      </c>
      <c r="V101" s="4">
        <v>0</v>
      </c>
      <c r="W101" s="4">
        <v>0</v>
      </c>
      <c r="X101" s="4" t="s">
        <v>530</v>
      </c>
      <c r="Y101" s="4" t="s">
        <v>531</v>
      </c>
    </row>
    <row r="102" s="4" customFormat="1" spans="1:25">
      <c r="A102" s="4" t="s">
        <v>532</v>
      </c>
      <c r="B102" s="4" t="s">
        <v>26</v>
      </c>
      <c r="C102" s="4" t="s">
        <v>27</v>
      </c>
      <c r="D102" s="4" t="s">
        <v>533</v>
      </c>
      <c r="E102" s="4" t="s">
        <v>534</v>
      </c>
      <c r="F102" s="6">
        <v>44914</v>
      </c>
      <c r="G102" s="6">
        <v>44915</v>
      </c>
      <c r="H102" s="4">
        <v>1</v>
      </c>
      <c r="I102" s="4">
        <v>1</v>
      </c>
      <c r="J102" s="4">
        <v>1</v>
      </c>
      <c r="K102" s="4" t="s">
        <v>30</v>
      </c>
      <c r="L102" s="4">
        <v>158</v>
      </c>
      <c r="M102" s="4">
        <v>158</v>
      </c>
      <c r="N102" s="4" t="s">
        <v>535</v>
      </c>
      <c r="O102" s="4" t="s">
        <v>32</v>
      </c>
      <c r="P102" s="4" t="s">
        <v>33</v>
      </c>
      <c r="Q102" s="4">
        <v>0</v>
      </c>
      <c r="R102" s="7">
        <v>44911</v>
      </c>
      <c r="S102" s="6">
        <v>44918</v>
      </c>
      <c r="T102" s="4" t="s">
        <v>34</v>
      </c>
      <c r="U102" s="4">
        <v>158</v>
      </c>
      <c r="V102" s="4">
        <v>0</v>
      </c>
      <c r="W102" s="4">
        <v>0</v>
      </c>
      <c r="X102" s="4" t="s">
        <v>536</v>
      </c>
      <c r="Y102" s="4" t="s">
        <v>537</v>
      </c>
    </row>
    <row r="103" s="4" customFormat="1" spans="1:25">
      <c r="A103" s="4" t="s">
        <v>538</v>
      </c>
      <c r="B103" s="4" t="s">
        <v>26</v>
      </c>
      <c r="C103" s="4" t="s">
        <v>27</v>
      </c>
      <c r="D103" s="4" t="s">
        <v>539</v>
      </c>
      <c r="E103" s="4" t="s">
        <v>540</v>
      </c>
      <c r="F103" s="6">
        <v>44914</v>
      </c>
      <c r="G103" s="6">
        <v>44915</v>
      </c>
      <c r="H103" s="4">
        <v>1</v>
      </c>
      <c r="I103" s="4">
        <v>1</v>
      </c>
      <c r="J103" s="4">
        <v>1</v>
      </c>
      <c r="K103" s="4" t="s">
        <v>30</v>
      </c>
      <c r="L103" s="4">
        <v>483</v>
      </c>
      <c r="M103" s="4">
        <v>483</v>
      </c>
      <c r="N103" s="4" t="s">
        <v>541</v>
      </c>
      <c r="O103" s="4" t="s">
        <v>32</v>
      </c>
      <c r="P103" s="4" t="s">
        <v>33</v>
      </c>
      <c r="Q103" s="4">
        <v>0</v>
      </c>
      <c r="R103" s="7">
        <v>44911</v>
      </c>
      <c r="S103" s="6">
        <v>44918</v>
      </c>
      <c r="T103" s="4" t="s">
        <v>34</v>
      </c>
      <c r="U103" s="4">
        <v>483</v>
      </c>
      <c r="V103" s="4">
        <v>0</v>
      </c>
      <c r="W103" s="4">
        <v>0</v>
      </c>
      <c r="X103" s="4" t="s">
        <v>542</v>
      </c>
      <c r="Y103" s="4" t="s">
        <v>543</v>
      </c>
    </row>
    <row r="104" s="4" customFormat="1" spans="1:25">
      <c r="A104" s="4" t="s">
        <v>544</v>
      </c>
      <c r="B104" s="4" t="s">
        <v>26</v>
      </c>
      <c r="C104" s="4" t="s">
        <v>27</v>
      </c>
      <c r="D104" s="4" t="s">
        <v>545</v>
      </c>
      <c r="E104" s="4" t="s">
        <v>546</v>
      </c>
      <c r="F104" s="6">
        <v>44912</v>
      </c>
      <c r="G104" s="6">
        <v>44915</v>
      </c>
      <c r="H104" s="4">
        <v>2</v>
      </c>
      <c r="I104" s="4">
        <v>3</v>
      </c>
      <c r="J104" s="4">
        <v>6</v>
      </c>
      <c r="K104" s="4" t="s">
        <v>30</v>
      </c>
      <c r="L104" s="4">
        <v>1788</v>
      </c>
      <c r="M104" s="4">
        <v>1788</v>
      </c>
      <c r="N104" s="4" t="s">
        <v>547</v>
      </c>
      <c r="O104" s="4" t="s">
        <v>32</v>
      </c>
      <c r="P104" s="4" t="s">
        <v>33</v>
      </c>
      <c r="Q104" s="4">
        <v>0</v>
      </c>
      <c r="R104" s="7">
        <v>44911</v>
      </c>
      <c r="S104" s="6">
        <v>44918</v>
      </c>
      <c r="T104" s="4" t="s">
        <v>34</v>
      </c>
      <c r="U104" s="4">
        <v>1788</v>
      </c>
      <c r="V104" s="4">
        <v>0</v>
      </c>
      <c r="W104" s="4">
        <v>0</v>
      </c>
      <c r="X104" s="4" t="s">
        <v>548</v>
      </c>
      <c r="Y104" s="4" t="s">
        <v>72</v>
      </c>
    </row>
    <row r="105" s="4" customFormat="1" spans="1:25">
      <c r="A105" s="4" t="s">
        <v>549</v>
      </c>
      <c r="B105" s="4" t="s">
        <v>26</v>
      </c>
      <c r="C105" s="4" t="s">
        <v>27</v>
      </c>
      <c r="D105" s="4" t="s">
        <v>550</v>
      </c>
      <c r="E105" s="4" t="s">
        <v>551</v>
      </c>
      <c r="F105" s="6">
        <v>44914</v>
      </c>
      <c r="G105" s="6">
        <v>44915</v>
      </c>
      <c r="H105" s="4">
        <v>1</v>
      </c>
      <c r="I105" s="4">
        <v>1</v>
      </c>
      <c r="J105" s="4">
        <v>1</v>
      </c>
      <c r="K105" s="4" t="s">
        <v>30</v>
      </c>
      <c r="L105" s="4">
        <v>370</v>
      </c>
      <c r="M105" s="4">
        <v>370</v>
      </c>
      <c r="N105" s="4" t="s">
        <v>552</v>
      </c>
      <c r="O105" s="4" t="s">
        <v>32</v>
      </c>
      <c r="P105" s="4" t="s">
        <v>33</v>
      </c>
      <c r="Q105" s="4">
        <v>0</v>
      </c>
      <c r="R105" s="7">
        <v>44912</v>
      </c>
      <c r="S105" s="6">
        <v>44918</v>
      </c>
      <c r="T105" s="4" t="s">
        <v>34</v>
      </c>
      <c r="U105" s="4">
        <v>370</v>
      </c>
      <c r="V105" s="4">
        <v>0</v>
      </c>
      <c r="W105" s="4">
        <v>0</v>
      </c>
      <c r="X105" s="4" t="s">
        <v>553</v>
      </c>
      <c r="Y105" s="4" t="s">
        <v>554</v>
      </c>
    </row>
    <row r="106" s="4" customFormat="1" spans="1:25">
      <c r="A106" s="4" t="s">
        <v>544</v>
      </c>
      <c r="B106" s="4" t="s">
        <v>26</v>
      </c>
      <c r="C106" s="4" t="s">
        <v>73</v>
      </c>
      <c r="D106" s="4" t="s">
        <v>545</v>
      </c>
      <c r="E106" s="4" t="s">
        <v>546</v>
      </c>
      <c r="F106" s="6">
        <v>44912</v>
      </c>
      <c r="G106" s="6">
        <v>44915</v>
      </c>
      <c r="H106" s="4">
        <v>2</v>
      </c>
      <c r="I106" s="4">
        <v>3</v>
      </c>
      <c r="J106" s="4">
        <v>6</v>
      </c>
      <c r="K106" s="4" t="s">
        <v>30</v>
      </c>
      <c r="L106" s="4">
        <v>-1788</v>
      </c>
      <c r="M106" s="4">
        <v>-1788</v>
      </c>
      <c r="N106" s="4" t="s">
        <v>547</v>
      </c>
      <c r="O106" s="4" t="s">
        <v>32</v>
      </c>
      <c r="P106" s="4" t="s">
        <v>33</v>
      </c>
      <c r="Q106" s="4">
        <v>0</v>
      </c>
      <c r="R106" s="7">
        <v>44911</v>
      </c>
      <c r="S106" s="6">
        <v>44918</v>
      </c>
      <c r="T106" s="4" t="s">
        <v>34</v>
      </c>
      <c r="U106" s="4">
        <v>-1788</v>
      </c>
      <c r="V106" s="4">
        <v>0</v>
      </c>
      <c r="W106" s="4">
        <v>0</v>
      </c>
      <c r="X106" s="4" t="s">
        <v>548</v>
      </c>
      <c r="Y106" s="4" t="s">
        <v>72</v>
      </c>
    </row>
    <row r="107" s="4" customFormat="1" spans="1:25">
      <c r="A107" s="4" t="s">
        <v>555</v>
      </c>
      <c r="B107" s="4" t="s">
        <v>26</v>
      </c>
      <c r="C107" s="4" t="s">
        <v>27</v>
      </c>
      <c r="D107" s="4" t="s">
        <v>556</v>
      </c>
      <c r="E107" s="4" t="s">
        <v>557</v>
      </c>
      <c r="F107" s="6">
        <v>44913</v>
      </c>
      <c r="G107" s="6">
        <v>44915</v>
      </c>
      <c r="H107" s="4">
        <v>1</v>
      </c>
      <c r="I107" s="4">
        <v>2</v>
      </c>
      <c r="J107" s="4">
        <v>2</v>
      </c>
      <c r="K107" s="4" t="s">
        <v>30</v>
      </c>
      <c r="L107" s="4">
        <v>1380</v>
      </c>
      <c r="M107" s="4">
        <v>1380</v>
      </c>
      <c r="N107" s="4" t="s">
        <v>558</v>
      </c>
      <c r="O107" s="4" t="s">
        <v>32</v>
      </c>
      <c r="P107" s="4" t="s">
        <v>33</v>
      </c>
      <c r="Q107" s="4">
        <v>0</v>
      </c>
      <c r="R107" s="7">
        <v>44912</v>
      </c>
      <c r="S107" s="6">
        <v>44918</v>
      </c>
      <c r="T107" s="4" t="s">
        <v>34</v>
      </c>
      <c r="U107" s="4">
        <v>1380</v>
      </c>
      <c r="V107" s="4">
        <v>0</v>
      </c>
      <c r="W107" s="4">
        <v>0</v>
      </c>
      <c r="X107" s="4" t="s">
        <v>559</v>
      </c>
      <c r="Y107" s="4" t="s">
        <v>560</v>
      </c>
    </row>
    <row r="108" s="4" customFormat="1" spans="1:25">
      <c r="A108" s="4" t="s">
        <v>561</v>
      </c>
      <c r="B108" s="4" t="s">
        <v>26</v>
      </c>
      <c r="C108" s="4" t="s">
        <v>27</v>
      </c>
      <c r="D108" s="4" t="s">
        <v>562</v>
      </c>
      <c r="E108" s="4" t="s">
        <v>563</v>
      </c>
      <c r="F108" s="6">
        <v>44914</v>
      </c>
      <c r="G108" s="6">
        <v>44915</v>
      </c>
      <c r="H108" s="4">
        <v>1</v>
      </c>
      <c r="I108" s="4">
        <v>1</v>
      </c>
      <c r="J108" s="4">
        <v>1</v>
      </c>
      <c r="K108" s="4" t="s">
        <v>30</v>
      </c>
      <c r="L108" s="4">
        <v>817</v>
      </c>
      <c r="M108" s="4">
        <v>817</v>
      </c>
      <c r="N108" s="4" t="s">
        <v>564</v>
      </c>
      <c r="O108" s="4" t="s">
        <v>32</v>
      </c>
      <c r="P108" s="4" t="s">
        <v>33</v>
      </c>
      <c r="Q108" s="4">
        <v>0</v>
      </c>
      <c r="R108" s="7">
        <v>44912</v>
      </c>
      <c r="S108" s="6">
        <v>44918</v>
      </c>
      <c r="T108" s="4" t="s">
        <v>34</v>
      </c>
      <c r="U108" s="4">
        <v>817</v>
      </c>
      <c r="V108" s="4">
        <v>0</v>
      </c>
      <c r="W108" s="4">
        <v>0</v>
      </c>
      <c r="X108" s="4" t="s">
        <v>565</v>
      </c>
      <c r="Y108" s="4" t="s">
        <v>566</v>
      </c>
    </row>
    <row r="109" s="4" customFormat="1" spans="1:25">
      <c r="A109" s="4" t="s">
        <v>567</v>
      </c>
      <c r="B109" s="4" t="s">
        <v>26</v>
      </c>
      <c r="C109" s="4" t="s">
        <v>27</v>
      </c>
      <c r="D109" s="4" t="s">
        <v>489</v>
      </c>
      <c r="E109" s="4" t="s">
        <v>490</v>
      </c>
      <c r="F109" s="6">
        <v>44913</v>
      </c>
      <c r="G109" s="6">
        <v>44915</v>
      </c>
      <c r="H109" s="4">
        <v>1</v>
      </c>
      <c r="I109" s="4">
        <v>2</v>
      </c>
      <c r="J109" s="4">
        <v>2</v>
      </c>
      <c r="K109" s="4" t="s">
        <v>30</v>
      </c>
      <c r="L109" s="4">
        <v>2060</v>
      </c>
      <c r="M109" s="4">
        <v>2060</v>
      </c>
      <c r="N109" s="4" t="s">
        <v>568</v>
      </c>
      <c r="O109" s="4" t="s">
        <v>32</v>
      </c>
      <c r="P109" s="4" t="s">
        <v>33</v>
      </c>
      <c r="Q109" s="4">
        <v>0</v>
      </c>
      <c r="R109" s="7">
        <v>44912</v>
      </c>
      <c r="S109" s="6">
        <v>44918</v>
      </c>
      <c r="T109" s="4" t="s">
        <v>34</v>
      </c>
      <c r="U109" s="4">
        <v>2060</v>
      </c>
      <c r="V109" s="4">
        <v>0</v>
      </c>
      <c r="W109" s="4">
        <v>0</v>
      </c>
      <c r="X109" s="4" t="s">
        <v>569</v>
      </c>
      <c r="Y109" s="4" t="s">
        <v>570</v>
      </c>
    </row>
    <row r="110" s="4" customFormat="1" spans="1:25">
      <c r="A110" s="4" t="s">
        <v>571</v>
      </c>
      <c r="B110" s="4" t="s">
        <v>26</v>
      </c>
      <c r="C110" s="4" t="s">
        <v>27</v>
      </c>
      <c r="D110" s="4" t="s">
        <v>572</v>
      </c>
      <c r="E110" s="4" t="s">
        <v>573</v>
      </c>
      <c r="F110" s="6">
        <v>44913</v>
      </c>
      <c r="G110" s="6">
        <v>44915</v>
      </c>
      <c r="H110" s="4">
        <v>1</v>
      </c>
      <c r="I110" s="4">
        <v>2</v>
      </c>
      <c r="J110" s="4">
        <v>2</v>
      </c>
      <c r="K110" s="4" t="s">
        <v>30</v>
      </c>
      <c r="L110" s="4">
        <v>518</v>
      </c>
      <c r="M110" s="4">
        <v>518</v>
      </c>
      <c r="N110" s="4" t="s">
        <v>574</v>
      </c>
      <c r="O110" s="4" t="s">
        <v>32</v>
      </c>
      <c r="P110" s="4" t="s">
        <v>33</v>
      </c>
      <c r="Q110" s="4">
        <v>0</v>
      </c>
      <c r="R110" s="7">
        <v>44912</v>
      </c>
      <c r="S110" s="6">
        <v>44918</v>
      </c>
      <c r="T110" s="4" t="s">
        <v>34</v>
      </c>
      <c r="U110" s="4">
        <v>518</v>
      </c>
      <c r="V110" s="4">
        <v>0</v>
      </c>
      <c r="W110" s="4">
        <v>0</v>
      </c>
      <c r="X110" s="4" t="s">
        <v>575</v>
      </c>
      <c r="Y110" s="4" t="s">
        <v>576</v>
      </c>
    </row>
    <row r="111" s="4" customFormat="1" spans="1:25">
      <c r="A111" s="4" t="s">
        <v>577</v>
      </c>
      <c r="B111" s="4" t="s">
        <v>26</v>
      </c>
      <c r="C111" s="4" t="s">
        <v>27</v>
      </c>
      <c r="D111" s="4" t="s">
        <v>578</v>
      </c>
      <c r="E111" s="4" t="s">
        <v>579</v>
      </c>
      <c r="F111" s="6">
        <v>44913</v>
      </c>
      <c r="G111" s="6">
        <v>44915</v>
      </c>
      <c r="H111" s="4">
        <v>1</v>
      </c>
      <c r="I111" s="4">
        <v>2</v>
      </c>
      <c r="J111" s="4">
        <v>2</v>
      </c>
      <c r="K111" s="4" t="s">
        <v>30</v>
      </c>
      <c r="L111" s="4">
        <v>1030</v>
      </c>
      <c r="M111" s="4">
        <v>1030</v>
      </c>
      <c r="N111" s="4" t="s">
        <v>580</v>
      </c>
      <c r="O111" s="4" t="s">
        <v>32</v>
      </c>
      <c r="P111" s="4" t="s">
        <v>33</v>
      </c>
      <c r="Q111" s="4">
        <v>0</v>
      </c>
      <c r="R111" s="7">
        <v>44913</v>
      </c>
      <c r="S111" s="6">
        <v>44918</v>
      </c>
      <c r="T111" s="4" t="s">
        <v>34</v>
      </c>
      <c r="U111" s="4">
        <v>1030</v>
      </c>
      <c r="V111" s="4">
        <v>0</v>
      </c>
      <c r="W111" s="4">
        <v>0</v>
      </c>
      <c r="X111" s="4" t="s">
        <v>581</v>
      </c>
      <c r="Y111" s="4" t="s">
        <v>582</v>
      </c>
    </row>
    <row r="112" s="4" customFormat="1" spans="1:25">
      <c r="A112" s="4" t="s">
        <v>583</v>
      </c>
      <c r="B112" s="4" t="s">
        <v>26</v>
      </c>
      <c r="C112" s="4" t="s">
        <v>27</v>
      </c>
      <c r="D112" s="4" t="s">
        <v>562</v>
      </c>
      <c r="E112" s="4" t="s">
        <v>584</v>
      </c>
      <c r="F112" s="6">
        <v>44913</v>
      </c>
      <c r="G112" s="6">
        <v>44915</v>
      </c>
      <c r="H112" s="4">
        <v>1</v>
      </c>
      <c r="I112" s="4">
        <v>2</v>
      </c>
      <c r="J112" s="4">
        <v>2</v>
      </c>
      <c r="K112" s="4" t="s">
        <v>30</v>
      </c>
      <c r="L112" s="4">
        <v>1392</v>
      </c>
      <c r="M112" s="4">
        <v>1392</v>
      </c>
      <c r="N112" s="4" t="s">
        <v>585</v>
      </c>
      <c r="O112" s="4" t="s">
        <v>32</v>
      </c>
      <c r="P112" s="4" t="s">
        <v>33</v>
      </c>
      <c r="Q112" s="4">
        <v>0</v>
      </c>
      <c r="R112" s="7">
        <v>44913</v>
      </c>
      <c r="S112" s="6">
        <v>44918</v>
      </c>
      <c r="T112" s="4" t="s">
        <v>34</v>
      </c>
      <c r="U112" s="4">
        <v>1392</v>
      </c>
      <c r="V112" s="4">
        <v>0</v>
      </c>
      <c r="W112" s="4">
        <v>0</v>
      </c>
      <c r="X112" s="4" t="s">
        <v>586</v>
      </c>
      <c r="Y112" s="4" t="s">
        <v>587</v>
      </c>
    </row>
    <row r="113" s="4" customFormat="1" spans="1:25">
      <c r="A113" s="4" t="s">
        <v>588</v>
      </c>
      <c r="B113" s="4" t="s">
        <v>26</v>
      </c>
      <c r="C113" s="4" t="s">
        <v>27</v>
      </c>
      <c r="D113" s="4" t="s">
        <v>102</v>
      </c>
      <c r="E113" s="4" t="s">
        <v>360</v>
      </c>
      <c r="F113" s="6">
        <v>44913</v>
      </c>
      <c r="G113" s="6">
        <v>44915</v>
      </c>
      <c r="H113" s="4">
        <v>1</v>
      </c>
      <c r="I113" s="4">
        <v>2</v>
      </c>
      <c r="J113" s="4">
        <v>2</v>
      </c>
      <c r="K113" s="4" t="s">
        <v>30</v>
      </c>
      <c r="L113" s="4">
        <v>1308</v>
      </c>
      <c r="M113" s="4">
        <v>1308</v>
      </c>
      <c r="N113" s="4" t="s">
        <v>589</v>
      </c>
      <c r="O113" s="4" t="s">
        <v>32</v>
      </c>
      <c r="P113" s="4" t="s">
        <v>33</v>
      </c>
      <c r="Q113" s="4">
        <v>0</v>
      </c>
      <c r="R113" s="7">
        <v>44913</v>
      </c>
      <c r="S113" s="6">
        <v>44918</v>
      </c>
      <c r="T113" s="4" t="s">
        <v>34</v>
      </c>
      <c r="U113" s="4">
        <v>1308</v>
      </c>
      <c r="V113" s="4">
        <v>0</v>
      </c>
      <c r="W113" s="4">
        <v>0</v>
      </c>
      <c r="X113" s="4" t="s">
        <v>590</v>
      </c>
      <c r="Y113" s="4" t="s">
        <v>591</v>
      </c>
    </row>
    <row r="114" s="4" customFormat="1" spans="1:26">
      <c r="A114" s="4" t="s">
        <v>592</v>
      </c>
      <c r="B114" s="4" t="s">
        <v>26</v>
      </c>
      <c r="C114" s="4" t="s">
        <v>27</v>
      </c>
      <c r="D114" s="4" t="s">
        <v>539</v>
      </c>
      <c r="E114" s="4" t="s">
        <v>593</v>
      </c>
      <c r="F114" s="6">
        <v>44914</v>
      </c>
      <c r="G114" s="6">
        <v>44915</v>
      </c>
      <c r="H114" s="4">
        <v>2</v>
      </c>
      <c r="I114" s="4">
        <v>1</v>
      </c>
      <c r="J114" s="4">
        <v>2</v>
      </c>
      <c r="K114" s="4" t="s">
        <v>30</v>
      </c>
      <c r="L114" s="4">
        <v>966</v>
      </c>
      <c r="M114" s="4">
        <v>966</v>
      </c>
      <c r="N114" s="4" t="s">
        <v>594</v>
      </c>
      <c r="O114" s="4" t="s">
        <v>32</v>
      </c>
      <c r="P114" s="4" t="s">
        <v>33</v>
      </c>
      <c r="Q114" s="4">
        <v>0</v>
      </c>
      <c r="R114" s="7">
        <v>44913</v>
      </c>
      <c r="S114" s="6">
        <v>44918</v>
      </c>
      <c r="T114" s="4" t="s">
        <v>34</v>
      </c>
      <c r="U114" s="4">
        <v>966</v>
      </c>
      <c r="V114" s="4">
        <v>0</v>
      </c>
      <c r="W114" s="4">
        <v>0</v>
      </c>
      <c r="X114" s="4" t="s">
        <v>595</v>
      </c>
      <c r="Y114" s="4">
        <v>3339766</v>
      </c>
      <c r="Z114" s="4" t="s">
        <v>596</v>
      </c>
    </row>
    <row r="115" s="4" customFormat="1" spans="1:25">
      <c r="A115" s="4" t="s">
        <v>597</v>
      </c>
      <c r="B115" s="4" t="s">
        <v>26</v>
      </c>
      <c r="C115" s="4" t="s">
        <v>27</v>
      </c>
      <c r="D115" s="4" t="s">
        <v>598</v>
      </c>
      <c r="E115" s="4" t="s">
        <v>599</v>
      </c>
      <c r="F115" s="6">
        <v>44914</v>
      </c>
      <c r="G115" s="6">
        <v>44915</v>
      </c>
      <c r="H115" s="4">
        <v>1</v>
      </c>
      <c r="I115" s="4">
        <v>1</v>
      </c>
      <c r="J115" s="4">
        <v>1</v>
      </c>
      <c r="K115" s="4" t="s">
        <v>30</v>
      </c>
      <c r="L115" s="4">
        <v>510</v>
      </c>
      <c r="M115" s="4">
        <v>510</v>
      </c>
      <c r="N115" s="4" t="s">
        <v>600</v>
      </c>
      <c r="O115" s="4" t="s">
        <v>32</v>
      </c>
      <c r="P115" s="4" t="s">
        <v>33</v>
      </c>
      <c r="Q115" s="4">
        <v>0</v>
      </c>
      <c r="R115" s="7">
        <v>44913</v>
      </c>
      <c r="S115" s="6">
        <v>44918</v>
      </c>
      <c r="T115" s="4" t="s">
        <v>34</v>
      </c>
      <c r="U115" s="4">
        <v>510</v>
      </c>
      <c r="V115" s="4">
        <v>0</v>
      </c>
      <c r="W115" s="4">
        <v>0</v>
      </c>
      <c r="X115" s="4" t="s">
        <v>601</v>
      </c>
      <c r="Y115" s="4" t="s">
        <v>602</v>
      </c>
    </row>
    <row r="116" s="4" customFormat="1" spans="1:25">
      <c r="A116" s="4" t="s">
        <v>603</v>
      </c>
      <c r="B116" s="4" t="s">
        <v>26</v>
      </c>
      <c r="C116" s="4" t="s">
        <v>27</v>
      </c>
      <c r="D116" s="4" t="s">
        <v>433</v>
      </c>
      <c r="E116" s="4" t="s">
        <v>604</v>
      </c>
      <c r="F116" s="6">
        <v>44914</v>
      </c>
      <c r="G116" s="6">
        <v>44915</v>
      </c>
      <c r="H116" s="4">
        <v>1</v>
      </c>
      <c r="I116" s="4">
        <v>1</v>
      </c>
      <c r="J116" s="4">
        <v>1</v>
      </c>
      <c r="K116" s="4" t="s">
        <v>30</v>
      </c>
      <c r="L116" s="4">
        <v>395</v>
      </c>
      <c r="M116" s="4">
        <v>395</v>
      </c>
      <c r="N116" s="4" t="s">
        <v>605</v>
      </c>
      <c r="O116" s="4" t="s">
        <v>32</v>
      </c>
      <c r="P116" s="4" t="s">
        <v>33</v>
      </c>
      <c r="Q116" s="4">
        <v>0</v>
      </c>
      <c r="R116" s="7">
        <v>44913</v>
      </c>
      <c r="S116" s="6">
        <v>44918</v>
      </c>
      <c r="T116" s="4" t="s">
        <v>34</v>
      </c>
      <c r="U116" s="4">
        <v>395</v>
      </c>
      <c r="V116" s="4">
        <v>0</v>
      </c>
      <c r="W116" s="4">
        <v>0</v>
      </c>
      <c r="X116" s="4" t="s">
        <v>606</v>
      </c>
      <c r="Y116" s="4" t="s">
        <v>607</v>
      </c>
    </row>
    <row r="117" s="4" customFormat="1" spans="1:25">
      <c r="A117" s="4" t="s">
        <v>608</v>
      </c>
      <c r="B117" s="4" t="s">
        <v>26</v>
      </c>
      <c r="C117" s="4" t="s">
        <v>27</v>
      </c>
      <c r="D117" s="4" t="s">
        <v>348</v>
      </c>
      <c r="E117" s="4" t="s">
        <v>523</v>
      </c>
      <c r="F117" s="6">
        <v>44914</v>
      </c>
      <c r="G117" s="6">
        <v>44915</v>
      </c>
      <c r="H117" s="4">
        <v>1</v>
      </c>
      <c r="I117" s="4">
        <v>1</v>
      </c>
      <c r="J117" s="4">
        <v>1</v>
      </c>
      <c r="K117" s="4" t="s">
        <v>30</v>
      </c>
      <c r="L117" s="4">
        <v>237</v>
      </c>
      <c r="M117" s="4">
        <v>237</v>
      </c>
      <c r="N117" s="4" t="s">
        <v>609</v>
      </c>
      <c r="O117" s="4" t="s">
        <v>32</v>
      </c>
      <c r="P117" s="4" t="s">
        <v>33</v>
      </c>
      <c r="Q117" s="4">
        <v>0</v>
      </c>
      <c r="R117" s="7">
        <v>44913</v>
      </c>
      <c r="S117" s="6">
        <v>44918</v>
      </c>
      <c r="T117" s="4" t="s">
        <v>34</v>
      </c>
      <c r="U117" s="4">
        <v>237</v>
      </c>
      <c r="V117" s="4">
        <v>0</v>
      </c>
      <c r="W117" s="4">
        <v>0</v>
      </c>
      <c r="X117" s="4" t="s">
        <v>610</v>
      </c>
      <c r="Y117" s="4" t="s">
        <v>611</v>
      </c>
    </row>
    <row r="118" s="4" customFormat="1" spans="1:25">
      <c r="A118" s="4" t="s">
        <v>612</v>
      </c>
      <c r="B118" s="4" t="s">
        <v>26</v>
      </c>
      <c r="C118" s="4" t="s">
        <v>27</v>
      </c>
      <c r="D118" s="4" t="s">
        <v>433</v>
      </c>
      <c r="E118" s="4" t="s">
        <v>613</v>
      </c>
      <c r="F118" s="6">
        <v>44914</v>
      </c>
      <c r="G118" s="6">
        <v>44915</v>
      </c>
      <c r="H118" s="4">
        <v>1</v>
      </c>
      <c r="I118" s="4">
        <v>1</v>
      </c>
      <c r="J118" s="4">
        <v>1</v>
      </c>
      <c r="K118" s="4" t="s">
        <v>30</v>
      </c>
      <c r="L118" s="4">
        <v>500</v>
      </c>
      <c r="M118" s="4">
        <v>500</v>
      </c>
      <c r="N118" s="4" t="s">
        <v>614</v>
      </c>
      <c r="O118" s="4" t="s">
        <v>32</v>
      </c>
      <c r="P118" s="4" t="s">
        <v>33</v>
      </c>
      <c r="Q118" s="4">
        <v>0</v>
      </c>
      <c r="R118" s="7">
        <v>44913</v>
      </c>
      <c r="S118" s="6">
        <v>44918</v>
      </c>
      <c r="T118" s="4" t="s">
        <v>34</v>
      </c>
      <c r="U118" s="4">
        <v>500</v>
      </c>
      <c r="V118" s="4">
        <v>0</v>
      </c>
      <c r="W118" s="4">
        <v>0</v>
      </c>
      <c r="X118" s="4" t="s">
        <v>615</v>
      </c>
      <c r="Y118" s="4" t="s">
        <v>72</v>
      </c>
    </row>
    <row r="119" s="4" customFormat="1" spans="1:25">
      <c r="A119" s="4" t="s">
        <v>616</v>
      </c>
      <c r="B119" s="4" t="s">
        <v>26</v>
      </c>
      <c r="C119" s="4" t="s">
        <v>27</v>
      </c>
      <c r="D119" s="4" t="s">
        <v>617</v>
      </c>
      <c r="E119" s="4" t="s">
        <v>618</v>
      </c>
      <c r="F119" s="6">
        <v>44914</v>
      </c>
      <c r="G119" s="6">
        <v>44915</v>
      </c>
      <c r="H119" s="4">
        <v>1</v>
      </c>
      <c r="I119" s="4">
        <v>1</v>
      </c>
      <c r="J119" s="4">
        <v>1</v>
      </c>
      <c r="K119" s="4" t="s">
        <v>30</v>
      </c>
      <c r="L119" s="4">
        <v>742.79</v>
      </c>
      <c r="M119" s="4">
        <v>742.79</v>
      </c>
      <c r="N119" s="4" t="s">
        <v>619</v>
      </c>
      <c r="O119" s="4" t="s">
        <v>32</v>
      </c>
      <c r="P119" s="4" t="s">
        <v>33</v>
      </c>
      <c r="Q119" s="4">
        <v>0</v>
      </c>
      <c r="R119" s="7">
        <v>44914</v>
      </c>
      <c r="S119" s="6">
        <v>44918</v>
      </c>
      <c r="T119" s="4" t="s">
        <v>34</v>
      </c>
      <c r="U119" s="4">
        <v>742.79</v>
      </c>
      <c r="V119" s="4">
        <v>0</v>
      </c>
      <c r="W119" s="4">
        <v>0</v>
      </c>
      <c r="X119" s="4" t="s">
        <v>620</v>
      </c>
      <c r="Y119" s="4" t="s">
        <v>72</v>
      </c>
    </row>
    <row r="120" s="4" customFormat="1" spans="1:25">
      <c r="A120" s="4" t="s">
        <v>621</v>
      </c>
      <c r="B120" s="4" t="s">
        <v>26</v>
      </c>
      <c r="C120" s="4" t="s">
        <v>27</v>
      </c>
      <c r="D120" s="4" t="s">
        <v>261</v>
      </c>
      <c r="E120" s="4" t="s">
        <v>262</v>
      </c>
      <c r="F120" s="6">
        <v>44914</v>
      </c>
      <c r="G120" s="6">
        <v>44915</v>
      </c>
      <c r="H120" s="4">
        <v>1</v>
      </c>
      <c r="I120" s="4">
        <v>1</v>
      </c>
      <c r="J120" s="4">
        <v>1</v>
      </c>
      <c r="K120" s="4" t="s">
        <v>30</v>
      </c>
      <c r="L120" s="4">
        <v>128.04</v>
      </c>
      <c r="M120" s="4">
        <v>128.04</v>
      </c>
      <c r="N120" s="4" t="s">
        <v>622</v>
      </c>
      <c r="O120" s="4" t="s">
        <v>32</v>
      </c>
      <c r="P120" s="4" t="s">
        <v>33</v>
      </c>
      <c r="Q120" s="4">
        <v>0</v>
      </c>
      <c r="R120" s="7">
        <v>44914</v>
      </c>
      <c r="S120" s="6">
        <v>44918</v>
      </c>
      <c r="T120" s="4" t="s">
        <v>34</v>
      </c>
      <c r="U120" s="4">
        <v>128.04</v>
      </c>
      <c r="V120" s="4">
        <v>0</v>
      </c>
      <c r="W120" s="4">
        <v>0</v>
      </c>
      <c r="X120" s="4" t="s">
        <v>623</v>
      </c>
      <c r="Y120" s="4" t="s">
        <v>72</v>
      </c>
    </row>
    <row r="121" s="4" customFormat="1" spans="1:27">
      <c r="A121" s="4" t="s">
        <v>624</v>
      </c>
      <c r="B121" s="4" t="s">
        <v>26</v>
      </c>
      <c r="C121" s="4" t="s">
        <v>27</v>
      </c>
      <c r="D121" s="4" t="s">
        <v>373</v>
      </c>
      <c r="E121" s="4" t="s">
        <v>374</v>
      </c>
      <c r="F121" s="6">
        <v>44914</v>
      </c>
      <c r="G121" s="6">
        <v>44915</v>
      </c>
      <c r="H121" s="4">
        <v>3</v>
      </c>
      <c r="I121" s="4">
        <v>1</v>
      </c>
      <c r="J121" s="4">
        <v>3</v>
      </c>
      <c r="K121" s="4" t="s">
        <v>30</v>
      </c>
      <c r="L121" s="4">
        <v>1959</v>
      </c>
      <c r="M121" s="4">
        <v>1959</v>
      </c>
      <c r="N121" s="4" t="s">
        <v>625</v>
      </c>
      <c r="O121" s="4" t="s">
        <v>32</v>
      </c>
      <c r="P121" s="4" t="s">
        <v>33</v>
      </c>
      <c r="Q121" s="4">
        <v>0</v>
      </c>
      <c r="R121" s="7">
        <v>44914</v>
      </c>
      <c r="S121" s="6">
        <v>44918</v>
      </c>
      <c r="T121" s="4" t="s">
        <v>34</v>
      </c>
      <c r="U121" s="4">
        <v>1959</v>
      </c>
      <c r="V121" s="4">
        <v>0</v>
      </c>
      <c r="W121" s="4">
        <v>0</v>
      </c>
      <c r="X121" s="4" t="s">
        <v>626</v>
      </c>
      <c r="Y121" s="4">
        <v>1080409</v>
      </c>
      <c r="Z121" s="4">
        <v>1080410</v>
      </c>
      <c r="AA121" s="4" t="s">
        <v>627</v>
      </c>
    </row>
    <row r="122" s="4" customFormat="1" spans="1:25">
      <c r="A122" s="4" t="s">
        <v>628</v>
      </c>
      <c r="B122" s="4" t="s">
        <v>26</v>
      </c>
      <c r="C122" s="4" t="s">
        <v>27</v>
      </c>
      <c r="D122" s="4" t="s">
        <v>393</v>
      </c>
      <c r="E122" s="4" t="s">
        <v>629</v>
      </c>
      <c r="F122" s="6">
        <v>44914</v>
      </c>
      <c r="G122" s="6">
        <v>44915</v>
      </c>
      <c r="H122" s="4">
        <v>1</v>
      </c>
      <c r="I122" s="4">
        <v>1</v>
      </c>
      <c r="J122" s="4">
        <v>1</v>
      </c>
      <c r="K122" s="4" t="s">
        <v>30</v>
      </c>
      <c r="L122" s="4">
        <v>143</v>
      </c>
      <c r="M122" s="4">
        <v>143</v>
      </c>
      <c r="N122" s="4" t="s">
        <v>630</v>
      </c>
      <c r="O122" s="4" t="s">
        <v>32</v>
      </c>
      <c r="P122" s="4" t="s">
        <v>33</v>
      </c>
      <c r="Q122" s="4">
        <v>0</v>
      </c>
      <c r="R122" s="7">
        <v>44914</v>
      </c>
      <c r="S122" s="6">
        <v>44918</v>
      </c>
      <c r="T122" s="4" t="s">
        <v>34</v>
      </c>
      <c r="U122" s="4">
        <v>143</v>
      </c>
      <c r="V122" s="4">
        <v>0</v>
      </c>
      <c r="W122" s="4">
        <v>0</v>
      </c>
      <c r="X122" s="4" t="s">
        <v>631</v>
      </c>
      <c r="Y122" s="4" t="s">
        <v>632</v>
      </c>
    </row>
    <row r="123" s="4" customFormat="1" spans="1:25">
      <c r="A123" s="4" t="s">
        <v>612</v>
      </c>
      <c r="B123" s="4" t="s">
        <v>26</v>
      </c>
      <c r="C123" s="4" t="s">
        <v>73</v>
      </c>
      <c r="D123" s="4" t="s">
        <v>433</v>
      </c>
      <c r="E123" s="4" t="s">
        <v>613</v>
      </c>
      <c r="F123" s="6">
        <v>44914</v>
      </c>
      <c r="G123" s="6">
        <v>44915</v>
      </c>
      <c r="H123" s="4">
        <v>1</v>
      </c>
      <c r="I123" s="4">
        <v>1</v>
      </c>
      <c r="J123" s="4">
        <v>1</v>
      </c>
      <c r="K123" s="4" t="s">
        <v>30</v>
      </c>
      <c r="L123" s="4">
        <v>-500</v>
      </c>
      <c r="M123" s="4">
        <v>-500</v>
      </c>
      <c r="N123" s="4" t="s">
        <v>614</v>
      </c>
      <c r="O123" s="4" t="s">
        <v>32</v>
      </c>
      <c r="P123" s="4" t="s">
        <v>33</v>
      </c>
      <c r="Q123" s="4">
        <v>0</v>
      </c>
      <c r="R123" s="7">
        <v>44913</v>
      </c>
      <c r="S123" s="6">
        <v>44918</v>
      </c>
      <c r="T123" s="4" t="s">
        <v>34</v>
      </c>
      <c r="U123" s="4">
        <v>-500</v>
      </c>
      <c r="V123" s="4">
        <v>0</v>
      </c>
      <c r="W123" s="4">
        <v>0</v>
      </c>
      <c r="X123" s="4" t="s">
        <v>615</v>
      </c>
      <c r="Y123" s="4" t="s">
        <v>72</v>
      </c>
    </row>
    <row r="124" s="4" customFormat="1" spans="1:25">
      <c r="A124" s="4" t="s">
        <v>633</v>
      </c>
      <c r="B124" s="4" t="s">
        <v>26</v>
      </c>
      <c r="C124" s="4" t="s">
        <v>27</v>
      </c>
      <c r="D124" s="4" t="s">
        <v>634</v>
      </c>
      <c r="E124" s="4" t="s">
        <v>635</v>
      </c>
      <c r="F124" s="6">
        <v>44914</v>
      </c>
      <c r="G124" s="6">
        <v>44915</v>
      </c>
      <c r="H124" s="4">
        <v>1</v>
      </c>
      <c r="I124" s="4">
        <v>1</v>
      </c>
      <c r="J124" s="4">
        <v>1</v>
      </c>
      <c r="K124" s="4" t="s">
        <v>30</v>
      </c>
      <c r="L124" s="4">
        <v>780</v>
      </c>
      <c r="M124" s="4">
        <v>780</v>
      </c>
      <c r="N124" s="4" t="s">
        <v>636</v>
      </c>
      <c r="O124" s="4" t="s">
        <v>32</v>
      </c>
      <c r="P124" s="4" t="s">
        <v>33</v>
      </c>
      <c r="Q124" s="4">
        <v>0</v>
      </c>
      <c r="R124" s="7">
        <v>44914</v>
      </c>
      <c r="S124" s="6">
        <v>44918</v>
      </c>
      <c r="T124" s="4" t="s">
        <v>34</v>
      </c>
      <c r="U124" s="4">
        <v>780</v>
      </c>
      <c r="V124" s="4">
        <v>0</v>
      </c>
      <c r="W124" s="4">
        <v>0</v>
      </c>
      <c r="X124" s="4" t="s">
        <v>637</v>
      </c>
      <c r="Y124" s="4" t="s">
        <v>638</v>
      </c>
    </row>
    <row r="125" s="4" customFormat="1" spans="1:25">
      <c r="A125" s="4" t="s">
        <v>639</v>
      </c>
      <c r="B125" s="4" t="s">
        <v>26</v>
      </c>
      <c r="C125" s="4" t="s">
        <v>27</v>
      </c>
      <c r="D125" s="4" t="s">
        <v>393</v>
      </c>
      <c r="E125" s="4" t="s">
        <v>629</v>
      </c>
      <c r="F125" s="6">
        <v>44914</v>
      </c>
      <c r="G125" s="6">
        <v>44915</v>
      </c>
      <c r="H125" s="4">
        <v>2</v>
      </c>
      <c r="I125" s="4">
        <v>1</v>
      </c>
      <c r="J125" s="4">
        <v>2</v>
      </c>
      <c r="K125" s="4" t="s">
        <v>30</v>
      </c>
      <c r="L125" s="4">
        <v>286</v>
      </c>
      <c r="M125" s="4">
        <v>286</v>
      </c>
      <c r="N125" s="4" t="s">
        <v>640</v>
      </c>
      <c r="O125" s="4" t="s">
        <v>32</v>
      </c>
      <c r="P125" s="4" t="s">
        <v>33</v>
      </c>
      <c r="Q125" s="4">
        <v>0</v>
      </c>
      <c r="R125" s="7">
        <v>44914</v>
      </c>
      <c r="S125" s="6">
        <v>44918</v>
      </c>
      <c r="T125" s="4" t="s">
        <v>34</v>
      </c>
      <c r="U125" s="4">
        <v>286</v>
      </c>
      <c r="V125" s="4">
        <v>0</v>
      </c>
      <c r="W125" s="4">
        <v>0</v>
      </c>
      <c r="X125" s="4" t="s">
        <v>641</v>
      </c>
      <c r="Y125" s="4" t="s">
        <v>642</v>
      </c>
    </row>
    <row r="126" s="4" customFormat="1" spans="1:25">
      <c r="A126" s="4" t="s">
        <v>643</v>
      </c>
      <c r="B126" s="4" t="s">
        <v>26</v>
      </c>
      <c r="C126" s="4" t="s">
        <v>27</v>
      </c>
      <c r="D126" s="4" t="s">
        <v>644</v>
      </c>
      <c r="E126" s="4" t="s">
        <v>39</v>
      </c>
      <c r="F126" s="6">
        <v>44914</v>
      </c>
      <c r="G126" s="6">
        <v>44915</v>
      </c>
      <c r="H126" s="4">
        <v>1</v>
      </c>
      <c r="I126" s="4">
        <v>1</v>
      </c>
      <c r="J126" s="4">
        <v>1</v>
      </c>
      <c r="K126" s="4" t="s">
        <v>30</v>
      </c>
      <c r="L126" s="4">
        <v>233</v>
      </c>
      <c r="M126" s="4">
        <v>233</v>
      </c>
      <c r="N126" s="4" t="s">
        <v>645</v>
      </c>
      <c r="O126" s="4" t="s">
        <v>32</v>
      </c>
      <c r="P126" s="4" t="s">
        <v>33</v>
      </c>
      <c r="Q126" s="4">
        <v>0</v>
      </c>
      <c r="R126" s="7">
        <v>44914</v>
      </c>
      <c r="S126" s="6">
        <v>44918</v>
      </c>
      <c r="T126" s="4" t="s">
        <v>34</v>
      </c>
      <c r="U126" s="4">
        <v>233</v>
      </c>
      <c r="V126" s="4">
        <v>0</v>
      </c>
      <c r="W126" s="4">
        <v>0</v>
      </c>
      <c r="X126" s="4" t="s">
        <v>646</v>
      </c>
      <c r="Y126" s="4" t="s">
        <v>647</v>
      </c>
    </row>
    <row r="127" s="4" customFormat="1" spans="1:25">
      <c r="A127" s="4" t="s">
        <v>648</v>
      </c>
      <c r="B127" s="4" t="s">
        <v>26</v>
      </c>
      <c r="C127" s="4" t="s">
        <v>27</v>
      </c>
      <c r="D127" s="4" t="s">
        <v>634</v>
      </c>
      <c r="E127" s="4" t="s">
        <v>635</v>
      </c>
      <c r="F127" s="6">
        <v>44914</v>
      </c>
      <c r="G127" s="6">
        <v>44915</v>
      </c>
      <c r="H127" s="4">
        <v>1</v>
      </c>
      <c r="I127" s="4">
        <v>1</v>
      </c>
      <c r="J127" s="4">
        <v>1</v>
      </c>
      <c r="K127" s="4" t="s">
        <v>30</v>
      </c>
      <c r="L127" s="4">
        <v>780</v>
      </c>
      <c r="M127" s="4">
        <v>780</v>
      </c>
      <c r="N127" s="4" t="s">
        <v>649</v>
      </c>
      <c r="O127" s="4" t="s">
        <v>32</v>
      </c>
      <c r="P127" s="4" t="s">
        <v>33</v>
      </c>
      <c r="Q127" s="4">
        <v>0</v>
      </c>
      <c r="R127" s="7">
        <v>44914</v>
      </c>
      <c r="S127" s="6">
        <v>44918</v>
      </c>
      <c r="T127" s="4" t="s">
        <v>34</v>
      </c>
      <c r="U127" s="4">
        <v>780</v>
      </c>
      <c r="V127" s="4">
        <v>0</v>
      </c>
      <c r="W127" s="4">
        <v>0</v>
      </c>
      <c r="X127" s="4" t="s">
        <v>650</v>
      </c>
      <c r="Y127" s="4" t="s">
        <v>651</v>
      </c>
    </row>
    <row r="128" s="4" customFormat="1" spans="1:25">
      <c r="A128" s="4" t="s">
        <v>652</v>
      </c>
      <c r="B128" s="4" t="s">
        <v>26</v>
      </c>
      <c r="C128" s="4" t="s">
        <v>27</v>
      </c>
      <c r="D128" s="4" t="s">
        <v>634</v>
      </c>
      <c r="E128" s="4" t="s">
        <v>635</v>
      </c>
      <c r="F128" s="6">
        <v>44914</v>
      </c>
      <c r="G128" s="6">
        <v>44915</v>
      </c>
      <c r="H128" s="4">
        <v>1</v>
      </c>
      <c r="I128" s="4">
        <v>1</v>
      </c>
      <c r="J128" s="4">
        <v>1</v>
      </c>
      <c r="K128" s="4" t="s">
        <v>30</v>
      </c>
      <c r="L128" s="4">
        <v>780</v>
      </c>
      <c r="M128" s="4">
        <v>780</v>
      </c>
      <c r="N128" s="4" t="s">
        <v>653</v>
      </c>
      <c r="O128" s="4" t="s">
        <v>32</v>
      </c>
      <c r="P128" s="4" t="s">
        <v>33</v>
      </c>
      <c r="Q128" s="4">
        <v>0</v>
      </c>
      <c r="R128" s="7">
        <v>44914</v>
      </c>
      <c r="S128" s="6">
        <v>44918</v>
      </c>
      <c r="T128" s="4" t="s">
        <v>34</v>
      </c>
      <c r="U128" s="4">
        <v>780</v>
      </c>
      <c r="V128" s="4">
        <v>0</v>
      </c>
      <c r="W128" s="4">
        <v>0</v>
      </c>
      <c r="X128" s="4" t="s">
        <v>654</v>
      </c>
      <c r="Y128" s="4" t="s">
        <v>655</v>
      </c>
    </row>
    <row r="129" s="4" customFormat="1" spans="1:25">
      <c r="A129" s="4" t="s">
        <v>656</v>
      </c>
      <c r="B129" s="4" t="s">
        <v>26</v>
      </c>
      <c r="C129" s="4" t="s">
        <v>27</v>
      </c>
      <c r="D129" s="4" t="s">
        <v>657</v>
      </c>
      <c r="E129" s="4" t="s">
        <v>658</v>
      </c>
      <c r="F129" s="6">
        <v>44914</v>
      </c>
      <c r="G129" s="6">
        <v>44915</v>
      </c>
      <c r="H129" s="4">
        <v>1</v>
      </c>
      <c r="I129" s="4">
        <v>1</v>
      </c>
      <c r="J129" s="4">
        <v>1</v>
      </c>
      <c r="K129" s="4" t="s">
        <v>30</v>
      </c>
      <c r="L129" s="4">
        <v>272</v>
      </c>
      <c r="M129" s="4">
        <v>272</v>
      </c>
      <c r="N129" s="4" t="s">
        <v>659</v>
      </c>
      <c r="O129" s="4" t="s">
        <v>32</v>
      </c>
      <c r="P129" s="4" t="s">
        <v>33</v>
      </c>
      <c r="Q129" s="4">
        <v>0</v>
      </c>
      <c r="R129" s="7">
        <v>44914</v>
      </c>
      <c r="S129" s="6">
        <v>44918</v>
      </c>
      <c r="T129" s="4" t="s">
        <v>34</v>
      </c>
      <c r="U129" s="4">
        <v>272</v>
      </c>
      <c r="V129" s="4">
        <v>0</v>
      </c>
      <c r="W129" s="4">
        <v>0</v>
      </c>
      <c r="X129" s="4" t="s">
        <v>660</v>
      </c>
      <c r="Y129" s="4" t="s">
        <v>463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28"/>
  <sheetViews>
    <sheetView tabSelected="1" topLeftCell="A107" workbookViewId="0">
      <selection activeCell="A125" sqref="A125:D128"/>
    </sheetView>
  </sheetViews>
  <sheetFormatPr defaultColWidth="9" defaultRowHeight="13.5"/>
  <cols>
    <col min="1" max="1" width="12.625" style="4"/>
    <col min="2" max="3" width="11.5" style="4"/>
    <col min="4" max="4" width="10.375" style="4"/>
    <col min="5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661</v>
      </c>
    </row>
    <row r="2" s="4" customFormat="1" spans="1:9">
      <c r="A2" s="5">
        <v>18013494250</v>
      </c>
      <c r="B2" s="6">
        <v>44913</v>
      </c>
      <c r="C2" s="6">
        <v>44915</v>
      </c>
      <c r="D2" s="4">
        <v>820</v>
      </c>
      <c r="E2" s="4" t="str">
        <f>VLOOKUP(A2,HOP!A:L,12,0)</f>
        <v>820.00</v>
      </c>
      <c r="F2" s="4" t="str">
        <f>VLOOKUP(A2,HOP!A:C,3,0)</f>
        <v>2567180</v>
      </c>
      <c r="G2" s="4">
        <f>D2-E2</f>
        <v>0</v>
      </c>
      <c r="H2" s="4" t="str">
        <f>$H$1&amp;F2</f>
        <v>，2567180</v>
      </c>
      <c r="I2" s="4" t="str">
        <f>VLOOKUP(A2,HOP!A:U,21,0)</f>
        <v>直采</v>
      </c>
    </row>
    <row r="3" s="4" customFormat="1" spans="1:9">
      <c r="A3" s="5">
        <v>18622922359</v>
      </c>
      <c r="B3" s="6">
        <v>44912</v>
      </c>
      <c r="C3" s="6">
        <v>44915</v>
      </c>
      <c r="D3" s="4">
        <v>1524</v>
      </c>
      <c r="E3" s="4" t="str">
        <f>VLOOKUP(A3,HOP!A:L,12,0)</f>
        <v>1524.00</v>
      </c>
      <c r="F3" s="4" t="str">
        <f>VLOOKUP(A3,HOP!A:C,3,0)</f>
        <v>2643738</v>
      </c>
      <c r="G3" s="4">
        <f t="shared" ref="G3:G34" si="0">D3-E3</f>
        <v>0</v>
      </c>
      <c r="H3" s="4" t="str">
        <f t="shared" ref="H3:H34" si="1">$H$1&amp;F3</f>
        <v>，2643738</v>
      </c>
      <c r="I3" s="4" t="str">
        <f>VLOOKUP(A3,HOP!A:U,21,0)</f>
        <v>直采</v>
      </c>
    </row>
    <row r="4" s="4" customFormat="1" spans="1:9">
      <c r="A4" s="5">
        <v>18914313097</v>
      </c>
      <c r="B4" s="6">
        <v>44914</v>
      </c>
      <c r="C4" s="6">
        <v>44915</v>
      </c>
      <c r="D4" s="4">
        <v>398</v>
      </c>
      <c r="E4" s="4" t="str">
        <f>VLOOKUP(A4,HOP!A:L,12,0)</f>
        <v>398.00</v>
      </c>
      <c r="F4" s="4" t="str">
        <f>VLOOKUP(A4,HOP!A:C,3,0)</f>
        <v>2675414</v>
      </c>
      <c r="G4" s="4">
        <f t="shared" si="0"/>
        <v>0</v>
      </c>
      <c r="H4" s="4" t="str">
        <f t="shared" si="1"/>
        <v>，2675414</v>
      </c>
      <c r="I4" s="4" t="str">
        <f>VLOOKUP(A4,HOP!A:U,21,0)</f>
        <v>直采</v>
      </c>
    </row>
    <row r="5" s="4" customFormat="1" spans="1:9">
      <c r="A5" s="5">
        <v>18945385544</v>
      </c>
      <c r="B5" s="6">
        <v>44908</v>
      </c>
      <c r="C5" s="6">
        <v>44915</v>
      </c>
      <c r="D5" s="4">
        <v>4781</v>
      </c>
      <c r="E5" s="4" t="str">
        <f>VLOOKUP(A5,HOP!A:L,12,0)</f>
        <v>4781.00</v>
      </c>
      <c r="F5" s="4" t="str">
        <f>VLOOKUP(A5,HOP!A:C,3,0)</f>
        <v>2684855</v>
      </c>
      <c r="G5" s="4">
        <f t="shared" si="0"/>
        <v>0</v>
      </c>
      <c r="H5" s="4" t="str">
        <f t="shared" si="1"/>
        <v>，2684855</v>
      </c>
      <c r="I5" s="4" t="str">
        <f>VLOOKUP(A5,HOP!A:U,21,0)</f>
        <v>直采</v>
      </c>
    </row>
    <row r="6" s="4" customFormat="1" spans="1:9">
      <c r="A6" s="5">
        <v>21009945854</v>
      </c>
      <c r="B6" s="6">
        <v>44914</v>
      </c>
      <c r="C6" s="6">
        <v>44915</v>
      </c>
      <c r="D6" s="4">
        <v>1054</v>
      </c>
      <c r="E6" s="4" t="str">
        <f>VLOOKUP(A6,HOP!A:L,12,0)</f>
        <v>1054.00</v>
      </c>
      <c r="F6" s="4" t="str">
        <f>VLOOKUP(A6,HOP!A:C,3,0)</f>
        <v>2691920</v>
      </c>
      <c r="G6" s="4">
        <f t="shared" si="0"/>
        <v>0</v>
      </c>
      <c r="H6" s="4" t="str">
        <f t="shared" si="1"/>
        <v>，2691920</v>
      </c>
      <c r="I6" s="4" t="str">
        <f>VLOOKUP(A6,HOP!A:U,21,0)</f>
        <v>直采</v>
      </c>
    </row>
    <row r="7" s="4" customFormat="1" spans="1:9">
      <c r="A7" s="5">
        <v>21011304863</v>
      </c>
      <c r="B7" s="6">
        <v>44911</v>
      </c>
      <c r="C7" s="6">
        <v>44915</v>
      </c>
      <c r="D7" s="4">
        <v>20240</v>
      </c>
      <c r="E7" s="4" t="str">
        <f>VLOOKUP(A7,HOP!A:L,12,0)</f>
        <v>20240.00</v>
      </c>
      <c r="F7" s="4" t="str">
        <f>VLOOKUP(A7,HOP!A:C,3,0)</f>
        <v>2692120</v>
      </c>
      <c r="G7" s="4">
        <f t="shared" si="0"/>
        <v>0</v>
      </c>
      <c r="H7" s="4" t="str">
        <f t="shared" si="1"/>
        <v>，2692120</v>
      </c>
      <c r="I7" s="4" t="str">
        <f>VLOOKUP(A7,HOP!A:U,21,0)</f>
        <v>直采</v>
      </c>
    </row>
    <row r="8" s="4" customFormat="1" hidden="1" spans="1:9">
      <c r="A8" s="5">
        <v>21020309232</v>
      </c>
      <c r="B8" s="6">
        <v>44912</v>
      </c>
      <c r="C8" s="6">
        <v>44915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spans="1:9">
      <c r="A9" s="5">
        <v>21237591684</v>
      </c>
      <c r="B9" s="6">
        <v>44911</v>
      </c>
      <c r="C9" s="6">
        <v>44915</v>
      </c>
      <c r="D9" s="4">
        <v>1224</v>
      </c>
      <c r="E9" s="4" t="str">
        <f>VLOOKUP(A9,HOP!A:L,12,0)</f>
        <v>1224.00</v>
      </c>
      <c r="F9" s="4" t="str">
        <f>VLOOKUP(A9,HOP!A:C,3,0)</f>
        <v>2716058</v>
      </c>
      <c r="G9" s="4">
        <f t="shared" si="0"/>
        <v>0</v>
      </c>
      <c r="H9" s="4" t="str">
        <f t="shared" si="1"/>
        <v>，2716058</v>
      </c>
      <c r="I9" s="4" t="str">
        <f>VLOOKUP(A9,HOP!A:U,21,0)</f>
        <v>直采</v>
      </c>
    </row>
    <row r="10" s="4" customFormat="1" spans="1:9">
      <c r="A10" s="5">
        <v>21322306746</v>
      </c>
      <c r="B10" s="6">
        <v>44911</v>
      </c>
      <c r="C10" s="6">
        <v>44915</v>
      </c>
      <c r="D10" s="4">
        <v>8464</v>
      </c>
      <c r="E10" s="4" t="str">
        <f>VLOOKUP(A10,HOP!A:L,12,0)</f>
        <v>8464.00</v>
      </c>
      <c r="F10" s="4" t="str">
        <f>VLOOKUP(A10,HOP!A:C,3,0)</f>
        <v>2722581</v>
      </c>
      <c r="G10" s="4">
        <f t="shared" si="0"/>
        <v>0</v>
      </c>
      <c r="H10" s="4" t="str">
        <f t="shared" si="1"/>
        <v>，2722581</v>
      </c>
      <c r="I10" s="4" t="str">
        <f>VLOOKUP(A10,HOP!A:U,21,0)</f>
        <v>直采</v>
      </c>
    </row>
    <row r="11" s="4" customFormat="1" spans="1:9">
      <c r="A11" s="5">
        <v>21324697399</v>
      </c>
      <c r="B11" s="6">
        <v>44912</v>
      </c>
      <c r="C11" s="6">
        <v>44915</v>
      </c>
      <c r="D11" s="4">
        <v>1650</v>
      </c>
      <c r="E11" s="4" t="str">
        <f>VLOOKUP(A11,HOP!A:L,12,0)</f>
        <v>1650.00</v>
      </c>
      <c r="F11" s="4" t="str">
        <f>VLOOKUP(A11,HOP!A:C,3,0)</f>
        <v>2722841</v>
      </c>
      <c r="G11" s="4">
        <f t="shared" si="0"/>
        <v>0</v>
      </c>
      <c r="H11" s="4" t="str">
        <f t="shared" si="1"/>
        <v>，2722841</v>
      </c>
      <c r="I11" s="4" t="str">
        <f>VLOOKUP(A11,HOP!A:U,21,0)</f>
        <v>直采</v>
      </c>
    </row>
    <row r="12" s="4" customFormat="1" spans="1:9">
      <c r="A12" s="5">
        <v>21464065267</v>
      </c>
      <c r="B12" s="6">
        <v>44913</v>
      </c>
      <c r="C12" s="6">
        <v>44915</v>
      </c>
      <c r="D12" s="4">
        <v>3704</v>
      </c>
      <c r="E12" s="4" t="str">
        <f>VLOOKUP(A12,HOP!A:L,12,0)</f>
        <v>3704.00</v>
      </c>
      <c r="F12" s="4" t="str">
        <f>VLOOKUP(A12,HOP!A:C,3,0)</f>
        <v>2742333</v>
      </c>
      <c r="G12" s="4">
        <f t="shared" si="0"/>
        <v>0</v>
      </c>
      <c r="H12" s="4" t="str">
        <f t="shared" si="1"/>
        <v>，2742333</v>
      </c>
      <c r="I12" s="4" t="str">
        <f>VLOOKUP(A12,HOP!A:U,21,0)</f>
        <v>直采</v>
      </c>
    </row>
    <row r="13" s="4" customFormat="1" spans="1:9">
      <c r="A13" s="5">
        <v>21472483314</v>
      </c>
      <c r="B13" s="6">
        <v>44912</v>
      </c>
      <c r="C13" s="6">
        <v>44915</v>
      </c>
      <c r="D13" s="4">
        <v>3186</v>
      </c>
      <c r="E13" s="4" t="str">
        <f>VLOOKUP(A13,HOP!A:L,12,0)</f>
        <v>3186.00</v>
      </c>
      <c r="F13" s="4" t="str">
        <f>VLOOKUP(A13,HOP!A:C,3,0)</f>
        <v>2744278</v>
      </c>
      <c r="G13" s="4">
        <f t="shared" si="0"/>
        <v>0</v>
      </c>
      <c r="H13" s="4" t="str">
        <f t="shared" si="1"/>
        <v>，2744278</v>
      </c>
      <c r="I13" s="4" t="str">
        <f>VLOOKUP(A13,HOP!A:U,21,0)</f>
        <v>直采</v>
      </c>
    </row>
    <row r="14" s="4" customFormat="1" spans="1:9">
      <c r="A14" s="5">
        <v>21499563453</v>
      </c>
      <c r="B14" s="6">
        <v>44911</v>
      </c>
      <c r="C14" s="6">
        <v>44915</v>
      </c>
      <c r="D14" s="4">
        <v>3276</v>
      </c>
      <c r="E14" s="4" t="str">
        <f>VLOOKUP(A14,HOP!A:L,12,0)</f>
        <v>3276.00</v>
      </c>
      <c r="F14" s="4" t="str">
        <f>VLOOKUP(A14,HOP!A:C,3,0)</f>
        <v>2750692</v>
      </c>
      <c r="G14" s="4">
        <f t="shared" si="0"/>
        <v>0</v>
      </c>
      <c r="H14" s="4" t="str">
        <f t="shared" si="1"/>
        <v>，2750692</v>
      </c>
      <c r="I14" s="4" t="str">
        <f>VLOOKUP(A14,HOP!A:U,21,0)</f>
        <v>直采</v>
      </c>
    </row>
    <row r="15" s="4" customFormat="1" spans="1:9">
      <c r="A15" s="5">
        <v>21500757252</v>
      </c>
      <c r="B15" s="6">
        <v>44911</v>
      </c>
      <c r="C15" s="6">
        <v>44915</v>
      </c>
      <c r="D15" s="4">
        <v>12744</v>
      </c>
      <c r="E15" s="4" t="str">
        <f>VLOOKUP(A15,HOP!A:L,12,0)</f>
        <v>12744.00</v>
      </c>
      <c r="F15" s="4" t="str">
        <f>VLOOKUP(A15,HOP!A:C,3,0)</f>
        <v>2751108</v>
      </c>
      <c r="G15" s="4">
        <f t="shared" si="0"/>
        <v>0</v>
      </c>
      <c r="H15" s="4" t="str">
        <f t="shared" si="1"/>
        <v>，2751108</v>
      </c>
      <c r="I15" s="4" t="str">
        <f>VLOOKUP(A15,HOP!A:U,21,0)</f>
        <v>直采</v>
      </c>
    </row>
    <row r="16" s="4" customFormat="1" spans="1:9">
      <c r="A16" s="5">
        <v>21510673084</v>
      </c>
      <c r="B16" s="6">
        <v>44911</v>
      </c>
      <c r="C16" s="6">
        <v>44915</v>
      </c>
      <c r="D16" s="4">
        <v>3330</v>
      </c>
      <c r="E16" s="4" t="str">
        <f>VLOOKUP(A16,HOP!A:L,12,0)</f>
        <v>3330.00</v>
      </c>
      <c r="F16" s="4" t="str">
        <f>VLOOKUP(A16,HOP!A:C,3,0)</f>
        <v>2754005</v>
      </c>
      <c r="G16" s="4">
        <f t="shared" si="0"/>
        <v>0</v>
      </c>
      <c r="H16" s="4" t="str">
        <f t="shared" si="1"/>
        <v>，2754005</v>
      </c>
      <c r="I16" s="4" t="str">
        <f>VLOOKUP(A16,HOP!A:U,21,0)</f>
        <v>直采</v>
      </c>
    </row>
    <row r="17" s="4" customFormat="1" hidden="1" spans="1:9">
      <c r="A17" s="5">
        <v>21515817076</v>
      </c>
      <c r="B17" s="6">
        <v>44912</v>
      </c>
      <c r="C17" s="6">
        <v>44915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VLOOKUP(A17,HOP!A:U,21,0)</f>
        <v>#N/A</v>
      </c>
    </row>
    <row r="18" s="4" customFormat="1" spans="1:9">
      <c r="A18" s="5">
        <v>21596693515</v>
      </c>
      <c r="B18" s="6">
        <v>44912</v>
      </c>
      <c r="C18" s="6">
        <v>44915</v>
      </c>
      <c r="D18" s="4">
        <v>3558</v>
      </c>
      <c r="E18" s="4" t="str">
        <f>VLOOKUP(A18,HOP!A:L,12,0)</f>
        <v>3558.00</v>
      </c>
      <c r="F18" s="4" t="str">
        <f>VLOOKUP(A18,HOP!A:C,3,0)</f>
        <v>2762204</v>
      </c>
      <c r="G18" s="4">
        <f t="shared" si="0"/>
        <v>0</v>
      </c>
      <c r="H18" s="4" t="str">
        <f t="shared" si="1"/>
        <v>，2762204</v>
      </c>
      <c r="I18" s="4" t="str">
        <f>VLOOKUP(A18,HOP!A:U,21,0)</f>
        <v>直采</v>
      </c>
    </row>
    <row r="19" s="4" customFormat="1" spans="1:9">
      <c r="A19" s="5">
        <v>21624380927</v>
      </c>
      <c r="B19" s="6">
        <v>44908</v>
      </c>
      <c r="C19" s="6">
        <v>44915</v>
      </c>
      <c r="D19" s="4">
        <v>4620</v>
      </c>
      <c r="E19" s="4" t="str">
        <f>VLOOKUP(A19,HOP!A:L,12,0)</f>
        <v>4620.00</v>
      </c>
      <c r="F19" s="4" t="str">
        <f>VLOOKUP(A19,HOP!A:C,3,0)</f>
        <v>2767232</v>
      </c>
      <c r="G19" s="4">
        <f t="shared" si="0"/>
        <v>0</v>
      </c>
      <c r="H19" s="4" t="str">
        <f t="shared" si="1"/>
        <v>，2767232</v>
      </c>
      <c r="I19" s="4" t="str">
        <f>VLOOKUP(A19,HOP!A:U,21,0)</f>
        <v>直采</v>
      </c>
    </row>
    <row r="20" s="4" customFormat="1" spans="1:9">
      <c r="A20" s="5">
        <v>21695397591</v>
      </c>
      <c r="B20" s="6">
        <v>44914</v>
      </c>
      <c r="C20" s="6">
        <v>44915</v>
      </c>
      <c r="D20" s="4">
        <v>1548</v>
      </c>
      <c r="E20" s="4" t="str">
        <f>VLOOKUP(A20,HOP!A:L,12,0)</f>
        <v>1548.00</v>
      </c>
      <c r="F20" s="4" t="str">
        <f>VLOOKUP(A20,HOP!A:C,3,0)</f>
        <v>2772157</v>
      </c>
      <c r="G20" s="4">
        <f t="shared" si="0"/>
        <v>0</v>
      </c>
      <c r="H20" s="4" t="str">
        <f t="shared" si="1"/>
        <v>，2772157</v>
      </c>
      <c r="I20" s="4" t="str">
        <f>VLOOKUP(A20,HOP!A:U,21,0)</f>
        <v>直采</v>
      </c>
    </row>
    <row r="21" s="4" customFormat="1" spans="1:9">
      <c r="A21" s="5">
        <v>21729406666</v>
      </c>
      <c r="B21" s="6">
        <v>44913</v>
      </c>
      <c r="C21" s="6">
        <v>44915</v>
      </c>
      <c r="D21" s="4">
        <v>2236</v>
      </c>
      <c r="E21" s="4" t="str">
        <f>VLOOKUP(A21,HOP!A:L,12,0)</f>
        <v>2236.00</v>
      </c>
      <c r="F21" s="4" t="str">
        <f>VLOOKUP(A21,HOP!A:C,3,0)</f>
        <v>2779349</v>
      </c>
      <c r="G21" s="4">
        <f t="shared" si="0"/>
        <v>0</v>
      </c>
      <c r="H21" s="4" t="str">
        <f t="shared" si="1"/>
        <v>，2779349</v>
      </c>
      <c r="I21" s="4" t="str">
        <f>VLOOKUP(A21,HOP!A:U,21,0)</f>
        <v>直采</v>
      </c>
    </row>
    <row r="22" s="4" customFormat="1" spans="1:9">
      <c r="A22" s="5">
        <v>21730426730</v>
      </c>
      <c r="B22" s="6">
        <v>44912</v>
      </c>
      <c r="C22" s="6">
        <v>44915</v>
      </c>
      <c r="D22" s="4">
        <v>2823</v>
      </c>
      <c r="E22" s="4" t="str">
        <f>VLOOKUP(A22,HOP!A:L,12,0)</f>
        <v>2823.00</v>
      </c>
      <c r="F22" s="4" t="str">
        <f>VLOOKUP(A22,HOP!A:C,3,0)</f>
        <v>2779596</v>
      </c>
      <c r="G22" s="4">
        <f t="shared" si="0"/>
        <v>0</v>
      </c>
      <c r="H22" s="4" t="str">
        <f t="shared" si="1"/>
        <v>，2779596</v>
      </c>
      <c r="I22" s="4" t="str">
        <f>VLOOKUP(A22,HOP!A:U,21,0)</f>
        <v>直采</v>
      </c>
    </row>
    <row r="23" s="4" customFormat="1" spans="1:9">
      <c r="A23" s="5">
        <v>21752780299</v>
      </c>
      <c r="B23" s="6">
        <v>44910</v>
      </c>
      <c r="C23" s="6">
        <v>44915</v>
      </c>
      <c r="D23" s="4">
        <v>3830</v>
      </c>
      <c r="E23" s="4" t="str">
        <f>VLOOKUP(A23,HOP!A:L,12,0)</f>
        <v>3830.00</v>
      </c>
      <c r="F23" s="4" t="str">
        <f>VLOOKUP(A23,HOP!A:C,3,0)</f>
        <v>2785268</v>
      </c>
      <c r="G23" s="4">
        <f t="shared" si="0"/>
        <v>0</v>
      </c>
      <c r="H23" s="4" t="str">
        <f t="shared" si="1"/>
        <v>，2785268</v>
      </c>
      <c r="I23" s="4" t="str">
        <f>VLOOKUP(A23,HOP!A:U,21,0)</f>
        <v>直采</v>
      </c>
    </row>
    <row r="24" s="4" customFormat="1" spans="1:9">
      <c r="A24" s="5">
        <v>21774512740</v>
      </c>
      <c r="B24" s="6">
        <v>44913</v>
      </c>
      <c r="C24" s="6">
        <v>44915</v>
      </c>
      <c r="D24" s="4">
        <v>5470</v>
      </c>
      <c r="E24" s="4" t="str">
        <f>VLOOKUP(A24,HOP!A:L,12,0)</f>
        <v>5470.00</v>
      </c>
      <c r="F24" s="4" t="str">
        <f>VLOOKUP(A24,HOP!A:C,3,0)</f>
        <v>2790511</v>
      </c>
      <c r="G24" s="4">
        <f t="shared" si="0"/>
        <v>0</v>
      </c>
      <c r="H24" s="4" t="str">
        <f t="shared" si="1"/>
        <v>，2790511</v>
      </c>
      <c r="I24" s="4" t="str">
        <f>VLOOKUP(A24,HOP!A:U,21,0)</f>
        <v>直采</v>
      </c>
    </row>
    <row r="25" s="4" customFormat="1" spans="1:9">
      <c r="A25" s="5">
        <v>21789411406</v>
      </c>
      <c r="B25" s="6">
        <v>44914</v>
      </c>
      <c r="C25" s="6">
        <v>44915</v>
      </c>
      <c r="D25" s="4">
        <v>1774</v>
      </c>
      <c r="E25" s="4" t="str">
        <f>VLOOKUP(A25,HOP!A:L,12,0)</f>
        <v>1774.00</v>
      </c>
      <c r="F25" s="4" t="str">
        <f>VLOOKUP(A25,HOP!A:C,3,0)</f>
        <v>2795944</v>
      </c>
      <c r="G25" s="4">
        <f t="shared" si="0"/>
        <v>0</v>
      </c>
      <c r="H25" s="4" t="str">
        <f t="shared" si="1"/>
        <v>，2795944</v>
      </c>
      <c r="I25" s="4" t="str">
        <f>VLOOKUP(A25,HOP!A:U,21,0)</f>
        <v>直采</v>
      </c>
    </row>
    <row r="26" s="4" customFormat="1" spans="1:9">
      <c r="A26" s="5">
        <v>21791202184</v>
      </c>
      <c r="B26" s="6">
        <v>44913</v>
      </c>
      <c r="C26" s="6">
        <v>44915</v>
      </c>
      <c r="D26" s="4">
        <v>3088</v>
      </c>
      <c r="E26" s="4" t="str">
        <f>VLOOKUP(A26,HOP!A:L,12,0)</f>
        <v>3088.00</v>
      </c>
      <c r="F26" s="4" t="str">
        <f>VLOOKUP(A26,HOP!A:C,3,0)</f>
        <v>2796661</v>
      </c>
      <c r="G26" s="4">
        <f t="shared" si="0"/>
        <v>0</v>
      </c>
      <c r="H26" s="4" t="str">
        <f t="shared" si="1"/>
        <v>，2796661</v>
      </c>
      <c r="I26" s="4" t="str">
        <f>VLOOKUP(A26,HOP!A:U,21,0)</f>
        <v>直采</v>
      </c>
    </row>
    <row r="27" s="4" customFormat="1" spans="1:9">
      <c r="A27" s="5">
        <v>21792279822</v>
      </c>
      <c r="B27" s="6">
        <v>44914</v>
      </c>
      <c r="C27" s="6">
        <v>44915</v>
      </c>
      <c r="D27" s="4">
        <v>1276</v>
      </c>
      <c r="E27" s="4" t="str">
        <f>VLOOKUP(A27,HOP!A:L,12,0)</f>
        <v>1276.00</v>
      </c>
      <c r="F27" s="4" t="str">
        <f>VLOOKUP(A27,HOP!A:C,3,0)</f>
        <v>2796989</v>
      </c>
      <c r="G27" s="4">
        <f t="shared" si="0"/>
        <v>0</v>
      </c>
      <c r="H27" s="4" t="str">
        <f t="shared" si="1"/>
        <v>，2796989</v>
      </c>
      <c r="I27" s="4" t="str">
        <f>VLOOKUP(A27,HOP!A:U,21,0)</f>
        <v>直采</v>
      </c>
    </row>
    <row r="28" s="4" customFormat="1" spans="1:9">
      <c r="A28" s="5">
        <v>21805274411</v>
      </c>
      <c r="B28" s="6">
        <v>44912</v>
      </c>
      <c r="C28" s="6">
        <v>44915</v>
      </c>
      <c r="D28" s="4">
        <v>3468</v>
      </c>
      <c r="E28" s="4" t="str">
        <f>VLOOKUP(A28,HOP!A:L,12,0)</f>
        <v>3468.00</v>
      </c>
      <c r="F28" s="4" t="str">
        <f>VLOOKUP(A28,HOP!A:C,3,0)</f>
        <v>2801632</v>
      </c>
      <c r="G28" s="4">
        <f t="shared" si="0"/>
        <v>0</v>
      </c>
      <c r="H28" s="4" t="str">
        <f t="shared" si="1"/>
        <v>，2801632</v>
      </c>
      <c r="I28" s="4" t="str">
        <f>VLOOKUP(A28,HOP!A:U,21,0)</f>
        <v>直采</v>
      </c>
    </row>
    <row r="29" s="4" customFormat="1" hidden="1" spans="1:9">
      <c r="A29" s="5">
        <v>21819056867</v>
      </c>
      <c r="B29" s="6">
        <v>44911</v>
      </c>
      <c r="C29" s="6">
        <v>44915</v>
      </c>
      <c r="D29" s="4">
        <v>0</v>
      </c>
      <c r="E29" s="4" t="e">
        <f>VLOOKUP(A29,HOP!A:L,12,0)</f>
        <v>#N/A</v>
      </c>
      <c r="F29" s="4" t="e">
        <f>VLOOKUP(A29,HOP!A:C,3,0)</f>
        <v>#N/A</v>
      </c>
      <c r="G29" s="4" t="e">
        <f t="shared" si="0"/>
        <v>#N/A</v>
      </c>
      <c r="H29" s="4" t="e">
        <f t="shared" si="1"/>
        <v>#N/A</v>
      </c>
      <c r="I29" s="4" t="e">
        <f>VLOOKUP(A29,HOP!A:U,21,0)</f>
        <v>#N/A</v>
      </c>
    </row>
    <row r="30" s="4" customFormat="1" hidden="1" spans="1:9">
      <c r="A30" s="5">
        <v>21819877967</v>
      </c>
      <c r="B30" s="6">
        <v>44911</v>
      </c>
      <c r="C30" s="6">
        <v>44915</v>
      </c>
      <c r="D30" s="4">
        <v>0</v>
      </c>
      <c r="E30" s="4" t="e">
        <f>VLOOKUP(A30,HOP!A:L,12,0)</f>
        <v>#N/A</v>
      </c>
      <c r="F30" s="4" t="e">
        <f>VLOOKUP(A30,HOP!A:C,3,0)</f>
        <v>#N/A</v>
      </c>
      <c r="G30" s="4" t="e">
        <f t="shared" si="0"/>
        <v>#N/A</v>
      </c>
      <c r="H30" s="4" t="e">
        <f t="shared" si="1"/>
        <v>#N/A</v>
      </c>
      <c r="I30" s="4" t="e">
        <f>VLOOKUP(A30,HOP!A:U,21,0)</f>
        <v>#N/A</v>
      </c>
    </row>
    <row r="31" s="4" customFormat="1" spans="1:9">
      <c r="A31" s="5">
        <v>21829138947</v>
      </c>
      <c r="B31" s="6">
        <v>44914</v>
      </c>
      <c r="C31" s="6">
        <v>44915</v>
      </c>
      <c r="D31" s="4">
        <v>947</v>
      </c>
      <c r="E31" s="4" t="str">
        <f>VLOOKUP(A31,HOP!A:L,12,0)</f>
        <v>947.00</v>
      </c>
      <c r="F31" s="4" t="str">
        <f>VLOOKUP(A31,HOP!A:C,3,0)</f>
        <v>2814809</v>
      </c>
      <c r="G31" s="4">
        <f t="shared" si="0"/>
        <v>0</v>
      </c>
      <c r="H31" s="4" t="str">
        <f t="shared" si="1"/>
        <v>，2814809</v>
      </c>
      <c r="I31" s="4" t="str">
        <f>VLOOKUP(A31,HOP!A:U,21,0)</f>
        <v>直采</v>
      </c>
    </row>
    <row r="32" s="4" customFormat="1" spans="1:9">
      <c r="A32" s="5">
        <v>21829330970</v>
      </c>
      <c r="B32" s="6">
        <v>44911</v>
      </c>
      <c r="C32" s="6">
        <v>44915</v>
      </c>
      <c r="D32" s="4">
        <v>1180</v>
      </c>
      <c r="E32" s="4" t="str">
        <f>VLOOKUP(A32,HOP!A:L,12,0)</f>
        <v>1180.00</v>
      </c>
      <c r="F32" s="4" t="str">
        <f>VLOOKUP(A32,HOP!A:C,3,0)</f>
        <v>2814987</v>
      </c>
      <c r="G32" s="4">
        <f t="shared" si="0"/>
        <v>0</v>
      </c>
      <c r="H32" s="4" t="str">
        <f t="shared" si="1"/>
        <v>，2814987</v>
      </c>
      <c r="I32" s="4" t="str">
        <f>VLOOKUP(A32,HOP!A:U,21,0)</f>
        <v>直采</v>
      </c>
    </row>
    <row r="33" s="4" customFormat="1" spans="1:9">
      <c r="A33" s="5">
        <v>21832404230</v>
      </c>
      <c r="B33" s="6">
        <v>44911</v>
      </c>
      <c r="C33" s="6">
        <v>44915</v>
      </c>
      <c r="D33" s="4">
        <v>1544</v>
      </c>
      <c r="E33" s="4" t="str">
        <f>VLOOKUP(A33,HOP!A:L,12,0)</f>
        <v>1544.00</v>
      </c>
      <c r="F33" s="4" t="str">
        <f>VLOOKUP(A33,HOP!A:C,3,0)</f>
        <v>2819263</v>
      </c>
      <c r="G33" s="4">
        <f t="shared" si="0"/>
        <v>0</v>
      </c>
      <c r="H33" s="4" t="str">
        <f t="shared" si="1"/>
        <v>，2819263</v>
      </c>
      <c r="I33" s="4" t="str">
        <f>VLOOKUP(A33,HOP!A:U,21,0)</f>
        <v>直采</v>
      </c>
    </row>
    <row r="34" s="4" customFormat="1" spans="1:9">
      <c r="A34" s="5">
        <v>21844117042</v>
      </c>
      <c r="B34" s="6">
        <v>44913</v>
      </c>
      <c r="C34" s="6">
        <v>44915</v>
      </c>
      <c r="D34" s="4">
        <v>1640</v>
      </c>
      <c r="E34" s="4" t="str">
        <f>VLOOKUP(A34,HOP!A:L,12,0)</f>
        <v>1640.00</v>
      </c>
      <c r="F34" s="4" t="str">
        <f>VLOOKUP(A34,HOP!A:C,3,0)</f>
        <v>2828826</v>
      </c>
      <c r="G34" s="4">
        <f t="shared" si="0"/>
        <v>0</v>
      </c>
      <c r="H34" s="4" t="str">
        <f t="shared" si="1"/>
        <v>，2828826</v>
      </c>
      <c r="I34" s="4" t="str">
        <f>VLOOKUP(A34,HOP!A:U,21,0)</f>
        <v>直采</v>
      </c>
    </row>
    <row r="35" s="4" customFormat="1" spans="1:9">
      <c r="A35" s="5">
        <v>21844527980</v>
      </c>
      <c r="B35" s="6">
        <v>44914</v>
      </c>
      <c r="C35" s="6">
        <v>44915</v>
      </c>
      <c r="D35" s="4">
        <v>570</v>
      </c>
      <c r="E35" s="4" t="str">
        <f>VLOOKUP(A35,HOP!A:L,12,0)</f>
        <v>570.00</v>
      </c>
      <c r="F35" s="4" t="str">
        <f>VLOOKUP(A35,HOP!A:C,3,0)</f>
        <v>2829579</v>
      </c>
      <c r="G35" s="4">
        <f t="shared" ref="G35:G66" si="2">D35-E35</f>
        <v>0</v>
      </c>
      <c r="H35" s="4" t="str">
        <f t="shared" ref="H35:H66" si="3">$H$1&amp;F35</f>
        <v>，2829579</v>
      </c>
      <c r="I35" s="4" t="str">
        <f>VLOOKUP(A35,HOP!A:U,21,0)</f>
        <v>直采</v>
      </c>
    </row>
    <row r="36" s="4" customFormat="1" spans="1:9">
      <c r="A36" s="5">
        <v>21845380355</v>
      </c>
      <c r="B36" s="6">
        <v>44914</v>
      </c>
      <c r="C36" s="6">
        <v>44915</v>
      </c>
      <c r="D36" s="4">
        <v>859</v>
      </c>
      <c r="E36" s="4" t="str">
        <f>VLOOKUP(A36,HOP!A:L,12,0)</f>
        <v>859.00</v>
      </c>
      <c r="F36" s="4" t="str">
        <f>VLOOKUP(A36,HOP!A:C,3,0)</f>
        <v>2831064</v>
      </c>
      <c r="G36" s="4">
        <f t="shared" si="2"/>
        <v>0</v>
      </c>
      <c r="H36" s="4" t="str">
        <f t="shared" si="3"/>
        <v>，2831064</v>
      </c>
      <c r="I36" s="4" t="str">
        <f>VLOOKUP(A36,HOP!A:U,21,0)</f>
        <v>直采</v>
      </c>
    </row>
    <row r="37" s="4" customFormat="1" spans="1:9">
      <c r="A37" s="5">
        <v>21845637457</v>
      </c>
      <c r="B37" s="6">
        <v>44914</v>
      </c>
      <c r="C37" s="6">
        <v>44915</v>
      </c>
      <c r="D37" s="4">
        <v>1076</v>
      </c>
      <c r="E37" s="4" t="str">
        <f>VLOOKUP(A37,HOP!A:L,12,0)</f>
        <v>1076.00</v>
      </c>
      <c r="F37" s="4" t="str">
        <f>VLOOKUP(A37,HOP!A:C,3,0)</f>
        <v>2831502</v>
      </c>
      <c r="G37" s="4">
        <f t="shared" si="2"/>
        <v>0</v>
      </c>
      <c r="H37" s="4" t="str">
        <f t="shared" si="3"/>
        <v>，2831502</v>
      </c>
      <c r="I37" s="4" t="str">
        <f>VLOOKUP(A37,HOP!A:U,21,0)</f>
        <v>直采</v>
      </c>
    </row>
    <row r="38" s="4" customFormat="1" spans="1:9">
      <c r="A38" s="5">
        <v>21848891815</v>
      </c>
      <c r="B38" s="6">
        <v>44912</v>
      </c>
      <c r="C38" s="6">
        <v>44915</v>
      </c>
      <c r="D38" s="4">
        <v>2340</v>
      </c>
      <c r="E38" s="4" t="str">
        <f>VLOOKUP(A38,HOP!A:L,12,0)</f>
        <v>2340.00</v>
      </c>
      <c r="F38" s="4" t="str">
        <f>VLOOKUP(A38,HOP!A:C,3,0)</f>
        <v>2837473</v>
      </c>
      <c r="G38" s="4">
        <f t="shared" si="2"/>
        <v>0</v>
      </c>
      <c r="H38" s="4" t="str">
        <f t="shared" si="3"/>
        <v>，2837473</v>
      </c>
      <c r="I38" s="4" t="str">
        <f>VLOOKUP(A38,HOP!A:U,21,0)</f>
        <v>直采</v>
      </c>
    </row>
    <row r="39" s="4" customFormat="1" spans="1:9">
      <c r="A39" s="5">
        <v>999221850372749</v>
      </c>
      <c r="B39" s="6">
        <v>44914</v>
      </c>
      <c r="C39" s="6">
        <v>44915</v>
      </c>
      <c r="D39" s="4">
        <v>564</v>
      </c>
      <c r="E39" s="4" t="str">
        <f>VLOOKUP(A39,HOP!A:L,12,0)</f>
        <v>564.00</v>
      </c>
      <c r="F39" s="4" t="str">
        <f>VLOOKUP(A39,HOP!A:C,3,0)</f>
        <v>2840408</v>
      </c>
      <c r="G39" s="4">
        <f t="shared" si="2"/>
        <v>0</v>
      </c>
      <c r="H39" s="4" t="str">
        <f t="shared" si="3"/>
        <v>，2840408</v>
      </c>
      <c r="I39" s="4" t="str">
        <f>VLOOKUP(A39,HOP!A:U,21,0)</f>
        <v>直采</v>
      </c>
    </row>
    <row r="40" s="4" customFormat="1" spans="1:9">
      <c r="A40" s="5">
        <v>21851059083</v>
      </c>
      <c r="B40" s="6">
        <v>44912</v>
      </c>
      <c r="C40" s="6">
        <v>44915</v>
      </c>
      <c r="D40" s="4">
        <v>2460</v>
      </c>
      <c r="E40" s="4" t="str">
        <f>VLOOKUP(A40,HOP!A:L,12,0)</f>
        <v>2460.00</v>
      </c>
      <c r="F40" s="4" t="str">
        <f>VLOOKUP(A40,HOP!A:C,3,0)</f>
        <v>2841681</v>
      </c>
      <c r="G40" s="4">
        <f t="shared" si="2"/>
        <v>0</v>
      </c>
      <c r="H40" s="4" t="str">
        <f t="shared" si="3"/>
        <v>，2841681</v>
      </c>
      <c r="I40" s="4" t="str">
        <f>VLOOKUP(A40,HOP!A:U,21,0)</f>
        <v>直采</v>
      </c>
    </row>
    <row r="41" s="4" customFormat="1" spans="1:9">
      <c r="A41" s="5">
        <v>21852039549</v>
      </c>
      <c r="B41" s="6">
        <v>44908</v>
      </c>
      <c r="C41" s="6">
        <v>44915</v>
      </c>
      <c r="D41" s="4">
        <v>1554</v>
      </c>
      <c r="E41" s="4" t="str">
        <f>VLOOKUP(A41,HOP!A:L,12,0)</f>
        <v>1554.00</v>
      </c>
      <c r="F41" s="4" t="str">
        <f>VLOOKUP(A41,HOP!A:C,3,0)</f>
        <v>2843605</v>
      </c>
      <c r="G41" s="4">
        <f t="shared" si="2"/>
        <v>0</v>
      </c>
      <c r="H41" s="4" t="str">
        <f t="shared" si="3"/>
        <v>，2843605</v>
      </c>
      <c r="I41" s="4" t="str">
        <f>VLOOKUP(A41,HOP!A:U,21,0)</f>
        <v>直采</v>
      </c>
    </row>
    <row r="42" s="4" customFormat="1" hidden="1" spans="1:9">
      <c r="A42" s="5">
        <v>21852226607</v>
      </c>
      <c r="B42" s="6">
        <v>44912</v>
      </c>
      <c r="C42" s="6">
        <v>44915</v>
      </c>
      <c r="D42" s="4">
        <v>0</v>
      </c>
      <c r="E42" s="4" t="e">
        <f>VLOOKUP(A42,HOP!A:L,12,0)</f>
        <v>#N/A</v>
      </c>
      <c r="F42" s="4" t="e">
        <f>VLOOKUP(A42,HOP!A:C,3,0)</f>
        <v>#N/A</v>
      </c>
      <c r="G42" s="4" t="e">
        <f t="shared" si="2"/>
        <v>#N/A</v>
      </c>
      <c r="H42" s="4" t="e">
        <f t="shared" si="3"/>
        <v>#N/A</v>
      </c>
      <c r="I42" s="4" t="e">
        <f>VLOOKUP(A42,HOP!A:U,21,0)</f>
        <v>#N/A</v>
      </c>
    </row>
    <row r="43" s="4" customFormat="1" spans="1:9">
      <c r="A43" s="5">
        <v>999221852655990</v>
      </c>
      <c r="B43" s="6">
        <v>44912</v>
      </c>
      <c r="C43" s="6">
        <v>44915</v>
      </c>
      <c r="D43" s="4">
        <v>384.66</v>
      </c>
      <c r="E43" s="4" t="str">
        <f>VLOOKUP(A43,HOP!A:L,12,0)</f>
        <v>384.66</v>
      </c>
      <c r="F43" s="4" t="str">
        <f>VLOOKUP(A43,HOP!A:C,3,0)</f>
        <v>2844382</v>
      </c>
      <c r="G43" s="4">
        <f t="shared" si="2"/>
        <v>0</v>
      </c>
      <c r="H43" s="4" t="str">
        <f t="shared" si="3"/>
        <v>，2844382</v>
      </c>
      <c r="I43" s="4" t="str">
        <f>VLOOKUP(A43,HOP!A:U,21,0)</f>
        <v>直连</v>
      </c>
    </row>
    <row r="44" s="4" customFormat="1" spans="1:9">
      <c r="A44" s="5">
        <v>21852834021</v>
      </c>
      <c r="B44" s="6">
        <v>44913</v>
      </c>
      <c r="C44" s="6">
        <v>44915</v>
      </c>
      <c r="D44" s="4">
        <v>1122</v>
      </c>
      <c r="E44" s="4" t="str">
        <f>VLOOKUP(A44,HOP!A:L,12,0)</f>
        <v>1122.00</v>
      </c>
      <c r="F44" s="4" t="str">
        <f>VLOOKUP(A44,HOP!A:C,3,0)</f>
        <v>2844696</v>
      </c>
      <c r="G44" s="4">
        <f t="shared" si="2"/>
        <v>0</v>
      </c>
      <c r="H44" s="4" t="str">
        <f t="shared" si="3"/>
        <v>，2844696</v>
      </c>
      <c r="I44" s="4" t="str">
        <f>VLOOKUP(A44,HOP!A:U,21,0)</f>
        <v>直采</v>
      </c>
    </row>
    <row r="45" s="4" customFormat="1" spans="1:9">
      <c r="A45" s="5">
        <v>21853220189</v>
      </c>
      <c r="B45" s="6">
        <v>44913</v>
      </c>
      <c r="C45" s="6">
        <v>44915</v>
      </c>
      <c r="D45" s="4">
        <v>694</v>
      </c>
      <c r="E45" s="4" t="str">
        <f>VLOOKUP(A45,HOP!A:L,12,0)</f>
        <v>694.00</v>
      </c>
      <c r="F45" s="4" t="str">
        <f>VLOOKUP(A45,HOP!A:C,3,0)</f>
        <v>2845263</v>
      </c>
      <c r="G45" s="4">
        <f t="shared" si="2"/>
        <v>0</v>
      </c>
      <c r="H45" s="4" t="str">
        <f t="shared" si="3"/>
        <v>，2845263</v>
      </c>
      <c r="I45" s="4" t="str">
        <f>VLOOKUP(A45,HOP!A:U,21,0)</f>
        <v>直采</v>
      </c>
    </row>
    <row r="46" s="4" customFormat="1" spans="1:9">
      <c r="A46" s="5">
        <v>21854056378</v>
      </c>
      <c r="B46" s="6">
        <v>44914</v>
      </c>
      <c r="C46" s="6">
        <v>44915</v>
      </c>
      <c r="D46" s="4">
        <v>570</v>
      </c>
      <c r="E46" s="4" t="str">
        <f>VLOOKUP(A46,HOP!A:L,12,0)</f>
        <v>570.00</v>
      </c>
      <c r="F46" s="4" t="str">
        <f>VLOOKUP(A46,HOP!A:C,3,0)</f>
        <v>2846695</v>
      </c>
      <c r="G46" s="4">
        <f t="shared" si="2"/>
        <v>0</v>
      </c>
      <c r="H46" s="4" t="str">
        <f t="shared" si="3"/>
        <v>，2846695</v>
      </c>
      <c r="I46" s="4" t="str">
        <f>VLOOKUP(A46,HOP!A:U,21,0)</f>
        <v>直采</v>
      </c>
    </row>
    <row r="47" s="4" customFormat="1" spans="1:9">
      <c r="A47" s="5">
        <v>21854163419</v>
      </c>
      <c r="B47" s="6">
        <v>44912</v>
      </c>
      <c r="C47" s="6">
        <v>44915</v>
      </c>
      <c r="D47" s="4">
        <v>6333</v>
      </c>
      <c r="E47" s="4" t="str">
        <f>VLOOKUP(A47,HOP!A:L,12,0)</f>
        <v>6333.00</v>
      </c>
      <c r="F47" s="4" t="str">
        <f>VLOOKUP(A47,HOP!A:C,3,0)</f>
        <v>2846866</v>
      </c>
      <c r="G47" s="4">
        <f t="shared" si="2"/>
        <v>0</v>
      </c>
      <c r="H47" s="4" t="str">
        <f t="shared" si="3"/>
        <v>，2846866</v>
      </c>
      <c r="I47" s="4" t="str">
        <f>VLOOKUP(A47,HOP!A:U,21,0)</f>
        <v>直采</v>
      </c>
    </row>
    <row r="48" s="4" customFormat="1" spans="1:9">
      <c r="A48" s="5">
        <v>21855748802</v>
      </c>
      <c r="B48" s="6">
        <v>44914</v>
      </c>
      <c r="C48" s="6">
        <v>44915</v>
      </c>
      <c r="D48" s="4">
        <v>850</v>
      </c>
      <c r="E48" s="4" t="str">
        <f>VLOOKUP(A48,HOP!A:L,12,0)</f>
        <v>850.00</v>
      </c>
      <c r="F48" s="4" t="str">
        <f>VLOOKUP(A48,HOP!A:C,3,0)</f>
        <v>2849841</v>
      </c>
      <c r="G48" s="4">
        <f t="shared" si="2"/>
        <v>0</v>
      </c>
      <c r="H48" s="4" t="str">
        <f t="shared" si="3"/>
        <v>，2849841</v>
      </c>
      <c r="I48" s="4" t="str">
        <f>VLOOKUP(A48,HOP!A:U,21,0)</f>
        <v>直采</v>
      </c>
    </row>
    <row r="49" s="4" customFormat="1" spans="1:9">
      <c r="A49" s="5">
        <v>21856280267</v>
      </c>
      <c r="B49" s="6">
        <v>44914</v>
      </c>
      <c r="C49" s="6">
        <v>44915</v>
      </c>
      <c r="D49" s="4">
        <v>482</v>
      </c>
      <c r="E49" s="4" t="str">
        <f>VLOOKUP(A49,HOP!A:L,12,0)</f>
        <v>482.00</v>
      </c>
      <c r="F49" s="4" t="str">
        <f>VLOOKUP(A49,HOP!A:C,3,0)</f>
        <v>2850766</v>
      </c>
      <c r="G49" s="4">
        <f t="shared" si="2"/>
        <v>0</v>
      </c>
      <c r="H49" s="4" t="str">
        <f t="shared" si="3"/>
        <v>，2850766</v>
      </c>
      <c r="I49" s="4" t="str">
        <f>VLOOKUP(A49,HOP!A:U,21,0)</f>
        <v>直采</v>
      </c>
    </row>
    <row r="50" s="4" customFormat="1" spans="1:9">
      <c r="A50" s="5">
        <v>999221856353613</v>
      </c>
      <c r="B50" s="6">
        <v>44914</v>
      </c>
      <c r="C50" s="6">
        <v>44915</v>
      </c>
      <c r="D50" s="4">
        <v>1300</v>
      </c>
      <c r="E50" s="4" t="str">
        <f>VLOOKUP(A50,HOP!A:L,12,0)</f>
        <v>1300.00</v>
      </c>
      <c r="F50" s="4" t="str">
        <f>VLOOKUP(A50,HOP!A:C,3,0)</f>
        <v>2850898</v>
      </c>
      <c r="G50" s="4">
        <f t="shared" si="2"/>
        <v>0</v>
      </c>
      <c r="H50" s="4" t="str">
        <f t="shared" si="3"/>
        <v>，2850898</v>
      </c>
      <c r="I50" s="4" t="str">
        <f>VLOOKUP(A50,HOP!A:U,21,0)</f>
        <v>直采</v>
      </c>
    </row>
    <row r="51" s="4" customFormat="1" spans="1:9">
      <c r="A51" s="5">
        <v>999221857019324</v>
      </c>
      <c r="B51" s="6">
        <v>44913</v>
      </c>
      <c r="C51" s="6">
        <v>44915</v>
      </c>
      <c r="D51" s="4">
        <v>1610</v>
      </c>
      <c r="E51" s="4" t="str">
        <f>VLOOKUP(A51,HOP!A:L,12,0)</f>
        <v>1610.00</v>
      </c>
      <c r="F51" s="4" t="str">
        <f>VLOOKUP(A51,HOP!A:C,3,0)</f>
        <v>2851906</v>
      </c>
      <c r="G51" s="4">
        <f t="shared" si="2"/>
        <v>0</v>
      </c>
      <c r="H51" s="4" t="str">
        <f t="shared" si="3"/>
        <v>，2851906</v>
      </c>
      <c r="I51" s="4" t="str">
        <f>VLOOKUP(A51,HOP!A:U,21,0)</f>
        <v>直采</v>
      </c>
    </row>
    <row r="52" s="4" customFormat="1" spans="1:9">
      <c r="A52" s="5">
        <v>999221864267440</v>
      </c>
      <c r="B52" s="6">
        <v>44914</v>
      </c>
      <c r="C52" s="6">
        <v>44915</v>
      </c>
      <c r="D52" s="4">
        <v>1606</v>
      </c>
      <c r="E52" s="4" t="str">
        <f>VLOOKUP(A52,HOP!A:L,12,0)</f>
        <v>1606.00</v>
      </c>
      <c r="F52" s="4" t="str">
        <f>VLOOKUP(A52,HOP!A:C,3,0)</f>
        <v>2857565</v>
      </c>
      <c r="G52" s="4">
        <f t="shared" si="2"/>
        <v>0</v>
      </c>
      <c r="H52" s="4" t="str">
        <f t="shared" si="3"/>
        <v>，2857565</v>
      </c>
      <c r="I52" s="4" t="str">
        <f>VLOOKUP(A52,HOP!A:U,21,0)</f>
        <v>直采</v>
      </c>
    </row>
    <row r="53" s="4" customFormat="1" spans="1:9">
      <c r="A53" s="5">
        <v>999221869938693</v>
      </c>
      <c r="B53" s="6">
        <v>44914</v>
      </c>
      <c r="C53" s="6">
        <v>44915</v>
      </c>
      <c r="D53" s="4">
        <v>620</v>
      </c>
      <c r="E53" s="4" t="str">
        <f>VLOOKUP(A53,HOP!A:L,12,0)</f>
        <v>620.00</v>
      </c>
      <c r="F53" s="4" t="str">
        <f>VLOOKUP(A53,HOP!A:C,3,0)</f>
        <v>2859351</v>
      </c>
      <c r="G53" s="4">
        <f t="shared" si="2"/>
        <v>0</v>
      </c>
      <c r="H53" s="4" t="str">
        <f t="shared" si="3"/>
        <v>，2859351</v>
      </c>
      <c r="I53" s="4" t="str">
        <f>VLOOKUP(A53,HOP!A:U,21,0)</f>
        <v>直采</v>
      </c>
    </row>
    <row r="54" s="4" customFormat="1" hidden="1" spans="1:9">
      <c r="A54" s="5">
        <v>21875271154</v>
      </c>
      <c r="B54" s="6">
        <v>44910</v>
      </c>
      <c r="C54" s="6">
        <v>44915</v>
      </c>
      <c r="D54" s="4">
        <v>0</v>
      </c>
      <c r="E54" s="4" t="e">
        <f>VLOOKUP(A54,HOP!A:L,12,0)</f>
        <v>#N/A</v>
      </c>
      <c r="F54" s="4" t="e">
        <f>VLOOKUP(A54,HOP!A:C,3,0)</f>
        <v>#N/A</v>
      </c>
      <c r="G54" s="4" t="e">
        <f t="shared" si="2"/>
        <v>#N/A</v>
      </c>
      <c r="H54" s="4" t="e">
        <f t="shared" si="3"/>
        <v>#N/A</v>
      </c>
      <c r="I54" s="4" t="e">
        <f>VLOOKUP(A54,HOP!A:U,21,0)</f>
        <v>#N/A</v>
      </c>
    </row>
    <row r="55" s="4" customFormat="1" spans="1:9">
      <c r="A55" s="5">
        <v>21888050924</v>
      </c>
      <c r="B55" s="6">
        <v>44914</v>
      </c>
      <c r="C55" s="6">
        <v>44915</v>
      </c>
      <c r="D55" s="4">
        <v>1600</v>
      </c>
      <c r="E55" s="4" t="str">
        <f>VLOOKUP(A55,HOP!A:L,12,0)</f>
        <v>1600.00</v>
      </c>
      <c r="F55" s="4" t="str">
        <f>VLOOKUP(A55,HOP!A:C,3,0)</f>
        <v>2865409</v>
      </c>
      <c r="G55" s="4">
        <f t="shared" si="2"/>
        <v>0</v>
      </c>
      <c r="H55" s="4" t="str">
        <f t="shared" si="3"/>
        <v>，2865409</v>
      </c>
      <c r="I55" s="4" t="str">
        <f>VLOOKUP(A55,HOP!A:U,21,0)</f>
        <v>直采</v>
      </c>
    </row>
    <row r="56" s="4" customFormat="1" spans="1:9">
      <c r="A56" s="5">
        <v>21893300854</v>
      </c>
      <c r="B56" s="6">
        <v>44910</v>
      </c>
      <c r="C56" s="6">
        <v>44915</v>
      </c>
      <c r="D56" s="4">
        <v>2770</v>
      </c>
      <c r="E56" s="4" t="str">
        <f>VLOOKUP(A56,HOP!A:L,12,0)</f>
        <v>2770.00</v>
      </c>
      <c r="F56" s="4" t="str">
        <f>VLOOKUP(A56,HOP!A:C,3,0)</f>
        <v>2866647</v>
      </c>
      <c r="G56" s="4">
        <f t="shared" si="2"/>
        <v>0</v>
      </c>
      <c r="H56" s="4" t="str">
        <f t="shared" si="3"/>
        <v>，2866647</v>
      </c>
      <c r="I56" s="4" t="str">
        <f>VLOOKUP(A56,HOP!A:U,21,0)</f>
        <v>直采</v>
      </c>
    </row>
    <row r="57" s="4" customFormat="1" spans="1:9">
      <c r="A57" s="5">
        <v>21893636931</v>
      </c>
      <c r="B57" s="6">
        <v>44912</v>
      </c>
      <c r="C57" s="6">
        <v>44915</v>
      </c>
      <c r="D57" s="4">
        <v>1719</v>
      </c>
      <c r="E57" s="4" t="str">
        <f>VLOOKUP(A57,HOP!A:L,12,0)</f>
        <v>1719.00</v>
      </c>
      <c r="F57" s="4" t="str">
        <f>VLOOKUP(A57,HOP!A:C,3,0)</f>
        <v>2866780</v>
      </c>
      <c r="G57" s="4">
        <f t="shared" si="2"/>
        <v>0</v>
      </c>
      <c r="H57" s="4" t="str">
        <f t="shared" si="3"/>
        <v>，2866780</v>
      </c>
      <c r="I57" s="4" t="str">
        <f>VLOOKUP(A57,HOP!A:U,21,0)</f>
        <v>直采</v>
      </c>
    </row>
    <row r="58" s="4" customFormat="1" spans="1:9">
      <c r="A58" s="5">
        <v>21895638550</v>
      </c>
      <c r="B58" s="6">
        <v>44911</v>
      </c>
      <c r="C58" s="6">
        <v>44915</v>
      </c>
      <c r="D58" s="4">
        <v>1528</v>
      </c>
      <c r="E58" s="4" t="str">
        <f>VLOOKUP(A58,HOP!A:L,12,0)</f>
        <v>1528.00</v>
      </c>
      <c r="F58" s="4" t="str">
        <f>VLOOKUP(A58,HOP!A:C,3,0)</f>
        <v>2867673</v>
      </c>
      <c r="G58" s="4">
        <f t="shared" si="2"/>
        <v>0</v>
      </c>
      <c r="H58" s="4" t="str">
        <f t="shared" si="3"/>
        <v>，2867673</v>
      </c>
      <c r="I58" s="4" t="str">
        <f>VLOOKUP(A58,HOP!A:U,21,0)</f>
        <v>直采</v>
      </c>
    </row>
    <row r="59" s="4" customFormat="1" spans="1:9">
      <c r="A59" s="5">
        <v>999221899221168</v>
      </c>
      <c r="B59" s="6">
        <v>44914</v>
      </c>
      <c r="C59" s="6">
        <v>44915</v>
      </c>
      <c r="D59" s="4">
        <v>620</v>
      </c>
      <c r="E59" s="4" t="str">
        <f>VLOOKUP(A59,HOP!A:L,12,0)</f>
        <v>620.00</v>
      </c>
      <c r="F59" s="4" t="str">
        <f>VLOOKUP(A59,HOP!A:C,3,0)</f>
        <v>2867979</v>
      </c>
      <c r="G59" s="4">
        <f t="shared" si="2"/>
        <v>0</v>
      </c>
      <c r="H59" s="4" t="str">
        <f t="shared" si="3"/>
        <v>，2867979</v>
      </c>
      <c r="I59" s="4" t="str">
        <f>VLOOKUP(A59,HOP!A:U,21,0)</f>
        <v>直采</v>
      </c>
    </row>
    <row r="60" s="4" customFormat="1" spans="1:9">
      <c r="A60" s="5">
        <v>21900035099</v>
      </c>
      <c r="B60" s="6">
        <v>44913</v>
      </c>
      <c r="C60" s="6">
        <v>44915</v>
      </c>
      <c r="D60" s="4">
        <v>482</v>
      </c>
      <c r="E60" s="4" t="str">
        <f>VLOOKUP(A60,HOP!A:L,12,0)</f>
        <v>482.00</v>
      </c>
      <c r="F60" s="4" t="str">
        <f>VLOOKUP(A60,HOP!A:C,3,0)</f>
        <v>2868217</v>
      </c>
      <c r="G60" s="4">
        <f t="shared" si="2"/>
        <v>0</v>
      </c>
      <c r="H60" s="4" t="str">
        <f t="shared" si="3"/>
        <v>，2868217</v>
      </c>
      <c r="I60" s="4" t="str">
        <f>VLOOKUP(A60,HOP!A:U,21,0)</f>
        <v>直采</v>
      </c>
    </row>
    <row r="61" s="4" customFormat="1" spans="1:9">
      <c r="A61" s="5">
        <v>21901031715</v>
      </c>
      <c r="B61" s="6">
        <v>44914</v>
      </c>
      <c r="C61" s="6">
        <v>44915</v>
      </c>
      <c r="D61" s="4">
        <v>378</v>
      </c>
      <c r="E61" s="4" t="str">
        <f>VLOOKUP(A61,HOP!A:L,12,0)</f>
        <v>378.00</v>
      </c>
      <c r="F61" s="4" t="str">
        <f>VLOOKUP(A61,HOP!A:C,3,0)</f>
        <v>2868584</v>
      </c>
      <c r="G61" s="4">
        <f t="shared" si="2"/>
        <v>0</v>
      </c>
      <c r="H61" s="4" t="str">
        <f t="shared" si="3"/>
        <v>，2868584</v>
      </c>
      <c r="I61" s="4" t="str">
        <f>VLOOKUP(A61,HOP!A:U,21,0)</f>
        <v>直采</v>
      </c>
    </row>
    <row r="62" s="4" customFormat="1" spans="1:9">
      <c r="A62" s="5">
        <v>21901167878</v>
      </c>
      <c r="B62" s="6">
        <v>44911</v>
      </c>
      <c r="C62" s="6">
        <v>44915</v>
      </c>
      <c r="D62" s="4">
        <v>2588</v>
      </c>
      <c r="E62" s="4" t="str">
        <f>VLOOKUP(A62,HOP!A:L,12,0)</f>
        <v>2588.00</v>
      </c>
      <c r="F62" s="4" t="str">
        <f>VLOOKUP(A62,HOP!A:C,3,0)</f>
        <v>2868632</v>
      </c>
      <c r="G62" s="4">
        <f t="shared" si="2"/>
        <v>0</v>
      </c>
      <c r="H62" s="4" t="str">
        <f t="shared" si="3"/>
        <v>，2868632</v>
      </c>
      <c r="I62" s="4" t="str">
        <f>VLOOKUP(A62,HOP!A:U,21,0)</f>
        <v>直采</v>
      </c>
    </row>
    <row r="63" s="4" customFormat="1" spans="1:9">
      <c r="A63" s="5">
        <v>999221901244914</v>
      </c>
      <c r="B63" s="6">
        <v>44914</v>
      </c>
      <c r="C63" s="6">
        <v>44915</v>
      </c>
      <c r="D63" s="4">
        <v>127.77</v>
      </c>
      <c r="E63" s="4" t="str">
        <f>VLOOKUP(A63,HOP!A:L,12,0)</f>
        <v>127.77</v>
      </c>
      <c r="F63" s="4" t="str">
        <f>VLOOKUP(A63,HOP!A:C,3,0)</f>
        <v>2868663</v>
      </c>
      <c r="G63" s="4">
        <f t="shared" si="2"/>
        <v>0</v>
      </c>
      <c r="H63" s="4" t="str">
        <f t="shared" si="3"/>
        <v>，2868663</v>
      </c>
      <c r="I63" s="4" t="str">
        <f>VLOOKUP(A63,HOP!A:U,21,0)</f>
        <v>直连</v>
      </c>
    </row>
    <row r="64" s="4" customFormat="1" spans="1:9">
      <c r="A64" s="5">
        <v>21901481651</v>
      </c>
      <c r="B64" s="6">
        <v>44913</v>
      </c>
      <c r="C64" s="6">
        <v>44915</v>
      </c>
      <c r="D64" s="4">
        <v>1690</v>
      </c>
      <c r="E64" s="4" t="str">
        <f>VLOOKUP(A64,HOP!A:L,12,0)</f>
        <v>1690.00</v>
      </c>
      <c r="F64" s="4" t="str">
        <f>VLOOKUP(A64,HOP!A:C,3,0)</f>
        <v>2868771</v>
      </c>
      <c r="G64" s="4">
        <f t="shared" si="2"/>
        <v>0</v>
      </c>
      <c r="H64" s="4" t="str">
        <f t="shared" si="3"/>
        <v>，2868771</v>
      </c>
      <c r="I64" s="4" t="str">
        <f>VLOOKUP(A64,HOP!A:U,21,0)</f>
        <v>直采</v>
      </c>
    </row>
    <row r="65" s="4" customFormat="1" spans="1:9">
      <c r="A65" s="5">
        <v>21901556088</v>
      </c>
      <c r="B65" s="6">
        <v>44913</v>
      </c>
      <c r="C65" s="6">
        <v>44915</v>
      </c>
      <c r="D65" s="4">
        <v>1212</v>
      </c>
      <c r="E65" s="4" t="str">
        <f>VLOOKUP(A65,HOP!A:L,12,0)</f>
        <v>1212.00</v>
      </c>
      <c r="F65" s="4" t="str">
        <f>VLOOKUP(A65,HOP!A:C,3,0)</f>
        <v>2868810</v>
      </c>
      <c r="G65" s="4">
        <f t="shared" si="2"/>
        <v>0</v>
      </c>
      <c r="H65" s="4" t="str">
        <f t="shared" si="3"/>
        <v>，2868810</v>
      </c>
      <c r="I65" s="4" t="str">
        <f>VLOOKUP(A65,HOP!A:U,21,0)</f>
        <v>直采</v>
      </c>
    </row>
    <row r="66" s="4" customFormat="1" spans="1:9">
      <c r="A66" s="5">
        <v>999221901985973</v>
      </c>
      <c r="B66" s="6">
        <v>44911</v>
      </c>
      <c r="C66" s="6">
        <v>44915</v>
      </c>
      <c r="D66" s="4">
        <v>2320</v>
      </c>
      <c r="E66" s="4" t="str">
        <f>VLOOKUP(A66,HOP!A:L,12,0)</f>
        <v>2320.00</v>
      </c>
      <c r="F66" s="4" t="str">
        <f>VLOOKUP(A66,HOP!A:C,3,0)</f>
        <v>2868999</v>
      </c>
      <c r="G66" s="4">
        <f t="shared" si="2"/>
        <v>0</v>
      </c>
      <c r="H66" s="4" t="str">
        <f t="shared" si="3"/>
        <v>，2868999</v>
      </c>
      <c r="I66" s="4" t="str">
        <f>VLOOKUP(A66,HOP!A:U,21,0)</f>
        <v>直采</v>
      </c>
    </row>
    <row r="67" s="4" customFormat="1" spans="1:9">
      <c r="A67" s="5">
        <v>21901642193</v>
      </c>
      <c r="B67" s="6">
        <v>44914</v>
      </c>
      <c r="C67" s="6">
        <v>44915</v>
      </c>
      <c r="D67" s="4">
        <v>950</v>
      </c>
      <c r="E67" s="4" t="str">
        <f>VLOOKUP(A67,HOP!A:L,12,0)</f>
        <v>950.00</v>
      </c>
      <c r="F67" s="4" t="str">
        <f>VLOOKUP(A67,HOP!A:C,3,0)</f>
        <v>2868852</v>
      </c>
      <c r="G67" s="4">
        <f t="shared" ref="G67:G98" si="4">D67-E67</f>
        <v>0</v>
      </c>
      <c r="H67" s="4" t="str">
        <f t="shared" ref="H67:H98" si="5">$H$1&amp;F67</f>
        <v>，2868852</v>
      </c>
      <c r="I67" s="4" t="str">
        <f>VLOOKUP(A67,HOP!A:U,21,0)</f>
        <v>直采</v>
      </c>
    </row>
    <row r="68" s="4" customFormat="1" spans="1:9">
      <c r="A68" s="5">
        <v>21904692812</v>
      </c>
      <c r="B68" s="6">
        <v>44914</v>
      </c>
      <c r="C68" s="6">
        <v>44915</v>
      </c>
      <c r="D68" s="4">
        <v>141.64</v>
      </c>
      <c r="E68" s="4" t="str">
        <f>VLOOKUP(A68,HOP!A:L,12,0)</f>
        <v>141.64</v>
      </c>
      <c r="F68" s="4" t="str">
        <f>VLOOKUP(A68,HOP!A:C,3,0)</f>
        <v>2869505</v>
      </c>
      <c r="G68" s="4">
        <f t="shared" si="4"/>
        <v>0</v>
      </c>
      <c r="H68" s="4" t="str">
        <f t="shared" si="5"/>
        <v>，2869505</v>
      </c>
      <c r="I68" s="4" t="str">
        <f>VLOOKUP(A68,HOP!A:U,21,0)</f>
        <v>直连</v>
      </c>
    </row>
    <row r="69" s="4" customFormat="1" spans="1:9">
      <c r="A69" s="5">
        <v>21901860363</v>
      </c>
      <c r="B69" s="6">
        <v>44911</v>
      </c>
      <c r="C69" s="6">
        <v>44915</v>
      </c>
      <c r="D69" s="4">
        <v>544</v>
      </c>
      <c r="E69" s="4" t="str">
        <f>VLOOKUP(A69,HOP!A:L,12,0)</f>
        <v>544.00</v>
      </c>
      <c r="F69" s="4" t="str">
        <f>VLOOKUP(A69,HOP!A:C,3,0)</f>
        <v>2868931</v>
      </c>
      <c r="G69" s="4">
        <f t="shared" si="4"/>
        <v>0</v>
      </c>
      <c r="H69" s="4" t="str">
        <f t="shared" si="5"/>
        <v>，2868931</v>
      </c>
      <c r="I69" s="4" t="str">
        <f>VLOOKUP(A69,HOP!A:U,21,0)</f>
        <v>直采</v>
      </c>
    </row>
    <row r="70" s="4" customFormat="1" spans="1:9">
      <c r="A70" s="5">
        <v>21906152174</v>
      </c>
      <c r="B70" s="6">
        <v>44912</v>
      </c>
      <c r="C70" s="6">
        <v>44915</v>
      </c>
      <c r="D70" s="4">
        <v>1358</v>
      </c>
      <c r="E70" s="4" t="str">
        <f>VLOOKUP(A70,HOP!A:L,12,0)</f>
        <v>1358.00</v>
      </c>
      <c r="F70" s="4" t="str">
        <f>VLOOKUP(A70,HOP!A:C,3,0)</f>
        <v>2869853</v>
      </c>
      <c r="G70" s="4">
        <f t="shared" si="4"/>
        <v>0</v>
      </c>
      <c r="H70" s="4" t="str">
        <f t="shared" si="5"/>
        <v>，2869853</v>
      </c>
      <c r="I70" s="4" t="str">
        <f>VLOOKUP(A70,HOP!A:U,21,0)</f>
        <v>直采</v>
      </c>
    </row>
    <row r="71" s="4" customFormat="1" spans="1:9">
      <c r="A71" s="5">
        <v>999221908723045</v>
      </c>
      <c r="B71" s="6">
        <v>44914</v>
      </c>
      <c r="C71" s="6">
        <v>44915</v>
      </c>
      <c r="D71" s="4">
        <v>450</v>
      </c>
      <c r="E71" s="4" t="str">
        <f>VLOOKUP(A71,HOP!A:L,12,0)</f>
        <v>450.00</v>
      </c>
      <c r="F71" s="4" t="str">
        <f>VLOOKUP(A71,HOP!A:C,3,0)</f>
        <v>2870679</v>
      </c>
      <c r="G71" s="4">
        <f t="shared" si="4"/>
        <v>0</v>
      </c>
      <c r="H71" s="4" t="str">
        <f t="shared" si="5"/>
        <v>，2870679</v>
      </c>
      <c r="I71" s="4" t="str">
        <f>VLOOKUP(A71,HOP!A:U,21,0)</f>
        <v>直采</v>
      </c>
    </row>
    <row r="72" s="4" customFormat="1" spans="1:9">
      <c r="A72" s="5">
        <v>999221909283261</v>
      </c>
      <c r="B72" s="6">
        <v>44913</v>
      </c>
      <c r="C72" s="6">
        <v>44915</v>
      </c>
      <c r="D72" s="4">
        <v>6010</v>
      </c>
      <c r="E72" s="4" t="str">
        <f>VLOOKUP(A72,HOP!A:L,12,0)</f>
        <v>6010.00</v>
      </c>
      <c r="F72" s="4" t="str">
        <f>VLOOKUP(A72,HOP!A:C,3,0)</f>
        <v>2870812</v>
      </c>
      <c r="G72" s="4">
        <f t="shared" si="4"/>
        <v>0</v>
      </c>
      <c r="H72" s="4" t="str">
        <f t="shared" si="5"/>
        <v>，2870812</v>
      </c>
      <c r="I72" s="4" t="str">
        <f>VLOOKUP(A72,HOP!A:U,21,0)</f>
        <v>直采</v>
      </c>
    </row>
    <row r="73" s="4" customFormat="1" spans="1:9">
      <c r="A73" s="5">
        <v>999221910613251</v>
      </c>
      <c r="B73" s="6">
        <v>44914</v>
      </c>
      <c r="C73" s="6">
        <v>44915</v>
      </c>
      <c r="D73" s="4">
        <v>415</v>
      </c>
      <c r="E73" s="4" t="str">
        <f>VLOOKUP(A73,HOP!A:L,12,0)</f>
        <v>415.00</v>
      </c>
      <c r="F73" s="4" t="str">
        <f>VLOOKUP(A73,HOP!A:C,3,0)</f>
        <v>2871164</v>
      </c>
      <c r="G73" s="4">
        <f t="shared" si="4"/>
        <v>0</v>
      </c>
      <c r="H73" s="4" t="str">
        <f t="shared" si="5"/>
        <v>，2871164</v>
      </c>
      <c r="I73" s="4" t="str">
        <f>VLOOKUP(A73,HOP!A:U,21,0)</f>
        <v>直采</v>
      </c>
    </row>
    <row r="74" s="4" customFormat="1" hidden="1" spans="1:9">
      <c r="A74" s="5">
        <v>21911023275</v>
      </c>
      <c r="B74" s="6">
        <v>44912</v>
      </c>
      <c r="C74" s="6">
        <v>44915</v>
      </c>
      <c r="D74" s="4">
        <v>0</v>
      </c>
      <c r="E74" s="4" t="e">
        <f>VLOOKUP(A74,HOP!A:L,12,0)</f>
        <v>#N/A</v>
      </c>
      <c r="F74" s="4" t="e">
        <f>VLOOKUP(A74,HOP!A:C,3,0)</f>
        <v>#N/A</v>
      </c>
      <c r="G74" s="4" t="e">
        <f t="shared" si="4"/>
        <v>#N/A</v>
      </c>
      <c r="H74" s="4" t="e">
        <f t="shared" si="5"/>
        <v>#N/A</v>
      </c>
      <c r="I74" s="4" t="e">
        <f>VLOOKUP(A74,HOP!A:U,21,0)</f>
        <v>#N/A</v>
      </c>
    </row>
    <row r="75" s="4" customFormat="1" spans="1:9">
      <c r="A75" s="5">
        <v>21912153790</v>
      </c>
      <c r="B75" s="6">
        <v>44912</v>
      </c>
      <c r="C75" s="6">
        <v>44915</v>
      </c>
      <c r="D75" s="4">
        <v>1299</v>
      </c>
      <c r="E75" s="4" t="str">
        <f>VLOOKUP(A75,HOP!A:L,12,0)</f>
        <v>1299.00</v>
      </c>
      <c r="F75" s="4" t="str">
        <f>VLOOKUP(A75,HOP!A:C,3,0)</f>
        <v>2871976</v>
      </c>
      <c r="G75" s="4">
        <f t="shared" si="4"/>
        <v>0</v>
      </c>
      <c r="H75" s="4" t="str">
        <f t="shared" si="5"/>
        <v>，2871976</v>
      </c>
      <c r="I75" s="4" t="str">
        <f>VLOOKUP(A75,HOP!A:U,21,0)</f>
        <v>直采</v>
      </c>
    </row>
    <row r="76" s="4" customFormat="1" spans="1:9">
      <c r="A76" s="5">
        <v>21911548564</v>
      </c>
      <c r="B76" s="6">
        <v>44914</v>
      </c>
      <c r="C76" s="6">
        <v>44915</v>
      </c>
      <c r="D76" s="4">
        <v>1092</v>
      </c>
      <c r="E76" s="4" t="str">
        <f>VLOOKUP(A76,HOP!A:L,12,0)</f>
        <v>1092.00</v>
      </c>
      <c r="F76" s="4" t="str">
        <f>VLOOKUP(A76,HOP!A:C,3,0)</f>
        <v>2871647</v>
      </c>
      <c r="G76" s="4">
        <f t="shared" si="4"/>
        <v>0</v>
      </c>
      <c r="H76" s="4" t="str">
        <f t="shared" si="5"/>
        <v>，2871647</v>
      </c>
      <c r="I76" s="4" t="str">
        <f>VLOOKUP(A76,HOP!A:U,21,0)</f>
        <v>直采</v>
      </c>
    </row>
    <row r="77" s="4" customFormat="1" spans="1:9">
      <c r="A77" s="5">
        <v>999221911923952</v>
      </c>
      <c r="B77" s="6">
        <v>44911</v>
      </c>
      <c r="C77" s="6">
        <v>44915</v>
      </c>
      <c r="D77" s="4">
        <v>2588</v>
      </c>
      <c r="E77" s="4" t="str">
        <f>VLOOKUP(A77,HOP!A:L,12,0)</f>
        <v>2588.00</v>
      </c>
      <c r="F77" s="4" t="str">
        <f>VLOOKUP(A77,HOP!A:C,3,0)</f>
        <v>2871810</v>
      </c>
      <c r="G77" s="4">
        <f t="shared" si="4"/>
        <v>0</v>
      </c>
      <c r="H77" s="4" t="str">
        <f t="shared" si="5"/>
        <v>，2871810</v>
      </c>
      <c r="I77" s="4" t="str">
        <f>VLOOKUP(A77,HOP!A:U,21,0)</f>
        <v>直采</v>
      </c>
    </row>
    <row r="78" s="4" customFormat="1" spans="1:9">
      <c r="A78" s="5">
        <v>21919846415</v>
      </c>
      <c r="B78" s="6">
        <v>44912</v>
      </c>
      <c r="C78" s="6">
        <v>44915</v>
      </c>
      <c r="D78" s="4">
        <v>1941</v>
      </c>
      <c r="E78" s="4" t="str">
        <f>VLOOKUP(A78,HOP!A:L,12,0)</f>
        <v>1941.00</v>
      </c>
      <c r="F78" s="4" t="str">
        <f>VLOOKUP(A78,HOP!A:C,3,0)</f>
        <v>2873165</v>
      </c>
      <c r="G78" s="4">
        <f t="shared" si="4"/>
        <v>0</v>
      </c>
      <c r="H78" s="4" t="str">
        <f t="shared" si="5"/>
        <v>，2873165</v>
      </c>
      <c r="I78" s="4" t="str">
        <f>VLOOKUP(A78,HOP!A:U,21,0)</f>
        <v>直采</v>
      </c>
    </row>
    <row r="79" s="4" customFormat="1" spans="1:9">
      <c r="A79" s="5">
        <v>999221921234245</v>
      </c>
      <c r="B79" s="6">
        <v>44913</v>
      </c>
      <c r="C79" s="6">
        <v>44915</v>
      </c>
      <c r="D79" s="4">
        <v>984</v>
      </c>
      <c r="E79" s="4" t="str">
        <f>VLOOKUP(A79,HOP!A:L,12,0)</f>
        <v>984.00</v>
      </c>
      <c r="F79" s="4" t="str">
        <f>VLOOKUP(A79,HOP!A:C,3,0)</f>
        <v>2873294</v>
      </c>
      <c r="G79" s="4">
        <f t="shared" si="4"/>
        <v>0</v>
      </c>
      <c r="H79" s="4" t="str">
        <f t="shared" si="5"/>
        <v>，2873294</v>
      </c>
      <c r="I79" s="4" t="str">
        <f>VLOOKUP(A79,HOP!A:U,21,0)</f>
        <v>直采</v>
      </c>
    </row>
    <row r="80" s="4" customFormat="1" spans="1:9">
      <c r="A80" s="5">
        <v>999221922516195</v>
      </c>
      <c r="B80" s="6">
        <v>44912</v>
      </c>
      <c r="C80" s="6">
        <v>44915</v>
      </c>
      <c r="D80" s="4">
        <v>4200</v>
      </c>
      <c r="E80" s="4" t="str">
        <f>VLOOKUP(A80,HOP!A:L,12,0)</f>
        <v>4200.00</v>
      </c>
      <c r="F80" s="4" t="str">
        <f>VLOOKUP(A80,HOP!A:C,3,0)</f>
        <v>2873793</v>
      </c>
      <c r="G80" s="4">
        <f t="shared" si="4"/>
        <v>0</v>
      </c>
      <c r="H80" s="4" t="str">
        <f t="shared" si="5"/>
        <v>，2873793</v>
      </c>
      <c r="I80" s="4" t="str">
        <f>VLOOKUP(A80,HOP!A:U,21,0)</f>
        <v>直采</v>
      </c>
    </row>
    <row r="81" s="4" customFormat="1" spans="1:9">
      <c r="A81" s="5">
        <v>999221923073559</v>
      </c>
      <c r="B81" s="6">
        <v>44911</v>
      </c>
      <c r="C81" s="6">
        <v>44915</v>
      </c>
      <c r="D81" s="4">
        <v>15528</v>
      </c>
      <c r="E81" s="4" t="str">
        <f>VLOOKUP(A81,HOP!A:L,12,0)</f>
        <v>15528.00</v>
      </c>
      <c r="F81" s="4" t="str">
        <f>VLOOKUP(A81,HOP!A:C,3,0)</f>
        <v>2874130</v>
      </c>
      <c r="G81" s="4">
        <f t="shared" si="4"/>
        <v>0</v>
      </c>
      <c r="H81" s="4" t="str">
        <f t="shared" si="5"/>
        <v>，2874130</v>
      </c>
      <c r="I81" s="4" t="str">
        <f>VLOOKUP(A81,HOP!A:U,21,0)</f>
        <v>直采</v>
      </c>
    </row>
    <row r="82" s="4" customFormat="1" spans="1:9">
      <c r="A82" s="5">
        <v>999221925035566</v>
      </c>
      <c r="B82" s="6">
        <v>44911</v>
      </c>
      <c r="C82" s="6">
        <v>44915</v>
      </c>
      <c r="D82" s="4">
        <v>984</v>
      </c>
      <c r="E82" s="4" t="str">
        <f>VLOOKUP(A82,HOP!A:L,12,0)</f>
        <v>984.00</v>
      </c>
      <c r="F82" s="4" t="str">
        <f>VLOOKUP(A82,HOP!A:C,3,0)</f>
        <v>2874274</v>
      </c>
      <c r="G82" s="4">
        <f t="shared" si="4"/>
        <v>0</v>
      </c>
      <c r="H82" s="4" t="str">
        <f t="shared" si="5"/>
        <v>，2874274</v>
      </c>
      <c r="I82" s="4" t="str">
        <f>VLOOKUP(A82,HOP!A:U,21,0)</f>
        <v>直采</v>
      </c>
    </row>
    <row r="83" s="4" customFormat="1" spans="1:9">
      <c r="A83" s="5">
        <v>21925373568</v>
      </c>
      <c r="B83" s="6">
        <v>44913</v>
      </c>
      <c r="C83" s="6">
        <v>44915</v>
      </c>
      <c r="D83" s="4">
        <v>2800</v>
      </c>
      <c r="E83" s="4" t="str">
        <f>VLOOKUP(A83,HOP!A:L,12,0)</f>
        <v>2800.00</v>
      </c>
      <c r="F83" s="4" t="str">
        <f>VLOOKUP(A83,HOP!A:C,3,0)</f>
        <v>2874346</v>
      </c>
      <c r="G83" s="4">
        <f t="shared" si="4"/>
        <v>0</v>
      </c>
      <c r="H83" s="4" t="str">
        <f t="shared" si="5"/>
        <v>，2874346</v>
      </c>
      <c r="I83" s="4" t="str">
        <f>VLOOKUP(A83,HOP!A:U,21,0)</f>
        <v>直采</v>
      </c>
    </row>
    <row r="84" s="4" customFormat="1" spans="1:9">
      <c r="A84" s="5">
        <v>999221925445715</v>
      </c>
      <c r="B84" s="6">
        <v>44911</v>
      </c>
      <c r="C84" s="6">
        <v>44915</v>
      </c>
      <c r="D84" s="4">
        <v>8344</v>
      </c>
      <c r="E84" s="4" t="str">
        <f>VLOOKUP(A84,HOP!A:L,12,0)</f>
        <v>8344.00</v>
      </c>
      <c r="F84" s="4" t="str">
        <f>VLOOKUP(A84,HOP!A:C,3,0)</f>
        <v>2874361</v>
      </c>
      <c r="G84" s="4">
        <f t="shared" si="4"/>
        <v>0</v>
      </c>
      <c r="H84" s="4" t="str">
        <f t="shared" si="5"/>
        <v>，2874361</v>
      </c>
      <c r="I84" s="4" t="str">
        <f>VLOOKUP(A84,HOP!A:U,21,0)</f>
        <v>直采</v>
      </c>
    </row>
    <row r="85" s="4" customFormat="1" spans="1:9">
      <c r="A85" s="5">
        <v>999221926647475</v>
      </c>
      <c r="B85" s="6">
        <v>44914</v>
      </c>
      <c r="C85" s="6">
        <v>44915</v>
      </c>
      <c r="D85" s="4">
        <v>900</v>
      </c>
      <c r="E85" s="4" t="str">
        <f>VLOOKUP(A85,HOP!A:L,12,0)</f>
        <v>900.00</v>
      </c>
      <c r="F85" s="4" t="str">
        <f>VLOOKUP(A85,HOP!A:C,3,0)</f>
        <v>2874751</v>
      </c>
      <c r="G85" s="4">
        <f t="shared" si="4"/>
        <v>0</v>
      </c>
      <c r="H85" s="4" t="str">
        <f t="shared" si="5"/>
        <v>，2874751</v>
      </c>
      <c r="I85" s="4" t="str">
        <f>VLOOKUP(A85,HOP!A:U,21,0)</f>
        <v>直采</v>
      </c>
    </row>
    <row r="86" s="4" customFormat="1" spans="1:9">
      <c r="A86" s="5">
        <v>999221927286949</v>
      </c>
      <c r="B86" s="6">
        <v>44914</v>
      </c>
      <c r="C86" s="6">
        <v>44915</v>
      </c>
      <c r="D86" s="4">
        <v>450</v>
      </c>
      <c r="E86" s="4" t="str">
        <f>VLOOKUP(A86,HOP!A:L,12,0)</f>
        <v>450.00</v>
      </c>
      <c r="F86" s="4" t="str">
        <f>VLOOKUP(A86,HOP!A:C,3,0)</f>
        <v>2874956</v>
      </c>
      <c r="G86" s="4">
        <f t="shared" si="4"/>
        <v>0</v>
      </c>
      <c r="H86" s="4" t="str">
        <f t="shared" si="5"/>
        <v>，2874956</v>
      </c>
      <c r="I86" s="4" t="str">
        <f>VLOOKUP(A86,HOP!A:U,21,0)</f>
        <v>直采</v>
      </c>
    </row>
    <row r="87" s="4" customFormat="1" spans="1:9">
      <c r="A87" s="5">
        <v>21927342522</v>
      </c>
      <c r="B87" s="6">
        <v>44913</v>
      </c>
      <c r="C87" s="6">
        <v>44915</v>
      </c>
      <c r="D87" s="4">
        <v>4600</v>
      </c>
      <c r="E87" s="4" t="str">
        <f>VLOOKUP(A87,HOP!A:L,12,0)</f>
        <v>4600.00</v>
      </c>
      <c r="F87" s="4" t="str">
        <f>VLOOKUP(A87,HOP!A:C,3,0)</f>
        <v>2874988</v>
      </c>
      <c r="G87" s="4">
        <f t="shared" si="4"/>
        <v>0</v>
      </c>
      <c r="H87" s="4" t="str">
        <f t="shared" si="5"/>
        <v>，2874988</v>
      </c>
      <c r="I87" s="4" t="str">
        <f>VLOOKUP(A87,HOP!A:U,21,0)</f>
        <v>直采</v>
      </c>
    </row>
    <row r="88" s="4" customFormat="1" spans="1:9">
      <c r="A88" s="5">
        <v>999221928426097</v>
      </c>
      <c r="B88" s="6">
        <v>44913</v>
      </c>
      <c r="C88" s="6">
        <v>44915</v>
      </c>
      <c r="D88" s="4">
        <v>2112</v>
      </c>
      <c r="E88" s="4" t="str">
        <f>VLOOKUP(A88,HOP!A:L,12,0)</f>
        <v>2112.00</v>
      </c>
      <c r="F88" s="4" t="str">
        <f>VLOOKUP(A88,HOP!A:C,3,0)</f>
        <v>2875655</v>
      </c>
      <c r="G88" s="4">
        <f t="shared" si="4"/>
        <v>0</v>
      </c>
      <c r="H88" s="4" t="str">
        <f t="shared" si="5"/>
        <v>，2875655</v>
      </c>
      <c r="I88" s="4" t="str">
        <f>VLOOKUP(A88,HOP!A:U,21,0)</f>
        <v>直采</v>
      </c>
    </row>
    <row r="89" s="4" customFormat="1" spans="1:9">
      <c r="A89" s="5">
        <v>999221933606419</v>
      </c>
      <c r="B89" s="6">
        <v>44911</v>
      </c>
      <c r="C89" s="6">
        <v>44915</v>
      </c>
      <c r="D89" s="4">
        <v>2152</v>
      </c>
      <c r="E89" s="4" t="str">
        <f>VLOOKUP(A89,HOP!A:L,12,0)</f>
        <v>2152.00</v>
      </c>
      <c r="F89" s="4" t="str">
        <f>VLOOKUP(A89,HOP!A:C,3,0)</f>
        <v>2877241</v>
      </c>
      <c r="G89" s="4">
        <f t="shared" si="4"/>
        <v>0</v>
      </c>
      <c r="H89" s="4" t="str">
        <f t="shared" si="5"/>
        <v>，2877241</v>
      </c>
      <c r="I89" s="4" t="str">
        <f>VLOOKUP(A89,HOP!A:U,21,0)</f>
        <v>直采</v>
      </c>
    </row>
    <row r="90" s="4" customFormat="1" spans="1:9">
      <c r="A90" s="5">
        <v>999221933721988</v>
      </c>
      <c r="B90" s="6">
        <v>44914</v>
      </c>
      <c r="C90" s="6">
        <v>44915</v>
      </c>
      <c r="D90" s="4">
        <v>1400</v>
      </c>
      <c r="E90" s="4" t="str">
        <f>VLOOKUP(A90,HOP!A:L,12,0)</f>
        <v>1400.00</v>
      </c>
      <c r="F90" s="4" t="str">
        <f>VLOOKUP(A90,HOP!A:C,3,0)</f>
        <v>2877313</v>
      </c>
      <c r="G90" s="4">
        <f t="shared" si="4"/>
        <v>0</v>
      </c>
      <c r="H90" s="4" t="str">
        <f t="shared" si="5"/>
        <v>，2877313</v>
      </c>
      <c r="I90" s="4" t="str">
        <f>VLOOKUP(A90,HOP!A:U,21,0)</f>
        <v>直采</v>
      </c>
    </row>
    <row r="91" s="4" customFormat="1" spans="1:9">
      <c r="A91" s="5">
        <v>999221934170726</v>
      </c>
      <c r="B91" s="6">
        <v>44913</v>
      </c>
      <c r="C91" s="6">
        <v>44915</v>
      </c>
      <c r="D91" s="4">
        <v>1820</v>
      </c>
      <c r="E91" s="4" t="str">
        <f>VLOOKUP(A91,HOP!A:L,12,0)</f>
        <v>1820.00</v>
      </c>
      <c r="F91" s="4" t="str">
        <f>VLOOKUP(A91,HOP!A:C,3,0)</f>
        <v>2877739</v>
      </c>
      <c r="G91" s="4">
        <f t="shared" si="4"/>
        <v>0</v>
      </c>
      <c r="H91" s="4" t="str">
        <f t="shared" si="5"/>
        <v>，2877739</v>
      </c>
      <c r="I91" s="4" t="str">
        <f>VLOOKUP(A91,HOP!A:U,21,0)</f>
        <v>直采</v>
      </c>
    </row>
    <row r="92" s="4" customFormat="1" spans="1:9">
      <c r="A92" s="5">
        <v>21934564911</v>
      </c>
      <c r="B92" s="6">
        <v>44914</v>
      </c>
      <c r="C92" s="6">
        <v>44915</v>
      </c>
      <c r="D92" s="4">
        <v>400</v>
      </c>
      <c r="E92" s="4" t="str">
        <f>VLOOKUP(A92,HOP!A:L,12,0)</f>
        <v>400.00</v>
      </c>
      <c r="F92" s="4" t="str">
        <f>VLOOKUP(A92,HOP!A:C,3,0)</f>
        <v>2877945</v>
      </c>
      <c r="G92" s="4">
        <f t="shared" si="4"/>
        <v>0</v>
      </c>
      <c r="H92" s="4" t="str">
        <f t="shared" si="5"/>
        <v>，2877945</v>
      </c>
      <c r="I92" s="4" t="str">
        <f>VLOOKUP(A92,HOP!A:U,21,0)</f>
        <v>直采</v>
      </c>
    </row>
    <row r="93" s="4" customFormat="1" spans="1:9">
      <c r="A93" s="5">
        <v>999221934749412</v>
      </c>
      <c r="B93" s="6">
        <v>44913</v>
      </c>
      <c r="C93" s="6">
        <v>44915</v>
      </c>
      <c r="D93" s="4">
        <v>480</v>
      </c>
      <c r="E93" s="4" t="str">
        <f>VLOOKUP(A93,HOP!A:L,12,0)</f>
        <v>480.00</v>
      </c>
      <c r="F93" s="4" t="str">
        <f>VLOOKUP(A93,HOP!A:C,3,0)</f>
        <v>2878077</v>
      </c>
      <c r="G93" s="4">
        <f t="shared" si="4"/>
        <v>0</v>
      </c>
      <c r="H93" s="4" t="str">
        <f t="shared" si="5"/>
        <v>，2878077</v>
      </c>
      <c r="I93" s="4" t="str">
        <f>VLOOKUP(A93,HOP!A:U,21,0)</f>
        <v>直采</v>
      </c>
    </row>
    <row r="94" s="4" customFormat="1" spans="1:9">
      <c r="A94" s="5">
        <v>999221936366430</v>
      </c>
      <c r="B94" s="6">
        <v>44912</v>
      </c>
      <c r="C94" s="6">
        <v>44915</v>
      </c>
      <c r="D94" s="4">
        <v>1392</v>
      </c>
      <c r="E94" s="4" t="str">
        <f>VLOOKUP(A94,HOP!A:L,12,0)</f>
        <v>1392.00</v>
      </c>
      <c r="F94" s="4" t="str">
        <f>VLOOKUP(A94,HOP!A:C,3,0)</f>
        <v>2878294</v>
      </c>
      <c r="G94" s="4">
        <f t="shared" si="4"/>
        <v>0</v>
      </c>
      <c r="H94" s="4" t="str">
        <f t="shared" si="5"/>
        <v>，2878294</v>
      </c>
      <c r="I94" s="4" t="str">
        <f>VLOOKUP(A94,HOP!A:U,21,0)</f>
        <v>直采</v>
      </c>
    </row>
    <row r="95" s="4" customFormat="1" spans="1:9">
      <c r="A95" s="5">
        <v>999221937759195</v>
      </c>
      <c r="B95" s="6">
        <v>44914</v>
      </c>
      <c r="C95" s="6">
        <v>44915</v>
      </c>
      <c r="D95" s="4">
        <v>158</v>
      </c>
      <c r="E95" s="4" t="str">
        <f>VLOOKUP(A95,HOP!A:L,12,0)</f>
        <v>158.00</v>
      </c>
      <c r="F95" s="4" t="str">
        <f>VLOOKUP(A95,HOP!A:C,3,0)</f>
        <v>2878666</v>
      </c>
      <c r="G95" s="4">
        <f t="shared" si="4"/>
        <v>0</v>
      </c>
      <c r="H95" s="4" t="str">
        <f t="shared" si="5"/>
        <v>，2878666</v>
      </c>
      <c r="I95" s="4" t="str">
        <f>VLOOKUP(A95,HOP!A:U,21,0)</f>
        <v>直采</v>
      </c>
    </row>
    <row r="96" s="4" customFormat="1" spans="1:9">
      <c r="A96" s="5">
        <v>21940887040</v>
      </c>
      <c r="B96" s="6">
        <v>44914</v>
      </c>
      <c r="C96" s="6">
        <v>44915</v>
      </c>
      <c r="D96" s="4">
        <v>483</v>
      </c>
      <c r="E96" s="4" t="str">
        <f>VLOOKUP(A96,HOP!A:L,12,0)</f>
        <v>483.00</v>
      </c>
      <c r="F96" s="4" t="str">
        <f>VLOOKUP(A96,HOP!A:C,3,0)</f>
        <v>2880198</v>
      </c>
      <c r="G96" s="4">
        <f t="shared" si="4"/>
        <v>0</v>
      </c>
      <c r="H96" s="4" t="str">
        <f t="shared" si="5"/>
        <v>，2880198</v>
      </c>
      <c r="I96" s="4" t="str">
        <f>VLOOKUP(A96,HOP!A:U,21,0)</f>
        <v>直采</v>
      </c>
    </row>
    <row r="97" s="4" customFormat="1" hidden="1" spans="1:9">
      <c r="A97" s="5">
        <v>999221941103777</v>
      </c>
      <c r="B97" s="6">
        <v>44912</v>
      </c>
      <c r="C97" s="6">
        <v>44915</v>
      </c>
      <c r="D97" s="4">
        <v>0</v>
      </c>
      <c r="E97" s="4" t="e">
        <f>VLOOKUP(A97,HOP!A:L,12,0)</f>
        <v>#N/A</v>
      </c>
      <c r="F97" s="4" t="e">
        <f>VLOOKUP(A97,HOP!A:C,3,0)</f>
        <v>#N/A</v>
      </c>
      <c r="G97" s="4" t="e">
        <f t="shared" si="4"/>
        <v>#N/A</v>
      </c>
      <c r="H97" s="4" t="e">
        <f t="shared" si="5"/>
        <v>#N/A</v>
      </c>
      <c r="I97" s="4" t="e">
        <f>VLOOKUP(A97,HOP!A:U,21,0)</f>
        <v>#N/A</v>
      </c>
    </row>
    <row r="98" s="4" customFormat="1" spans="1:9">
      <c r="A98" s="5">
        <v>999221942219160</v>
      </c>
      <c r="B98" s="6">
        <v>44914</v>
      </c>
      <c r="C98" s="6">
        <v>44915</v>
      </c>
      <c r="D98" s="4">
        <v>370</v>
      </c>
      <c r="E98" s="4" t="str">
        <f>VLOOKUP(A98,HOP!A:L,12,0)</f>
        <v>370.00</v>
      </c>
      <c r="F98" s="4" t="str">
        <f>VLOOKUP(A98,HOP!A:C,3,0)</f>
        <v>2880424</v>
      </c>
      <c r="G98" s="4">
        <f t="shared" si="4"/>
        <v>0</v>
      </c>
      <c r="H98" s="4" t="str">
        <f t="shared" si="5"/>
        <v>，2880424</v>
      </c>
      <c r="I98" s="4" t="str">
        <f>VLOOKUP(A98,HOP!A:U,21,0)</f>
        <v>直采</v>
      </c>
    </row>
    <row r="99" s="4" customFormat="1" spans="1:9">
      <c r="A99" s="5">
        <v>999221943028784</v>
      </c>
      <c r="B99" s="6">
        <v>44913</v>
      </c>
      <c r="C99" s="6">
        <v>44915</v>
      </c>
      <c r="D99" s="4">
        <v>1380</v>
      </c>
      <c r="E99" s="4" t="str">
        <f>VLOOKUP(A99,HOP!A:L,12,0)</f>
        <v>1380.00</v>
      </c>
      <c r="F99" s="4" t="str">
        <f>VLOOKUP(A99,HOP!A:C,3,0)</f>
        <v>2880559</v>
      </c>
      <c r="G99" s="4">
        <f t="shared" ref="G99:G120" si="6">D99-E99</f>
        <v>0</v>
      </c>
      <c r="H99" s="4" t="str">
        <f t="shared" ref="H99:H120" si="7">$H$1&amp;F99</f>
        <v>，2880559</v>
      </c>
      <c r="I99" s="4" t="str">
        <f>VLOOKUP(A99,HOP!A:U,21,0)</f>
        <v>直采</v>
      </c>
    </row>
    <row r="100" s="4" customFormat="1" spans="1:9">
      <c r="A100" s="5">
        <v>999221945921958</v>
      </c>
      <c r="B100" s="6">
        <v>44914</v>
      </c>
      <c r="C100" s="6">
        <v>44915</v>
      </c>
      <c r="D100" s="4">
        <v>817</v>
      </c>
      <c r="E100" s="4" t="str">
        <f>VLOOKUP(A100,HOP!A:L,12,0)</f>
        <v>817.00</v>
      </c>
      <c r="F100" s="4" t="str">
        <f>VLOOKUP(A100,HOP!A:C,3,0)</f>
        <v>2881761</v>
      </c>
      <c r="G100" s="4">
        <f t="shared" si="6"/>
        <v>0</v>
      </c>
      <c r="H100" s="4" t="str">
        <f t="shared" si="7"/>
        <v>，2881761</v>
      </c>
      <c r="I100" s="4" t="str">
        <f>VLOOKUP(A100,HOP!A:U,21,0)</f>
        <v>直采</v>
      </c>
    </row>
    <row r="101" s="4" customFormat="1" spans="1:9">
      <c r="A101" s="5">
        <v>999221946168317</v>
      </c>
      <c r="B101" s="6">
        <v>44913</v>
      </c>
      <c r="C101" s="6">
        <v>44915</v>
      </c>
      <c r="D101" s="4">
        <v>2060</v>
      </c>
      <c r="E101" s="4" t="str">
        <f>VLOOKUP(A101,HOP!A:L,12,0)</f>
        <v>2060.00</v>
      </c>
      <c r="F101" s="4" t="str">
        <f>VLOOKUP(A101,HOP!A:C,3,0)</f>
        <v>2881924</v>
      </c>
      <c r="G101" s="4">
        <f t="shared" si="6"/>
        <v>0</v>
      </c>
      <c r="H101" s="4" t="str">
        <f t="shared" si="7"/>
        <v>，2881924</v>
      </c>
      <c r="I101" s="4" t="str">
        <f>VLOOKUP(A101,HOP!A:U,21,0)</f>
        <v>直采</v>
      </c>
    </row>
    <row r="102" s="4" customFormat="1" spans="1:9">
      <c r="A102" s="5">
        <v>21946546807</v>
      </c>
      <c r="B102" s="6">
        <v>44913</v>
      </c>
      <c r="C102" s="6">
        <v>44915</v>
      </c>
      <c r="D102" s="4">
        <v>518</v>
      </c>
      <c r="E102" s="4" t="str">
        <f>VLOOKUP(A102,HOP!A:L,12,0)</f>
        <v>518.00</v>
      </c>
      <c r="F102" s="4" t="str">
        <f>VLOOKUP(A102,HOP!A:C,3,0)</f>
        <v>2882151</v>
      </c>
      <c r="G102" s="4">
        <f t="shared" si="6"/>
        <v>0</v>
      </c>
      <c r="H102" s="4" t="str">
        <f t="shared" si="7"/>
        <v>，2882151</v>
      </c>
      <c r="I102" s="4" t="str">
        <f>VLOOKUP(A102,HOP!A:U,21,0)</f>
        <v>直采</v>
      </c>
    </row>
    <row r="103" s="4" customFormat="1" spans="1:9">
      <c r="A103" s="5">
        <v>999221949728079</v>
      </c>
      <c r="B103" s="6">
        <v>44913</v>
      </c>
      <c r="C103" s="6">
        <v>44915</v>
      </c>
      <c r="D103" s="4">
        <v>1030</v>
      </c>
      <c r="E103" s="4" t="str">
        <f>VLOOKUP(A103,HOP!A:L,12,0)</f>
        <v>1030.00</v>
      </c>
      <c r="F103" s="4" t="str">
        <f>VLOOKUP(A103,HOP!A:C,3,0)</f>
        <v>2882949</v>
      </c>
      <c r="G103" s="4">
        <f t="shared" si="6"/>
        <v>0</v>
      </c>
      <c r="H103" s="4" t="str">
        <f t="shared" si="7"/>
        <v>，2882949</v>
      </c>
      <c r="I103" s="4" t="str">
        <f>VLOOKUP(A103,HOP!A:U,21,0)</f>
        <v>直采</v>
      </c>
    </row>
    <row r="104" s="4" customFormat="1" spans="1:9">
      <c r="A104" s="5">
        <v>999221949946999</v>
      </c>
      <c r="B104" s="6">
        <v>44913</v>
      </c>
      <c r="C104" s="6">
        <v>44915</v>
      </c>
      <c r="D104" s="4">
        <v>1392</v>
      </c>
      <c r="E104" s="4" t="str">
        <f>VLOOKUP(A104,HOP!A:L,12,0)</f>
        <v>1392.00</v>
      </c>
      <c r="F104" s="4" t="str">
        <f>VLOOKUP(A104,HOP!A:C,3,0)</f>
        <v>2883010</v>
      </c>
      <c r="G104" s="4">
        <f t="shared" si="6"/>
        <v>0</v>
      </c>
      <c r="H104" s="4" t="str">
        <f t="shared" si="7"/>
        <v>，2883010</v>
      </c>
      <c r="I104" s="4" t="str">
        <f>VLOOKUP(A104,HOP!A:U,21,0)</f>
        <v>直采</v>
      </c>
    </row>
    <row r="105" s="4" customFormat="1" spans="1:9">
      <c r="A105" s="5">
        <v>999221951004777</v>
      </c>
      <c r="B105" s="6">
        <v>44913</v>
      </c>
      <c r="C105" s="6">
        <v>44915</v>
      </c>
      <c r="D105" s="4">
        <v>1308</v>
      </c>
      <c r="E105" s="4" t="str">
        <f>VLOOKUP(A105,HOP!A:L,12,0)</f>
        <v>1308.00</v>
      </c>
      <c r="F105" s="4" t="str">
        <f>VLOOKUP(A105,HOP!A:C,3,0)</f>
        <v>2883550</v>
      </c>
      <c r="G105" s="4">
        <f t="shared" si="6"/>
        <v>0</v>
      </c>
      <c r="H105" s="4" t="str">
        <f t="shared" si="7"/>
        <v>，2883550</v>
      </c>
      <c r="I105" s="4" t="str">
        <f>VLOOKUP(A105,HOP!A:U,21,0)</f>
        <v>直采</v>
      </c>
    </row>
    <row r="106" s="4" customFormat="1" spans="1:9">
      <c r="A106" s="5">
        <v>999221951304398</v>
      </c>
      <c r="B106" s="6">
        <v>44914</v>
      </c>
      <c r="C106" s="6">
        <v>44915</v>
      </c>
      <c r="D106" s="4">
        <v>966</v>
      </c>
      <c r="E106" s="4" t="str">
        <f>VLOOKUP(A106,HOP!A:L,12,0)</f>
        <v>966.00</v>
      </c>
      <c r="F106" s="4" t="str">
        <f>VLOOKUP(A106,HOP!A:C,3,0)</f>
        <v>2883721</v>
      </c>
      <c r="G106" s="4">
        <f t="shared" si="6"/>
        <v>0</v>
      </c>
      <c r="H106" s="4" t="str">
        <f t="shared" si="7"/>
        <v>，2883721</v>
      </c>
      <c r="I106" s="4" t="str">
        <f>VLOOKUP(A106,HOP!A:U,21,0)</f>
        <v>直采</v>
      </c>
    </row>
    <row r="107" s="4" customFormat="1" spans="1:9">
      <c r="A107" s="5">
        <v>999221951707709</v>
      </c>
      <c r="B107" s="6">
        <v>44914</v>
      </c>
      <c r="C107" s="6">
        <v>44915</v>
      </c>
      <c r="D107" s="4">
        <v>510</v>
      </c>
      <c r="E107" s="4" t="str">
        <f>VLOOKUP(A107,HOP!A:L,12,0)</f>
        <v>510.00</v>
      </c>
      <c r="F107" s="4" t="str">
        <f>VLOOKUP(A107,HOP!A:C,3,0)</f>
        <v>2883919</v>
      </c>
      <c r="G107" s="4">
        <f t="shared" si="6"/>
        <v>0</v>
      </c>
      <c r="H107" s="4" t="str">
        <f t="shared" si="7"/>
        <v>，2883919</v>
      </c>
      <c r="I107" s="4" t="str">
        <f>VLOOKUP(A107,HOP!A:U,21,0)</f>
        <v>直采</v>
      </c>
    </row>
    <row r="108" s="4" customFormat="1" spans="1:9">
      <c r="A108" s="5">
        <v>999221954937540</v>
      </c>
      <c r="B108" s="6">
        <v>44914</v>
      </c>
      <c r="C108" s="6">
        <v>44915</v>
      </c>
      <c r="D108" s="4">
        <v>395</v>
      </c>
      <c r="E108" s="4" t="str">
        <f>VLOOKUP(A108,HOP!A:L,12,0)</f>
        <v>395.00</v>
      </c>
      <c r="F108" s="4" t="str">
        <f>VLOOKUP(A108,HOP!A:C,3,0)</f>
        <v>2884564</v>
      </c>
      <c r="G108" s="4">
        <f t="shared" si="6"/>
        <v>0</v>
      </c>
      <c r="H108" s="4" t="str">
        <f t="shared" si="7"/>
        <v>，2884564</v>
      </c>
      <c r="I108" s="4" t="str">
        <f>VLOOKUP(A108,HOP!A:U,21,0)</f>
        <v>直采</v>
      </c>
    </row>
    <row r="109" s="4" customFormat="1" spans="1:9">
      <c r="A109" s="5">
        <v>999221955480896</v>
      </c>
      <c r="B109" s="6">
        <v>44914</v>
      </c>
      <c r="C109" s="6">
        <v>44915</v>
      </c>
      <c r="D109" s="4">
        <v>237</v>
      </c>
      <c r="E109" s="4" t="str">
        <f>VLOOKUP(A109,HOP!A:L,12,0)</f>
        <v>237.00</v>
      </c>
      <c r="F109" s="4" t="str">
        <f>VLOOKUP(A109,HOP!A:C,3,0)</f>
        <v>2884712</v>
      </c>
      <c r="G109" s="4">
        <f t="shared" si="6"/>
        <v>0</v>
      </c>
      <c r="H109" s="4" t="str">
        <f t="shared" si="7"/>
        <v>，2884712</v>
      </c>
      <c r="I109" s="4" t="str">
        <f>VLOOKUP(A109,HOP!A:U,21,0)</f>
        <v>直采</v>
      </c>
    </row>
    <row r="110" s="4" customFormat="1" hidden="1" spans="1:9">
      <c r="A110" s="5">
        <v>999221955638405</v>
      </c>
      <c r="B110" s="6">
        <v>44914</v>
      </c>
      <c r="C110" s="6">
        <v>44915</v>
      </c>
      <c r="D110" s="4">
        <v>0</v>
      </c>
      <c r="E110" s="4" t="e">
        <f>VLOOKUP(A110,HOP!A:L,12,0)</f>
        <v>#N/A</v>
      </c>
      <c r="F110" s="4" t="e">
        <f>VLOOKUP(A110,HOP!A:C,3,0)</f>
        <v>#N/A</v>
      </c>
      <c r="G110" s="4" t="e">
        <f t="shared" si="6"/>
        <v>#N/A</v>
      </c>
      <c r="H110" s="4" t="e">
        <f t="shared" si="7"/>
        <v>#N/A</v>
      </c>
      <c r="I110" s="4" t="e">
        <f>VLOOKUP(A110,HOP!A:U,21,0)</f>
        <v>#N/A</v>
      </c>
    </row>
    <row r="111" s="4" customFormat="1" spans="1:9">
      <c r="A111" s="5">
        <v>999221956360410</v>
      </c>
      <c r="B111" s="6">
        <v>44914</v>
      </c>
      <c r="C111" s="6">
        <v>44915</v>
      </c>
      <c r="D111" s="4">
        <v>742.79</v>
      </c>
      <c r="E111" s="4" t="str">
        <f>VLOOKUP(A111,HOP!A:L,12,0)</f>
        <v>742.79</v>
      </c>
      <c r="F111" s="4" t="str">
        <f>VLOOKUP(A111,HOP!A:C,3,0)</f>
        <v>2885245</v>
      </c>
      <c r="G111" s="4">
        <f t="shared" si="6"/>
        <v>0</v>
      </c>
      <c r="H111" s="4" t="str">
        <f t="shared" si="7"/>
        <v>，2885245</v>
      </c>
      <c r="I111" s="4" t="str">
        <f>VLOOKUP(A111,HOP!A:U,21,0)</f>
        <v>直连</v>
      </c>
    </row>
    <row r="112" s="4" customFormat="1" spans="1:9">
      <c r="A112" s="5">
        <v>999221956541995</v>
      </c>
      <c r="B112" s="6">
        <v>44914</v>
      </c>
      <c r="C112" s="6">
        <v>44915</v>
      </c>
      <c r="D112" s="4">
        <v>128.04</v>
      </c>
      <c r="E112" s="4" t="str">
        <f>VLOOKUP(A112,HOP!A:L,12,0)</f>
        <v>128.04</v>
      </c>
      <c r="F112" s="4" t="str">
        <f>VLOOKUP(A112,HOP!A:C,3,0)</f>
        <v>2885331</v>
      </c>
      <c r="G112" s="4">
        <f t="shared" si="6"/>
        <v>0</v>
      </c>
      <c r="H112" s="4" t="str">
        <f t="shared" si="7"/>
        <v>，2885331</v>
      </c>
      <c r="I112" s="4" t="str">
        <f>VLOOKUP(A112,HOP!A:U,21,0)</f>
        <v>直连</v>
      </c>
    </row>
    <row r="113" s="4" customFormat="1" spans="1:9">
      <c r="A113" s="5">
        <v>999221956663527</v>
      </c>
      <c r="B113" s="6">
        <v>44914</v>
      </c>
      <c r="C113" s="6">
        <v>44915</v>
      </c>
      <c r="D113" s="4">
        <v>1959</v>
      </c>
      <c r="E113" s="4" t="str">
        <f>VLOOKUP(A113,HOP!A:L,12,0)</f>
        <v>1959.00</v>
      </c>
      <c r="F113" s="4" t="str">
        <f>VLOOKUP(A113,HOP!A:C,3,0)</f>
        <v>2885401</v>
      </c>
      <c r="G113" s="4">
        <f t="shared" si="6"/>
        <v>0</v>
      </c>
      <c r="H113" s="4" t="str">
        <f t="shared" si="7"/>
        <v>，2885401</v>
      </c>
      <c r="I113" s="4" t="str">
        <f>VLOOKUP(A113,HOP!A:U,21,0)</f>
        <v>直采</v>
      </c>
    </row>
    <row r="114" s="4" customFormat="1" spans="1:9">
      <c r="A114" s="5">
        <v>999221957031077</v>
      </c>
      <c r="B114" s="6">
        <v>44914</v>
      </c>
      <c r="C114" s="6">
        <v>44915</v>
      </c>
      <c r="D114" s="4">
        <v>143</v>
      </c>
      <c r="E114" s="4" t="str">
        <f>VLOOKUP(A114,HOP!A:L,12,0)</f>
        <v>143.00</v>
      </c>
      <c r="F114" s="4" t="str">
        <f>VLOOKUP(A114,HOP!A:C,3,0)</f>
        <v>2885609</v>
      </c>
      <c r="G114" s="4">
        <f t="shared" si="6"/>
        <v>0</v>
      </c>
      <c r="H114" s="4" t="str">
        <f t="shared" si="7"/>
        <v>，2885609</v>
      </c>
      <c r="I114" s="4" t="str">
        <f>VLOOKUP(A114,HOP!A:U,21,0)</f>
        <v>直采</v>
      </c>
    </row>
    <row r="115" s="4" customFormat="1" spans="1:9">
      <c r="A115" s="5">
        <v>999221959373276</v>
      </c>
      <c r="B115" s="6">
        <v>44914</v>
      </c>
      <c r="C115" s="6">
        <v>44915</v>
      </c>
      <c r="D115" s="4">
        <v>780</v>
      </c>
      <c r="E115" s="4" t="str">
        <f>VLOOKUP(A115,HOP!A:L,12,0)</f>
        <v>780.00</v>
      </c>
      <c r="F115" s="4" t="str">
        <f>VLOOKUP(A115,HOP!A:C,3,0)</f>
        <v>2885926</v>
      </c>
      <c r="G115" s="4">
        <f t="shared" si="6"/>
        <v>0</v>
      </c>
      <c r="H115" s="4" t="str">
        <f t="shared" si="7"/>
        <v>，2885926</v>
      </c>
      <c r="I115" s="4" t="str">
        <f>VLOOKUP(A115,HOP!A:U,21,0)</f>
        <v>直采</v>
      </c>
    </row>
    <row r="116" s="4" customFormat="1" spans="1:9">
      <c r="A116" s="5">
        <v>999221959512799</v>
      </c>
      <c r="B116" s="6">
        <v>44914</v>
      </c>
      <c r="C116" s="6">
        <v>44915</v>
      </c>
      <c r="D116" s="4">
        <v>286</v>
      </c>
      <c r="E116" s="4" t="str">
        <f>VLOOKUP(A116,HOP!A:L,12,0)</f>
        <v>286.00</v>
      </c>
      <c r="F116" s="4" t="str">
        <f>VLOOKUP(A116,HOP!A:C,3,0)</f>
        <v>2885946</v>
      </c>
      <c r="G116" s="4">
        <f t="shared" si="6"/>
        <v>0</v>
      </c>
      <c r="H116" s="4" t="str">
        <f t="shared" si="7"/>
        <v>，2885946</v>
      </c>
      <c r="I116" s="4" t="str">
        <f>VLOOKUP(A116,HOP!A:U,21,0)</f>
        <v>直采</v>
      </c>
    </row>
    <row r="117" s="4" customFormat="1" spans="1:9">
      <c r="A117" s="5">
        <v>999221959359572</v>
      </c>
      <c r="B117" s="6">
        <v>44914</v>
      </c>
      <c r="C117" s="6">
        <v>44915</v>
      </c>
      <c r="D117" s="4">
        <v>233</v>
      </c>
      <c r="E117" s="4" t="str">
        <f>VLOOKUP(A117,HOP!A:L,12,0)</f>
        <v>233.00</v>
      </c>
      <c r="F117" s="4" t="str">
        <f>VLOOKUP(A117,HOP!A:C,3,0)</f>
        <v>2885920</v>
      </c>
      <c r="G117" s="4">
        <f t="shared" si="6"/>
        <v>0</v>
      </c>
      <c r="H117" s="4" t="str">
        <f t="shared" si="7"/>
        <v>，2885920</v>
      </c>
      <c r="I117" s="4" t="str">
        <f>VLOOKUP(A117,HOP!A:U,21,0)</f>
        <v>直采</v>
      </c>
    </row>
    <row r="118" s="4" customFormat="1" spans="1:9">
      <c r="A118" s="5">
        <v>21960714328</v>
      </c>
      <c r="B118" s="6">
        <v>44914</v>
      </c>
      <c r="C118" s="6">
        <v>44915</v>
      </c>
      <c r="D118" s="4">
        <v>780</v>
      </c>
      <c r="E118" s="4" t="str">
        <f>VLOOKUP(A118,HOP!A:L,12,0)</f>
        <v>780.00</v>
      </c>
      <c r="F118" s="4" t="str">
        <f>VLOOKUP(A118,HOP!A:C,3,0)</f>
        <v>2886259</v>
      </c>
      <c r="G118" s="4">
        <f t="shared" si="6"/>
        <v>0</v>
      </c>
      <c r="H118" s="4" t="str">
        <f t="shared" si="7"/>
        <v>，2886259</v>
      </c>
      <c r="I118" s="4" t="str">
        <f>VLOOKUP(A118,HOP!A:U,21,0)</f>
        <v>直采</v>
      </c>
    </row>
    <row r="119" s="4" customFormat="1" spans="1:9">
      <c r="A119" s="5">
        <v>999221960728316</v>
      </c>
      <c r="B119" s="6">
        <v>44914</v>
      </c>
      <c r="C119" s="6">
        <v>44915</v>
      </c>
      <c r="D119" s="4">
        <v>780</v>
      </c>
      <c r="E119" s="4" t="str">
        <f>VLOOKUP(A119,HOP!A:L,12,0)</f>
        <v>780.00</v>
      </c>
      <c r="F119" s="4" t="str">
        <f>VLOOKUP(A119,HOP!A:C,3,0)</f>
        <v>2886263</v>
      </c>
      <c r="G119" s="4">
        <f t="shared" si="6"/>
        <v>0</v>
      </c>
      <c r="H119" s="4" t="str">
        <f t="shared" si="7"/>
        <v>，2886263</v>
      </c>
      <c r="I119" s="4" t="str">
        <f>VLOOKUP(A119,HOP!A:U,21,0)</f>
        <v>直采</v>
      </c>
    </row>
    <row r="120" s="4" customFormat="1" spans="1:9">
      <c r="A120" s="5">
        <v>999221960826882</v>
      </c>
      <c r="B120" s="6">
        <v>44914</v>
      </c>
      <c r="C120" s="6">
        <v>44915</v>
      </c>
      <c r="D120" s="4">
        <v>272</v>
      </c>
      <c r="E120" s="4" t="str">
        <f>VLOOKUP(A120,HOP!A:L,12,0)</f>
        <v>272.00</v>
      </c>
      <c r="F120" s="4" t="str">
        <f>VLOOKUP(A120,HOP!A:C,3,0)</f>
        <v>2886291</v>
      </c>
      <c r="G120" s="4">
        <f t="shared" si="6"/>
        <v>0</v>
      </c>
      <c r="H120" s="4" t="str">
        <f t="shared" si="7"/>
        <v>，2886291</v>
      </c>
      <c r="I120" s="4" t="str">
        <f>VLOOKUP(A120,HOP!A:U,21,0)</f>
        <v>直采</v>
      </c>
    </row>
    <row r="122" spans="4:4">
      <c r="D122" s="4">
        <f>SUM(D2:D121)</f>
        <v>230488.9</v>
      </c>
    </row>
    <row r="125" spans="1:4">
      <c r="A125" s="4" t="s">
        <v>662</v>
      </c>
      <c r="C125" s="4">
        <v>228964</v>
      </c>
      <c r="D125" s="4">
        <v>254708.35</v>
      </c>
    </row>
    <row r="126" spans="1:4">
      <c r="A126" s="4" t="s">
        <v>663</v>
      </c>
      <c r="C126" s="4">
        <v>1524.9</v>
      </c>
      <c r="D126" s="4">
        <v>1696.36</v>
      </c>
    </row>
    <row r="127" spans="1:4">
      <c r="A127" s="4" t="s">
        <v>664</v>
      </c>
      <c r="C127" s="4">
        <f>SUBTOTAL(9,C125:C126)</f>
        <v>230488.9</v>
      </c>
      <c r="D127" s="4">
        <f>SUBTOTAL(9,D125:D126)</f>
        <v>256404.71</v>
      </c>
    </row>
    <row r="128" spans="1:1">
      <c r="A128" s="4" t="s">
        <v>665</v>
      </c>
    </row>
  </sheetData>
  <autoFilter ref="A1:X120">
    <filterColumn colId="3">
      <filters>
        <filter val="400"/>
        <filter val="900"/>
        <filter val="1300"/>
        <filter val="1400"/>
        <filter val="1600"/>
        <filter val="2800"/>
        <filter val="4200"/>
        <filter val="4600"/>
        <filter val="3704"/>
        <filter val="128.04"/>
        <filter val="1606"/>
        <filter val="1308"/>
        <filter val="510"/>
        <filter val="1610"/>
        <filter val="6010"/>
        <filter val="1212"/>
        <filter val="2112"/>
        <filter val="415"/>
        <filter val="817"/>
        <filter val="518"/>
        <filter val="1719"/>
        <filter val="620"/>
        <filter val="820"/>
        <filter val="1820"/>
        <filter val="2320"/>
        <filter val="4620"/>
        <filter val="1122"/>
        <filter val="2823"/>
        <filter val="1224"/>
        <filter val="1524"/>
        <filter val="1528"/>
        <filter val="15528"/>
        <filter val="1030"/>
        <filter val="3330"/>
        <filter val="3830"/>
        <filter val="233"/>
        <filter val="6333"/>
        <filter val="2236"/>
        <filter val="237"/>
        <filter val="1640"/>
        <filter val="2340"/>
        <filter val="20240"/>
        <filter val="1941"/>
        <filter val="143"/>
        <filter val="544"/>
        <filter val="1544"/>
        <filter val="8344"/>
        <filter val="12744"/>
        <filter val="947"/>
        <filter val="1548"/>
        <filter val="450"/>
        <filter val="850"/>
        <filter val="950"/>
        <filter val="1650"/>
        <filter val="2152"/>
        <filter val="1054"/>
        <filter val="1554"/>
        <filter val="158"/>
        <filter val="1358"/>
        <filter val="3558"/>
        <filter val="859"/>
        <filter val="1959"/>
        <filter val="2060"/>
        <filter val="2460"/>
        <filter val="564"/>
        <filter val="8464"/>
        <filter val="141.64"/>
        <filter val="966"/>
        <filter val="384.66"/>
        <filter val="3468"/>
        <filter val="370"/>
        <filter val="570"/>
        <filter val="2770"/>
        <filter val="5470"/>
        <filter val="272"/>
        <filter val="1774"/>
        <filter val="1076"/>
        <filter val="1276"/>
        <filter val="3276"/>
        <filter val="127.77"/>
        <filter val="378"/>
        <filter val="742.79"/>
        <filter val="480"/>
        <filter val="780"/>
        <filter val="1180"/>
        <filter val="1380"/>
        <filter val="4781"/>
        <filter val="482"/>
        <filter val="483"/>
        <filter val="984"/>
        <filter val="286"/>
        <filter val="3186"/>
        <filter val="2588"/>
        <filter val="3088"/>
        <filter val="1690"/>
        <filter val="1092"/>
        <filter val="1392"/>
        <filter val="694"/>
        <filter val="395"/>
        <filter val="398"/>
        <filter val="129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666</v>
      </c>
      <c r="B1" s="2" t="s">
        <v>667</v>
      </c>
      <c r="C1" s="2" t="s">
        <v>668</v>
      </c>
      <c r="D1" s="2" t="s">
        <v>669</v>
      </c>
      <c r="E1" s="2" t="s">
        <v>13</v>
      </c>
      <c r="F1" s="2" t="s">
        <v>5</v>
      </c>
      <c r="G1" s="2" t="s">
        <v>6</v>
      </c>
      <c r="H1" s="2" t="s">
        <v>670</v>
      </c>
      <c r="I1" s="2" t="s">
        <v>671</v>
      </c>
      <c r="J1" s="2" t="s">
        <v>672</v>
      </c>
      <c r="K1" s="2" t="s">
        <v>673</v>
      </c>
      <c r="L1" s="2" t="s">
        <v>674</v>
      </c>
      <c r="M1" s="2" t="s">
        <v>675</v>
      </c>
      <c r="N1" s="2" t="s">
        <v>676</v>
      </c>
      <c r="O1" s="2" t="s">
        <v>677</v>
      </c>
      <c r="P1" s="2" t="s">
        <v>678</v>
      </c>
      <c r="Q1" s="2" t="s">
        <v>679</v>
      </c>
      <c r="R1" s="2" t="s">
        <v>680</v>
      </c>
      <c r="S1" s="2" t="s">
        <v>681</v>
      </c>
      <c r="T1" s="2" t="s">
        <v>682</v>
      </c>
      <c r="U1" s="2" t="s">
        <v>683</v>
      </c>
      <c r="V1" s="2" t="s">
        <v>684</v>
      </c>
    </row>
    <row r="2" s="1" customFormat="1" spans="1:22">
      <c r="A2" s="3">
        <v>999221960826882</v>
      </c>
      <c r="B2" s="1" t="s">
        <v>685</v>
      </c>
      <c r="C2" s="1" t="s">
        <v>686</v>
      </c>
      <c r="D2" s="1" t="s">
        <v>687</v>
      </c>
      <c r="E2" s="1" t="s">
        <v>688</v>
      </c>
      <c r="F2" s="1" t="s">
        <v>685</v>
      </c>
      <c r="G2" s="1" t="s">
        <v>689</v>
      </c>
      <c r="H2" s="1" t="s">
        <v>690</v>
      </c>
      <c r="I2" s="1" t="s">
        <v>691</v>
      </c>
      <c r="J2" s="1" t="s">
        <v>692</v>
      </c>
      <c r="K2" s="1" t="s">
        <v>691</v>
      </c>
      <c r="L2" s="1" t="s">
        <v>691</v>
      </c>
      <c r="M2" s="1" t="s">
        <v>693</v>
      </c>
      <c r="N2" s="1" t="s">
        <v>693</v>
      </c>
      <c r="O2" s="1" t="s">
        <v>694</v>
      </c>
      <c r="P2" s="1" t="s">
        <v>695</v>
      </c>
      <c r="Q2" s="1" t="s">
        <v>696</v>
      </c>
      <c r="R2" s="1" t="s">
        <v>697</v>
      </c>
      <c r="S2" s="1" t="s">
        <v>698</v>
      </c>
      <c r="T2" s="1" t="s">
        <v>699</v>
      </c>
      <c r="U2" s="1" t="s">
        <v>700</v>
      </c>
      <c r="V2" s="1" t="s">
        <v>701</v>
      </c>
    </row>
    <row r="3" s="1" customFormat="1" spans="1:22">
      <c r="A3" s="3">
        <v>999221960728316</v>
      </c>
      <c r="B3" s="1" t="s">
        <v>685</v>
      </c>
      <c r="C3" s="1" t="s">
        <v>702</v>
      </c>
      <c r="D3" s="1" t="s">
        <v>703</v>
      </c>
      <c r="E3" s="1" t="s">
        <v>704</v>
      </c>
      <c r="F3" s="1" t="s">
        <v>685</v>
      </c>
      <c r="G3" s="1" t="s">
        <v>689</v>
      </c>
      <c r="H3" s="1" t="s">
        <v>690</v>
      </c>
      <c r="I3" s="1" t="s">
        <v>705</v>
      </c>
      <c r="J3" s="1" t="s">
        <v>692</v>
      </c>
      <c r="K3" s="1" t="s">
        <v>705</v>
      </c>
      <c r="L3" s="1" t="s">
        <v>705</v>
      </c>
      <c r="M3" s="1" t="s">
        <v>693</v>
      </c>
      <c r="N3" s="1" t="s">
        <v>693</v>
      </c>
      <c r="O3" s="1" t="s">
        <v>694</v>
      </c>
      <c r="P3" s="1" t="s">
        <v>695</v>
      </c>
      <c r="Q3" s="1" t="s">
        <v>696</v>
      </c>
      <c r="R3" s="1" t="s">
        <v>706</v>
      </c>
      <c r="S3" s="1" t="s">
        <v>698</v>
      </c>
      <c r="T3" s="1" t="s">
        <v>699</v>
      </c>
      <c r="U3" s="1" t="s">
        <v>700</v>
      </c>
      <c r="V3" s="1" t="s">
        <v>701</v>
      </c>
    </row>
    <row r="4" s="1" customFormat="1" spans="1:22">
      <c r="A4" s="3">
        <v>21960714328</v>
      </c>
      <c r="B4" s="1" t="s">
        <v>685</v>
      </c>
      <c r="C4" s="1" t="s">
        <v>707</v>
      </c>
      <c r="D4" s="1" t="s">
        <v>703</v>
      </c>
      <c r="E4" s="1" t="s">
        <v>708</v>
      </c>
      <c r="F4" s="1" t="s">
        <v>685</v>
      </c>
      <c r="G4" s="1" t="s">
        <v>689</v>
      </c>
      <c r="H4" s="1" t="s">
        <v>690</v>
      </c>
      <c r="I4" s="1" t="s">
        <v>705</v>
      </c>
      <c r="J4" s="1" t="s">
        <v>692</v>
      </c>
      <c r="K4" s="1" t="s">
        <v>705</v>
      </c>
      <c r="L4" s="1" t="s">
        <v>705</v>
      </c>
      <c r="M4" s="1" t="s">
        <v>693</v>
      </c>
      <c r="N4" s="1" t="s">
        <v>693</v>
      </c>
      <c r="O4" s="1" t="s">
        <v>694</v>
      </c>
      <c r="P4" s="1" t="s">
        <v>695</v>
      </c>
      <c r="Q4" s="1" t="s">
        <v>696</v>
      </c>
      <c r="R4" s="1" t="s">
        <v>709</v>
      </c>
      <c r="S4" s="1" t="s">
        <v>698</v>
      </c>
      <c r="T4" s="1" t="s">
        <v>699</v>
      </c>
      <c r="U4" s="1" t="s">
        <v>700</v>
      </c>
      <c r="V4" s="1" t="s">
        <v>701</v>
      </c>
    </row>
    <row r="5" s="1" customFormat="1" spans="1:22">
      <c r="A5" s="3">
        <v>999221959512799</v>
      </c>
      <c r="B5" s="1" t="s">
        <v>685</v>
      </c>
      <c r="C5" s="1" t="s">
        <v>710</v>
      </c>
      <c r="D5" s="1" t="s">
        <v>711</v>
      </c>
      <c r="E5" s="1" t="s">
        <v>712</v>
      </c>
      <c r="F5" s="1" t="s">
        <v>685</v>
      </c>
      <c r="G5" s="1" t="s">
        <v>689</v>
      </c>
      <c r="H5" s="1" t="s">
        <v>690</v>
      </c>
      <c r="I5" s="1" t="s">
        <v>713</v>
      </c>
      <c r="J5" s="1" t="s">
        <v>692</v>
      </c>
      <c r="K5" s="1" t="s">
        <v>713</v>
      </c>
      <c r="L5" s="1" t="s">
        <v>713</v>
      </c>
      <c r="M5" s="1" t="s">
        <v>693</v>
      </c>
      <c r="N5" s="1" t="s">
        <v>693</v>
      </c>
      <c r="O5" s="1" t="s">
        <v>694</v>
      </c>
      <c r="P5" s="1" t="s">
        <v>695</v>
      </c>
      <c r="Q5" s="1" t="s">
        <v>696</v>
      </c>
      <c r="R5" s="1" t="s">
        <v>714</v>
      </c>
      <c r="S5" s="1" t="s">
        <v>698</v>
      </c>
      <c r="T5" s="1" t="s">
        <v>699</v>
      </c>
      <c r="U5" s="1" t="s">
        <v>700</v>
      </c>
      <c r="V5" s="1" t="s">
        <v>701</v>
      </c>
    </row>
    <row r="6" s="1" customFormat="1" spans="1:22">
      <c r="A6" s="3">
        <v>999221959373276</v>
      </c>
      <c r="B6" s="1" t="s">
        <v>685</v>
      </c>
      <c r="C6" s="1" t="s">
        <v>715</v>
      </c>
      <c r="D6" s="1" t="s">
        <v>703</v>
      </c>
      <c r="E6" s="1" t="s">
        <v>716</v>
      </c>
      <c r="F6" s="1" t="s">
        <v>685</v>
      </c>
      <c r="G6" s="1" t="s">
        <v>689</v>
      </c>
      <c r="H6" s="1" t="s">
        <v>690</v>
      </c>
      <c r="I6" s="1" t="s">
        <v>705</v>
      </c>
      <c r="J6" s="1" t="s">
        <v>692</v>
      </c>
      <c r="K6" s="1" t="s">
        <v>705</v>
      </c>
      <c r="L6" s="1" t="s">
        <v>705</v>
      </c>
      <c r="M6" s="1" t="s">
        <v>693</v>
      </c>
      <c r="N6" s="1" t="s">
        <v>693</v>
      </c>
      <c r="O6" s="1" t="s">
        <v>694</v>
      </c>
      <c r="P6" s="1" t="s">
        <v>695</v>
      </c>
      <c r="Q6" s="1" t="s">
        <v>696</v>
      </c>
      <c r="R6" s="1" t="s">
        <v>717</v>
      </c>
      <c r="S6" s="1" t="s">
        <v>698</v>
      </c>
      <c r="T6" s="1" t="s">
        <v>699</v>
      </c>
      <c r="U6" s="1" t="s">
        <v>700</v>
      </c>
      <c r="V6" s="1" t="s">
        <v>701</v>
      </c>
    </row>
    <row r="7" s="1" customFormat="1" spans="1:22">
      <c r="A7" s="3">
        <v>999221959359572</v>
      </c>
      <c r="B7" s="1" t="s">
        <v>685</v>
      </c>
      <c r="C7" s="1" t="s">
        <v>718</v>
      </c>
      <c r="D7" s="1" t="s">
        <v>719</v>
      </c>
      <c r="E7" s="1" t="s">
        <v>720</v>
      </c>
      <c r="F7" s="1" t="s">
        <v>685</v>
      </c>
      <c r="G7" s="1" t="s">
        <v>689</v>
      </c>
      <c r="H7" s="1" t="s">
        <v>690</v>
      </c>
      <c r="I7" s="1" t="s">
        <v>721</v>
      </c>
      <c r="J7" s="1" t="s">
        <v>692</v>
      </c>
      <c r="K7" s="1" t="s">
        <v>721</v>
      </c>
      <c r="L7" s="1" t="s">
        <v>721</v>
      </c>
      <c r="M7" s="1" t="s">
        <v>693</v>
      </c>
      <c r="N7" s="1" t="s">
        <v>693</v>
      </c>
      <c r="O7" s="1" t="s">
        <v>694</v>
      </c>
      <c r="P7" s="1" t="s">
        <v>695</v>
      </c>
      <c r="Q7" s="1" t="s">
        <v>696</v>
      </c>
      <c r="R7" s="1" t="s">
        <v>722</v>
      </c>
      <c r="S7" s="1" t="s">
        <v>698</v>
      </c>
      <c r="T7" s="1" t="s">
        <v>699</v>
      </c>
      <c r="U7" s="1" t="s">
        <v>700</v>
      </c>
      <c r="V7" s="1" t="s">
        <v>701</v>
      </c>
    </row>
    <row r="8" s="1" customFormat="1" spans="1:22">
      <c r="A8" s="3">
        <v>999221957031077</v>
      </c>
      <c r="B8" s="1" t="s">
        <v>685</v>
      </c>
      <c r="C8" s="1" t="s">
        <v>723</v>
      </c>
      <c r="D8" s="1" t="s">
        <v>711</v>
      </c>
      <c r="E8" s="1" t="s">
        <v>724</v>
      </c>
      <c r="F8" s="1" t="s">
        <v>685</v>
      </c>
      <c r="G8" s="1" t="s">
        <v>689</v>
      </c>
      <c r="H8" s="1" t="s">
        <v>690</v>
      </c>
      <c r="I8" s="1" t="s">
        <v>725</v>
      </c>
      <c r="J8" s="1" t="s">
        <v>692</v>
      </c>
      <c r="K8" s="1" t="s">
        <v>725</v>
      </c>
      <c r="L8" s="1" t="s">
        <v>725</v>
      </c>
      <c r="M8" s="1" t="s">
        <v>693</v>
      </c>
      <c r="N8" s="1" t="s">
        <v>693</v>
      </c>
      <c r="O8" s="1" t="s">
        <v>694</v>
      </c>
      <c r="P8" s="1" t="s">
        <v>695</v>
      </c>
      <c r="Q8" s="1" t="s">
        <v>696</v>
      </c>
      <c r="R8" s="1" t="s">
        <v>726</v>
      </c>
      <c r="S8" s="1" t="s">
        <v>698</v>
      </c>
      <c r="T8" s="1" t="s">
        <v>699</v>
      </c>
      <c r="U8" s="1" t="s">
        <v>700</v>
      </c>
      <c r="V8" s="1" t="s">
        <v>701</v>
      </c>
    </row>
    <row r="9" s="1" customFormat="1" spans="1:22">
      <c r="A9" s="3">
        <v>999221956663527</v>
      </c>
      <c r="B9" s="1" t="s">
        <v>685</v>
      </c>
      <c r="C9" s="1" t="s">
        <v>727</v>
      </c>
      <c r="D9" s="1" t="s">
        <v>728</v>
      </c>
      <c r="E9" s="1" t="s">
        <v>729</v>
      </c>
      <c r="F9" s="1" t="s">
        <v>685</v>
      </c>
      <c r="G9" s="1" t="s">
        <v>689</v>
      </c>
      <c r="H9" s="1" t="s">
        <v>690</v>
      </c>
      <c r="I9" s="1" t="s">
        <v>730</v>
      </c>
      <c r="J9" s="1" t="s">
        <v>692</v>
      </c>
      <c r="K9" s="1" t="s">
        <v>730</v>
      </c>
      <c r="L9" s="1" t="s">
        <v>730</v>
      </c>
      <c r="M9" s="1" t="s">
        <v>693</v>
      </c>
      <c r="N9" s="1" t="s">
        <v>693</v>
      </c>
      <c r="O9" s="1" t="s">
        <v>694</v>
      </c>
      <c r="P9" s="1" t="s">
        <v>695</v>
      </c>
      <c r="Q9" s="1" t="s">
        <v>696</v>
      </c>
      <c r="R9" s="1" t="s">
        <v>731</v>
      </c>
      <c r="S9" s="1" t="s">
        <v>698</v>
      </c>
      <c r="T9" s="1" t="s">
        <v>699</v>
      </c>
      <c r="U9" s="1" t="s">
        <v>700</v>
      </c>
      <c r="V9" s="1" t="s">
        <v>701</v>
      </c>
    </row>
    <row r="10" s="1" customFormat="1" spans="1:22">
      <c r="A10" s="3">
        <v>999221956541995</v>
      </c>
      <c r="B10" s="1" t="s">
        <v>685</v>
      </c>
      <c r="C10" s="1" t="s">
        <v>732</v>
      </c>
      <c r="D10" s="1" t="s">
        <v>733</v>
      </c>
      <c r="E10" s="1" t="s">
        <v>734</v>
      </c>
      <c r="F10" s="1" t="s">
        <v>685</v>
      </c>
      <c r="G10" s="1" t="s">
        <v>689</v>
      </c>
      <c r="H10" s="1" t="s">
        <v>690</v>
      </c>
      <c r="I10" s="1" t="s">
        <v>735</v>
      </c>
      <c r="J10" s="1" t="s">
        <v>692</v>
      </c>
      <c r="K10" s="1" t="s">
        <v>735</v>
      </c>
      <c r="L10" s="1" t="s">
        <v>735</v>
      </c>
      <c r="M10" s="1" t="s">
        <v>693</v>
      </c>
      <c r="N10" s="1" t="s">
        <v>693</v>
      </c>
      <c r="O10" s="1" t="s">
        <v>694</v>
      </c>
      <c r="P10" s="1" t="s">
        <v>695</v>
      </c>
      <c r="Q10" s="1" t="s">
        <v>696</v>
      </c>
      <c r="R10" s="1" t="s">
        <v>736</v>
      </c>
      <c r="S10" s="1" t="s">
        <v>698</v>
      </c>
      <c r="T10" s="1" t="s">
        <v>699</v>
      </c>
      <c r="U10" s="1" t="s">
        <v>737</v>
      </c>
      <c r="V10" s="1" t="s">
        <v>738</v>
      </c>
    </row>
    <row r="11" s="1" customFormat="1" spans="1:22">
      <c r="A11" s="3">
        <v>999221956360410</v>
      </c>
      <c r="B11" s="1" t="s">
        <v>685</v>
      </c>
      <c r="C11" s="1" t="s">
        <v>739</v>
      </c>
      <c r="D11" s="1" t="s">
        <v>740</v>
      </c>
      <c r="E11" s="1" t="s">
        <v>741</v>
      </c>
      <c r="F11" s="1" t="s">
        <v>685</v>
      </c>
      <c r="G11" s="1" t="s">
        <v>689</v>
      </c>
      <c r="H11" s="1" t="s">
        <v>690</v>
      </c>
      <c r="I11" s="1" t="s">
        <v>742</v>
      </c>
      <c r="J11" s="1" t="s">
        <v>692</v>
      </c>
      <c r="K11" s="1" t="s">
        <v>742</v>
      </c>
      <c r="L11" s="1" t="s">
        <v>742</v>
      </c>
      <c r="M11" s="1" t="s">
        <v>693</v>
      </c>
      <c r="N11" s="1" t="s">
        <v>693</v>
      </c>
      <c r="O11" s="1" t="s">
        <v>694</v>
      </c>
      <c r="P11" s="1" t="s">
        <v>695</v>
      </c>
      <c r="Q11" s="1" t="s">
        <v>696</v>
      </c>
      <c r="R11" s="1" t="s">
        <v>743</v>
      </c>
      <c r="S11" s="1" t="s">
        <v>698</v>
      </c>
      <c r="T11" s="1" t="s">
        <v>699</v>
      </c>
      <c r="U11" s="1" t="s">
        <v>737</v>
      </c>
      <c r="V11" s="1" t="s">
        <v>744</v>
      </c>
    </row>
    <row r="12" s="1" customFormat="1" spans="1:22">
      <c r="A12" s="3">
        <v>999221955480896</v>
      </c>
      <c r="B12" s="1" t="s">
        <v>745</v>
      </c>
      <c r="C12" s="1" t="s">
        <v>746</v>
      </c>
      <c r="D12" s="1" t="s">
        <v>747</v>
      </c>
      <c r="E12" s="1" t="s">
        <v>748</v>
      </c>
      <c r="F12" s="1" t="s">
        <v>685</v>
      </c>
      <c r="G12" s="1" t="s">
        <v>689</v>
      </c>
      <c r="H12" s="1" t="s">
        <v>690</v>
      </c>
      <c r="I12" s="1" t="s">
        <v>749</v>
      </c>
      <c r="J12" s="1" t="s">
        <v>692</v>
      </c>
      <c r="K12" s="1" t="s">
        <v>749</v>
      </c>
      <c r="L12" s="1" t="s">
        <v>749</v>
      </c>
      <c r="M12" s="1" t="s">
        <v>693</v>
      </c>
      <c r="N12" s="1" t="s">
        <v>693</v>
      </c>
      <c r="O12" s="1" t="s">
        <v>694</v>
      </c>
      <c r="P12" s="1" t="s">
        <v>695</v>
      </c>
      <c r="Q12" s="1" t="s">
        <v>696</v>
      </c>
      <c r="R12" s="1" t="s">
        <v>750</v>
      </c>
      <c r="S12" s="1" t="s">
        <v>698</v>
      </c>
      <c r="T12" s="1" t="s">
        <v>699</v>
      </c>
      <c r="U12" s="1" t="s">
        <v>700</v>
      </c>
      <c r="V12" s="1" t="s">
        <v>751</v>
      </c>
    </row>
    <row r="13" s="1" customFormat="1" spans="1:22">
      <c r="A13" s="3">
        <v>999221954937540</v>
      </c>
      <c r="B13" s="1" t="s">
        <v>745</v>
      </c>
      <c r="C13" s="1" t="s">
        <v>752</v>
      </c>
      <c r="D13" s="1" t="s">
        <v>753</v>
      </c>
      <c r="E13" s="1" t="s">
        <v>754</v>
      </c>
      <c r="F13" s="1" t="s">
        <v>685</v>
      </c>
      <c r="G13" s="1" t="s">
        <v>689</v>
      </c>
      <c r="H13" s="1" t="s">
        <v>690</v>
      </c>
      <c r="I13" s="1" t="s">
        <v>755</v>
      </c>
      <c r="J13" s="1" t="s">
        <v>692</v>
      </c>
      <c r="K13" s="1" t="s">
        <v>755</v>
      </c>
      <c r="L13" s="1" t="s">
        <v>755</v>
      </c>
      <c r="M13" s="1" t="s">
        <v>693</v>
      </c>
      <c r="N13" s="1" t="s">
        <v>693</v>
      </c>
      <c r="O13" s="1" t="s">
        <v>694</v>
      </c>
      <c r="P13" s="1" t="s">
        <v>695</v>
      </c>
      <c r="Q13" s="1" t="s">
        <v>696</v>
      </c>
      <c r="R13" s="1" t="s">
        <v>756</v>
      </c>
      <c r="S13" s="1" t="s">
        <v>698</v>
      </c>
      <c r="T13" s="1" t="s">
        <v>699</v>
      </c>
      <c r="U13" s="1" t="s">
        <v>700</v>
      </c>
      <c r="V13" s="1" t="s">
        <v>751</v>
      </c>
    </row>
    <row r="14" s="1" customFormat="1" spans="1:22">
      <c r="A14" s="3">
        <v>999221951707709</v>
      </c>
      <c r="B14" s="1" t="s">
        <v>745</v>
      </c>
      <c r="C14" s="1" t="s">
        <v>757</v>
      </c>
      <c r="D14" s="1" t="s">
        <v>758</v>
      </c>
      <c r="E14" s="1" t="s">
        <v>759</v>
      </c>
      <c r="F14" s="1" t="s">
        <v>685</v>
      </c>
      <c r="G14" s="1" t="s">
        <v>689</v>
      </c>
      <c r="H14" s="1" t="s">
        <v>690</v>
      </c>
      <c r="I14" s="1" t="s">
        <v>760</v>
      </c>
      <c r="J14" s="1" t="s">
        <v>692</v>
      </c>
      <c r="K14" s="1" t="s">
        <v>760</v>
      </c>
      <c r="L14" s="1" t="s">
        <v>760</v>
      </c>
      <c r="M14" s="1" t="s">
        <v>693</v>
      </c>
      <c r="N14" s="1" t="s">
        <v>693</v>
      </c>
      <c r="O14" s="1" t="s">
        <v>694</v>
      </c>
      <c r="P14" s="1" t="s">
        <v>695</v>
      </c>
      <c r="Q14" s="1" t="s">
        <v>696</v>
      </c>
      <c r="R14" s="1" t="s">
        <v>761</v>
      </c>
      <c r="S14" s="1" t="s">
        <v>698</v>
      </c>
      <c r="T14" s="1" t="s">
        <v>699</v>
      </c>
      <c r="U14" s="1" t="s">
        <v>700</v>
      </c>
      <c r="V14" s="1" t="s">
        <v>701</v>
      </c>
    </row>
    <row r="15" s="1" customFormat="1" spans="1:22">
      <c r="A15" s="3">
        <v>999221951304398</v>
      </c>
      <c r="B15" s="1" t="s">
        <v>745</v>
      </c>
      <c r="C15" s="1" t="s">
        <v>762</v>
      </c>
      <c r="D15" s="1" t="s">
        <v>763</v>
      </c>
      <c r="E15" s="1" t="s">
        <v>764</v>
      </c>
      <c r="F15" s="1" t="s">
        <v>685</v>
      </c>
      <c r="G15" s="1" t="s">
        <v>689</v>
      </c>
      <c r="H15" s="1" t="s">
        <v>690</v>
      </c>
      <c r="I15" s="1" t="s">
        <v>765</v>
      </c>
      <c r="J15" s="1" t="s">
        <v>692</v>
      </c>
      <c r="K15" s="1" t="s">
        <v>765</v>
      </c>
      <c r="L15" s="1" t="s">
        <v>765</v>
      </c>
      <c r="M15" s="1" t="s">
        <v>693</v>
      </c>
      <c r="N15" s="1" t="s">
        <v>693</v>
      </c>
      <c r="O15" s="1" t="s">
        <v>694</v>
      </c>
      <c r="P15" s="1" t="s">
        <v>695</v>
      </c>
      <c r="Q15" s="1" t="s">
        <v>696</v>
      </c>
      <c r="R15" s="1" t="s">
        <v>766</v>
      </c>
      <c r="S15" s="1" t="s">
        <v>698</v>
      </c>
      <c r="T15" s="1" t="s">
        <v>699</v>
      </c>
      <c r="U15" s="1" t="s">
        <v>700</v>
      </c>
      <c r="V15" s="1" t="s">
        <v>751</v>
      </c>
    </row>
    <row r="16" s="1" customFormat="1" spans="1:22">
      <c r="A16" s="3">
        <v>999221951004777</v>
      </c>
      <c r="B16" s="1" t="s">
        <v>745</v>
      </c>
      <c r="C16" s="1" t="s">
        <v>767</v>
      </c>
      <c r="D16" s="1" t="s">
        <v>768</v>
      </c>
      <c r="E16" s="1" t="s">
        <v>769</v>
      </c>
      <c r="F16" s="1" t="s">
        <v>745</v>
      </c>
      <c r="G16" s="1" t="s">
        <v>689</v>
      </c>
      <c r="H16" s="1" t="s">
        <v>690</v>
      </c>
      <c r="I16" s="1" t="s">
        <v>770</v>
      </c>
      <c r="J16" s="1" t="s">
        <v>692</v>
      </c>
      <c r="K16" s="1" t="s">
        <v>770</v>
      </c>
      <c r="L16" s="1" t="s">
        <v>770</v>
      </c>
      <c r="M16" s="1" t="s">
        <v>693</v>
      </c>
      <c r="N16" s="1" t="s">
        <v>693</v>
      </c>
      <c r="O16" s="1" t="s">
        <v>694</v>
      </c>
      <c r="P16" s="1" t="s">
        <v>695</v>
      </c>
      <c r="Q16" s="1" t="s">
        <v>696</v>
      </c>
      <c r="R16" s="1" t="s">
        <v>771</v>
      </c>
      <c r="S16" s="1" t="s">
        <v>698</v>
      </c>
      <c r="T16" s="1" t="s">
        <v>699</v>
      </c>
      <c r="U16" s="1" t="s">
        <v>700</v>
      </c>
      <c r="V16" s="1" t="s">
        <v>701</v>
      </c>
    </row>
    <row r="17" s="1" customFormat="1" spans="1:22">
      <c r="A17" s="3">
        <v>999221949946999</v>
      </c>
      <c r="B17" s="1" t="s">
        <v>745</v>
      </c>
      <c r="C17" s="1" t="s">
        <v>772</v>
      </c>
      <c r="D17" s="1" t="s">
        <v>773</v>
      </c>
      <c r="E17" s="1" t="s">
        <v>774</v>
      </c>
      <c r="F17" s="1" t="s">
        <v>745</v>
      </c>
      <c r="G17" s="1" t="s">
        <v>689</v>
      </c>
      <c r="H17" s="1" t="s">
        <v>690</v>
      </c>
      <c r="I17" s="1" t="s">
        <v>775</v>
      </c>
      <c r="J17" s="1" t="s">
        <v>692</v>
      </c>
      <c r="K17" s="1" t="s">
        <v>775</v>
      </c>
      <c r="L17" s="1" t="s">
        <v>775</v>
      </c>
      <c r="M17" s="1" t="s">
        <v>693</v>
      </c>
      <c r="N17" s="1" t="s">
        <v>693</v>
      </c>
      <c r="O17" s="1" t="s">
        <v>694</v>
      </c>
      <c r="P17" s="1" t="s">
        <v>695</v>
      </c>
      <c r="Q17" s="1" t="s">
        <v>696</v>
      </c>
      <c r="R17" s="1" t="s">
        <v>776</v>
      </c>
      <c r="S17" s="1" t="s">
        <v>698</v>
      </c>
      <c r="T17" s="1" t="s">
        <v>699</v>
      </c>
      <c r="U17" s="1" t="s">
        <v>700</v>
      </c>
      <c r="V17" s="1" t="s">
        <v>701</v>
      </c>
    </row>
    <row r="18" s="1" customFormat="1" spans="1:22">
      <c r="A18" s="3">
        <v>999221949728079</v>
      </c>
      <c r="B18" s="1" t="s">
        <v>745</v>
      </c>
      <c r="C18" s="1" t="s">
        <v>777</v>
      </c>
      <c r="D18" s="1" t="s">
        <v>778</v>
      </c>
      <c r="E18" s="1" t="s">
        <v>779</v>
      </c>
      <c r="F18" s="1" t="s">
        <v>745</v>
      </c>
      <c r="G18" s="1" t="s">
        <v>689</v>
      </c>
      <c r="H18" s="1" t="s">
        <v>690</v>
      </c>
      <c r="I18" s="1" t="s">
        <v>780</v>
      </c>
      <c r="J18" s="1" t="s">
        <v>692</v>
      </c>
      <c r="K18" s="1" t="s">
        <v>780</v>
      </c>
      <c r="L18" s="1" t="s">
        <v>780</v>
      </c>
      <c r="M18" s="1" t="s">
        <v>693</v>
      </c>
      <c r="N18" s="1" t="s">
        <v>693</v>
      </c>
      <c r="O18" s="1" t="s">
        <v>694</v>
      </c>
      <c r="P18" s="1" t="s">
        <v>695</v>
      </c>
      <c r="Q18" s="1" t="s">
        <v>696</v>
      </c>
      <c r="R18" s="1" t="s">
        <v>781</v>
      </c>
      <c r="S18" s="1" t="s">
        <v>698</v>
      </c>
      <c r="T18" s="1" t="s">
        <v>699</v>
      </c>
      <c r="U18" s="1" t="s">
        <v>700</v>
      </c>
      <c r="V18" s="1" t="s">
        <v>751</v>
      </c>
    </row>
    <row r="19" s="1" customFormat="1" spans="1:22">
      <c r="A19" s="3">
        <v>21946546807</v>
      </c>
      <c r="B19" s="1" t="s">
        <v>782</v>
      </c>
      <c r="C19" s="1" t="s">
        <v>783</v>
      </c>
      <c r="D19" s="1" t="s">
        <v>784</v>
      </c>
      <c r="E19" s="1" t="s">
        <v>785</v>
      </c>
      <c r="F19" s="1" t="s">
        <v>745</v>
      </c>
      <c r="G19" s="1" t="s">
        <v>689</v>
      </c>
      <c r="H19" s="1" t="s">
        <v>690</v>
      </c>
      <c r="I19" s="1" t="s">
        <v>786</v>
      </c>
      <c r="J19" s="1" t="s">
        <v>692</v>
      </c>
      <c r="K19" s="1" t="s">
        <v>786</v>
      </c>
      <c r="L19" s="1" t="s">
        <v>786</v>
      </c>
      <c r="M19" s="1" t="s">
        <v>693</v>
      </c>
      <c r="N19" s="1" t="s">
        <v>693</v>
      </c>
      <c r="O19" s="1" t="s">
        <v>694</v>
      </c>
      <c r="P19" s="1" t="s">
        <v>695</v>
      </c>
      <c r="Q19" s="1" t="s">
        <v>696</v>
      </c>
      <c r="R19" s="1" t="s">
        <v>787</v>
      </c>
      <c r="S19" s="1" t="s">
        <v>698</v>
      </c>
      <c r="T19" s="1" t="s">
        <v>699</v>
      </c>
      <c r="U19" s="1" t="s">
        <v>700</v>
      </c>
      <c r="V19" s="1" t="s">
        <v>701</v>
      </c>
    </row>
    <row r="20" s="1" customFormat="1" spans="1:22">
      <c r="A20" s="3">
        <v>999221946168317</v>
      </c>
      <c r="B20" s="1" t="s">
        <v>782</v>
      </c>
      <c r="C20" s="1" t="s">
        <v>788</v>
      </c>
      <c r="D20" s="1" t="s">
        <v>789</v>
      </c>
      <c r="E20" s="1" t="s">
        <v>790</v>
      </c>
      <c r="F20" s="1" t="s">
        <v>745</v>
      </c>
      <c r="G20" s="1" t="s">
        <v>689</v>
      </c>
      <c r="H20" s="1" t="s">
        <v>690</v>
      </c>
      <c r="I20" s="1" t="s">
        <v>791</v>
      </c>
      <c r="J20" s="1" t="s">
        <v>692</v>
      </c>
      <c r="K20" s="1" t="s">
        <v>791</v>
      </c>
      <c r="L20" s="1" t="s">
        <v>791</v>
      </c>
      <c r="M20" s="1" t="s">
        <v>693</v>
      </c>
      <c r="N20" s="1" t="s">
        <v>693</v>
      </c>
      <c r="O20" s="1" t="s">
        <v>694</v>
      </c>
      <c r="P20" s="1" t="s">
        <v>695</v>
      </c>
      <c r="Q20" s="1" t="s">
        <v>696</v>
      </c>
      <c r="R20" s="1" t="s">
        <v>792</v>
      </c>
      <c r="S20" s="1" t="s">
        <v>698</v>
      </c>
      <c r="T20" s="1" t="s">
        <v>699</v>
      </c>
      <c r="U20" s="1" t="s">
        <v>700</v>
      </c>
      <c r="V20" s="1" t="s">
        <v>701</v>
      </c>
    </row>
    <row r="21" s="1" customFormat="1" spans="1:22">
      <c r="A21" s="3">
        <v>999221945921958</v>
      </c>
      <c r="B21" s="1" t="s">
        <v>782</v>
      </c>
      <c r="C21" s="1" t="s">
        <v>793</v>
      </c>
      <c r="D21" s="1" t="s">
        <v>773</v>
      </c>
      <c r="E21" s="1" t="s">
        <v>794</v>
      </c>
      <c r="F21" s="1" t="s">
        <v>685</v>
      </c>
      <c r="G21" s="1" t="s">
        <v>689</v>
      </c>
      <c r="H21" s="1" t="s">
        <v>690</v>
      </c>
      <c r="I21" s="1" t="s">
        <v>795</v>
      </c>
      <c r="J21" s="1" t="s">
        <v>692</v>
      </c>
      <c r="K21" s="1" t="s">
        <v>795</v>
      </c>
      <c r="L21" s="1" t="s">
        <v>795</v>
      </c>
      <c r="M21" s="1" t="s">
        <v>693</v>
      </c>
      <c r="N21" s="1" t="s">
        <v>693</v>
      </c>
      <c r="O21" s="1" t="s">
        <v>694</v>
      </c>
      <c r="P21" s="1" t="s">
        <v>695</v>
      </c>
      <c r="Q21" s="1" t="s">
        <v>696</v>
      </c>
      <c r="R21" s="1" t="s">
        <v>796</v>
      </c>
      <c r="S21" s="1" t="s">
        <v>698</v>
      </c>
      <c r="T21" s="1" t="s">
        <v>699</v>
      </c>
      <c r="U21" s="1" t="s">
        <v>700</v>
      </c>
      <c r="V21" s="1" t="s">
        <v>701</v>
      </c>
    </row>
    <row r="22" s="1" customFormat="1" spans="1:22">
      <c r="A22" s="3">
        <v>999221943028784</v>
      </c>
      <c r="B22" s="1" t="s">
        <v>782</v>
      </c>
      <c r="C22" s="1" t="s">
        <v>797</v>
      </c>
      <c r="D22" s="1" t="s">
        <v>798</v>
      </c>
      <c r="E22" s="1" t="s">
        <v>799</v>
      </c>
      <c r="F22" s="1" t="s">
        <v>745</v>
      </c>
      <c r="G22" s="1" t="s">
        <v>689</v>
      </c>
      <c r="H22" s="1" t="s">
        <v>690</v>
      </c>
      <c r="I22" s="1" t="s">
        <v>800</v>
      </c>
      <c r="J22" s="1" t="s">
        <v>692</v>
      </c>
      <c r="K22" s="1" t="s">
        <v>800</v>
      </c>
      <c r="L22" s="1" t="s">
        <v>800</v>
      </c>
      <c r="M22" s="1" t="s">
        <v>693</v>
      </c>
      <c r="N22" s="1" t="s">
        <v>693</v>
      </c>
      <c r="O22" s="1" t="s">
        <v>694</v>
      </c>
      <c r="P22" s="1" t="s">
        <v>695</v>
      </c>
      <c r="Q22" s="1" t="s">
        <v>696</v>
      </c>
      <c r="R22" s="1" t="s">
        <v>801</v>
      </c>
      <c r="S22" s="1" t="s">
        <v>698</v>
      </c>
      <c r="T22" s="1" t="s">
        <v>699</v>
      </c>
      <c r="U22" s="1" t="s">
        <v>700</v>
      </c>
      <c r="V22" s="1" t="s">
        <v>701</v>
      </c>
    </row>
    <row r="23" s="1" customFormat="1" spans="1:22">
      <c r="A23" s="3">
        <v>999221942219160</v>
      </c>
      <c r="B23" s="1" t="s">
        <v>782</v>
      </c>
      <c r="C23" s="1" t="s">
        <v>802</v>
      </c>
      <c r="D23" s="1" t="s">
        <v>803</v>
      </c>
      <c r="E23" s="1" t="s">
        <v>804</v>
      </c>
      <c r="F23" s="1" t="s">
        <v>685</v>
      </c>
      <c r="G23" s="1" t="s">
        <v>689</v>
      </c>
      <c r="H23" s="1" t="s">
        <v>690</v>
      </c>
      <c r="I23" s="1" t="s">
        <v>805</v>
      </c>
      <c r="J23" s="1" t="s">
        <v>692</v>
      </c>
      <c r="K23" s="1" t="s">
        <v>805</v>
      </c>
      <c r="L23" s="1" t="s">
        <v>805</v>
      </c>
      <c r="M23" s="1" t="s">
        <v>693</v>
      </c>
      <c r="N23" s="1" t="s">
        <v>693</v>
      </c>
      <c r="O23" s="1" t="s">
        <v>694</v>
      </c>
      <c r="P23" s="1" t="s">
        <v>695</v>
      </c>
      <c r="Q23" s="1" t="s">
        <v>696</v>
      </c>
      <c r="R23" s="1" t="s">
        <v>806</v>
      </c>
      <c r="S23" s="1" t="s">
        <v>698</v>
      </c>
      <c r="T23" s="1" t="s">
        <v>699</v>
      </c>
      <c r="U23" s="1" t="s">
        <v>700</v>
      </c>
      <c r="V23" s="1" t="s">
        <v>751</v>
      </c>
    </row>
    <row r="24" s="1" customFormat="1" spans="1:22">
      <c r="A24" s="3">
        <v>21940887040</v>
      </c>
      <c r="B24" s="1" t="s">
        <v>807</v>
      </c>
      <c r="C24" s="1" t="s">
        <v>808</v>
      </c>
      <c r="D24" s="1" t="s">
        <v>763</v>
      </c>
      <c r="E24" s="1" t="s">
        <v>809</v>
      </c>
      <c r="F24" s="1" t="s">
        <v>685</v>
      </c>
      <c r="G24" s="1" t="s">
        <v>689</v>
      </c>
      <c r="H24" s="1" t="s">
        <v>690</v>
      </c>
      <c r="I24" s="1" t="s">
        <v>810</v>
      </c>
      <c r="J24" s="1" t="s">
        <v>692</v>
      </c>
      <c r="K24" s="1" t="s">
        <v>810</v>
      </c>
      <c r="L24" s="1" t="s">
        <v>810</v>
      </c>
      <c r="M24" s="1" t="s">
        <v>693</v>
      </c>
      <c r="N24" s="1" t="s">
        <v>693</v>
      </c>
      <c r="O24" s="1" t="s">
        <v>694</v>
      </c>
      <c r="P24" s="1" t="s">
        <v>695</v>
      </c>
      <c r="Q24" s="1" t="s">
        <v>696</v>
      </c>
      <c r="R24" s="1" t="s">
        <v>811</v>
      </c>
      <c r="S24" s="1" t="s">
        <v>698</v>
      </c>
      <c r="T24" s="1" t="s">
        <v>699</v>
      </c>
      <c r="U24" s="1" t="s">
        <v>700</v>
      </c>
      <c r="V24" s="1" t="s">
        <v>751</v>
      </c>
    </row>
    <row r="25" s="1" customFormat="1" spans="1:22">
      <c r="A25" s="3">
        <v>999221937759195</v>
      </c>
      <c r="B25" s="1" t="s">
        <v>807</v>
      </c>
      <c r="C25" s="1" t="s">
        <v>812</v>
      </c>
      <c r="D25" s="1" t="s">
        <v>813</v>
      </c>
      <c r="E25" s="1" t="s">
        <v>814</v>
      </c>
      <c r="F25" s="1" t="s">
        <v>685</v>
      </c>
      <c r="G25" s="1" t="s">
        <v>689</v>
      </c>
      <c r="H25" s="1" t="s">
        <v>690</v>
      </c>
      <c r="I25" s="1" t="s">
        <v>815</v>
      </c>
      <c r="J25" s="1" t="s">
        <v>692</v>
      </c>
      <c r="K25" s="1" t="s">
        <v>815</v>
      </c>
      <c r="L25" s="1" t="s">
        <v>815</v>
      </c>
      <c r="M25" s="1" t="s">
        <v>693</v>
      </c>
      <c r="N25" s="1" t="s">
        <v>693</v>
      </c>
      <c r="O25" s="1" t="s">
        <v>694</v>
      </c>
      <c r="P25" s="1" t="s">
        <v>695</v>
      </c>
      <c r="Q25" s="1" t="s">
        <v>696</v>
      </c>
      <c r="R25" s="1" t="s">
        <v>816</v>
      </c>
      <c r="S25" s="1" t="s">
        <v>698</v>
      </c>
      <c r="T25" s="1" t="s">
        <v>699</v>
      </c>
      <c r="U25" s="1" t="s">
        <v>700</v>
      </c>
      <c r="V25" s="1" t="s">
        <v>701</v>
      </c>
    </row>
    <row r="26" s="1" customFormat="1" spans="1:22">
      <c r="A26" s="3">
        <v>999221936366430</v>
      </c>
      <c r="B26" s="1" t="s">
        <v>807</v>
      </c>
      <c r="C26" s="1" t="s">
        <v>817</v>
      </c>
      <c r="D26" s="1" t="s">
        <v>728</v>
      </c>
      <c r="E26" s="1" t="s">
        <v>818</v>
      </c>
      <c r="F26" s="1" t="s">
        <v>782</v>
      </c>
      <c r="G26" s="1" t="s">
        <v>689</v>
      </c>
      <c r="H26" s="1" t="s">
        <v>690</v>
      </c>
      <c r="I26" s="1" t="s">
        <v>775</v>
      </c>
      <c r="J26" s="1" t="s">
        <v>692</v>
      </c>
      <c r="K26" s="1" t="s">
        <v>775</v>
      </c>
      <c r="L26" s="1" t="s">
        <v>775</v>
      </c>
      <c r="M26" s="1" t="s">
        <v>693</v>
      </c>
      <c r="N26" s="1" t="s">
        <v>693</v>
      </c>
      <c r="O26" s="1" t="s">
        <v>694</v>
      </c>
      <c r="P26" s="1" t="s">
        <v>695</v>
      </c>
      <c r="Q26" s="1" t="s">
        <v>696</v>
      </c>
      <c r="R26" s="1" t="s">
        <v>819</v>
      </c>
      <c r="S26" s="1" t="s">
        <v>698</v>
      </c>
      <c r="T26" s="1" t="s">
        <v>699</v>
      </c>
      <c r="U26" s="1" t="s">
        <v>700</v>
      </c>
      <c r="V26" s="1" t="s">
        <v>701</v>
      </c>
    </row>
    <row r="27" s="1" customFormat="1" spans="1:22">
      <c r="A27" s="3">
        <v>999221934749412</v>
      </c>
      <c r="B27" s="1" t="s">
        <v>807</v>
      </c>
      <c r="C27" s="1" t="s">
        <v>820</v>
      </c>
      <c r="D27" s="1" t="s">
        <v>747</v>
      </c>
      <c r="E27" s="1" t="s">
        <v>821</v>
      </c>
      <c r="F27" s="1" t="s">
        <v>745</v>
      </c>
      <c r="G27" s="1" t="s">
        <v>689</v>
      </c>
      <c r="H27" s="1" t="s">
        <v>690</v>
      </c>
      <c r="I27" s="1" t="s">
        <v>822</v>
      </c>
      <c r="J27" s="1" t="s">
        <v>692</v>
      </c>
      <c r="K27" s="1" t="s">
        <v>822</v>
      </c>
      <c r="L27" s="1" t="s">
        <v>822</v>
      </c>
      <c r="M27" s="1" t="s">
        <v>693</v>
      </c>
      <c r="N27" s="1" t="s">
        <v>693</v>
      </c>
      <c r="O27" s="1" t="s">
        <v>694</v>
      </c>
      <c r="P27" s="1" t="s">
        <v>695</v>
      </c>
      <c r="Q27" s="1" t="s">
        <v>696</v>
      </c>
      <c r="R27" s="1" t="s">
        <v>823</v>
      </c>
      <c r="S27" s="1" t="s">
        <v>698</v>
      </c>
      <c r="T27" s="1" t="s">
        <v>699</v>
      </c>
      <c r="U27" s="1" t="s">
        <v>700</v>
      </c>
      <c r="V27" s="1" t="s">
        <v>751</v>
      </c>
    </row>
    <row r="28" s="1" customFormat="1" spans="1:22">
      <c r="A28" s="3">
        <v>21934564911</v>
      </c>
      <c r="B28" s="1" t="s">
        <v>807</v>
      </c>
      <c r="C28" s="1" t="s">
        <v>824</v>
      </c>
      <c r="D28" s="1" t="s">
        <v>825</v>
      </c>
      <c r="E28" s="1" t="s">
        <v>826</v>
      </c>
      <c r="F28" s="1" t="s">
        <v>685</v>
      </c>
      <c r="G28" s="1" t="s">
        <v>689</v>
      </c>
      <c r="H28" s="1" t="s">
        <v>690</v>
      </c>
      <c r="I28" s="1" t="s">
        <v>827</v>
      </c>
      <c r="J28" s="1" t="s">
        <v>692</v>
      </c>
      <c r="K28" s="1" t="s">
        <v>827</v>
      </c>
      <c r="L28" s="1" t="s">
        <v>827</v>
      </c>
      <c r="M28" s="1" t="s">
        <v>693</v>
      </c>
      <c r="N28" s="1" t="s">
        <v>693</v>
      </c>
      <c r="O28" s="1" t="s">
        <v>694</v>
      </c>
      <c r="P28" s="1" t="s">
        <v>695</v>
      </c>
      <c r="Q28" s="1" t="s">
        <v>696</v>
      </c>
      <c r="R28" s="1" t="s">
        <v>828</v>
      </c>
      <c r="S28" s="1" t="s">
        <v>698</v>
      </c>
      <c r="T28" s="1" t="s">
        <v>699</v>
      </c>
      <c r="U28" s="1" t="s">
        <v>700</v>
      </c>
      <c r="V28" s="1" t="s">
        <v>829</v>
      </c>
    </row>
    <row r="29" s="1" customFormat="1" spans="1:22">
      <c r="A29" s="3">
        <v>999221934170726</v>
      </c>
      <c r="B29" s="1" t="s">
        <v>807</v>
      </c>
      <c r="C29" s="1" t="s">
        <v>830</v>
      </c>
      <c r="D29" s="1" t="s">
        <v>831</v>
      </c>
      <c r="E29" s="1" t="s">
        <v>832</v>
      </c>
      <c r="F29" s="1" t="s">
        <v>745</v>
      </c>
      <c r="G29" s="1" t="s">
        <v>689</v>
      </c>
      <c r="H29" s="1" t="s">
        <v>690</v>
      </c>
      <c r="I29" s="1" t="s">
        <v>833</v>
      </c>
      <c r="J29" s="1" t="s">
        <v>692</v>
      </c>
      <c r="K29" s="1" t="s">
        <v>833</v>
      </c>
      <c r="L29" s="1" t="s">
        <v>833</v>
      </c>
      <c r="M29" s="1" t="s">
        <v>693</v>
      </c>
      <c r="N29" s="1" t="s">
        <v>693</v>
      </c>
      <c r="O29" s="1" t="s">
        <v>694</v>
      </c>
      <c r="P29" s="1" t="s">
        <v>695</v>
      </c>
      <c r="Q29" s="1" t="s">
        <v>696</v>
      </c>
      <c r="R29" s="1" t="s">
        <v>834</v>
      </c>
      <c r="S29" s="1" t="s">
        <v>698</v>
      </c>
      <c r="T29" s="1" t="s">
        <v>699</v>
      </c>
      <c r="U29" s="1" t="s">
        <v>700</v>
      </c>
      <c r="V29" s="1" t="s">
        <v>835</v>
      </c>
    </row>
    <row r="30" s="1" customFormat="1" spans="1:22">
      <c r="A30" s="3">
        <v>999221933721988</v>
      </c>
      <c r="B30" s="1" t="s">
        <v>807</v>
      </c>
      <c r="C30" s="1" t="s">
        <v>836</v>
      </c>
      <c r="D30" s="1" t="s">
        <v>837</v>
      </c>
      <c r="E30" s="1" t="s">
        <v>838</v>
      </c>
      <c r="F30" s="1" t="s">
        <v>685</v>
      </c>
      <c r="G30" s="1" t="s">
        <v>689</v>
      </c>
      <c r="H30" s="1" t="s">
        <v>690</v>
      </c>
      <c r="I30" s="1" t="s">
        <v>839</v>
      </c>
      <c r="J30" s="1" t="s">
        <v>692</v>
      </c>
      <c r="K30" s="1" t="s">
        <v>839</v>
      </c>
      <c r="L30" s="1" t="s">
        <v>839</v>
      </c>
      <c r="M30" s="1" t="s">
        <v>693</v>
      </c>
      <c r="N30" s="1" t="s">
        <v>693</v>
      </c>
      <c r="O30" s="1" t="s">
        <v>694</v>
      </c>
      <c r="P30" s="1" t="s">
        <v>695</v>
      </c>
      <c r="Q30" s="1" t="s">
        <v>696</v>
      </c>
      <c r="R30" s="1" t="s">
        <v>840</v>
      </c>
      <c r="S30" s="1" t="s">
        <v>698</v>
      </c>
      <c r="T30" s="1" t="s">
        <v>699</v>
      </c>
      <c r="U30" s="1" t="s">
        <v>700</v>
      </c>
      <c r="V30" s="1" t="s">
        <v>751</v>
      </c>
    </row>
    <row r="31" s="1" customFormat="1" spans="1:22">
      <c r="A31" s="3">
        <v>999221933606419</v>
      </c>
      <c r="B31" s="1" t="s">
        <v>841</v>
      </c>
      <c r="C31" s="1" t="s">
        <v>842</v>
      </c>
      <c r="D31" s="1" t="s">
        <v>843</v>
      </c>
      <c r="E31" s="1" t="s">
        <v>844</v>
      </c>
      <c r="F31" s="1" t="s">
        <v>807</v>
      </c>
      <c r="G31" s="1" t="s">
        <v>689</v>
      </c>
      <c r="H31" s="1" t="s">
        <v>690</v>
      </c>
      <c r="I31" s="1" t="s">
        <v>845</v>
      </c>
      <c r="J31" s="1" t="s">
        <v>692</v>
      </c>
      <c r="K31" s="1" t="s">
        <v>845</v>
      </c>
      <c r="L31" s="1" t="s">
        <v>845</v>
      </c>
      <c r="M31" s="1" t="s">
        <v>693</v>
      </c>
      <c r="N31" s="1" t="s">
        <v>693</v>
      </c>
      <c r="O31" s="1" t="s">
        <v>694</v>
      </c>
      <c r="P31" s="1" t="s">
        <v>695</v>
      </c>
      <c r="Q31" s="1" t="s">
        <v>696</v>
      </c>
      <c r="R31" s="1" t="s">
        <v>846</v>
      </c>
      <c r="S31" s="1" t="s">
        <v>698</v>
      </c>
      <c r="T31" s="1" t="s">
        <v>699</v>
      </c>
      <c r="U31" s="1" t="s">
        <v>700</v>
      </c>
      <c r="V31" s="1" t="s">
        <v>701</v>
      </c>
    </row>
    <row r="32" s="1" customFormat="1" spans="1:22">
      <c r="A32" s="3">
        <v>999221928426097</v>
      </c>
      <c r="B32" s="1" t="s">
        <v>841</v>
      </c>
      <c r="C32" s="1" t="s">
        <v>847</v>
      </c>
      <c r="D32" s="1" t="s">
        <v>848</v>
      </c>
      <c r="E32" s="1" t="s">
        <v>849</v>
      </c>
      <c r="F32" s="1" t="s">
        <v>745</v>
      </c>
      <c r="G32" s="1" t="s">
        <v>689</v>
      </c>
      <c r="H32" s="1" t="s">
        <v>690</v>
      </c>
      <c r="I32" s="1" t="s">
        <v>850</v>
      </c>
      <c r="J32" s="1" t="s">
        <v>692</v>
      </c>
      <c r="K32" s="1" t="s">
        <v>850</v>
      </c>
      <c r="L32" s="1" t="s">
        <v>850</v>
      </c>
      <c r="M32" s="1" t="s">
        <v>693</v>
      </c>
      <c r="N32" s="1" t="s">
        <v>693</v>
      </c>
      <c r="O32" s="1" t="s">
        <v>694</v>
      </c>
      <c r="P32" s="1" t="s">
        <v>695</v>
      </c>
      <c r="Q32" s="1" t="s">
        <v>696</v>
      </c>
      <c r="R32" s="1" t="s">
        <v>851</v>
      </c>
      <c r="S32" s="1" t="s">
        <v>698</v>
      </c>
      <c r="T32" s="1" t="s">
        <v>699</v>
      </c>
      <c r="U32" s="1" t="s">
        <v>700</v>
      </c>
      <c r="V32" s="1" t="s">
        <v>751</v>
      </c>
    </row>
    <row r="33" s="1" customFormat="1" spans="1:22">
      <c r="A33" s="3">
        <v>21927342522</v>
      </c>
      <c r="B33" s="1" t="s">
        <v>841</v>
      </c>
      <c r="C33" s="1" t="s">
        <v>852</v>
      </c>
      <c r="D33" s="1" t="s">
        <v>789</v>
      </c>
      <c r="E33" s="1" t="s">
        <v>853</v>
      </c>
      <c r="F33" s="1" t="s">
        <v>745</v>
      </c>
      <c r="G33" s="1" t="s">
        <v>689</v>
      </c>
      <c r="H33" s="1" t="s">
        <v>690</v>
      </c>
      <c r="I33" s="1" t="s">
        <v>854</v>
      </c>
      <c r="J33" s="1" t="s">
        <v>692</v>
      </c>
      <c r="K33" s="1" t="s">
        <v>854</v>
      </c>
      <c r="L33" s="1" t="s">
        <v>854</v>
      </c>
      <c r="M33" s="1" t="s">
        <v>693</v>
      </c>
      <c r="N33" s="1" t="s">
        <v>693</v>
      </c>
      <c r="O33" s="1" t="s">
        <v>694</v>
      </c>
      <c r="P33" s="1" t="s">
        <v>695</v>
      </c>
      <c r="Q33" s="1" t="s">
        <v>696</v>
      </c>
      <c r="R33" s="1" t="s">
        <v>855</v>
      </c>
      <c r="S33" s="1" t="s">
        <v>698</v>
      </c>
      <c r="T33" s="1" t="s">
        <v>699</v>
      </c>
      <c r="U33" s="1" t="s">
        <v>700</v>
      </c>
      <c r="V33" s="1" t="s">
        <v>701</v>
      </c>
    </row>
    <row r="34" s="1" customFormat="1" spans="1:22">
      <c r="A34" s="3">
        <v>999221927286949</v>
      </c>
      <c r="B34" s="1" t="s">
        <v>841</v>
      </c>
      <c r="C34" s="1" t="s">
        <v>856</v>
      </c>
      <c r="D34" s="1" t="s">
        <v>857</v>
      </c>
      <c r="E34" s="1" t="s">
        <v>858</v>
      </c>
      <c r="F34" s="1" t="s">
        <v>685</v>
      </c>
      <c r="G34" s="1" t="s">
        <v>689</v>
      </c>
      <c r="H34" s="1" t="s">
        <v>690</v>
      </c>
      <c r="I34" s="1" t="s">
        <v>859</v>
      </c>
      <c r="J34" s="1" t="s">
        <v>692</v>
      </c>
      <c r="K34" s="1" t="s">
        <v>859</v>
      </c>
      <c r="L34" s="1" t="s">
        <v>859</v>
      </c>
      <c r="M34" s="1" t="s">
        <v>693</v>
      </c>
      <c r="N34" s="1" t="s">
        <v>693</v>
      </c>
      <c r="O34" s="1" t="s">
        <v>694</v>
      </c>
      <c r="P34" s="1" t="s">
        <v>695</v>
      </c>
      <c r="Q34" s="1" t="s">
        <v>696</v>
      </c>
      <c r="R34" s="1" t="s">
        <v>860</v>
      </c>
      <c r="S34" s="1" t="s">
        <v>698</v>
      </c>
      <c r="T34" s="1" t="s">
        <v>699</v>
      </c>
      <c r="U34" s="1" t="s">
        <v>700</v>
      </c>
      <c r="V34" s="1" t="s">
        <v>751</v>
      </c>
    </row>
    <row r="35" s="1" customFormat="1" spans="1:22">
      <c r="A35" s="3">
        <v>999221926647475</v>
      </c>
      <c r="B35" s="1" t="s">
        <v>841</v>
      </c>
      <c r="C35" s="1" t="s">
        <v>861</v>
      </c>
      <c r="D35" s="1" t="s">
        <v>857</v>
      </c>
      <c r="E35" s="1" t="s">
        <v>862</v>
      </c>
      <c r="F35" s="1" t="s">
        <v>685</v>
      </c>
      <c r="G35" s="1" t="s">
        <v>689</v>
      </c>
      <c r="H35" s="1" t="s">
        <v>690</v>
      </c>
      <c r="I35" s="1" t="s">
        <v>863</v>
      </c>
      <c r="J35" s="1" t="s">
        <v>692</v>
      </c>
      <c r="K35" s="1" t="s">
        <v>863</v>
      </c>
      <c r="L35" s="1" t="s">
        <v>863</v>
      </c>
      <c r="M35" s="1" t="s">
        <v>693</v>
      </c>
      <c r="N35" s="1" t="s">
        <v>693</v>
      </c>
      <c r="O35" s="1" t="s">
        <v>694</v>
      </c>
      <c r="P35" s="1" t="s">
        <v>695</v>
      </c>
      <c r="Q35" s="1" t="s">
        <v>696</v>
      </c>
      <c r="R35" s="1" t="s">
        <v>864</v>
      </c>
      <c r="S35" s="1" t="s">
        <v>698</v>
      </c>
      <c r="T35" s="1" t="s">
        <v>699</v>
      </c>
      <c r="U35" s="1" t="s">
        <v>700</v>
      </c>
      <c r="V35" s="1" t="s">
        <v>751</v>
      </c>
    </row>
    <row r="36" s="1" customFormat="1" spans="1:22">
      <c r="A36" s="3">
        <v>999221925445715</v>
      </c>
      <c r="B36" s="1" t="s">
        <v>841</v>
      </c>
      <c r="C36" s="1" t="s">
        <v>865</v>
      </c>
      <c r="D36" s="1" t="s">
        <v>866</v>
      </c>
      <c r="E36" s="1" t="s">
        <v>867</v>
      </c>
      <c r="F36" s="1" t="s">
        <v>807</v>
      </c>
      <c r="G36" s="1" t="s">
        <v>689</v>
      </c>
      <c r="H36" s="1" t="s">
        <v>690</v>
      </c>
      <c r="I36" s="1" t="s">
        <v>868</v>
      </c>
      <c r="J36" s="1" t="s">
        <v>692</v>
      </c>
      <c r="K36" s="1" t="s">
        <v>868</v>
      </c>
      <c r="L36" s="1" t="s">
        <v>868</v>
      </c>
      <c r="M36" s="1" t="s">
        <v>693</v>
      </c>
      <c r="N36" s="1" t="s">
        <v>693</v>
      </c>
      <c r="O36" s="1" t="s">
        <v>694</v>
      </c>
      <c r="P36" s="1" t="s">
        <v>695</v>
      </c>
      <c r="Q36" s="1" t="s">
        <v>696</v>
      </c>
      <c r="R36" s="1" t="s">
        <v>869</v>
      </c>
      <c r="S36" s="1" t="s">
        <v>698</v>
      </c>
      <c r="T36" s="1" t="s">
        <v>699</v>
      </c>
      <c r="U36" s="1" t="s">
        <v>700</v>
      </c>
      <c r="V36" s="1" t="s">
        <v>701</v>
      </c>
    </row>
    <row r="37" s="1" customFormat="1" spans="1:22">
      <c r="A37" s="3">
        <v>21925373568</v>
      </c>
      <c r="B37" s="1" t="s">
        <v>841</v>
      </c>
      <c r="C37" s="1" t="s">
        <v>870</v>
      </c>
      <c r="D37" s="1" t="s">
        <v>871</v>
      </c>
      <c r="E37" s="1" t="s">
        <v>872</v>
      </c>
      <c r="F37" s="1" t="s">
        <v>745</v>
      </c>
      <c r="G37" s="1" t="s">
        <v>689</v>
      </c>
      <c r="H37" s="1" t="s">
        <v>690</v>
      </c>
      <c r="I37" s="1" t="s">
        <v>873</v>
      </c>
      <c r="J37" s="1" t="s">
        <v>692</v>
      </c>
      <c r="K37" s="1" t="s">
        <v>873</v>
      </c>
      <c r="L37" s="1" t="s">
        <v>873</v>
      </c>
      <c r="M37" s="1" t="s">
        <v>693</v>
      </c>
      <c r="N37" s="1" t="s">
        <v>693</v>
      </c>
      <c r="O37" s="1" t="s">
        <v>694</v>
      </c>
      <c r="P37" s="1" t="s">
        <v>695</v>
      </c>
      <c r="Q37" s="1" t="s">
        <v>696</v>
      </c>
      <c r="R37" s="1" t="s">
        <v>874</v>
      </c>
      <c r="S37" s="1" t="s">
        <v>698</v>
      </c>
      <c r="T37" s="1" t="s">
        <v>699</v>
      </c>
      <c r="U37" s="1" t="s">
        <v>700</v>
      </c>
      <c r="V37" s="1" t="s">
        <v>701</v>
      </c>
    </row>
    <row r="38" s="1" customFormat="1" spans="1:22">
      <c r="A38" s="3">
        <v>999221925035566</v>
      </c>
      <c r="B38" s="1" t="s">
        <v>875</v>
      </c>
      <c r="C38" s="1" t="s">
        <v>876</v>
      </c>
      <c r="D38" s="1" t="s">
        <v>877</v>
      </c>
      <c r="E38" s="1" t="s">
        <v>878</v>
      </c>
      <c r="F38" s="1" t="s">
        <v>807</v>
      </c>
      <c r="G38" s="1" t="s">
        <v>689</v>
      </c>
      <c r="H38" s="1" t="s">
        <v>690</v>
      </c>
      <c r="I38" s="1" t="s">
        <v>879</v>
      </c>
      <c r="J38" s="1" t="s">
        <v>692</v>
      </c>
      <c r="K38" s="1" t="s">
        <v>879</v>
      </c>
      <c r="L38" s="1" t="s">
        <v>879</v>
      </c>
      <c r="M38" s="1" t="s">
        <v>693</v>
      </c>
      <c r="N38" s="1" t="s">
        <v>693</v>
      </c>
      <c r="O38" s="1" t="s">
        <v>694</v>
      </c>
      <c r="P38" s="1" t="s">
        <v>695</v>
      </c>
      <c r="Q38" s="1" t="s">
        <v>696</v>
      </c>
      <c r="R38" s="1" t="s">
        <v>880</v>
      </c>
      <c r="S38" s="1" t="s">
        <v>698</v>
      </c>
      <c r="T38" s="1" t="s">
        <v>699</v>
      </c>
      <c r="U38" s="1" t="s">
        <v>700</v>
      </c>
      <c r="V38" s="1" t="s">
        <v>701</v>
      </c>
    </row>
    <row r="39" s="1" customFormat="1" spans="1:22">
      <c r="A39" s="3">
        <v>999221923073559</v>
      </c>
      <c r="B39" s="1" t="s">
        <v>875</v>
      </c>
      <c r="C39" s="1" t="s">
        <v>881</v>
      </c>
      <c r="D39" s="1" t="s">
        <v>882</v>
      </c>
      <c r="E39" s="1" t="s">
        <v>883</v>
      </c>
      <c r="F39" s="1" t="s">
        <v>807</v>
      </c>
      <c r="G39" s="1" t="s">
        <v>689</v>
      </c>
      <c r="H39" s="1" t="s">
        <v>690</v>
      </c>
      <c r="I39" s="1" t="s">
        <v>884</v>
      </c>
      <c r="J39" s="1" t="s">
        <v>692</v>
      </c>
      <c r="K39" s="1" t="s">
        <v>884</v>
      </c>
      <c r="L39" s="1" t="s">
        <v>884</v>
      </c>
      <c r="M39" s="1" t="s">
        <v>693</v>
      </c>
      <c r="N39" s="1" t="s">
        <v>693</v>
      </c>
      <c r="O39" s="1" t="s">
        <v>694</v>
      </c>
      <c r="P39" s="1" t="s">
        <v>695</v>
      </c>
      <c r="Q39" s="1" t="s">
        <v>696</v>
      </c>
      <c r="R39" s="1" t="s">
        <v>885</v>
      </c>
      <c r="S39" s="1" t="s">
        <v>698</v>
      </c>
      <c r="T39" s="1" t="s">
        <v>699</v>
      </c>
      <c r="U39" s="1" t="s">
        <v>700</v>
      </c>
      <c r="V39" s="1" t="s">
        <v>886</v>
      </c>
    </row>
    <row r="40" s="1" customFormat="1" spans="1:22">
      <c r="A40" s="3">
        <v>999221922516195</v>
      </c>
      <c r="B40" s="1" t="s">
        <v>875</v>
      </c>
      <c r="C40" s="1" t="s">
        <v>887</v>
      </c>
      <c r="D40" s="1" t="s">
        <v>871</v>
      </c>
      <c r="E40" s="1" t="s">
        <v>888</v>
      </c>
      <c r="F40" s="1" t="s">
        <v>782</v>
      </c>
      <c r="G40" s="1" t="s">
        <v>689</v>
      </c>
      <c r="H40" s="1" t="s">
        <v>690</v>
      </c>
      <c r="I40" s="1" t="s">
        <v>889</v>
      </c>
      <c r="J40" s="1" t="s">
        <v>692</v>
      </c>
      <c r="K40" s="1" t="s">
        <v>889</v>
      </c>
      <c r="L40" s="1" t="s">
        <v>889</v>
      </c>
      <c r="M40" s="1" t="s">
        <v>693</v>
      </c>
      <c r="N40" s="1" t="s">
        <v>693</v>
      </c>
      <c r="O40" s="1" t="s">
        <v>694</v>
      </c>
      <c r="P40" s="1" t="s">
        <v>695</v>
      </c>
      <c r="Q40" s="1" t="s">
        <v>696</v>
      </c>
      <c r="R40" s="1" t="s">
        <v>890</v>
      </c>
      <c r="S40" s="1" t="s">
        <v>698</v>
      </c>
      <c r="T40" s="1" t="s">
        <v>699</v>
      </c>
      <c r="U40" s="1" t="s">
        <v>700</v>
      </c>
      <c r="V40" s="1" t="s">
        <v>701</v>
      </c>
    </row>
    <row r="41" s="1" customFormat="1" spans="1:22">
      <c r="A41" s="3">
        <v>999221921234245</v>
      </c>
      <c r="B41" s="1" t="s">
        <v>875</v>
      </c>
      <c r="C41" s="1" t="s">
        <v>891</v>
      </c>
      <c r="D41" s="1" t="s">
        <v>892</v>
      </c>
      <c r="E41" s="1" t="s">
        <v>893</v>
      </c>
      <c r="F41" s="1" t="s">
        <v>745</v>
      </c>
      <c r="G41" s="1" t="s">
        <v>689</v>
      </c>
      <c r="H41" s="1" t="s">
        <v>690</v>
      </c>
      <c r="I41" s="1" t="s">
        <v>879</v>
      </c>
      <c r="J41" s="1" t="s">
        <v>692</v>
      </c>
      <c r="K41" s="1" t="s">
        <v>879</v>
      </c>
      <c r="L41" s="1" t="s">
        <v>879</v>
      </c>
      <c r="M41" s="1" t="s">
        <v>693</v>
      </c>
      <c r="N41" s="1" t="s">
        <v>693</v>
      </c>
      <c r="O41" s="1" t="s">
        <v>694</v>
      </c>
      <c r="P41" s="1" t="s">
        <v>695</v>
      </c>
      <c r="Q41" s="1" t="s">
        <v>696</v>
      </c>
      <c r="R41" s="1" t="s">
        <v>894</v>
      </c>
      <c r="S41" s="1" t="s">
        <v>698</v>
      </c>
      <c r="T41" s="1" t="s">
        <v>699</v>
      </c>
      <c r="U41" s="1" t="s">
        <v>700</v>
      </c>
      <c r="V41" s="1" t="s">
        <v>701</v>
      </c>
    </row>
    <row r="42" s="1" customFormat="1" spans="1:22">
      <c r="A42" s="3">
        <v>21919846415</v>
      </c>
      <c r="B42" s="1" t="s">
        <v>875</v>
      </c>
      <c r="C42" s="1" t="s">
        <v>895</v>
      </c>
      <c r="D42" s="1" t="s">
        <v>768</v>
      </c>
      <c r="E42" s="1" t="s">
        <v>896</v>
      </c>
      <c r="F42" s="1" t="s">
        <v>782</v>
      </c>
      <c r="G42" s="1" t="s">
        <v>689</v>
      </c>
      <c r="H42" s="1" t="s">
        <v>690</v>
      </c>
      <c r="I42" s="1" t="s">
        <v>897</v>
      </c>
      <c r="J42" s="1" t="s">
        <v>692</v>
      </c>
      <c r="K42" s="1" t="s">
        <v>897</v>
      </c>
      <c r="L42" s="1" t="s">
        <v>897</v>
      </c>
      <c r="M42" s="1" t="s">
        <v>693</v>
      </c>
      <c r="N42" s="1" t="s">
        <v>693</v>
      </c>
      <c r="O42" s="1" t="s">
        <v>694</v>
      </c>
      <c r="P42" s="1" t="s">
        <v>695</v>
      </c>
      <c r="Q42" s="1" t="s">
        <v>696</v>
      </c>
      <c r="R42" s="1" t="s">
        <v>898</v>
      </c>
      <c r="S42" s="1" t="s">
        <v>698</v>
      </c>
      <c r="T42" s="1" t="s">
        <v>699</v>
      </c>
      <c r="U42" s="1" t="s">
        <v>700</v>
      </c>
      <c r="V42" s="1" t="s">
        <v>701</v>
      </c>
    </row>
    <row r="43" s="1" customFormat="1" spans="1:22">
      <c r="A43" s="3">
        <v>21912153790</v>
      </c>
      <c r="B43" s="1" t="s">
        <v>875</v>
      </c>
      <c r="C43" s="1" t="s">
        <v>899</v>
      </c>
      <c r="D43" s="1" t="s">
        <v>900</v>
      </c>
      <c r="E43" s="1" t="s">
        <v>901</v>
      </c>
      <c r="F43" s="1" t="s">
        <v>782</v>
      </c>
      <c r="G43" s="1" t="s">
        <v>689</v>
      </c>
      <c r="H43" s="1" t="s">
        <v>690</v>
      </c>
      <c r="I43" s="1" t="s">
        <v>902</v>
      </c>
      <c r="J43" s="1" t="s">
        <v>692</v>
      </c>
      <c r="K43" s="1" t="s">
        <v>902</v>
      </c>
      <c r="L43" s="1" t="s">
        <v>902</v>
      </c>
      <c r="M43" s="1" t="s">
        <v>693</v>
      </c>
      <c r="N43" s="1" t="s">
        <v>693</v>
      </c>
      <c r="O43" s="1" t="s">
        <v>694</v>
      </c>
      <c r="P43" s="1" t="s">
        <v>695</v>
      </c>
      <c r="Q43" s="1" t="s">
        <v>696</v>
      </c>
      <c r="R43" s="1" t="s">
        <v>903</v>
      </c>
      <c r="S43" s="1" t="s">
        <v>698</v>
      </c>
      <c r="T43" s="1" t="s">
        <v>699</v>
      </c>
      <c r="U43" s="1" t="s">
        <v>700</v>
      </c>
      <c r="V43" s="1" t="s">
        <v>701</v>
      </c>
    </row>
    <row r="44" s="1" customFormat="1" spans="1:22">
      <c r="A44" s="3">
        <v>999221911923952</v>
      </c>
      <c r="B44" s="1" t="s">
        <v>875</v>
      </c>
      <c r="C44" s="1" t="s">
        <v>904</v>
      </c>
      <c r="D44" s="1" t="s">
        <v>768</v>
      </c>
      <c r="E44" s="1" t="s">
        <v>905</v>
      </c>
      <c r="F44" s="1" t="s">
        <v>807</v>
      </c>
      <c r="G44" s="1" t="s">
        <v>689</v>
      </c>
      <c r="H44" s="1" t="s">
        <v>690</v>
      </c>
      <c r="I44" s="1" t="s">
        <v>906</v>
      </c>
      <c r="J44" s="1" t="s">
        <v>692</v>
      </c>
      <c r="K44" s="1" t="s">
        <v>906</v>
      </c>
      <c r="L44" s="1" t="s">
        <v>906</v>
      </c>
      <c r="M44" s="1" t="s">
        <v>693</v>
      </c>
      <c r="N44" s="1" t="s">
        <v>693</v>
      </c>
      <c r="O44" s="1" t="s">
        <v>694</v>
      </c>
      <c r="P44" s="1" t="s">
        <v>695</v>
      </c>
      <c r="Q44" s="1" t="s">
        <v>696</v>
      </c>
      <c r="R44" s="1" t="s">
        <v>907</v>
      </c>
      <c r="S44" s="1" t="s">
        <v>698</v>
      </c>
      <c r="T44" s="1" t="s">
        <v>699</v>
      </c>
      <c r="U44" s="1" t="s">
        <v>700</v>
      </c>
      <c r="V44" s="1" t="s">
        <v>701</v>
      </c>
    </row>
    <row r="45" s="1" customFormat="1" spans="1:22">
      <c r="A45" s="3">
        <v>21911548564</v>
      </c>
      <c r="B45" s="1" t="s">
        <v>875</v>
      </c>
      <c r="C45" s="1" t="s">
        <v>908</v>
      </c>
      <c r="D45" s="1" t="s">
        <v>753</v>
      </c>
      <c r="E45" s="1" t="s">
        <v>909</v>
      </c>
      <c r="F45" s="1" t="s">
        <v>685</v>
      </c>
      <c r="G45" s="1" t="s">
        <v>689</v>
      </c>
      <c r="H45" s="1" t="s">
        <v>690</v>
      </c>
      <c r="I45" s="1" t="s">
        <v>910</v>
      </c>
      <c r="J45" s="1" t="s">
        <v>692</v>
      </c>
      <c r="K45" s="1" t="s">
        <v>910</v>
      </c>
      <c r="L45" s="1" t="s">
        <v>910</v>
      </c>
      <c r="M45" s="1" t="s">
        <v>693</v>
      </c>
      <c r="N45" s="1" t="s">
        <v>693</v>
      </c>
      <c r="O45" s="1" t="s">
        <v>694</v>
      </c>
      <c r="P45" s="1" t="s">
        <v>695</v>
      </c>
      <c r="Q45" s="1" t="s">
        <v>696</v>
      </c>
      <c r="R45" s="1" t="s">
        <v>911</v>
      </c>
      <c r="S45" s="1" t="s">
        <v>698</v>
      </c>
      <c r="T45" s="1" t="s">
        <v>699</v>
      </c>
      <c r="U45" s="1" t="s">
        <v>700</v>
      </c>
      <c r="V45" s="1" t="s">
        <v>751</v>
      </c>
    </row>
    <row r="46" s="1" customFormat="1" spans="1:22">
      <c r="A46" s="3">
        <v>999221910613251</v>
      </c>
      <c r="B46" s="1" t="s">
        <v>912</v>
      </c>
      <c r="C46" s="1" t="s">
        <v>913</v>
      </c>
      <c r="D46" s="1" t="s">
        <v>825</v>
      </c>
      <c r="E46" s="1" t="s">
        <v>914</v>
      </c>
      <c r="F46" s="1" t="s">
        <v>685</v>
      </c>
      <c r="G46" s="1" t="s">
        <v>689</v>
      </c>
      <c r="H46" s="1" t="s">
        <v>690</v>
      </c>
      <c r="I46" s="1" t="s">
        <v>915</v>
      </c>
      <c r="J46" s="1" t="s">
        <v>692</v>
      </c>
      <c r="K46" s="1" t="s">
        <v>915</v>
      </c>
      <c r="L46" s="1" t="s">
        <v>915</v>
      </c>
      <c r="M46" s="1" t="s">
        <v>693</v>
      </c>
      <c r="N46" s="1" t="s">
        <v>693</v>
      </c>
      <c r="O46" s="1" t="s">
        <v>694</v>
      </c>
      <c r="P46" s="1" t="s">
        <v>695</v>
      </c>
      <c r="Q46" s="1" t="s">
        <v>696</v>
      </c>
      <c r="R46" s="1" t="s">
        <v>916</v>
      </c>
      <c r="S46" s="1" t="s">
        <v>698</v>
      </c>
      <c r="T46" s="1" t="s">
        <v>699</v>
      </c>
      <c r="U46" s="1" t="s">
        <v>700</v>
      </c>
      <c r="V46" s="1" t="s">
        <v>829</v>
      </c>
    </row>
    <row r="47" s="1" customFormat="1" spans="1:22">
      <c r="A47" s="3">
        <v>999221909283261</v>
      </c>
      <c r="B47" s="1" t="s">
        <v>912</v>
      </c>
      <c r="C47" s="1" t="s">
        <v>917</v>
      </c>
      <c r="D47" s="1" t="s">
        <v>918</v>
      </c>
      <c r="E47" s="1" t="s">
        <v>919</v>
      </c>
      <c r="F47" s="1" t="s">
        <v>745</v>
      </c>
      <c r="G47" s="1" t="s">
        <v>689</v>
      </c>
      <c r="H47" s="1" t="s">
        <v>690</v>
      </c>
      <c r="I47" s="1" t="s">
        <v>920</v>
      </c>
      <c r="J47" s="1" t="s">
        <v>692</v>
      </c>
      <c r="K47" s="1" t="s">
        <v>920</v>
      </c>
      <c r="L47" s="1" t="s">
        <v>920</v>
      </c>
      <c r="M47" s="1" t="s">
        <v>693</v>
      </c>
      <c r="N47" s="1" t="s">
        <v>693</v>
      </c>
      <c r="O47" s="1" t="s">
        <v>694</v>
      </c>
      <c r="P47" s="1" t="s">
        <v>695</v>
      </c>
      <c r="Q47" s="1" t="s">
        <v>696</v>
      </c>
      <c r="R47" s="1" t="s">
        <v>921</v>
      </c>
      <c r="S47" s="1" t="s">
        <v>698</v>
      </c>
      <c r="T47" s="1" t="s">
        <v>699</v>
      </c>
      <c r="U47" s="1" t="s">
        <v>700</v>
      </c>
      <c r="V47" s="1" t="s">
        <v>701</v>
      </c>
    </row>
    <row r="48" s="1" customFormat="1" spans="1:22">
      <c r="A48" s="3">
        <v>999221908723045</v>
      </c>
      <c r="B48" s="1" t="s">
        <v>912</v>
      </c>
      <c r="C48" s="1" t="s">
        <v>922</v>
      </c>
      <c r="D48" s="1" t="s">
        <v>857</v>
      </c>
      <c r="E48" s="1" t="s">
        <v>923</v>
      </c>
      <c r="F48" s="1" t="s">
        <v>685</v>
      </c>
      <c r="G48" s="1" t="s">
        <v>689</v>
      </c>
      <c r="H48" s="1" t="s">
        <v>690</v>
      </c>
      <c r="I48" s="1" t="s">
        <v>859</v>
      </c>
      <c r="J48" s="1" t="s">
        <v>692</v>
      </c>
      <c r="K48" s="1" t="s">
        <v>859</v>
      </c>
      <c r="L48" s="1" t="s">
        <v>859</v>
      </c>
      <c r="M48" s="1" t="s">
        <v>693</v>
      </c>
      <c r="N48" s="1" t="s">
        <v>693</v>
      </c>
      <c r="O48" s="1" t="s">
        <v>694</v>
      </c>
      <c r="P48" s="1" t="s">
        <v>695</v>
      </c>
      <c r="Q48" s="1" t="s">
        <v>696</v>
      </c>
      <c r="R48" s="1" t="s">
        <v>924</v>
      </c>
      <c r="S48" s="1" t="s">
        <v>698</v>
      </c>
      <c r="T48" s="1" t="s">
        <v>699</v>
      </c>
      <c r="U48" s="1" t="s">
        <v>700</v>
      </c>
      <c r="V48" s="1" t="s">
        <v>751</v>
      </c>
    </row>
    <row r="49" s="1" customFormat="1" spans="1:22">
      <c r="A49" s="3">
        <v>21906152174</v>
      </c>
      <c r="B49" s="1" t="s">
        <v>912</v>
      </c>
      <c r="C49" s="1" t="s">
        <v>925</v>
      </c>
      <c r="D49" s="1" t="s">
        <v>926</v>
      </c>
      <c r="E49" s="1" t="s">
        <v>927</v>
      </c>
      <c r="F49" s="1" t="s">
        <v>782</v>
      </c>
      <c r="G49" s="1" t="s">
        <v>689</v>
      </c>
      <c r="H49" s="1" t="s">
        <v>690</v>
      </c>
      <c r="I49" s="1" t="s">
        <v>928</v>
      </c>
      <c r="J49" s="1" t="s">
        <v>692</v>
      </c>
      <c r="K49" s="1" t="s">
        <v>928</v>
      </c>
      <c r="L49" s="1" t="s">
        <v>928</v>
      </c>
      <c r="M49" s="1" t="s">
        <v>693</v>
      </c>
      <c r="N49" s="1" t="s">
        <v>693</v>
      </c>
      <c r="O49" s="1" t="s">
        <v>694</v>
      </c>
      <c r="P49" s="1" t="s">
        <v>695</v>
      </c>
      <c r="Q49" s="1" t="s">
        <v>696</v>
      </c>
      <c r="R49" s="1" t="s">
        <v>929</v>
      </c>
      <c r="S49" s="1" t="s">
        <v>698</v>
      </c>
      <c r="T49" s="1" t="s">
        <v>699</v>
      </c>
      <c r="U49" s="1" t="s">
        <v>700</v>
      </c>
      <c r="V49" s="1" t="s">
        <v>751</v>
      </c>
    </row>
    <row r="50" s="1" customFormat="1" spans="1:22">
      <c r="A50" s="3">
        <v>21904692812</v>
      </c>
      <c r="B50" s="1" t="s">
        <v>912</v>
      </c>
      <c r="C50" s="1" t="s">
        <v>930</v>
      </c>
      <c r="D50" s="1" t="s">
        <v>931</v>
      </c>
      <c r="E50" s="1" t="s">
        <v>932</v>
      </c>
      <c r="F50" s="1" t="s">
        <v>685</v>
      </c>
      <c r="G50" s="1" t="s">
        <v>689</v>
      </c>
      <c r="H50" s="1" t="s">
        <v>690</v>
      </c>
      <c r="I50" s="1" t="s">
        <v>933</v>
      </c>
      <c r="J50" s="1" t="s">
        <v>692</v>
      </c>
      <c r="K50" s="1" t="s">
        <v>933</v>
      </c>
      <c r="L50" s="1" t="s">
        <v>933</v>
      </c>
      <c r="M50" s="1" t="s">
        <v>693</v>
      </c>
      <c r="N50" s="1" t="s">
        <v>693</v>
      </c>
      <c r="O50" s="1" t="s">
        <v>694</v>
      </c>
      <c r="P50" s="1" t="s">
        <v>695</v>
      </c>
      <c r="Q50" s="1" t="s">
        <v>696</v>
      </c>
      <c r="R50" s="1" t="s">
        <v>934</v>
      </c>
      <c r="S50" s="1" t="s">
        <v>698</v>
      </c>
      <c r="T50" s="1" t="s">
        <v>699</v>
      </c>
      <c r="U50" s="1" t="s">
        <v>737</v>
      </c>
      <c r="V50" s="1" t="s">
        <v>738</v>
      </c>
    </row>
    <row r="51" s="1" customFormat="1" spans="1:22">
      <c r="A51" s="3">
        <v>999221901985973</v>
      </c>
      <c r="B51" s="1" t="s">
        <v>935</v>
      </c>
      <c r="C51" s="1" t="s">
        <v>936</v>
      </c>
      <c r="D51" s="1" t="s">
        <v>937</v>
      </c>
      <c r="E51" s="1" t="s">
        <v>938</v>
      </c>
      <c r="F51" s="1" t="s">
        <v>807</v>
      </c>
      <c r="G51" s="1" t="s">
        <v>689</v>
      </c>
      <c r="H51" s="1" t="s">
        <v>690</v>
      </c>
      <c r="I51" s="1" t="s">
        <v>939</v>
      </c>
      <c r="J51" s="1" t="s">
        <v>692</v>
      </c>
      <c r="K51" s="1" t="s">
        <v>939</v>
      </c>
      <c r="L51" s="1" t="s">
        <v>939</v>
      </c>
      <c r="M51" s="1" t="s">
        <v>693</v>
      </c>
      <c r="N51" s="1" t="s">
        <v>693</v>
      </c>
      <c r="O51" s="1" t="s">
        <v>694</v>
      </c>
      <c r="P51" s="1" t="s">
        <v>695</v>
      </c>
      <c r="Q51" s="1" t="s">
        <v>696</v>
      </c>
      <c r="R51" s="1" t="s">
        <v>940</v>
      </c>
      <c r="S51" s="1" t="s">
        <v>698</v>
      </c>
      <c r="T51" s="1" t="s">
        <v>699</v>
      </c>
      <c r="U51" s="1" t="s">
        <v>700</v>
      </c>
      <c r="V51" s="1" t="s">
        <v>941</v>
      </c>
    </row>
    <row r="52" s="1" customFormat="1" spans="1:22">
      <c r="A52" s="3">
        <v>21901860363</v>
      </c>
      <c r="B52" s="1" t="s">
        <v>935</v>
      </c>
      <c r="C52" s="1" t="s">
        <v>942</v>
      </c>
      <c r="D52" s="1" t="s">
        <v>711</v>
      </c>
      <c r="E52" s="1" t="s">
        <v>943</v>
      </c>
      <c r="F52" s="1" t="s">
        <v>807</v>
      </c>
      <c r="G52" s="1" t="s">
        <v>689</v>
      </c>
      <c r="H52" s="1" t="s">
        <v>690</v>
      </c>
      <c r="I52" s="1" t="s">
        <v>944</v>
      </c>
      <c r="J52" s="1" t="s">
        <v>692</v>
      </c>
      <c r="K52" s="1" t="s">
        <v>944</v>
      </c>
      <c r="L52" s="1" t="s">
        <v>944</v>
      </c>
      <c r="M52" s="1" t="s">
        <v>693</v>
      </c>
      <c r="N52" s="1" t="s">
        <v>693</v>
      </c>
      <c r="O52" s="1" t="s">
        <v>694</v>
      </c>
      <c r="P52" s="1" t="s">
        <v>695</v>
      </c>
      <c r="Q52" s="1" t="s">
        <v>696</v>
      </c>
      <c r="R52" s="1" t="s">
        <v>945</v>
      </c>
      <c r="S52" s="1" t="s">
        <v>698</v>
      </c>
      <c r="T52" s="1" t="s">
        <v>699</v>
      </c>
      <c r="U52" s="1" t="s">
        <v>700</v>
      </c>
      <c r="V52" s="1" t="s">
        <v>701</v>
      </c>
    </row>
    <row r="53" s="1" customFormat="1" spans="1:22">
      <c r="A53" s="3">
        <v>21901642193</v>
      </c>
      <c r="B53" s="1" t="s">
        <v>935</v>
      </c>
      <c r="C53" s="1" t="s">
        <v>946</v>
      </c>
      <c r="D53" s="1" t="s">
        <v>947</v>
      </c>
      <c r="E53" s="1" t="s">
        <v>948</v>
      </c>
      <c r="F53" s="1" t="s">
        <v>685</v>
      </c>
      <c r="G53" s="1" t="s">
        <v>689</v>
      </c>
      <c r="H53" s="1" t="s">
        <v>690</v>
      </c>
      <c r="I53" s="1" t="s">
        <v>949</v>
      </c>
      <c r="J53" s="1" t="s">
        <v>692</v>
      </c>
      <c r="K53" s="1" t="s">
        <v>949</v>
      </c>
      <c r="L53" s="1" t="s">
        <v>949</v>
      </c>
      <c r="M53" s="1" t="s">
        <v>693</v>
      </c>
      <c r="N53" s="1" t="s">
        <v>693</v>
      </c>
      <c r="O53" s="1" t="s">
        <v>694</v>
      </c>
      <c r="P53" s="1" t="s">
        <v>695</v>
      </c>
      <c r="Q53" s="1" t="s">
        <v>696</v>
      </c>
      <c r="R53" s="1" t="s">
        <v>950</v>
      </c>
      <c r="S53" s="1" t="s">
        <v>698</v>
      </c>
      <c r="T53" s="1" t="s">
        <v>699</v>
      </c>
      <c r="U53" s="1" t="s">
        <v>700</v>
      </c>
      <c r="V53" s="1" t="s">
        <v>751</v>
      </c>
    </row>
    <row r="54" s="1" customFormat="1" spans="1:22">
      <c r="A54" s="3">
        <v>21901556088</v>
      </c>
      <c r="B54" s="1" t="s">
        <v>935</v>
      </c>
      <c r="C54" s="1" t="s">
        <v>951</v>
      </c>
      <c r="D54" s="1" t="s">
        <v>728</v>
      </c>
      <c r="E54" s="1" t="s">
        <v>952</v>
      </c>
      <c r="F54" s="1" t="s">
        <v>745</v>
      </c>
      <c r="G54" s="1" t="s">
        <v>689</v>
      </c>
      <c r="H54" s="1" t="s">
        <v>690</v>
      </c>
      <c r="I54" s="1" t="s">
        <v>953</v>
      </c>
      <c r="J54" s="1" t="s">
        <v>692</v>
      </c>
      <c r="K54" s="1" t="s">
        <v>953</v>
      </c>
      <c r="L54" s="1" t="s">
        <v>953</v>
      </c>
      <c r="M54" s="1" t="s">
        <v>693</v>
      </c>
      <c r="N54" s="1" t="s">
        <v>693</v>
      </c>
      <c r="O54" s="1" t="s">
        <v>694</v>
      </c>
      <c r="P54" s="1" t="s">
        <v>695</v>
      </c>
      <c r="Q54" s="1" t="s">
        <v>696</v>
      </c>
      <c r="R54" s="1" t="s">
        <v>954</v>
      </c>
      <c r="S54" s="1" t="s">
        <v>698</v>
      </c>
      <c r="T54" s="1" t="s">
        <v>699</v>
      </c>
      <c r="U54" s="1" t="s">
        <v>700</v>
      </c>
      <c r="V54" s="1" t="s">
        <v>701</v>
      </c>
    </row>
    <row r="55" s="1" customFormat="1" spans="1:22">
      <c r="A55" s="3">
        <v>21901481651</v>
      </c>
      <c r="B55" s="1" t="s">
        <v>935</v>
      </c>
      <c r="C55" s="1" t="s">
        <v>955</v>
      </c>
      <c r="D55" s="1" t="s">
        <v>956</v>
      </c>
      <c r="E55" s="1" t="s">
        <v>957</v>
      </c>
      <c r="F55" s="1" t="s">
        <v>745</v>
      </c>
      <c r="G55" s="1" t="s">
        <v>689</v>
      </c>
      <c r="H55" s="1" t="s">
        <v>690</v>
      </c>
      <c r="I55" s="1" t="s">
        <v>958</v>
      </c>
      <c r="J55" s="1" t="s">
        <v>692</v>
      </c>
      <c r="K55" s="1" t="s">
        <v>958</v>
      </c>
      <c r="L55" s="1" t="s">
        <v>958</v>
      </c>
      <c r="M55" s="1" t="s">
        <v>693</v>
      </c>
      <c r="N55" s="1" t="s">
        <v>693</v>
      </c>
      <c r="O55" s="1" t="s">
        <v>694</v>
      </c>
      <c r="P55" s="1" t="s">
        <v>695</v>
      </c>
      <c r="Q55" s="1" t="s">
        <v>696</v>
      </c>
      <c r="R55" s="1" t="s">
        <v>959</v>
      </c>
      <c r="S55" s="1" t="s">
        <v>698</v>
      </c>
      <c r="T55" s="1" t="s">
        <v>699</v>
      </c>
      <c r="U55" s="1" t="s">
        <v>700</v>
      </c>
      <c r="V55" s="1" t="s">
        <v>751</v>
      </c>
    </row>
    <row r="56" s="1" customFormat="1" spans="1:22">
      <c r="A56" s="3">
        <v>999221901244914</v>
      </c>
      <c r="B56" s="1" t="s">
        <v>935</v>
      </c>
      <c r="C56" s="1" t="s">
        <v>960</v>
      </c>
      <c r="D56" s="1" t="s">
        <v>733</v>
      </c>
      <c r="E56" s="1" t="s">
        <v>961</v>
      </c>
      <c r="F56" s="1" t="s">
        <v>685</v>
      </c>
      <c r="G56" s="1" t="s">
        <v>689</v>
      </c>
      <c r="H56" s="1" t="s">
        <v>690</v>
      </c>
      <c r="I56" s="1" t="s">
        <v>962</v>
      </c>
      <c r="J56" s="1" t="s">
        <v>692</v>
      </c>
      <c r="K56" s="1" t="s">
        <v>962</v>
      </c>
      <c r="L56" s="1" t="s">
        <v>962</v>
      </c>
      <c r="M56" s="1" t="s">
        <v>693</v>
      </c>
      <c r="N56" s="1" t="s">
        <v>693</v>
      </c>
      <c r="O56" s="1" t="s">
        <v>694</v>
      </c>
      <c r="P56" s="1" t="s">
        <v>695</v>
      </c>
      <c r="Q56" s="1" t="s">
        <v>696</v>
      </c>
      <c r="R56" s="1" t="s">
        <v>963</v>
      </c>
      <c r="S56" s="1" t="s">
        <v>698</v>
      </c>
      <c r="T56" s="1" t="s">
        <v>699</v>
      </c>
      <c r="U56" s="1" t="s">
        <v>737</v>
      </c>
      <c r="V56" s="1" t="s">
        <v>738</v>
      </c>
    </row>
    <row r="57" s="1" customFormat="1" spans="1:22">
      <c r="A57" s="3">
        <v>21901167878</v>
      </c>
      <c r="B57" s="1" t="s">
        <v>935</v>
      </c>
      <c r="C57" s="1" t="s">
        <v>964</v>
      </c>
      <c r="D57" s="1" t="s">
        <v>768</v>
      </c>
      <c r="E57" s="1" t="s">
        <v>965</v>
      </c>
      <c r="F57" s="1" t="s">
        <v>807</v>
      </c>
      <c r="G57" s="1" t="s">
        <v>689</v>
      </c>
      <c r="H57" s="1" t="s">
        <v>690</v>
      </c>
      <c r="I57" s="1" t="s">
        <v>906</v>
      </c>
      <c r="J57" s="1" t="s">
        <v>692</v>
      </c>
      <c r="K57" s="1" t="s">
        <v>906</v>
      </c>
      <c r="L57" s="1" t="s">
        <v>906</v>
      </c>
      <c r="M57" s="1" t="s">
        <v>693</v>
      </c>
      <c r="N57" s="1" t="s">
        <v>693</v>
      </c>
      <c r="O57" s="1" t="s">
        <v>694</v>
      </c>
      <c r="P57" s="1" t="s">
        <v>695</v>
      </c>
      <c r="Q57" s="1" t="s">
        <v>696</v>
      </c>
      <c r="R57" s="1" t="s">
        <v>966</v>
      </c>
      <c r="S57" s="1" t="s">
        <v>698</v>
      </c>
      <c r="T57" s="1" t="s">
        <v>699</v>
      </c>
      <c r="U57" s="1" t="s">
        <v>700</v>
      </c>
      <c r="V57" s="1" t="s">
        <v>701</v>
      </c>
    </row>
    <row r="58" s="1" customFormat="1" spans="1:22">
      <c r="A58" s="3">
        <v>21901031715</v>
      </c>
      <c r="B58" s="1" t="s">
        <v>935</v>
      </c>
      <c r="C58" s="1" t="s">
        <v>967</v>
      </c>
      <c r="D58" s="1" t="s">
        <v>968</v>
      </c>
      <c r="E58" s="1" t="s">
        <v>969</v>
      </c>
      <c r="F58" s="1" t="s">
        <v>685</v>
      </c>
      <c r="G58" s="1" t="s">
        <v>689</v>
      </c>
      <c r="H58" s="1" t="s">
        <v>690</v>
      </c>
      <c r="I58" s="1" t="s">
        <v>970</v>
      </c>
      <c r="J58" s="1" t="s">
        <v>692</v>
      </c>
      <c r="K58" s="1" t="s">
        <v>970</v>
      </c>
      <c r="L58" s="1" t="s">
        <v>970</v>
      </c>
      <c r="M58" s="1" t="s">
        <v>693</v>
      </c>
      <c r="N58" s="1" t="s">
        <v>693</v>
      </c>
      <c r="O58" s="1" t="s">
        <v>694</v>
      </c>
      <c r="P58" s="1" t="s">
        <v>695</v>
      </c>
      <c r="Q58" s="1" t="s">
        <v>696</v>
      </c>
      <c r="R58" s="1" t="s">
        <v>971</v>
      </c>
      <c r="S58" s="1" t="s">
        <v>698</v>
      </c>
      <c r="T58" s="1" t="s">
        <v>699</v>
      </c>
      <c r="U58" s="1" t="s">
        <v>700</v>
      </c>
      <c r="V58" s="1" t="s">
        <v>701</v>
      </c>
    </row>
    <row r="59" s="1" customFormat="1" spans="1:22">
      <c r="A59" s="3">
        <v>21900035099</v>
      </c>
      <c r="B59" s="1" t="s">
        <v>935</v>
      </c>
      <c r="C59" s="1" t="s">
        <v>972</v>
      </c>
      <c r="D59" s="1" t="s">
        <v>747</v>
      </c>
      <c r="E59" s="1" t="s">
        <v>973</v>
      </c>
      <c r="F59" s="1" t="s">
        <v>745</v>
      </c>
      <c r="G59" s="1" t="s">
        <v>689</v>
      </c>
      <c r="H59" s="1" t="s">
        <v>690</v>
      </c>
      <c r="I59" s="1" t="s">
        <v>974</v>
      </c>
      <c r="J59" s="1" t="s">
        <v>692</v>
      </c>
      <c r="K59" s="1" t="s">
        <v>974</v>
      </c>
      <c r="L59" s="1" t="s">
        <v>974</v>
      </c>
      <c r="M59" s="1" t="s">
        <v>693</v>
      </c>
      <c r="N59" s="1" t="s">
        <v>693</v>
      </c>
      <c r="O59" s="1" t="s">
        <v>694</v>
      </c>
      <c r="P59" s="1" t="s">
        <v>695</v>
      </c>
      <c r="Q59" s="1" t="s">
        <v>696</v>
      </c>
      <c r="R59" s="1" t="s">
        <v>975</v>
      </c>
      <c r="S59" s="1" t="s">
        <v>698</v>
      </c>
      <c r="T59" s="1" t="s">
        <v>699</v>
      </c>
      <c r="U59" s="1" t="s">
        <v>700</v>
      </c>
      <c r="V59" s="1" t="s">
        <v>751</v>
      </c>
    </row>
    <row r="60" s="1" customFormat="1" spans="1:22">
      <c r="A60" s="3">
        <v>999221899221168</v>
      </c>
      <c r="B60" s="1" t="s">
        <v>935</v>
      </c>
      <c r="C60" s="1" t="s">
        <v>976</v>
      </c>
      <c r="D60" s="1" t="s">
        <v>977</v>
      </c>
      <c r="E60" s="1" t="s">
        <v>978</v>
      </c>
      <c r="F60" s="1" t="s">
        <v>685</v>
      </c>
      <c r="G60" s="1" t="s">
        <v>689</v>
      </c>
      <c r="H60" s="1" t="s">
        <v>690</v>
      </c>
      <c r="I60" s="1" t="s">
        <v>979</v>
      </c>
      <c r="J60" s="1" t="s">
        <v>692</v>
      </c>
      <c r="K60" s="1" t="s">
        <v>979</v>
      </c>
      <c r="L60" s="1" t="s">
        <v>979</v>
      </c>
      <c r="M60" s="1" t="s">
        <v>693</v>
      </c>
      <c r="N60" s="1" t="s">
        <v>693</v>
      </c>
      <c r="O60" s="1" t="s">
        <v>694</v>
      </c>
      <c r="P60" s="1" t="s">
        <v>695</v>
      </c>
      <c r="Q60" s="1" t="s">
        <v>696</v>
      </c>
      <c r="R60" s="1" t="s">
        <v>980</v>
      </c>
      <c r="S60" s="1" t="s">
        <v>698</v>
      </c>
      <c r="T60" s="1" t="s">
        <v>699</v>
      </c>
      <c r="U60" s="1" t="s">
        <v>700</v>
      </c>
      <c r="V60" s="1" t="s">
        <v>941</v>
      </c>
    </row>
    <row r="61" s="1" customFormat="1" spans="1:22">
      <c r="A61" s="3">
        <v>21895638550</v>
      </c>
      <c r="B61" s="1" t="s">
        <v>935</v>
      </c>
      <c r="C61" s="1" t="s">
        <v>981</v>
      </c>
      <c r="D61" s="1" t="s">
        <v>982</v>
      </c>
      <c r="E61" s="1" t="s">
        <v>983</v>
      </c>
      <c r="F61" s="1" t="s">
        <v>807</v>
      </c>
      <c r="G61" s="1" t="s">
        <v>689</v>
      </c>
      <c r="H61" s="1" t="s">
        <v>690</v>
      </c>
      <c r="I61" s="1" t="s">
        <v>984</v>
      </c>
      <c r="J61" s="1" t="s">
        <v>692</v>
      </c>
      <c r="K61" s="1" t="s">
        <v>984</v>
      </c>
      <c r="L61" s="1" t="s">
        <v>984</v>
      </c>
      <c r="M61" s="1" t="s">
        <v>693</v>
      </c>
      <c r="N61" s="1" t="s">
        <v>693</v>
      </c>
      <c r="O61" s="1" t="s">
        <v>694</v>
      </c>
      <c r="P61" s="1" t="s">
        <v>695</v>
      </c>
      <c r="Q61" s="1" t="s">
        <v>696</v>
      </c>
      <c r="R61" s="1" t="s">
        <v>985</v>
      </c>
      <c r="S61" s="1" t="s">
        <v>698</v>
      </c>
      <c r="T61" s="1" t="s">
        <v>699</v>
      </c>
      <c r="U61" s="1" t="s">
        <v>700</v>
      </c>
      <c r="V61" s="1" t="s">
        <v>701</v>
      </c>
    </row>
    <row r="62" s="1" customFormat="1" spans="1:22">
      <c r="A62" s="3">
        <v>21893636931</v>
      </c>
      <c r="B62" s="1" t="s">
        <v>935</v>
      </c>
      <c r="C62" s="1" t="s">
        <v>986</v>
      </c>
      <c r="D62" s="1" t="s">
        <v>987</v>
      </c>
      <c r="E62" s="1" t="s">
        <v>988</v>
      </c>
      <c r="F62" s="1" t="s">
        <v>782</v>
      </c>
      <c r="G62" s="1" t="s">
        <v>689</v>
      </c>
      <c r="H62" s="1" t="s">
        <v>690</v>
      </c>
      <c r="I62" s="1" t="s">
        <v>989</v>
      </c>
      <c r="J62" s="1" t="s">
        <v>692</v>
      </c>
      <c r="K62" s="1" t="s">
        <v>989</v>
      </c>
      <c r="L62" s="1" t="s">
        <v>989</v>
      </c>
      <c r="M62" s="1" t="s">
        <v>693</v>
      </c>
      <c r="N62" s="1" t="s">
        <v>693</v>
      </c>
      <c r="O62" s="1" t="s">
        <v>694</v>
      </c>
      <c r="P62" s="1" t="s">
        <v>695</v>
      </c>
      <c r="Q62" s="1" t="s">
        <v>696</v>
      </c>
      <c r="R62" s="1" t="s">
        <v>990</v>
      </c>
      <c r="S62" s="1" t="s">
        <v>698</v>
      </c>
      <c r="T62" s="1" t="s">
        <v>699</v>
      </c>
      <c r="U62" s="1" t="s">
        <v>700</v>
      </c>
      <c r="V62" s="1" t="s">
        <v>701</v>
      </c>
    </row>
    <row r="63" s="1" customFormat="1" spans="1:22">
      <c r="A63" s="3">
        <v>21893300854</v>
      </c>
      <c r="B63" s="1" t="s">
        <v>991</v>
      </c>
      <c r="C63" s="1" t="s">
        <v>992</v>
      </c>
      <c r="D63" s="1" t="s">
        <v>993</v>
      </c>
      <c r="E63" s="1" t="s">
        <v>994</v>
      </c>
      <c r="F63" s="1" t="s">
        <v>841</v>
      </c>
      <c r="G63" s="1" t="s">
        <v>689</v>
      </c>
      <c r="H63" s="1" t="s">
        <v>690</v>
      </c>
      <c r="I63" s="1" t="s">
        <v>995</v>
      </c>
      <c r="J63" s="1" t="s">
        <v>692</v>
      </c>
      <c r="K63" s="1" t="s">
        <v>995</v>
      </c>
      <c r="L63" s="1" t="s">
        <v>995</v>
      </c>
      <c r="M63" s="1" t="s">
        <v>693</v>
      </c>
      <c r="N63" s="1" t="s">
        <v>693</v>
      </c>
      <c r="O63" s="1" t="s">
        <v>694</v>
      </c>
      <c r="P63" s="1" t="s">
        <v>695</v>
      </c>
      <c r="Q63" s="1" t="s">
        <v>696</v>
      </c>
      <c r="R63" s="1" t="s">
        <v>996</v>
      </c>
      <c r="S63" s="1" t="s">
        <v>698</v>
      </c>
      <c r="T63" s="1" t="s">
        <v>699</v>
      </c>
      <c r="U63" s="1" t="s">
        <v>700</v>
      </c>
      <c r="V63" s="1" t="s">
        <v>701</v>
      </c>
    </row>
    <row r="64" s="1" customFormat="1" spans="1:22">
      <c r="A64" s="3">
        <v>21888050924</v>
      </c>
      <c r="B64" s="1" t="s">
        <v>991</v>
      </c>
      <c r="C64" s="1" t="s">
        <v>997</v>
      </c>
      <c r="D64" s="1" t="s">
        <v>998</v>
      </c>
      <c r="E64" s="1" t="s">
        <v>999</v>
      </c>
      <c r="F64" s="1" t="s">
        <v>685</v>
      </c>
      <c r="G64" s="1" t="s">
        <v>689</v>
      </c>
      <c r="H64" s="1" t="s">
        <v>690</v>
      </c>
      <c r="I64" s="1" t="s">
        <v>1000</v>
      </c>
      <c r="J64" s="1" t="s">
        <v>692</v>
      </c>
      <c r="K64" s="1" t="s">
        <v>1000</v>
      </c>
      <c r="L64" s="1" t="s">
        <v>1000</v>
      </c>
      <c r="M64" s="1" t="s">
        <v>693</v>
      </c>
      <c r="N64" s="1" t="s">
        <v>693</v>
      </c>
      <c r="O64" s="1" t="s">
        <v>694</v>
      </c>
      <c r="P64" s="1" t="s">
        <v>695</v>
      </c>
      <c r="Q64" s="1" t="s">
        <v>696</v>
      </c>
      <c r="R64" s="1" t="s">
        <v>1001</v>
      </c>
      <c r="S64" s="1" t="s">
        <v>698</v>
      </c>
      <c r="T64" s="1" t="s">
        <v>699</v>
      </c>
      <c r="U64" s="1" t="s">
        <v>700</v>
      </c>
      <c r="V64" s="1" t="s">
        <v>1002</v>
      </c>
    </row>
    <row r="65" s="1" customFormat="1" spans="1:22">
      <c r="A65" s="3">
        <v>999221869938693</v>
      </c>
      <c r="B65" s="1" t="s">
        <v>1003</v>
      </c>
      <c r="C65" s="1" t="s">
        <v>1004</v>
      </c>
      <c r="D65" s="1" t="s">
        <v>977</v>
      </c>
      <c r="E65" s="1" t="s">
        <v>1005</v>
      </c>
      <c r="F65" s="1" t="s">
        <v>685</v>
      </c>
      <c r="G65" s="1" t="s">
        <v>689</v>
      </c>
      <c r="H65" s="1" t="s">
        <v>690</v>
      </c>
      <c r="I65" s="1" t="s">
        <v>979</v>
      </c>
      <c r="J65" s="1" t="s">
        <v>692</v>
      </c>
      <c r="K65" s="1" t="s">
        <v>979</v>
      </c>
      <c r="L65" s="1" t="s">
        <v>979</v>
      </c>
      <c r="M65" s="1" t="s">
        <v>693</v>
      </c>
      <c r="N65" s="1" t="s">
        <v>693</v>
      </c>
      <c r="O65" s="1" t="s">
        <v>694</v>
      </c>
      <c r="P65" s="1" t="s">
        <v>695</v>
      </c>
      <c r="Q65" s="1" t="s">
        <v>696</v>
      </c>
      <c r="R65" s="1" t="s">
        <v>1006</v>
      </c>
      <c r="S65" s="1" t="s">
        <v>698</v>
      </c>
      <c r="T65" s="1" t="s">
        <v>699</v>
      </c>
      <c r="U65" s="1" t="s">
        <v>700</v>
      </c>
      <c r="V65" s="1" t="s">
        <v>941</v>
      </c>
    </row>
    <row r="66" s="1" customFormat="1" spans="1:22">
      <c r="A66" s="3">
        <v>999221864267440</v>
      </c>
      <c r="B66" s="1" t="s">
        <v>1007</v>
      </c>
      <c r="C66" s="1" t="s">
        <v>1008</v>
      </c>
      <c r="D66" s="1" t="s">
        <v>998</v>
      </c>
      <c r="E66" s="1" t="s">
        <v>1009</v>
      </c>
      <c r="F66" s="1" t="s">
        <v>685</v>
      </c>
      <c r="G66" s="1" t="s">
        <v>689</v>
      </c>
      <c r="H66" s="1" t="s">
        <v>690</v>
      </c>
      <c r="I66" s="1" t="s">
        <v>1010</v>
      </c>
      <c r="J66" s="1" t="s">
        <v>692</v>
      </c>
      <c r="K66" s="1" t="s">
        <v>1010</v>
      </c>
      <c r="L66" s="1" t="s">
        <v>1010</v>
      </c>
      <c r="M66" s="1" t="s">
        <v>693</v>
      </c>
      <c r="N66" s="1" t="s">
        <v>693</v>
      </c>
      <c r="O66" s="1" t="s">
        <v>694</v>
      </c>
      <c r="P66" s="1" t="s">
        <v>695</v>
      </c>
      <c r="Q66" s="1" t="s">
        <v>696</v>
      </c>
      <c r="R66" s="1" t="s">
        <v>1011</v>
      </c>
      <c r="S66" s="1" t="s">
        <v>698</v>
      </c>
      <c r="T66" s="1" t="s">
        <v>699</v>
      </c>
      <c r="U66" s="1" t="s">
        <v>700</v>
      </c>
      <c r="V66" s="1" t="s">
        <v>1002</v>
      </c>
    </row>
    <row r="67" s="1" customFormat="1" spans="1:22">
      <c r="A67" s="3">
        <v>999221857019324</v>
      </c>
      <c r="B67" s="1" t="s">
        <v>1012</v>
      </c>
      <c r="C67" s="1" t="s">
        <v>1013</v>
      </c>
      <c r="D67" s="1" t="s">
        <v>831</v>
      </c>
      <c r="E67" s="1" t="s">
        <v>1014</v>
      </c>
      <c r="F67" s="1" t="s">
        <v>745</v>
      </c>
      <c r="G67" s="1" t="s">
        <v>689</v>
      </c>
      <c r="H67" s="1" t="s">
        <v>690</v>
      </c>
      <c r="I67" s="1" t="s">
        <v>1015</v>
      </c>
      <c r="J67" s="1" t="s">
        <v>692</v>
      </c>
      <c r="K67" s="1" t="s">
        <v>1015</v>
      </c>
      <c r="L67" s="1" t="s">
        <v>1015</v>
      </c>
      <c r="M67" s="1" t="s">
        <v>693</v>
      </c>
      <c r="N67" s="1" t="s">
        <v>693</v>
      </c>
      <c r="O67" s="1" t="s">
        <v>694</v>
      </c>
      <c r="P67" s="1" t="s">
        <v>695</v>
      </c>
      <c r="Q67" s="1" t="s">
        <v>696</v>
      </c>
      <c r="R67" s="1" t="s">
        <v>1016</v>
      </c>
      <c r="S67" s="1" t="s">
        <v>698</v>
      </c>
      <c r="T67" s="1" t="s">
        <v>699</v>
      </c>
      <c r="U67" s="1" t="s">
        <v>700</v>
      </c>
      <c r="V67" s="1" t="s">
        <v>835</v>
      </c>
    </row>
    <row r="68" s="1" customFormat="1" spans="1:22">
      <c r="A68" s="3">
        <v>999221856353613</v>
      </c>
      <c r="B68" s="1" t="s">
        <v>1012</v>
      </c>
      <c r="C68" s="1" t="s">
        <v>1017</v>
      </c>
      <c r="D68" s="1" t="s">
        <v>1018</v>
      </c>
      <c r="E68" s="1" t="s">
        <v>1019</v>
      </c>
      <c r="F68" s="1" t="s">
        <v>685</v>
      </c>
      <c r="G68" s="1" t="s">
        <v>689</v>
      </c>
      <c r="H68" s="1" t="s">
        <v>690</v>
      </c>
      <c r="I68" s="1" t="s">
        <v>1020</v>
      </c>
      <c r="J68" s="1" t="s">
        <v>692</v>
      </c>
      <c r="K68" s="1" t="s">
        <v>1020</v>
      </c>
      <c r="L68" s="1" t="s">
        <v>1020</v>
      </c>
      <c r="M68" s="1" t="s">
        <v>693</v>
      </c>
      <c r="N68" s="1" t="s">
        <v>693</v>
      </c>
      <c r="O68" s="1" t="s">
        <v>694</v>
      </c>
      <c r="P68" s="1" t="s">
        <v>695</v>
      </c>
      <c r="Q68" s="1" t="s">
        <v>696</v>
      </c>
      <c r="R68" s="1" t="s">
        <v>1021</v>
      </c>
      <c r="S68" s="1" t="s">
        <v>698</v>
      </c>
      <c r="T68" s="1" t="s">
        <v>699</v>
      </c>
      <c r="U68" s="1" t="s">
        <v>700</v>
      </c>
      <c r="V68" s="1" t="s">
        <v>835</v>
      </c>
    </row>
    <row r="69" s="1" customFormat="1" spans="1:22">
      <c r="A69" s="3">
        <v>21856280267</v>
      </c>
      <c r="B69" s="1" t="s">
        <v>1012</v>
      </c>
      <c r="C69" s="1" t="s">
        <v>1022</v>
      </c>
      <c r="D69" s="1" t="s">
        <v>956</v>
      </c>
      <c r="E69" s="1" t="s">
        <v>1023</v>
      </c>
      <c r="F69" s="1" t="s">
        <v>685</v>
      </c>
      <c r="G69" s="1" t="s">
        <v>689</v>
      </c>
      <c r="H69" s="1" t="s">
        <v>690</v>
      </c>
      <c r="I69" s="1" t="s">
        <v>974</v>
      </c>
      <c r="J69" s="1" t="s">
        <v>692</v>
      </c>
      <c r="K69" s="1" t="s">
        <v>974</v>
      </c>
      <c r="L69" s="1" t="s">
        <v>974</v>
      </c>
      <c r="M69" s="1" t="s">
        <v>693</v>
      </c>
      <c r="N69" s="1" t="s">
        <v>693</v>
      </c>
      <c r="O69" s="1" t="s">
        <v>694</v>
      </c>
      <c r="P69" s="1" t="s">
        <v>695</v>
      </c>
      <c r="Q69" s="1" t="s">
        <v>696</v>
      </c>
      <c r="R69" s="1" t="s">
        <v>1024</v>
      </c>
      <c r="S69" s="1" t="s">
        <v>698</v>
      </c>
      <c r="T69" s="1" t="s">
        <v>699</v>
      </c>
      <c r="U69" s="1" t="s">
        <v>700</v>
      </c>
      <c r="V69" s="1" t="s">
        <v>751</v>
      </c>
    </row>
    <row r="70" s="1" customFormat="1" spans="1:22">
      <c r="A70" s="3">
        <v>21855748802</v>
      </c>
      <c r="B70" s="1" t="s">
        <v>1025</v>
      </c>
      <c r="C70" s="1" t="s">
        <v>1026</v>
      </c>
      <c r="D70" s="1" t="s">
        <v>947</v>
      </c>
      <c r="E70" s="1" t="s">
        <v>1027</v>
      </c>
      <c r="F70" s="1" t="s">
        <v>685</v>
      </c>
      <c r="G70" s="1" t="s">
        <v>689</v>
      </c>
      <c r="H70" s="1" t="s">
        <v>690</v>
      </c>
      <c r="I70" s="1" t="s">
        <v>1028</v>
      </c>
      <c r="J70" s="1" t="s">
        <v>692</v>
      </c>
      <c r="K70" s="1" t="s">
        <v>1028</v>
      </c>
      <c r="L70" s="1" t="s">
        <v>1028</v>
      </c>
      <c r="M70" s="1" t="s">
        <v>693</v>
      </c>
      <c r="N70" s="1" t="s">
        <v>693</v>
      </c>
      <c r="O70" s="1" t="s">
        <v>694</v>
      </c>
      <c r="P70" s="1" t="s">
        <v>695</v>
      </c>
      <c r="Q70" s="1" t="s">
        <v>696</v>
      </c>
      <c r="R70" s="1" t="s">
        <v>1029</v>
      </c>
      <c r="S70" s="1" t="s">
        <v>698</v>
      </c>
      <c r="T70" s="1" t="s">
        <v>699</v>
      </c>
      <c r="U70" s="1" t="s">
        <v>700</v>
      </c>
      <c r="V70" s="1" t="s">
        <v>751</v>
      </c>
    </row>
    <row r="71" s="1" customFormat="1" spans="1:22">
      <c r="A71" s="3">
        <v>21854163419</v>
      </c>
      <c r="B71" s="1" t="s">
        <v>1025</v>
      </c>
      <c r="C71" s="1" t="s">
        <v>1030</v>
      </c>
      <c r="D71" s="1" t="s">
        <v>1031</v>
      </c>
      <c r="E71" s="1" t="s">
        <v>1032</v>
      </c>
      <c r="F71" s="1" t="s">
        <v>782</v>
      </c>
      <c r="G71" s="1" t="s">
        <v>689</v>
      </c>
      <c r="H71" s="1" t="s">
        <v>690</v>
      </c>
      <c r="I71" s="1" t="s">
        <v>1033</v>
      </c>
      <c r="J71" s="1" t="s">
        <v>692</v>
      </c>
      <c r="K71" s="1" t="s">
        <v>1033</v>
      </c>
      <c r="L71" s="1" t="s">
        <v>1033</v>
      </c>
      <c r="M71" s="1" t="s">
        <v>693</v>
      </c>
      <c r="N71" s="1" t="s">
        <v>693</v>
      </c>
      <c r="O71" s="1" t="s">
        <v>694</v>
      </c>
      <c r="P71" s="1" t="s">
        <v>695</v>
      </c>
      <c r="Q71" s="1" t="s">
        <v>696</v>
      </c>
      <c r="R71" s="1" t="s">
        <v>1034</v>
      </c>
      <c r="S71" s="1" t="s">
        <v>698</v>
      </c>
      <c r="T71" s="1" t="s">
        <v>699</v>
      </c>
      <c r="U71" s="1" t="s">
        <v>700</v>
      </c>
      <c r="V71" s="1" t="s">
        <v>751</v>
      </c>
    </row>
    <row r="72" s="1" customFormat="1" spans="1:22">
      <c r="A72" s="3">
        <v>21854056378</v>
      </c>
      <c r="B72" s="1" t="s">
        <v>1035</v>
      </c>
      <c r="C72" s="1" t="s">
        <v>1036</v>
      </c>
      <c r="D72" s="1" t="s">
        <v>1037</v>
      </c>
      <c r="E72" s="1" t="s">
        <v>1038</v>
      </c>
      <c r="F72" s="1" t="s">
        <v>685</v>
      </c>
      <c r="G72" s="1" t="s">
        <v>689</v>
      </c>
      <c r="H72" s="1" t="s">
        <v>690</v>
      </c>
      <c r="I72" s="1" t="s">
        <v>1039</v>
      </c>
      <c r="J72" s="1" t="s">
        <v>692</v>
      </c>
      <c r="K72" s="1" t="s">
        <v>1039</v>
      </c>
      <c r="L72" s="1" t="s">
        <v>1039</v>
      </c>
      <c r="M72" s="1" t="s">
        <v>693</v>
      </c>
      <c r="N72" s="1" t="s">
        <v>693</v>
      </c>
      <c r="O72" s="1" t="s">
        <v>694</v>
      </c>
      <c r="P72" s="1" t="s">
        <v>695</v>
      </c>
      <c r="Q72" s="1" t="s">
        <v>696</v>
      </c>
      <c r="R72" s="1" t="s">
        <v>1040</v>
      </c>
      <c r="S72" s="1" t="s">
        <v>698</v>
      </c>
      <c r="T72" s="1" t="s">
        <v>699</v>
      </c>
      <c r="U72" s="1" t="s">
        <v>700</v>
      </c>
      <c r="V72" s="1" t="s">
        <v>751</v>
      </c>
    </row>
    <row r="73" s="1" customFormat="1" spans="1:22">
      <c r="A73" s="3">
        <v>21853220189</v>
      </c>
      <c r="B73" s="1" t="s">
        <v>1035</v>
      </c>
      <c r="C73" s="1" t="s">
        <v>1041</v>
      </c>
      <c r="D73" s="1" t="s">
        <v>1042</v>
      </c>
      <c r="E73" s="1" t="s">
        <v>1043</v>
      </c>
      <c r="F73" s="1" t="s">
        <v>745</v>
      </c>
      <c r="G73" s="1" t="s">
        <v>689</v>
      </c>
      <c r="H73" s="1" t="s">
        <v>690</v>
      </c>
      <c r="I73" s="1" t="s">
        <v>1044</v>
      </c>
      <c r="J73" s="1" t="s">
        <v>692</v>
      </c>
      <c r="K73" s="1" t="s">
        <v>1044</v>
      </c>
      <c r="L73" s="1" t="s">
        <v>1044</v>
      </c>
      <c r="M73" s="1" t="s">
        <v>693</v>
      </c>
      <c r="N73" s="1" t="s">
        <v>693</v>
      </c>
      <c r="O73" s="1" t="s">
        <v>694</v>
      </c>
      <c r="P73" s="1" t="s">
        <v>695</v>
      </c>
      <c r="Q73" s="1" t="s">
        <v>696</v>
      </c>
      <c r="R73" s="1" t="s">
        <v>1045</v>
      </c>
      <c r="S73" s="1" t="s">
        <v>698</v>
      </c>
      <c r="T73" s="1" t="s">
        <v>699</v>
      </c>
      <c r="U73" s="1" t="s">
        <v>700</v>
      </c>
      <c r="V73" s="1" t="s">
        <v>751</v>
      </c>
    </row>
    <row r="74" s="1" customFormat="1" spans="1:22">
      <c r="A74" s="3">
        <v>21852834021</v>
      </c>
      <c r="B74" s="1" t="s">
        <v>1035</v>
      </c>
      <c r="C74" s="1" t="s">
        <v>1046</v>
      </c>
      <c r="D74" s="1" t="s">
        <v>1047</v>
      </c>
      <c r="E74" s="1" t="s">
        <v>1048</v>
      </c>
      <c r="F74" s="1" t="s">
        <v>745</v>
      </c>
      <c r="G74" s="1" t="s">
        <v>689</v>
      </c>
      <c r="H74" s="1" t="s">
        <v>690</v>
      </c>
      <c r="I74" s="1" t="s">
        <v>1049</v>
      </c>
      <c r="J74" s="1" t="s">
        <v>692</v>
      </c>
      <c r="K74" s="1" t="s">
        <v>1049</v>
      </c>
      <c r="L74" s="1" t="s">
        <v>1049</v>
      </c>
      <c r="M74" s="1" t="s">
        <v>693</v>
      </c>
      <c r="N74" s="1" t="s">
        <v>693</v>
      </c>
      <c r="O74" s="1" t="s">
        <v>694</v>
      </c>
      <c r="P74" s="1" t="s">
        <v>695</v>
      </c>
      <c r="Q74" s="1" t="s">
        <v>696</v>
      </c>
      <c r="R74" s="1" t="s">
        <v>1050</v>
      </c>
      <c r="S74" s="1" t="s">
        <v>698</v>
      </c>
      <c r="T74" s="1" t="s">
        <v>699</v>
      </c>
      <c r="U74" s="1" t="s">
        <v>700</v>
      </c>
      <c r="V74" s="1" t="s">
        <v>751</v>
      </c>
    </row>
    <row r="75" s="1" customFormat="1" spans="1:22">
      <c r="A75" s="3">
        <v>999221852655990</v>
      </c>
      <c r="B75" s="1" t="s">
        <v>1035</v>
      </c>
      <c r="C75" s="1" t="s">
        <v>1051</v>
      </c>
      <c r="D75" s="1" t="s">
        <v>733</v>
      </c>
      <c r="E75" s="1" t="s">
        <v>1052</v>
      </c>
      <c r="F75" s="1" t="s">
        <v>782</v>
      </c>
      <c r="G75" s="1" t="s">
        <v>689</v>
      </c>
      <c r="H75" s="1" t="s">
        <v>690</v>
      </c>
      <c r="I75" s="1" t="s">
        <v>1053</v>
      </c>
      <c r="J75" s="1" t="s">
        <v>692</v>
      </c>
      <c r="K75" s="1" t="s">
        <v>1053</v>
      </c>
      <c r="L75" s="1" t="s">
        <v>1053</v>
      </c>
      <c r="M75" s="1" t="s">
        <v>693</v>
      </c>
      <c r="N75" s="1" t="s">
        <v>693</v>
      </c>
      <c r="O75" s="1" t="s">
        <v>694</v>
      </c>
      <c r="P75" s="1" t="s">
        <v>695</v>
      </c>
      <c r="Q75" s="1" t="s">
        <v>696</v>
      </c>
      <c r="R75" s="1" t="s">
        <v>1054</v>
      </c>
      <c r="S75" s="1" t="s">
        <v>698</v>
      </c>
      <c r="T75" s="1" t="s">
        <v>699</v>
      </c>
      <c r="U75" s="1" t="s">
        <v>737</v>
      </c>
      <c r="V75" s="1" t="s">
        <v>738</v>
      </c>
    </row>
    <row r="76" s="1" customFormat="1" spans="1:22">
      <c r="A76" s="3">
        <v>21852039549</v>
      </c>
      <c r="B76" s="1" t="s">
        <v>1055</v>
      </c>
      <c r="C76" s="1" t="s">
        <v>1056</v>
      </c>
      <c r="D76" s="1" t="s">
        <v>1057</v>
      </c>
      <c r="E76" s="1" t="s">
        <v>1058</v>
      </c>
      <c r="F76" s="1" t="s">
        <v>912</v>
      </c>
      <c r="G76" s="1" t="s">
        <v>689</v>
      </c>
      <c r="H76" s="1" t="s">
        <v>690</v>
      </c>
      <c r="I76" s="1" t="s">
        <v>1059</v>
      </c>
      <c r="J76" s="1" t="s">
        <v>692</v>
      </c>
      <c r="K76" s="1" t="s">
        <v>1059</v>
      </c>
      <c r="L76" s="1" t="s">
        <v>1059</v>
      </c>
      <c r="M76" s="1" t="s">
        <v>693</v>
      </c>
      <c r="N76" s="1" t="s">
        <v>693</v>
      </c>
      <c r="O76" s="1" t="s">
        <v>694</v>
      </c>
      <c r="P76" s="1" t="s">
        <v>695</v>
      </c>
      <c r="Q76" s="1" t="s">
        <v>696</v>
      </c>
      <c r="R76" s="1" t="s">
        <v>1060</v>
      </c>
      <c r="S76" s="1" t="s">
        <v>698</v>
      </c>
      <c r="T76" s="1" t="s">
        <v>699</v>
      </c>
      <c r="U76" s="1" t="s">
        <v>700</v>
      </c>
      <c r="V76" s="1" t="s">
        <v>701</v>
      </c>
    </row>
    <row r="77" s="1" customFormat="1" spans="1:22">
      <c r="A77" s="3">
        <v>21851059083</v>
      </c>
      <c r="B77" s="1" t="s">
        <v>1061</v>
      </c>
      <c r="C77" s="1" t="s">
        <v>1062</v>
      </c>
      <c r="D77" s="1" t="s">
        <v>1063</v>
      </c>
      <c r="E77" s="1" t="s">
        <v>1064</v>
      </c>
      <c r="F77" s="1" t="s">
        <v>782</v>
      </c>
      <c r="G77" s="1" t="s">
        <v>689</v>
      </c>
      <c r="H77" s="1" t="s">
        <v>690</v>
      </c>
      <c r="I77" s="1" t="s">
        <v>1065</v>
      </c>
      <c r="J77" s="1" t="s">
        <v>692</v>
      </c>
      <c r="K77" s="1" t="s">
        <v>1065</v>
      </c>
      <c r="L77" s="1" t="s">
        <v>1065</v>
      </c>
      <c r="M77" s="1" t="s">
        <v>693</v>
      </c>
      <c r="N77" s="1" t="s">
        <v>693</v>
      </c>
      <c r="O77" s="1" t="s">
        <v>694</v>
      </c>
      <c r="P77" s="1" t="s">
        <v>695</v>
      </c>
      <c r="Q77" s="1" t="s">
        <v>696</v>
      </c>
      <c r="R77" s="1" t="s">
        <v>1066</v>
      </c>
      <c r="S77" s="1" t="s">
        <v>698</v>
      </c>
      <c r="T77" s="1" t="s">
        <v>699</v>
      </c>
      <c r="U77" s="1" t="s">
        <v>700</v>
      </c>
      <c r="V77" s="1" t="s">
        <v>701</v>
      </c>
    </row>
    <row r="78" s="1" customFormat="1" spans="1:22">
      <c r="A78" s="3">
        <v>999221850372749</v>
      </c>
      <c r="B78" s="1" t="s">
        <v>1061</v>
      </c>
      <c r="C78" s="1" t="s">
        <v>1067</v>
      </c>
      <c r="D78" s="1" t="s">
        <v>1068</v>
      </c>
      <c r="E78" s="1" t="s">
        <v>1069</v>
      </c>
      <c r="F78" s="1" t="s">
        <v>685</v>
      </c>
      <c r="G78" s="1" t="s">
        <v>689</v>
      </c>
      <c r="H78" s="1" t="s">
        <v>690</v>
      </c>
      <c r="I78" s="1" t="s">
        <v>1070</v>
      </c>
      <c r="J78" s="1" t="s">
        <v>692</v>
      </c>
      <c r="K78" s="1" t="s">
        <v>1070</v>
      </c>
      <c r="L78" s="1" t="s">
        <v>1070</v>
      </c>
      <c r="M78" s="1" t="s">
        <v>693</v>
      </c>
      <c r="N78" s="1" t="s">
        <v>693</v>
      </c>
      <c r="O78" s="1" t="s">
        <v>694</v>
      </c>
      <c r="P78" s="1" t="s">
        <v>695</v>
      </c>
      <c r="Q78" s="1" t="s">
        <v>696</v>
      </c>
      <c r="R78" s="1" t="s">
        <v>1071</v>
      </c>
      <c r="S78" s="1" t="s">
        <v>698</v>
      </c>
      <c r="T78" s="1" t="s">
        <v>699</v>
      </c>
      <c r="U78" s="1" t="s">
        <v>700</v>
      </c>
      <c r="V78" s="1" t="s">
        <v>941</v>
      </c>
    </row>
    <row r="79" s="1" customFormat="1" spans="1:22">
      <c r="A79" s="3">
        <v>21848891815</v>
      </c>
      <c r="B79" s="1" t="s">
        <v>1072</v>
      </c>
      <c r="C79" s="1" t="s">
        <v>1073</v>
      </c>
      <c r="D79" s="1" t="s">
        <v>1074</v>
      </c>
      <c r="E79" s="1" t="s">
        <v>1075</v>
      </c>
      <c r="F79" s="1" t="s">
        <v>782</v>
      </c>
      <c r="G79" s="1" t="s">
        <v>689</v>
      </c>
      <c r="H79" s="1" t="s">
        <v>690</v>
      </c>
      <c r="I79" s="1" t="s">
        <v>1076</v>
      </c>
      <c r="J79" s="1" t="s">
        <v>692</v>
      </c>
      <c r="K79" s="1" t="s">
        <v>1076</v>
      </c>
      <c r="L79" s="1" t="s">
        <v>1076</v>
      </c>
      <c r="M79" s="1" t="s">
        <v>693</v>
      </c>
      <c r="N79" s="1" t="s">
        <v>693</v>
      </c>
      <c r="O79" s="1" t="s">
        <v>694</v>
      </c>
      <c r="P79" s="1" t="s">
        <v>695</v>
      </c>
      <c r="Q79" s="1" t="s">
        <v>696</v>
      </c>
      <c r="R79" s="1" t="s">
        <v>1077</v>
      </c>
      <c r="S79" s="1" t="s">
        <v>698</v>
      </c>
      <c r="T79" s="1" t="s">
        <v>699</v>
      </c>
      <c r="U79" s="1" t="s">
        <v>700</v>
      </c>
      <c r="V79" s="1" t="s">
        <v>835</v>
      </c>
    </row>
    <row r="80" s="1" customFormat="1" spans="1:22">
      <c r="A80" s="3">
        <v>21845637457</v>
      </c>
      <c r="B80" s="1" t="s">
        <v>1078</v>
      </c>
      <c r="C80" s="1" t="s">
        <v>1079</v>
      </c>
      <c r="D80" s="1" t="s">
        <v>1080</v>
      </c>
      <c r="E80" s="1" t="s">
        <v>1081</v>
      </c>
      <c r="F80" s="1" t="s">
        <v>685</v>
      </c>
      <c r="G80" s="1" t="s">
        <v>689</v>
      </c>
      <c r="H80" s="1" t="s">
        <v>690</v>
      </c>
      <c r="I80" s="1" t="s">
        <v>1082</v>
      </c>
      <c r="J80" s="1" t="s">
        <v>692</v>
      </c>
      <c r="K80" s="1" t="s">
        <v>1082</v>
      </c>
      <c r="L80" s="1" t="s">
        <v>1082</v>
      </c>
      <c r="M80" s="1" t="s">
        <v>693</v>
      </c>
      <c r="N80" s="1" t="s">
        <v>693</v>
      </c>
      <c r="O80" s="1" t="s">
        <v>694</v>
      </c>
      <c r="P80" s="1" t="s">
        <v>695</v>
      </c>
      <c r="Q80" s="1" t="s">
        <v>696</v>
      </c>
      <c r="R80" s="1" t="s">
        <v>1083</v>
      </c>
      <c r="S80" s="1" t="s">
        <v>698</v>
      </c>
      <c r="T80" s="1" t="s">
        <v>699</v>
      </c>
      <c r="U80" s="1" t="s">
        <v>700</v>
      </c>
      <c r="V80" s="1" t="s">
        <v>941</v>
      </c>
    </row>
    <row r="81" s="1" customFormat="1" spans="1:22">
      <c r="A81" s="3">
        <v>21845380355</v>
      </c>
      <c r="B81" s="1" t="s">
        <v>1078</v>
      </c>
      <c r="C81" s="1" t="s">
        <v>1084</v>
      </c>
      <c r="D81" s="1" t="s">
        <v>1085</v>
      </c>
      <c r="E81" s="1" t="s">
        <v>1086</v>
      </c>
      <c r="F81" s="1" t="s">
        <v>685</v>
      </c>
      <c r="G81" s="1" t="s">
        <v>689</v>
      </c>
      <c r="H81" s="1" t="s">
        <v>690</v>
      </c>
      <c r="I81" s="1" t="s">
        <v>1087</v>
      </c>
      <c r="J81" s="1" t="s">
        <v>692</v>
      </c>
      <c r="K81" s="1" t="s">
        <v>1087</v>
      </c>
      <c r="L81" s="1" t="s">
        <v>1087</v>
      </c>
      <c r="M81" s="1" t="s">
        <v>693</v>
      </c>
      <c r="N81" s="1" t="s">
        <v>693</v>
      </c>
      <c r="O81" s="1" t="s">
        <v>694</v>
      </c>
      <c r="P81" s="1" t="s">
        <v>695</v>
      </c>
      <c r="Q81" s="1" t="s">
        <v>696</v>
      </c>
      <c r="R81" s="1" t="s">
        <v>1088</v>
      </c>
      <c r="S81" s="1" t="s">
        <v>698</v>
      </c>
      <c r="T81" s="1" t="s">
        <v>699</v>
      </c>
      <c r="U81" s="1" t="s">
        <v>700</v>
      </c>
      <c r="V81" s="1" t="s">
        <v>751</v>
      </c>
    </row>
    <row r="82" s="1" customFormat="1" spans="1:22">
      <c r="A82" s="3">
        <v>21844527980</v>
      </c>
      <c r="B82" s="1" t="s">
        <v>1089</v>
      </c>
      <c r="C82" s="1" t="s">
        <v>1090</v>
      </c>
      <c r="D82" s="1" t="s">
        <v>1037</v>
      </c>
      <c r="E82" s="1" t="s">
        <v>1091</v>
      </c>
      <c r="F82" s="1" t="s">
        <v>685</v>
      </c>
      <c r="G82" s="1" t="s">
        <v>689</v>
      </c>
      <c r="H82" s="1" t="s">
        <v>690</v>
      </c>
      <c r="I82" s="1" t="s">
        <v>1039</v>
      </c>
      <c r="J82" s="1" t="s">
        <v>692</v>
      </c>
      <c r="K82" s="1" t="s">
        <v>1039</v>
      </c>
      <c r="L82" s="1" t="s">
        <v>1039</v>
      </c>
      <c r="M82" s="1" t="s">
        <v>693</v>
      </c>
      <c r="N82" s="1" t="s">
        <v>693</v>
      </c>
      <c r="O82" s="1" t="s">
        <v>694</v>
      </c>
      <c r="P82" s="1" t="s">
        <v>695</v>
      </c>
      <c r="Q82" s="1" t="s">
        <v>696</v>
      </c>
      <c r="R82" s="1" t="s">
        <v>1092</v>
      </c>
      <c r="S82" s="1" t="s">
        <v>698</v>
      </c>
      <c r="T82" s="1" t="s">
        <v>699</v>
      </c>
      <c r="U82" s="1" t="s">
        <v>700</v>
      </c>
      <c r="V82" s="1" t="s">
        <v>751</v>
      </c>
    </row>
    <row r="83" s="1" customFormat="1" spans="1:22">
      <c r="A83" s="3">
        <v>21844117042</v>
      </c>
      <c r="B83" s="1" t="s">
        <v>1089</v>
      </c>
      <c r="C83" s="1" t="s">
        <v>1093</v>
      </c>
      <c r="D83" s="1" t="s">
        <v>1063</v>
      </c>
      <c r="E83" s="1" t="s">
        <v>1094</v>
      </c>
      <c r="F83" s="1" t="s">
        <v>745</v>
      </c>
      <c r="G83" s="1" t="s">
        <v>689</v>
      </c>
      <c r="H83" s="1" t="s">
        <v>690</v>
      </c>
      <c r="I83" s="1" t="s">
        <v>1095</v>
      </c>
      <c r="J83" s="1" t="s">
        <v>692</v>
      </c>
      <c r="K83" s="1" t="s">
        <v>1095</v>
      </c>
      <c r="L83" s="1" t="s">
        <v>1095</v>
      </c>
      <c r="M83" s="1" t="s">
        <v>693</v>
      </c>
      <c r="N83" s="1" t="s">
        <v>693</v>
      </c>
      <c r="O83" s="1" t="s">
        <v>694</v>
      </c>
      <c r="P83" s="1" t="s">
        <v>695</v>
      </c>
      <c r="Q83" s="1" t="s">
        <v>696</v>
      </c>
      <c r="R83" s="1" t="s">
        <v>1096</v>
      </c>
      <c r="S83" s="1" t="s">
        <v>698</v>
      </c>
      <c r="T83" s="1" t="s">
        <v>699</v>
      </c>
      <c r="U83" s="1" t="s">
        <v>700</v>
      </c>
      <c r="V83" s="1" t="s">
        <v>701</v>
      </c>
    </row>
    <row r="84" s="1" customFormat="1" spans="1:22">
      <c r="A84" s="3">
        <v>21832404230</v>
      </c>
      <c r="B84" s="1" t="s">
        <v>1097</v>
      </c>
      <c r="C84" s="1" t="s">
        <v>1098</v>
      </c>
      <c r="D84" s="1" t="s">
        <v>1099</v>
      </c>
      <c r="E84" s="1" t="s">
        <v>1100</v>
      </c>
      <c r="F84" s="1" t="s">
        <v>807</v>
      </c>
      <c r="G84" s="1" t="s">
        <v>689</v>
      </c>
      <c r="H84" s="1" t="s">
        <v>690</v>
      </c>
      <c r="I84" s="1" t="s">
        <v>1101</v>
      </c>
      <c r="J84" s="1" t="s">
        <v>692</v>
      </c>
      <c r="K84" s="1" t="s">
        <v>1101</v>
      </c>
      <c r="L84" s="1" t="s">
        <v>1101</v>
      </c>
      <c r="M84" s="1" t="s">
        <v>693</v>
      </c>
      <c r="N84" s="1" t="s">
        <v>693</v>
      </c>
      <c r="O84" s="1" t="s">
        <v>694</v>
      </c>
      <c r="P84" s="1" t="s">
        <v>695</v>
      </c>
      <c r="Q84" s="1" t="s">
        <v>696</v>
      </c>
      <c r="R84" s="1" t="s">
        <v>1102</v>
      </c>
      <c r="S84" s="1" t="s">
        <v>698</v>
      </c>
      <c r="T84" s="1" t="s">
        <v>699</v>
      </c>
      <c r="U84" s="1" t="s">
        <v>700</v>
      </c>
      <c r="V84" s="1" t="s">
        <v>701</v>
      </c>
    </row>
    <row r="85" s="1" customFormat="1" spans="1:22">
      <c r="A85" s="3">
        <v>21829330970</v>
      </c>
      <c r="B85" s="1" t="s">
        <v>1103</v>
      </c>
      <c r="C85" s="1" t="s">
        <v>1104</v>
      </c>
      <c r="D85" s="1" t="s">
        <v>947</v>
      </c>
      <c r="E85" s="1" t="s">
        <v>1105</v>
      </c>
      <c r="F85" s="1" t="s">
        <v>807</v>
      </c>
      <c r="G85" s="1" t="s">
        <v>689</v>
      </c>
      <c r="H85" s="1" t="s">
        <v>690</v>
      </c>
      <c r="I85" s="1" t="s">
        <v>1106</v>
      </c>
      <c r="J85" s="1" t="s">
        <v>692</v>
      </c>
      <c r="K85" s="1" t="s">
        <v>1106</v>
      </c>
      <c r="L85" s="1" t="s">
        <v>1106</v>
      </c>
      <c r="M85" s="1" t="s">
        <v>693</v>
      </c>
      <c r="N85" s="1" t="s">
        <v>693</v>
      </c>
      <c r="O85" s="1" t="s">
        <v>694</v>
      </c>
      <c r="P85" s="1" t="s">
        <v>695</v>
      </c>
      <c r="Q85" s="1" t="s">
        <v>696</v>
      </c>
      <c r="R85" s="1" t="s">
        <v>1107</v>
      </c>
      <c r="S85" s="1" t="s">
        <v>698</v>
      </c>
      <c r="T85" s="1" t="s">
        <v>699</v>
      </c>
      <c r="U85" s="1" t="s">
        <v>700</v>
      </c>
      <c r="V85" s="1" t="s">
        <v>751</v>
      </c>
    </row>
    <row r="86" s="1" customFormat="1" spans="1:22">
      <c r="A86" s="3">
        <v>21829138947</v>
      </c>
      <c r="B86" s="1" t="s">
        <v>1103</v>
      </c>
      <c r="C86" s="1" t="s">
        <v>1108</v>
      </c>
      <c r="D86" s="1" t="s">
        <v>1109</v>
      </c>
      <c r="E86" s="1" t="s">
        <v>1110</v>
      </c>
      <c r="F86" s="1" t="s">
        <v>685</v>
      </c>
      <c r="G86" s="1" t="s">
        <v>689</v>
      </c>
      <c r="H86" s="1" t="s">
        <v>690</v>
      </c>
      <c r="I86" s="1" t="s">
        <v>1111</v>
      </c>
      <c r="J86" s="1" t="s">
        <v>692</v>
      </c>
      <c r="K86" s="1" t="s">
        <v>1111</v>
      </c>
      <c r="L86" s="1" t="s">
        <v>1111</v>
      </c>
      <c r="M86" s="1" t="s">
        <v>693</v>
      </c>
      <c r="N86" s="1" t="s">
        <v>693</v>
      </c>
      <c r="O86" s="1" t="s">
        <v>694</v>
      </c>
      <c r="P86" s="1" t="s">
        <v>695</v>
      </c>
      <c r="Q86" s="1" t="s">
        <v>696</v>
      </c>
      <c r="R86" s="1" t="s">
        <v>1112</v>
      </c>
      <c r="S86" s="1" t="s">
        <v>698</v>
      </c>
      <c r="T86" s="1" t="s">
        <v>699</v>
      </c>
      <c r="U86" s="1" t="s">
        <v>700</v>
      </c>
      <c r="V86" s="1" t="s">
        <v>941</v>
      </c>
    </row>
    <row r="87" s="1" customFormat="1" spans="1:22">
      <c r="A87" s="3">
        <v>21805274411</v>
      </c>
      <c r="B87" s="1" t="s">
        <v>1113</v>
      </c>
      <c r="C87" s="1" t="s">
        <v>1114</v>
      </c>
      <c r="D87" s="1" t="s">
        <v>1115</v>
      </c>
      <c r="E87" s="1" t="s">
        <v>1116</v>
      </c>
      <c r="F87" s="1" t="s">
        <v>782</v>
      </c>
      <c r="G87" s="1" t="s">
        <v>689</v>
      </c>
      <c r="H87" s="1" t="s">
        <v>690</v>
      </c>
      <c r="I87" s="1" t="s">
        <v>1117</v>
      </c>
      <c r="J87" s="1" t="s">
        <v>692</v>
      </c>
      <c r="K87" s="1" t="s">
        <v>1117</v>
      </c>
      <c r="L87" s="1" t="s">
        <v>1117</v>
      </c>
      <c r="M87" s="1" t="s">
        <v>693</v>
      </c>
      <c r="N87" s="1" t="s">
        <v>693</v>
      </c>
      <c r="O87" s="1" t="s">
        <v>694</v>
      </c>
      <c r="P87" s="1" t="s">
        <v>695</v>
      </c>
      <c r="Q87" s="1" t="s">
        <v>696</v>
      </c>
      <c r="R87" s="1" t="s">
        <v>1118</v>
      </c>
      <c r="S87" s="1" t="s">
        <v>698</v>
      </c>
      <c r="T87" s="1" t="s">
        <v>699</v>
      </c>
      <c r="U87" s="1" t="s">
        <v>700</v>
      </c>
      <c r="V87" s="1" t="s">
        <v>751</v>
      </c>
    </row>
    <row r="88" s="1" customFormat="1" spans="1:22">
      <c r="A88" s="3">
        <v>21792279822</v>
      </c>
      <c r="B88" s="1" t="s">
        <v>1119</v>
      </c>
      <c r="C88" s="1" t="s">
        <v>1120</v>
      </c>
      <c r="D88" s="1" t="s">
        <v>1121</v>
      </c>
      <c r="E88" s="1" t="s">
        <v>1122</v>
      </c>
      <c r="F88" s="1" t="s">
        <v>685</v>
      </c>
      <c r="G88" s="1" t="s">
        <v>689</v>
      </c>
      <c r="H88" s="1" t="s">
        <v>690</v>
      </c>
      <c r="I88" s="1" t="s">
        <v>1123</v>
      </c>
      <c r="J88" s="1" t="s">
        <v>692</v>
      </c>
      <c r="K88" s="1" t="s">
        <v>1123</v>
      </c>
      <c r="L88" s="1" t="s">
        <v>1123</v>
      </c>
      <c r="M88" s="1" t="s">
        <v>693</v>
      </c>
      <c r="N88" s="1" t="s">
        <v>693</v>
      </c>
      <c r="O88" s="1" t="s">
        <v>694</v>
      </c>
      <c r="P88" s="1" t="s">
        <v>695</v>
      </c>
      <c r="Q88" s="1" t="s">
        <v>696</v>
      </c>
      <c r="R88" s="1" t="s">
        <v>1124</v>
      </c>
      <c r="S88" s="1" t="s">
        <v>698</v>
      </c>
      <c r="T88" s="1" t="s">
        <v>699</v>
      </c>
      <c r="U88" s="1" t="s">
        <v>700</v>
      </c>
      <c r="V88" s="1" t="s">
        <v>751</v>
      </c>
    </row>
    <row r="89" s="1" customFormat="1" spans="1:22">
      <c r="A89" s="3">
        <v>21791202184</v>
      </c>
      <c r="B89" s="1" t="s">
        <v>1119</v>
      </c>
      <c r="C89" s="1" t="s">
        <v>1125</v>
      </c>
      <c r="D89" s="1" t="s">
        <v>1126</v>
      </c>
      <c r="E89" s="1" t="s">
        <v>1127</v>
      </c>
      <c r="F89" s="1" t="s">
        <v>745</v>
      </c>
      <c r="G89" s="1" t="s">
        <v>689</v>
      </c>
      <c r="H89" s="1" t="s">
        <v>690</v>
      </c>
      <c r="I89" s="1" t="s">
        <v>1128</v>
      </c>
      <c r="J89" s="1" t="s">
        <v>692</v>
      </c>
      <c r="K89" s="1" t="s">
        <v>1128</v>
      </c>
      <c r="L89" s="1" t="s">
        <v>1128</v>
      </c>
      <c r="M89" s="1" t="s">
        <v>693</v>
      </c>
      <c r="N89" s="1" t="s">
        <v>693</v>
      </c>
      <c r="O89" s="1" t="s">
        <v>694</v>
      </c>
      <c r="P89" s="1" t="s">
        <v>695</v>
      </c>
      <c r="Q89" s="1" t="s">
        <v>696</v>
      </c>
      <c r="R89" s="1" t="s">
        <v>1129</v>
      </c>
      <c r="S89" s="1" t="s">
        <v>698</v>
      </c>
      <c r="T89" s="1" t="s">
        <v>699</v>
      </c>
      <c r="U89" s="1" t="s">
        <v>700</v>
      </c>
      <c r="V89" s="1" t="s">
        <v>701</v>
      </c>
    </row>
    <row r="90" s="1" customFormat="1" spans="1:22">
      <c r="A90" s="3">
        <v>21789411406</v>
      </c>
      <c r="B90" s="1" t="s">
        <v>1130</v>
      </c>
      <c r="C90" s="1" t="s">
        <v>1131</v>
      </c>
      <c r="D90" s="1" t="s">
        <v>1132</v>
      </c>
      <c r="E90" s="1" t="s">
        <v>1133</v>
      </c>
      <c r="F90" s="1" t="s">
        <v>685</v>
      </c>
      <c r="G90" s="1" t="s">
        <v>689</v>
      </c>
      <c r="H90" s="1" t="s">
        <v>690</v>
      </c>
      <c r="I90" s="1" t="s">
        <v>1134</v>
      </c>
      <c r="J90" s="1" t="s">
        <v>692</v>
      </c>
      <c r="K90" s="1" t="s">
        <v>1134</v>
      </c>
      <c r="L90" s="1" t="s">
        <v>1134</v>
      </c>
      <c r="M90" s="1" t="s">
        <v>693</v>
      </c>
      <c r="N90" s="1" t="s">
        <v>693</v>
      </c>
      <c r="O90" s="1" t="s">
        <v>694</v>
      </c>
      <c r="P90" s="1" t="s">
        <v>695</v>
      </c>
      <c r="Q90" s="1" t="s">
        <v>696</v>
      </c>
      <c r="R90" s="1" t="s">
        <v>1135</v>
      </c>
      <c r="S90" s="1" t="s">
        <v>698</v>
      </c>
      <c r="T90" s="1" t="s">
        <v>699</v>
      </c>
      <c r="U90" s="1" t="s">
        <v>700</v>
      </c>
      <c r="V90" s="1" t="s">
        <v>751</v>
      </c>
    </row>
    <row r="91" s="1" customFormat="1" spans="1:22">
      <c r="A91" s="3">
        <v>21774512740</v>
      </c>
      <c r="B91" s="1" t="s">
        <v>1136</v>
      </c>
      <c r="C91" s="1" t="s">
        <v>1137</v>
      </c>
      <c r="D91" s="1" t="s">
        <v>1138</v>
      </c>
      <c r="E91" s="1" t="s">
        <v>1139</v>
      </c>
      <c r="F91" s="1" t="s">
        <v>745</v>
      </c>
      <c r="G91" s="1" t="s">
        <v>689</v>
      </c>
      <c r="H91" s="1" t="s">
        <v>690</v>
      </c>
      <c r="I91" s="1" t="s">
        <v>1140</v>
      </c>
      <c r="J91" s="1" t="s">
        <v>692</v>
      </c>
      <c r="K91" s="1" t="s">
        <v>1140</v>
      </c>
      <c r="L91" s="1" t="s">
        <v>1140</v>
      </c>
      <c r="M91" s="1" t="s">
        <v>693</v>
      </c>
      <c r="N91" s="1" t="s">
        <v>693</v>
      </c>
      <c r="O91" s="1" t="s">
        <v>694</v>
      </c>
      <c r="P91" s="1" t="s">
        <v>695</v>
      </c>
      <c r="Q91" s="1" t="s">
        <v>696</v>
      </c>
      <c r="R91" s="1" t="s">
        <v>1141</v>
      </c>
      <c r="S91" s="1" t="s">
        <v>698</v>
      </c>
      <c r="T91" s="1" t="s">
        <v>699</v>
      </c>
      <c r="U91" s="1" t="s">
        <v>700</v>
      </c>
      <c r="V91" s="1" t="s">
        <v>751</v>
      </c>
    </row>
    <row r="92" s="1" customFormat="1" spans="1:22">
      <c r="A92" s="3">
        <v>21752780299</v>
      </c>
      <c r="B92" s="1" t="s">
        <v>1142</v>
      </c>
      <c r="C92" s="1" t="s">
        <v>1143</v>
      </c>
      <c r="D92" s="1" t="s">
        <v>1144</v>
      </c>
      <c r="E92" s="1" t="s">
        <v>1145</v>
      </c>
      <c r="F92" s="1" t="s">
        <v>841</v>
      </c>
      <c r="G92" s="1" t="s">
        <v>689</v>
      </c>
      <c r="H92" s="1" t="s">
        <v>690</v>
      </c>
      <c r="I92" s="1" t="s">
        <v>1146</v>
      </c>
      <c r="J92" s="1" t="s">
        <v>692</v>
      </c>
      <c r="K92" s="1" t="s">
        <v>1146</v>
      </c>
      <c r="L92" s="1" t="s">
        <v>1146</v>
      </c>
      <c r="M92" s="1" t="s">
        <v>693</v>
      </c>
      <c r="N92" s="1" t="s">
        <v>693</v>
      </c>
      <c r="O92" s="1" t="s">
        <v>694</v>
      </c>
      <c r="P92" s="1" t="s">
        <v>695</v>
      </c>
      <c r="Q92" s="1" t="s">
        <v>696</v>
      </c>
      <c r="R92" s="1" t="s">
        <v>1147</v>
      </c>
      <c r="S92" s="1" t="s">
        <v>698</v>
      </c>
      <c r="T92" s="1" t="s">
        <v>699</v>
      </c>
      <c r="U92" s="1" t="s">
        <v>700</v>
      </c>
      <c r="V92" s="1" t="s">
        <v>701</v>
      </c>
    </row>
    <row r="93" s="1" customFormat="1" spans="1:22">
      <c r="A93" s="1" t="s">
        <v>1148</v>
      </c>
      <c r="B93" s="1" t="s">
        <v>1149</v>
      </c>
      <c r="C93" s="1" t="s">
        <v>1150</v>
      </c>
      <c r="D93" s="1" t="s">
        <v>998</v>
      </c>
      <c r="E93" s="1" t="s">
        <v>1009</v>
      </c>
      <c r="F93" s="1" t="s">
        <v>685</v>
      </c>
      <c r="G93" s="1" t="s">
        <v>689</v>
      </c>
      <c r="H93" s="1" t="s">
        <v>690</v>
      </c>
      <c r="I93" s="1" t="s">
        <v>694</v>
      </c>
      <c r="J93" s="1" t="s">
        <v>692</v>
      </c>
      <c r="K93" s="1" t="s">
        <v>694</v>
      </c>
      <c r="L93" s="1" t="s">
        <v>694</v>
      </c>
      <c r="M93" s="1" t="s">
        <v>693</v>
      </c>
      <c r="N93" s="1" t="s">
        <v>693</v>
      </c>
      <c r="O93" s="1" t="s">
        <v>694</v>
      </c>
      <c r="P93" s="1" t="s">
        <v>695</v>
      </c>
      <c r="Q93" s="1" t="s">
        <v>696</v>
      </c>
      <c r="R93" s="1" t="s">
        <v>1151</v>
      </c>
      <c r="S93" s="1" t="s">
        <v>698</v>
      </c>
      <c r="T93" s="1" t="s">
        <v>699</v>
      </c>
      <c r="U93" s="1" t="s">
        <v>700</v>
      </c>
      <c r="V93" s="1" t="s">
        <v>1002</v>
      </c>
    </row>
    <row r="94" s="1" customFormat="1" spans="1:22">
      <c r="A94" s="3">
        <v>21730426730</v>
      </c>
      <c r="B94" s="1" t="s">
        <v>1152</v>
      </c>
      <c r="C94" s="1" t="s">
        <v>1153</v>
      </c>
      <c r="D94" s="1" t="s">
        <v>1154</v>
      </c>
      <c r="E94" s="1" t="s">
        <v>1155</v>
      </c>
      <c r="F94" s="1" t="s">
        <v>782</v>
      </c>
      <c r="G94" s="1" t="s">
        <v>689</v>
      </c>
      <c r="H94" s="1" t="s">
        <v>690</v>
      </c>
      <c r="I94" s="1" t="s">
        <v>1156</v>
      </c>
      <c r="J94" s="1" t="s">
        <v>692</v>
      </c>
      <c r="K94" s="1" t="s">
        <v>1156</v>
      </c>
      <c r="L94" s="1" t="s">
        <v>1156</v>
      </c>
      <c r="M94" s="1" t="s">
        <v>693</v>
      </c>
      <c r="N94" s="1" t="s">
        <v>693</v>
      </c>
      <c r="O94" s="1" t="s">
        <v>694</v>
      </c>
      <c r="P94" s="1" t="s">
        <v>695</v>
      </c>
      <c r="Q94" s="1" t="s">
        <v>696</v>
      </c>
      <c r="R94" s="1" t="s">
        <v>1157</v>
      </c>
      <c r="S94" s="1" t="s">
        <v>698</v>
      </c>
      <c r="T94" s="1" t="s">
        <v>699</v>
      </c>
      <c r="U94" s="1" t="s">
        <v>700</v>
      </c>
      <c r="V94" s="1" t="s">
        <v>701</v>
      </c>
    </row>
    <row r="95" s="1" customFormat="1" spans="1:22">
      <c r="A95" s="3">
        <v>21729406666</v>
      </c>
      <c r="B95" s="1" t="s">
        <v>1152</v>
      </c>
      <c r="C95" s="1" t="s">
        <v>1158</v>
      </c>
      <c r="D95" s="1" t="s">
        <v>1154</v>
      </c>
      <c r="E95" s="1" t="s">
        <v>1159</v>
      </c>
      <c r="F95" s="1" t="s">
        <v>745</v>
      </c>
      <c r="G95" s="1" t="s">
        <v>689</v>
      </c>
      <c r="H95" s="1" t="s">
        <v>690</v>
      </c>
      <c r="I95" s="1" t="s">
        <v>1160</v>
      </c>
      <c r="J95" s="1" t="s">
        <v>692</v>
      </c>
      <c r="K95" s="1" t="s">
        <v>1160</v>
      </c>
      <c r="L95" s="1" t="s">
        <v>1160</v>
      </c>
      <c r="M95" s="1" t="s">
        <v>693</v>
      </c>
      <c r="N95" s="1" t="s">
        <v>693</v>
      </c>
      <c r="O95" s="1" t="s">
        <v>694</v>
      </c>
      <c r="P95" s="1" t="s">
        <v>695</v>
      </c>
      <c r="Q95" s="1" t="s">
        <v>696</v>
      </c>
      <c r="R95" s="1" t="s">
        <v>1161</v>
      </c>
      <c r="S95" s="1" t="s">
        <v>698</v>
      </c>
      <c r="T95" s="1" t="s">
        <v>699</v>
      </c>
      <c r="U95" s="1" t="s">
        <v>700</v>
      </c>
      <c r="V95" s="1" t="s">
        <v>701</v>
      </c>
    </row>
    <row r="96" s="1" customFormat="1" spans="1:22">
      <c r="A96" s="3">
        <v>21695397591</v>
      </c>
      <c r="B96" s="1" t="s">
        <v>1162</v>
      </c>
      <c r="C96" s="1" t="s">
        <v>1163</v>
      </c>
      <c r="D96" s="1" t="s">
        <v>1126</v>
      </c>
      <c r="E96" s="1" t="s">
        <v>1164</v>
      </c>
      <c r="F96" s="1" t="s">
        <v>685</v>
      </c>
      <c r="G96" s="1" t="s">
        <v>689</v>
      </c>
      <c r="H96" s="1" t="s">
        <v>690</v>
      </c>
      <c r="I96" s="1" t="s">
        <v>1165</v>
      </c>
      <c r="J96" s="1" t="s">
        <v>692</v>
      </c>
      <c r="K96" s="1" t="s">
        <v>1165</v>
      </c>
      <c r="L96" s="1" t="s">
        <v>1165</v>
      </c>
      <c r="M96" s="1" t="s">
        <v>693</v>
      </c>
      <c r="N96" s="1" t="s">
        <v>693</v>
      </c>
      <c r="O96" s="1" t="s">
        <v>694</v>
      </c>
      <c r="P96" s="1" t="s">
        <v>695</v>
      </c>
      <c r="Q96" s="1" t="s">
        <v>696</v>
      </c>
      <c r="R96" s="1" t="s">
        <v>1166</v>
      </c>
      <c r="S96" s="1" t="s">
        <v>698</v>
      </c>
      <c r="T96" s="1" t="s">
        <v>699</v>
      </c>
      <c r="U96" s="1" t="s">
        <v>700</v>
      </c>
      <c r="V96" s="1" t="s">
        <v>701</v>
      </c>
    </row>
    <row r="97" s="1" customFormat="1" spans="1:22">
      <c r="A97" s="3">
        <v>21624380927</v>
      </c>
      <c r="B97" s="1" t="s">
        <v>1167</v>
      </c>
      <c r="C97" s="1" t="s">
        <v>1168</v>
      </c>
      <c r="D97" s="1" t="s">
        <v>1169</v>
      </c>
      <c r="E97" s="1" t="s">
        <v>1170</v>
      </c>
      <c r="F97" s="1" t="s">
        <v>912</v>
      </c>
      <c r="G97" s="1" t="s">
        <v>689</v>
      </c>
      <c r="H97" s="1" t="s">
        <v>690</v>
      </c>
      <c r="I97" s="1" t="s">
        <v>1171</v>
      </c>
      <c r="J97" s="1" t="s">
        <v>692</v>
      </c>
      <c r="K97" s="1" t="s">
        <v>1171</v>
      </c>
      <c r="L97" s="1" t="s">
        <v>1171</v>
      </c>
      <c r="M97" s="1" t="s">
        <v>693</v>
      </c>
      <c r="N97" s="1" t="s">
        <v>693</v>
      </c>
      <c r="O97" s="1" t="s">
        <v>694</v>
      </c>
      <c r="P97" s="1" t="s">
        <v>695</v>
      </c>
      <c r="Q97" s="1" t="s">
        <v>696</v>
      </c>
      <c r="R97" s="1" t="s">
        <v>1172</v>
      </c>
      <c r="S97" s="1" t="s">
        <v>698</v>
      </c>
      <c r="T97" s="1" t="s">
        <v>699</v>
      </c>
      <c r="U97" s="1" t="s">
        <v>700</v>
      </c>
      <c r="V97" s="1" t="s">
        <v>701</v>
      </c>
    </row>
    <row r="98" s="1" customFormat="1" spans="1:22">
      <c r="A98" s="3">
        <v>21596693515</v>
      </c>
      <c r="B98" s="1" t="s">
        <v>1173</v>
      </c>
      <c r="C98" s="1" t="s">
        <v>1174</v>
      </c>
      <c r="D98" s="1" t="s">
        <v>1031</v>
      </c>
      <c r="E98" s="1" t="s">
        <v>1175</v>
      </c>
      <c r="F98" s="1" t="s">
        <v>782</v>
      </c>
      <c r="G98" s="1" t="s">
        <v>689</v>
      </c>
      <c r="H98" s="1" t="s">
        <v>690</v>
      </c>
      <c r="I98" s="1" t="s">
        <v>1176</v>
      </c>
      <c r="J98" s="1" t="s">
        <v>692</v>
      </c>
      <c r="K98" s="1" t="s">
        <v>1176</v>
      </c>
      <c r="L98" s="1" t="s">
        <v>1176</v>
      </c>
      <c r="M98" s="1" t="s">
        <v>693</v>
      </c>
      <c r="N98" s="1" t="s">
        <v>693</v>
      </c>
      <c r="O98" s="1" t="s">
        <v>694</v>
      </c>
      <c r="P98" s="1" t="s">
        <v>695</v>
      </c>
      <c r="Q98" s="1" t="s">
        <v>696</v>
      </c>
      <c r="R98" s="1" t="s">
        <v>1177</v>
      </c>
      <c r="S98" s="1" t="s">
        <v>698</v>
      </c>
      <c r="T98" s="1" t="s">
        <v>699</v>
      </c>
      <c r="U98" s="1" t="s">
        <v>700</v>
      </c>
      <c r="V98" s="1" t="s">
        <v>751</v>
      </c>
    </row>
    <row r="99" s="1" customFormat="1" spans="1:22">
      <c r="A99" s="3">
        <v>21510673084</v>
      </c>
      <c r="B99" s="1" t="s">
        <v>1178</v>
      </c>
      <c r="C99" s="1" t="s">
        <v>1179</v>
      </c>
      <c r="D99" s="1" t="s">
        <v>1180</v>
      </c>
      <c r="E99" s="1" t="s">
        <v>1181</v>
      </c>
      <c r="F99" s="1" t="s">
        <v>807</v>
      </c>
      <c r="G99" s="1" t="s">
        <v>689</v>
      </c>
      <c r="H99" s="1" t="s">
        <v>690</v>
      </c>
      <c r="I99" s="1" t="s">
        <v>1182</v>
      </c>
      <c r="J99" s="1" t="s">
        <v>692</v>
      </c>
      <c r="K99" s="1" t="s">
        <v>1182</v>
      </c>
      <c r="L99" s="1" t="s">
        <v>1182</v>
      </c>
      <c r="M99" s="1" t="s">
        <v>693</v>
      </c>
      <c r="N99" s="1" t="s">
        <v>693</v>
      </c>
      <c r="O99" s="1" t="s">
        <v>694</v>
      </c>
      <c r="P99" s="1" t="s">
        <v>695</v>
      </c>
      <c r="Q99" s="1" t="s">
        <v>696</v>
      </c>
      <c r="R99" s="1" t="s">
        <v>1183</v>
      </c>
      <c r="S99" s="1" t="s">
        <v>698</v>
      </c>
      <c r="T99" s="1" t="s">
        <v>699</v>
      </c>
      <c r="U99" s="1" t="s">
        <v>700</v>
      </c>
      <c r="V99" s="1" t="s">
        <v>701</v>
      </c>
    </row>
    <row r="100" s="1" customFormat="1" spans="1:22">
      <c r="A100" s="3">
        <v>21500757252</v>
      </c>
      <c r="B100" s="1" t="s">
        <v>1184</v>
      </c>
      <c r="C100" s="1" t="s">
        <v>1185</v>
      </c>
      <c r="D100" s="1" t="s">
        <v>768</v>
      </c>
      <c r="E100" s="1" t="s">
        <v>1186</v>
      </c>
      <c r="F100" s="1" t="s">
        <v>807</v>
      </c>
      <c r="G100" s="1" t="s">
        <v>689</v>
      </c>
      <c r="H100" s="1" t="s">
        <v>690</v>
      </c>
      <c r="I100" s="1" t="s">
        <v>1187</v>
      </c>
      <c r="J100" s="1" t="s">
        <v>692</v>
      </c>
      <c r="K100" s="1" t="s">
        <v>1187</v>
      </c>
      <c r="L100" s="1" t="s">
        <v>1187</v>
      </c>
      <c r="M100" s="1" t="s">
        <v>693</v>
      </c>
      <c r="N100" s="1" t="s">
        <v>693</v>
      </c>
      <c r="O100" s="1" t="s">
        <v>694</v>
      </c>
      <c r="P100" s="1" t="s">
        <v>695</v>
      </c>
      <c r="Q100" s="1" t="s">
        <v>696</v>
      </c>
      <c r="R100" s="1" t="s">
        <v>1188</v>
      </c>
      <c r="S100" s="1" t="s">
        <v>698</v>
      </c>
      <c r="T100" s="1" t="s">
        <v>699</v>
      </c>
      <c r="U100" s="1" t="s">
        <v>700</v>
      </c>
      <c r="V100" s="1" t="s">
        <v>701</v>
      </c>
    </row>
    <row r="101" s="1" customFormat="1" spans="1:22">
      <c r="A101" s="3">
        <v>21499563453</v>
      </c>
      <c r="B101" s="1" t="s">
        <v>1184</v>
      </c>
      <c r="C101" s="1" t="s">
        <v>1189</v>
      </c>
      <c r="D101" s="1" t="s">
        <v>768</v>
      </c>
      <c r="E101" s="1" t="s">
        <v>1190</v>
      </c>
      <c r="F101" s="1" t="s">
        <v>807</v>
      </c>
      <c r="G101" s="1" t="s">
        <v>689</v>
      </c>
      <c r="H101" s="1" t="s">
        <v>690</v>
      </c>
      <c r="I101" s="1" t="s">
        <v>1191</v>
      </c>
      <c r="J101" s="1" t="s">
        <v>692</v>
      </c>
      <c r="K101" s="1" t="s">
        <v>1191</v>
      </c>
      <c r="L101" s="1" t="s">
        <v>1191</v>
      </c>
      <c r="M101" s="1" t="s">
        <v>693</v>
      </c>
      <c r="N101" s="1" t="s">
        <v>693</v>
      </c>
      <c r="O101" s="1" t="s">
        <v>694</v>
      </c>
      <c r="P101" s="1" t="s">
        <v>695</v>
      </c>
      <c r="Q101" s="1" t="s">
        <v>696</v>
      </c>
      <c r="R101" s="1" t="s">
        <v>1192</v>
      </c>
      <c r="S101" s="1" t="s">
        <v>698</v>
      </c>
      <c r="T101" s="1" t="s">
        <v>699</v>
      </c>
      <c r="U101" s="1" t="s">
        <v>700</v>
      </c>
      <c r="V101" s="1" t="s">
        <v>701</v>
      </c>
    </row>
    <row r="102" s="1" customFormat="1" spans="1:22">
      <c r="A102" s="3">
        <v>21472483314</v>
      </c>
      <c r="B102" s="1" t="s">
        <v>1193</v>
      </c>
      <c r="C102" s="1" t="s">
        <v>1194</v>
      </c>
      <c r="D102" s="1" t="s">
        <v>1195</v>
      </c>
      <c r="E102" s="1" t="s">
        <v>1196</v>
      </c>
      <c r="F102" s="1" t="s">
        <v>782</v>
      </c>
      <c r="G102" s="1" t="s">
        <v>689</v>
      </c>
      <c r="H102" s="1" t="s">
        <v>690</v>
      </c>
      <c r="I102" s="1" t="s">
        <v>1197</v>
      </c>
      <c r="J102" s="1" t="s">
        <v>692</v>
      </c>
      <c r="K102" s="1" t="s">
        <v>1197</v>
      </c>
      <c r="L102" s="1" t="s">
        <v>1197</v>
      </c>
      <c r="M102" s="1" t="s">
        <v>693</v>
      </c>
      <c r="N102" s="1" t="s">
        <v>693</v>
      </c>
      <c r="O102" s="1" t="s">
        <v>694</v>
      </c>
      <c r="P102" s="1" t="s">
        <v>695</v>
      </c>
      <c r="Q102" s="1" t="s">
        <v>696</v>
      </c>
      <c r="R102" s="1" t="s">
        <v>1198</v>
      </c>
      <c r="S102" s="1" t="s">
        <v>698</v>
      </c>
      <c r="T102" s="1" t="s">
        <v>699</v>
      </c>
      <c r="U102" s="1" t="s">
        <v>700</v>
      </c>
      <c r="V102" s="1" t="s">
        <v>941</v>
      </c>
    </row>
    <row r="103" s="1" customFormat="1" spans="1:22">
      <c r="A103" s="3">
        <v>21464065267</v>
      </c>
      <c r="B103" s="1" t="s">
        <v>1199</v>
      </c>
      <c r="C103" s="1" t="s">
        <v>1200</v>
      </c>
      <c r="D103" s="1" t="s">
        <v>1201</v>
      </c>
      <c r="E103" s="1" t="s">
        <v>1202</v>
      </c>
      <c r="F103" s="1" t="s">
        <v>745</v>
      </c>
      <c r="G103" s="1" t="s">
        <v>689</v>
      </c>
      <c r="H103" s="1" t="s">
        <v>690</v>
      </c>
      <c r="I103" s="1" t="s">
        <v>1203</v>
      </c>
      <c r="J103" s="1" t="s">
        <v>692</v>
      </c>
      <c r="K103" s="1" t="s">
        <v>1203</v>
      </c>
      <c r="L103" s="1" t="s">
        <v>1203</v>
      </c>
      <c r="M103" s="1" t="s">
        <v>693</v>
      </c>
      <c r="N103" s="1" t="s">
        <v>693</v>
      </c>
      <c r="O103" s="1" t="s">
        <v>694</v>
      </c>
      <c r="P103" s="1" t="s">
        <v>695</v>
      </c>
      <c r="Q103" s="1" t="s">
        <v>696</v>
      </c>
      <c r="R103" s="1" t="s">
        <v>1204</v>
      </c>
      <c r="S103" s="1" t="s">
        <v>698</v>
      </c>
      <c r="T103" s="1" t="s">
        <v>699</v>
      </c>
      <c r="U103" s="1" t="s">
        <v>700</v>
      </c>
      <c r="V103" s="1" t="s">
        <v>701</v>
      </c>
    </row>
    <row r="104" s="1" customFormat="1" spans="1:22">
      <c r="A104" s="3">
        <v>21011304863</v>
      </c>
      <c r="B104" s="1" t="s">
        <v>1205</v>
      </c>
      <c r="C104" s="1" t="s">
        <v>1206</v>
      </c>
      <c r="D104" s="1" t="s">
        <v>1207</v>
      </c>
      <c r="E104" s="1" t="s">
        <v>1208</v>
      </c>
      <c r="F104" s="1" t="s">
        <v>807</v>
      </c>
      <c r="G104" s="1" t="s">
        <v>689</v>
      </c>
      <c r="H104" s="1" t="s">
        <v>690</v>
      </c>
      <c r="I104" s="1" t="s">
        <v>1209</v>
      </c>
      <c r="J104" s="1" t="s">
        <v>692</v>
      </c>
      <c r="K104" s="1" t="s">
        <v>1209</v>
      </c>
      <c r="L104" s="1" t="s">
        <v>1209</v>
      </c>
      <c r="M104" s="1" t="s">
        <v>693</v>
      </c>
      <c r="N104" s="1" t="s">
        <v>693</v>
      </c>
      <c r="O104" s="1" t="s">
        <v>694</v>
      </c>
      <c r="P104" s="1" t="s">
        <v>695</v>
      </c>
      <c r="Q104" s="1" t="s">
        <v>696</v>
      </c>
      <c r="R104" s="1" t="s">
        <v>1210</v>
      </c>
      <c r="S104" s="1" t="s">
        <v>698</v>
      </c>
      <c r="T104" s="1" t="s">
        <v>699</v>
      </c>
      <c r="U104" s="1" t="s">
        <v>700</v>
      </c>
      <c r="V104" s="1" t="s">
        <v>701</v>
      </c>
    </row>
    <row r="105" s="1" customFormat="1" spans="1:22">
      <c r="A105" s="3">
        <v>18622922359</v>
      </c>
      <c r="B105" s="1" t="s">
        <v>1211</v>
      </c>
      <c r="C105" s="1" t="s">
        <v>1212</v>
      </c>
      <c r="D105" s="1" t="s">
        <v>1213</v>
      </c>
      <c r="E105" s="1" t="s">
        <v>1214</v>
      </c>
      <c r="F105" s="1" t="s">
        <v>782</v>
      </c>
      <c r="G105" s="1" t="s">
        <v>689</v>
      </c>
      <c r="H105" s="1" t="s">
        <v>690</v>
      </c>
      <c r="I105" s="1" t="s">
        <v>1215</v>
      </c>
      <c r="J105" s="1" t="s">
        <v>692</v>
      </c>
      <c r="K105" s="1" t="s">
        <v>1215</v>
      </c>
      <c r="L105" s="1" t="s">
        <v>1215</v>
      </c>
      <c r="M105" s="1" t="s">
        <v>693</v>
      </c>
      <c r="N105" s="1" t="s">
        <v>693</v>
      </c>
      <c r="O105" s="1" t="s">
        <v>694</v>
      </c>
      <c r="P105" s="1" t="s">
        <v>695</v>
      </c>
      <c r="Q105" s="1" t="s">
        <v>696</v>
      </c>
      <c r="R105" s="1" t="s">
        <v>1216</v>
      </c>
      <c r="S105" s="1" t="s">
        <v>698</v>
      </c>
      <c r="T105" s="1" t="s">
        <v>699</v>
      </c>
      <c r="U105" s="1" t="s">
        <v>700</v>
      </c>
      <c r="V105" s="1" t="s">
        <v>941</v>
      </c>
    </row>
    <row r="106" s="1" customFormat="1" spans="1:22">
      <c r="A106" s="3">
        <v>21237591684</v>
      </c>
      <c r="B106" s="1" t="s">
        <v>1217</v>
      </c>
      <c r="C106" s="1" t="s">
        <v>1218</v>
      </c>
      <c r="D106" s="1" t="s">
        <v>1042</v>
      </c>
      <c r="E106" s="1" t="s">
        <v>1219</v>
      </c>
      <c r="F106" s="1" t="s">
        <v>807</v>
      </c>
      <c r="G106" s="1" t="s">
        <v>689</v>
      </c>
      <c r="H106" s="1" t="s">
        <v>690</v>
      </c>
      <c r="I106" s="1" t="s">
        <v>1220</v>
      </c>
      <c r="J106" s="1" t="s">
        <v>692</v>
      </c>
      <c r="K106" s="1" t="s">
        <v>1220</v>
      </c>
      <c r="L106" s="1" t="s">
        <v>1220</v>
      </c>
      <c r="M106" s="1" t="s">
        <v>693</v>
      </c>
      <c r="N106" s="1" t="s">
        <v>693</v>
      </c>
      <c r="O106" s="1" t="s">
        <v>694</v>
      </c>
      <c r="P106" s="1" t="s">
        <v>695</v>
      </c>
      <c r="Q106" s="1" t="s">
        <v>696</v>
      </c>
      <c r="R106" s="1" t="s">
        <v>1221</v>
      </c>
      <c r="S106" s="1" t="s">
        <v>698</v>
      </c>
      <c r="T106" s="1" t="s">
        <v>699</v>
      </c>
      <c r="U106" s="1" t="s">
        <v>700</v>
      </c>
      <c r="V106" s="1" t="s">
        <v>751</v>
      </c>
    </row>
    <row r="107" s="1" customFormat="1" spans="1:22">
      <c r="A107" s="1" t="s">
        <v>1222</v>
      </c>
      <c r="B107" s="1" t="s">
        <v>1223</v>
      </c>
      <c r="C107" s="1" t="s">
        <v>1224</v>
      </c>
      <c r="D107" s="1" t="s">
        <v>837</v>
      </c>
      <c r="E107" s="1" t="s">
        <v>838</v>
      </c>
      <c r="F107" s="1" t="s">
        <v>685</v>
      </c>
      <c r="G107" s="1" t="s">
        <v>689</v>
      </c>
      <c r="H107" s="1" t="s">
        <v>690</v>
      </c>
      <c r="I107" s="1" t="s">
        <v>694</v>
      </c>
      <c r="J107" s="1" t="s">
        <v>692</v>
      </c>
      <c r="K107" s="1" t="s">
        <v>694</v>
      </c>
      <c r="L107" s="1" t="s">
        <v>694</v>
      </c>
      <c r="M107" s="1" t="s">
        <v>693</v>
      </c>
      <c r="N107" s="1" t="s">
        <v>693</v>
      </c>
      <c r="O107" s="1" t="s">
        <v>694</v>
      </c>
      <c r="P107" s="1" t="s">
        <v>695</v>
      </c>
      <c r="Q107" s="1" t="s">
        <v>696</v>
      </c>
      <c r="R107" s="1" t="s">
        <v>1225</v>
      </c>
      <c r="S107" s="1" t="s">
        <v>698</v>
      </c>
      <c r="T107" s="1" t="s">
        <v>699</v>
      </c>
      <c r="U107" s="1" t="s">
        <v>700</v>
      </c>
      <c r="V107" s="1" t="s">
        <v>751</v>
      </c>
    </row>
    <row r="108" s="1" customFormat="1" spans="1:22">
      <c r="A108" s="3">
        <v>18945385544</v>
      </c>
      <c r="B108" s="1" t="s">
        <v>1226</v>
      </c>
      <c r="C108" s="1" t="s">
        <v>1227</v>
      </c>
      <c r="D108" s="1" t="s">
        <v>1228</v>
      </c>
      <c r="E108" s="1" t="s">
        <v>1229</v>
      </c>
      <c r="F108" s="1" t="s">
        <v>912</v>
      </c>
      <c r="G108" s="1" t="s">
        <v>689</v>
      </c>
      <c r="H108" s="1" t="s">
        <v>690</v>
      </c>
      <c r="I108" s="1" t="s">
        <v>1230</v>
      </c>
      <c r="J108" s="1" t="s">
        <v>692</v>
      </c>
      <c r="K108" s="1" t="s">
        <v>1230</v>
      </c>
      <c r="L108" s="1" t="s">
        <v>1230</v>
      </c>
      <c r="M108" s="1" t="s">
        <v>693</v>
      </c>
      <c r="N108" s="1" t="s">
        <v>693</v>
      </c>
      <c r="O108" s="1" t="s">
        <v>694</v>
      </c>
      <c r="P108" s="1" t="s">
        <v>695</v>
      </c>
      <c r="Q108" s="1" t="s">
        <v>696</v>
      </c>
      <c r="R108" s="1" t="s">
        <v>1231</v>
      </c>
      <c r="S108" s="1" t="s">
        <v>698</v>
      </c>
      <c r="T108" s="1" t="s">
        <v>699</v>
      </c>
      <c r="U108" s="1" t="s">
        <v>700</v>
      </c>
      <c r="V108" s="1" t="s">
        <v>701</v>
      </c>
    </row>
    <row r="109" s="1" customFormat="1" spans="1:22">
      <c r="A109" s="3">
        <v>21324697399</v>
      </c>
      <c r="B109" s="1" t="s">
        <v>1232</v>
      </c>
      <c r="C109" s="1" t="s">
        <v>1233</v>
      </c>
      <c r="D109" s="1" t="s">
        <v>1228</v>
      </c>
      <c r="E109" s="1" t="s">
        <v>1234</v>
      </c>
      <c r="F109" s="1" t="s">
        <v>782</v>
      </c>
      <c r="G109" s="1" t="s">
        <v>689</v>
      </c>
      <c r="H109" s="1" t="s">
        <v>690</v>
      </c>
      <c r="I109" s="1" t="s">
        <v>1235</v>
      </c>
      <c r="J109" s="1" t="s">
        <v>692</v>
      </c>
      <c r="K109" s="1" t="s">
        <v>1235</v>
      </c>
      <c r="L109" s="1" t="s">
        <v>1235</v>
      </c>
      <c r="M109" s="1" t="s">
        <v>693</v>
      </c>
      <c r="N109" s="1" t="s">
        <v>693</v>
      </c>
      <c r="O109" s="1" t="s">
        <v>694</v>
      </c>
      <c r="P109" s="1" t="s">
        <v>695</v>
      </c>
      <c r="Q109" s="1" t="s">
        <v>696</v>
      </c>
      <c r="R109" s="1" t="s">
        <v>1236</v>
      </c>
      <c r="S109" s="1" t="s">
        <v>698</v>
      </c>
      <c r="T109" s="1" t="s">
        <v>699</v>
      </c>
      <c r="U109" s="1" t="s">
        <v>700</v>
      </c>
      <c r="V109" s="1" t="s">
        <v>701</v>
      </c>
    </row>
    <row r="110" s="1" customFormat="1" spans="1:22">
      <c r="A110" s="3">
        <v>21322306746</v>
      </c>
      <c r="B110" s="1" t="s">
        <v>1232</v>
      </c>
      <c r="C110" s="1" t="s">
        <v>1237</v>
      </c>
      <c r="D110" s="1" t="s">
        <v>1228</v>
      </c>
      <c r="E110" s="1" t="s">
        <v>1238</v>
      </c>
      <c r="F110" s="1" t="s">
        <v>807</v>
      </c>
      <c r="G110" s="1" t="s">
        <v>689</v>
      </c>
      <c r="H110" s="1" t="s">
        <v>690</v>
      </c>
      <c r="I110" s="1" t="s">
        <v>1239</v>
      </c>
      <c r="J110" s="1" t="s">
        <v>692</v>
      </c>
      <c r="K110" s="1" t="s">
        <v>1239</v>
      </c>
      <c r="L110" s="1" t="s">
        <v>1239</v>
      </c>
      <c r="M110" s="1" t="s">
        <v>693</v>
      </c>
      <c r="N110" s="1" t="s">
        <v>693</v>
      </c>
      <c r="O110" s="1" t="s">
        <v>694</v>
      </c>
      <c r="P110" s="1" t="s">
        <v>695</v>
      </c>
      <c r="Q110" s="1" t="s">
        <v>696</v>
      </c>
      <c r="R110" s="1" t="s">
        <v>1240</v>
      </c>
      <c r="S110" s="1" t="s">
        <v>698</v>
      </c>
      <c r="T110" s="1" t="s">
        <v>699</v>
      </c>
      <c r="U110" s="1" t="s">
        <v>700</v>
      </c>
      <c r="V110" s="1" t="s">
        <v>701</v>
      </c>
    </row>
    <row r="111" s="1" customFormat="1" spans="1:22">
      <c r="A111" s="3">
        <v>18013494250</v>
      </c>
      <c r="B111" s="1" t="s">
        <v>1241</v>
      </c>
      <c r="C111" s="1" t="s">
        <v>1242</v>
      </c>
      <c r="D111" s="1" t="s">
        <v>1243</v>
      </c>
      <c r="E111" s="1" t="s">
        <v>1244</v>
      </c>
      <c r="F111" s="1" t="s">
        <v>745</v>
      </c>
      <c r="G111" s="1" t="s">
        <v>689</v>
      </c>
      <c r="H111" s="1" t="s">
        <v>690</v>
      </c>
      <c r="I111" s="1" t="s">
        <v>1245</v>
      </c>
      <c r="J111" s="1" t="s">
        <v>692</v>
      </c>
      <c r="K111" s="1" t="s">
        <v>1245</v>
      </c>
      <c r="L111" s="1" t="s">
        <v>1245</v>
      </c>
      <c r="M111" s="1" t="s">
        <v>693</v>
      </c>
      <c r="N111" s="1" t="s">
        <v>693</v>
      </c>
      <c r="O111" s="1" t="s">
        <v>694</v>
      </c>
      <c r="P111" s="1" t="s">
        <v>695</v>
      </c>
      <c r="Q111" s="1" t="s">
        <v>696</v>
      </c>
      <c r="R111" s="1" t="s">
        <v>1246</v>
      </c>
      <c r="S111" s="1" t="s">
        <v>698</v>
      </c>
      <c r="T111" s="1" t="s">
        <v>699</v>
      </c>
      <c r="U111" s="1" t="s">
        <v>700</v>
      </c>
      <c r="V111" s="1" t="s">
        <v>751</v>
      </c>
    </row>
    <row r="112" s="1" customFormat="1" spans="1:22">
      <c r="A112" s="3">
        <v>18914313097</v>
      </c>
      <c r="B112" s="1" t="s">
        <v>1247</v>
      </c>
      <c r="C112" s="1" t="s">
        <v>1248</v>
      </c>
      <c r="D112" s="1" t="s">
        <v>1249</v>
      </c>
      <c r="E112" s="1" t="s">
        <v>1250</v>
      </c>
      <c r="F112" s="1" t="s">
        <v>685</v>
      </c>
      <c r="G112" s="1" t="s">
        <v>689</v>
      </c>
      <c r="H112" s="1" t="s">
        <v>690</v>
      </c>
      <c r="I112" s="1" t="s">
        <v>1251</v>
      </c>
      <c r="J112" s="1" t="s">
        <v>692</v>
      </c>
      <c r="K112" s="1" t="s">
        <v>1251</v>
      </c>
      <c r="L112" s="1" t="s">
        <v>1251</v>
      </c>
      <c r="M112" s="1" t="s">
        <v>693</v>
      </c>
      <c r="N112" s="1" t="s">
        <v>693</v>
      </c>
      <c r="O112" s="1" t="s">
        <v>694</v>
      </c>
      <c r="P112" s="1" t="s">
        <v>695</v>
      </c>
      <c r="Q112" s="1" t="s">
        <v>696</v>
      </c>
      <c r="R112" s="1" t="s">
        <v>1252</v>
      </c>
      <c r="S112" s="1" t="s">
        <v>698</v>
      </c>
      <c r="T112" s="1" t="s">
        <v>699</v>
      </c>
      <c r="U112" s="1" t="s">
        <v>700</v>
      </c>
      <c r="V112" s="1" t="s">
        <v>701</v>
      </c>
    </row>
    <row r="113" s="1" customFormat="1" spans="1:22">
      <c r="A113" s="3">
        <v>21009945854</v>
      </c>
      <c r="B113" s="1" t="s">
        <v>1253</v>
      </c>
      <c r="C113" s="1" t="s">
        <v>1254</v>
      </c>
      <c r="D113" s="1" t="s">
        <v>1126</v>
      </c>
      <c r="E113" s="1" t="s">
        <v>1255</v>
      </c>
      <c r="F113" s="1" t="s">
        <v>685</v>
      </c>
      <c r="G113" s="1" t="s">
        <v>689</v>
      </c>
      <c r="H113" s="1" t="s">
        <v>690</v>
      </c>
      <c r="I113" s="1" t="s">
        <v>1256</v>
      </c>
      <c r="J113" s="1" t="s">
        <v>692</v>
      </c>
      <c r="K113" s="1" t="s">
        <v>1256</v>
      </c>
      <c r="L113" s="1" t="s">
        <v>1256</v>
      </c>
      <c r="M113" s="1" t="s">
        <v>693</v>
      </c>
      <c r="N113" s="1" t="s">
        <v>693</v>
      </c>
      <c r="O113" s="1" t="s">
        <v>694</v>
      </c>
      <c r="P113" s="1" t="s">
        <v>695</v>
      </c>
      <c r="Q113" s="1" t="s">
        <v>696</v>
      </c>
      <c r="R113" s="1" t="s">
        <v>1257</v>
      </c>
      <c r="S113" s="1" t="s">
        <v>698</v>
      </c>
      <c r="T113" s="1" t="s">
        <v>699</v>
      </c>
      <c r="U113" s="1" t="s">
        <v>700</v>
      </c>
      <c r="V113" s="1" t="s">
        <v>701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2022-12-23T01:24:02Z</dcterms:created>
  <dcterms:modified xsi:type="dcterms:W3CDTF">2022-12-23T01:44:44Z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EBEDB754036B42FEA44F49D9292A4A0C</vt:lpwstr>
  </property>
  <property fmtid="{D5CDD505-2E9C-101B-9397-08002B2CF9AE}" pid="3" name="KSOProductBuildVer">
    <vt:lpwstr>2052-11.1.0.12980</vt:lpwstr>
  </property>
</Properties>
</file>