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对账!$A$1:$X$106</definedName>
  </definedNames>
  <calcPr calcId="144525"/>
</workbook>
</file>

<file path=xl/sharedStrings.xml><?xml version="1.0" encoding="utf-8"?>
<sst xmlns="http://schemas.openxmlformats.org/spreadsheetml/2006/main" count="3461" uniqueCount="1140">
  <si>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</si>
  <si>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</si>
  <si>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</si>
  <si>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</si>
  <si>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</si>
  <si>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</si>
  <si>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</si>
  <si>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</si>
  <si>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</si>
  <si>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</si>
  <si>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</si>
  <si>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</si>
  <si>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</si>
  <si>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</si>
  <si>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</si>
  <si>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</si>
  <si>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</si>
  <si>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</si>
  <si>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</si>
  <si>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</si>
  <si>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</si>
  <si>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</si>
  <si>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</si>
  <si>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</si>
  <si>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</si>
  <si>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18121475759	</t>
  </si>
  <si>
    <t>Ctrip</t>
  </si>
  <si>
    <t>正常</t>
  </si>
  <si>
    <t>[普吉岛]普吉岛悦榕庄(SHA Extra Plus)(Banyan Tree Phuket (SHA Extra Plus))(3707426)</t>
  </si>
  <si>
    <t>悦榕泳池别墅&lt;特别促销&gt;&lt;双人入住&gt;&lt;双早&gt;</t>
  </si>
  <si>
    <t>CNY</t>
  </si>
  <si>
    <t>KIM/JUNGMINAA</t>
  </si>
  <si>
    <t>CA2019221224CNY</t>
  </si>
  <si>
    <t>未提现</t>
  </si>
  <si>
    <t>携程开票</t>
  </si>
  <si>
    <t xml:space="preserve">2591090	</t>
  </si>
  <si>
    <t xml:space="preserve">19645758	</t>
  </si>
  <si>
    <t xml:space="preserve">18363453413	</t>
  </si>
  <si>
    <t>[卡姆登]伦敦瑰丽酒店(Rosewood London)(6431000)</t>
  </si>
  <si>
    <t>行政特大床房(至少连住2晚及以上)&lt;双人入住&gt;&lt;双早&gt;</t>
  </si>
  <si>
    <t>Yeo/Max Tai-En,Yeo/Lucas Tai-Xun,YEO/LIONEL HUNG TONG,KOH/JANICE YU-MEI</t>
  </si>
  <si>
    <t xml:space="preserve">2617904	</t>
  </si>
  <si>
    <t xml:space="preserve">79078885 / 79078884	</t>
  </si>
  <si>
    <t xml:space="preserve">18607593617	</t>
  </si>
  <si>
    <t>[长滩岛]长滩岛摄政沙滩水疗度假村(Henann Regency Resort &amp; Spa)(5246684)</t>
  </si>
  <si>
    <t>精致套房(直通泳池)(至少连住2晚及以上)&lt;特惠专享&gt;&lt;三人入住&gt;&lt;早餐&gt;</t>
  </si>
  <si>
    <t>Baronia/Cherry,Baronia/Cherry,Baronia/Cherry</t>
  </si>
  <si>
    <t xml:space="preserve">2642358	</t>
  </si>
  <si>
    <t xml:space="preserve">39632781	</t>
  </si>
  <si>
    <t xml:space="preserve">18786849862	</t>
  </si>
  <si>
    <t>[邦劳]阿罗纳海滩赫纳度假村(Henann Resort Alona Beach)(5243777)</t>
  </si>
  <si>
    <t>尊贵池边房(至少连住2晚及以上)&lt;特惠&gt;&lt;三人入住&gt;&lt;早餐&gt;</t>
  </si>
  <si>
    <t>JI/EUN YOUNG,JI/EUN YOUNG,JI/EUN YOUNG</t>
  </si>
  <si>
    <t xml:space="preserve">2658595	</t>
  </si>
  <si>
    <t xml:space="preserve">HBLMNL012-0773	</t>
  </si>
  <si>
    <t xml:space="preserve">18855324571	</t>
  </si>
  <si>
    <t>[新山]新山凯贝丽酒店式服务公寓(Capri by Fraser Johor Bahru)(90558946)</t>
  </si>
  <si>
    <t>豪华双床一室房&lt;双人入住&gt;&lt;双早&gt;</t>
  </si>
  <si>
    <t>Yong Yeo/Lay,Yong Yeo/Lay,Yong Yeo/Lay,Yong Yeo/Lay,Yong Yeo/Lay,Yong Yeo/Lay,Yong Yeo/Lay,Yong Yeo/Lay,Yong Yeo/Lay,Yong Yeo/Lay</t>
  </si>
  <si>
    <t xml:space="preserve">	</t>
  </si>
  <si>
    <t>75739533-1</t>
  </si>
  <si>
    <t>89200031-1</t>
  </si>
  <si>
    <t>26797120-1</t>
  </si>
  <si>
    <t>97005843-1</t>
  </si>
  <si>
    <t xml:space="preserve">70047883-1	</t>
  </si>
  <si>
    <t xml:space="preserve">18944316224	</t>
  </si>
  <si>
    <t>[长滩岛]长滩岛赫南公园度假村(Henann Park Resort Boracay)(90373085)</t>
  </si>
  <si>
    <t>尊贵房(至少连住2晚及以上)&lt;今日特价 &gt;&lt;三人入住&gt;&lt;早餐&gt;</t>
  </si>
  <si>
    <t>Josette Divino/Marielle,Josette Divino/Marielle,Josette Divino/Marielle</t>
  </si>
  <si>
    <t xml:space="preserve">2684300	</t>
  </si>
  <si>
    <t xml:space="preserve">HPK108-0003357	</t>
  </si>
  <si>
    <t xml:space="preserve">18951933239	</t>
  </si>
  <si>
    <t>[曼谷]曼谷素坤逸十一酒店 (SHA Extra Plus)(Eleven Hotel Bangkok Sukhumvit 11 (SHA Extra Plus))(96059687)</t>
  </si>
  <si>
    <t>高级房(至少连住2晚及以上)&lt;双人入住&gt;&lt;无早&gt;</t>
  </si>
  <si>
    <t>Cabourne/Jayde,Cabourne/Jayde</t>
  </si>
  <si>
    <t xml:space="preserve">2688093	</t>
  </si>
  <si>
    <t xml:space="preserve">26527	</t>
  </si>
  <si>
    <t xml:space="preserve">21009556515	</t>
  </si>
  <si>
    <t>[曼谷]标准酒店 - 曼谷大都会大厦(The Standard, Bangkok Mahanakhon)(91246959)</t>
  </si>
  <si>
    <t>王子标准房(至少提前90天预订)(至少连住2晚及以上)&lt;双人入住&gt;&lt;不适用泰国客人&gt;&lt;双早&gt;</t>
  </si>
  <si>
    <t>KANG/SAEBOM</t>
  </si>
  <si>
    <t xml:space="preserve">2691879	</t>
  </si>
  <si>
    <t xml:space="preserve">35569SE023394	</t>
  </si>
  <si>
    <t xml:space="preserve">21045126519	</t>
  </si>
  <si>
    <t>[普吉岛]普吉岛迈考美丽亚酒店(SHA Extra Plus)(Melia Phuket Mai Khao(SHA Extra Plus))(92000607)</t>
  </si>
  <si>
    <t>一卧室套房（带室外浴缸）&lt;今日特价 &gt;&lt;双人入住&gt;&lt;双早&gt;</t>
  </si>
  <si>
    <t>KIM/ILTAE</t>
  </si>
  <si>
    <t xml:space="preserve">2697695	</t>
  </si>
  <si>
    <t xml:space="preserve">31899	</t>
  </si>
  <si>
    <t xml:space="preserve">21046050592	</t>
  </si>
  <si>
    <t>[曼谷]曼谷水门伯克利酒店(SHA Plus+)(The Berkeley Hotel Pratunam Bangkok (SHA Plus+))(28597407)</t>
  </si>
  <si>
    <t>主塔奢华房&lt;今日特价 &gt;&lt;双人入住&gt;&lt;双早&gt;</t>
  </si>
  <si>
    <t>KIM MAY/YAP,KIM MAY/YAP,KIM MAY/YAP,KIM MAY/YAP</t>
  </si>
  <si>
    <t xml:space="preserve">2697902	</t>
  </si>
  <si>
    <t xml:space="preserve">21119419619	</t>
  </si>
  <si>
    <t>主塔奢华房&lt;今日特价 &gt;&lt;三人入住&gt;&lt;早餐&gt;</t>
  </si>
  <si>
    <t>Lee/Ee Ling,Lee/Ee Ling,Lee/Ee Ling</t>
  </si>
  <si>
    <t xml:space="preserve">2703319	</t>
  </si>
  <si>
    <t xml:space="preserve">10010932597	</t>
  </si>
  <si>
    <t xml:space="preserve">21125800629	</t>
  </si>
  <si>
    <t>[苏梅岛]诺拉布里温泉度假酒店 (SHA Plus+)(Nora Buri Resort &amp; Spa (SHA Plus+))(3668073)</t>
  </si>
  <si>
    <t>海边海景泳池别墅&lt;双人入住&gt;&lt;双早&gt;</t>
  </si>
  <si>
    <t>SANDAL/KUNAL</t>
  </si>
  <si>
    <t xml:space="preserve">2704339	</t>
  </si>
  <si>
    <t xml:space="preserve">68016	</t>
  </si>
  <si>
    <t xml:space="preserve">21136059469	</t>
  </si>
  <si>
    <t>Toh/Li Xian</t>
  </si>
  <si>
    <t xml:space="preserve">2706111	</t>
  </si>
  <si>
    <t xml:space="preserve">10010933416	</t>
  </si>
  <si>
    <t xml:space="preserve">21199536001	</t>
  </si>
  <si>
    <t>[普吉岛]海滨海滩温泉度假村 (SHA Extra Plus)(Oceanfront Beach Resort and Spa (SHA Extra Plus))(98490384)</t>
  </si>
  <si>
    <t>尊贵舒适房&lt;双人入住&gt;&lt;双早&gt;</t>
  </si>
  <si>
    <t>ROBINSON/STEPHEN DAVID,ELIJAH/K DUKE</t>
  </si>
  <si>
    <t xml:space="preserve">2710806	</t>
  </si>
  <si>
    <t xml:space="preserve">24250	</t>
  </si>
  <si>
    <t xml:space="preserve">21230244906	</t>
  </si>
  <si>
    <t>[普吉岛]普吉岛芭东美爵大酒店(SHA Extra Plus)(Grand Mercure Phuket Patong(SHA Extra Plus))(3627889)</t>
  </si>
  <si>
    <t>高级特大床房(至少连住2晚及以上)&lt;特惠&gt;&lt;双人入住&gt;&lt;双早&gt;</t>
  </si>
  <si>
    <t>Cherly Tan</t>
  </si>
  <si>
    <t xml:space="preserve">21429470394	</t>
  </si>
  <si>
    <t>[吉隆坡]辉盛凯贝丽(Capri by Fraser Bukit Bintang)(88638672)</t>
  </si>
  <si>
    <t>行政特大床一室房(至少连住2晚及以上)&lt;今日特价 &gt;&lt;双人入住&gt;&lt;双早&gt;</t>
  </si>
  <si>
    <t>Wei Tan/Say,Wei Tan/Say</t>
  </si>
  <si>
    <t xml:space="preserve">2736173	</t>
  </si>
  <si>
    <t xml:space="preserve">75616663-1	</t>
  </si>
  <si>
    <t xml:space="preserve">21442766873	</t>
  </si>
  <si>
    <t>[苏梅岛]苏梅岛悦榕庄酒店 (SHA Plus+)(Banyan Tree Samui (SHA Plus+))(2955639)</t>
  </si>
  <si>
    <t>豪华泳池别墅(至少连住2晚及以上)&lt;双人入住&gt;&lt;仅适用除日本的亚洲客人&gt;&lt;特价促销&gt;&lt;双早&gt;</t>
  </si>
  <si>
    <t>YANG/HONGXIAN,Li/Guohui,LI/ZIYI</t>
  </si>
  <si>
    <t xml:space="preserve">2738116	</t>
  </si>
  <si>
    <t xml:space="preserve">3585497	</t>
  </si>
  <si>
    <t xml:space="preserve">21485463567	</t>
  </si>
  <si>
    <t>[曼谷]曼谷香格里拉大酒店 (SHA Extra Plus)(Shangri-La Bangkok)(3243791)</t>
  </si>
  <si>
    <t>香格里拉楼豪华阳台特大床房&lt;双人入住&gt;&lt;双早&gt;</t>
  </si>
  <si>
    <t>Davis/Ian</t>
  </si>
  <si>
    <t xml:space="preserve">2747384	</t>
  </si>
  <si>
    <t xml:space="preserve">11452613	</t>
  </si>
  <si>
    <t xml:space="preserve">21493559022	</t>
  </si>
  <si>
    <t>[兰卡威]丹娜兰卡威豪华度假村及海滩别墅(The Danna Langkawi Luxury Resort &amp; Beach Villas)(4493828)</t>
  </si>
  <si>
    <t>码头景至尊房(至少连住2晚及以上)&lt;特惠&gt;&lt;双人入住&gt;&lt;双早&gt;</t>
  </si>
  <si>
    <t>Akkor/Omar</t>
  </si>
  <si>
    <t xml:space="preserve">2749273	</t>
  </si>
  <si>
    <t xml:space="preserve">2507664	</t>
  </si>
  <si>
    <t>取消</t>
  </si>
  <si>
    <t xml:space="preserve">21569566889	</t>
  </si>
  <si>
    <t>[爱妮岛]卡瓦延度假村(Cauayan Island Resort and Spa)(17893454)</t>
  </si>
  <si>
    <t>沙滩景观别墅&lt;特惠&gt;&lt;双人入住&gt;&lt;双早&gt;</t>
  </si>
  <si>
    <t>Muhlman/Leilani,Muhlman/Leilani</t>
  </si>
  <si>
    <t xml:space="preserve">2757710	</t>
  </si>
  <si>
    <t xml:space="preserve">21638285875	</t>
  </si>
  <si>
    <t>[帕岸岛]潘维曼帕岸岛度假村(SHA Extra Plus)(Panviman Resort Koh Phangan(SHA Extra Plus))(6001440)</t>
  </si>
  <si>
    <t>高级房&lt;双人入住&gt;&lt;双早&gt;</t>
  </si>
  <si>
    <t>maman/Kfir,maman/Kfir</t>
  </si>
  <si>
    <t xml:space="preserve">2769261	</t>
  </si>
  <si>
    <t xml:space="preserve">44372	</t>
  </si>
  <si>
    <t xml:space="preserve">21681335981	</t>
  </si>
  <si>
    <t>[芭堤雅]芭堤雅宫殿酒店(Grand Palazzo Hotel)(15343910)</t>
  </si>
  <si>
    <t>两卧室家庭套房(连住3晚及以上)&lt;四人入住&gt;&lt;无早&gt;</t>
  </si>
  <si>
    <t>HO/YUEN CHUN,WONG/KIN CHI,WONG/PO MAN,WONG/YIN CHIU</t>
  </si>
  <si>
    <t xml:space="preserve">2769461	</t>
  </si>
  <si>
    <t xml:space="preserve">156355	</t>
  </si>
  <si>
    <t xml:space="preserve">21687831014	</t>
  </si>
  <si>
    <t>[长滩岛]长滩岛区酒店(The District Boracay)(5175373)</t>
  </si>
  <si>
    <t>豪华两张大床房&lt;今日特价 &gt;&lt;双人入住&gt;&lt;双早&gt;</t>
  </si>
  <si>
    <t>Tiburcio/Paul Ryan</t>
  </si>
  <si>
    <t xml:space="preserve">2770952	</t>
  </si>
  <si>
    <t xml:space="preserve">9114658	</t>
  </si>
  <si>
    <t xml:space="preserve">21741851384	</t>
  </si>
  <si>
    <t>香格里拉楼豪华河景特大床房&lt;双人入住&gt;&lt;双早&gt;</t>
  </si>
  <si>
    <t>Bang/Wan Young</t>
  </si>
  <si>
    <t xml:space="preserve">2782387	</t>
  </si>
  <si>
    <t xml:space="preserve">21776769752	</t>
  </si>
  <si>
    <t>[普吉岛]攀瓦布里海滨度假村(SHA Extra Plus)(Panwaburi Beachfront Resort(SHA Extra Plus))(96362785)</t>
  </si>
  <si>
    <t>豪华双人床房&lt;双人入住&gt;&lt;双早&gt;</t>
  </si>
  <si>
    <t>Kittiampanont/Jatupat,Kittiampanont/Jatupat,Kittiampanont/Jatupat,Kittiampanont/Jatupat</t>
  </si>
  <si>
    <t xml:space="preserve">2791325	</t>
  </si>
  <si>
    <t xml:space="preserve">5277	</t>
  </si>
  <si>
    <t xml:space="preserve">21780944102	</t>
  </si>
  <si>
    <t>[曼谷]曼谷金普顿马濑酒店 (SHA Extra Plus)(Kimpton Maa-Lai Bangkok, an IHG Hotel (SHA Extra Plus))(96323531)</t>
  </si>
  <si>
    <t>一卧室公寓(至少连住2晚及以上)&lt;特惠专享&gt;&lt;双人入住&gt;&lt;双早&gt;</t>
  </si>
  <si>
    <t>Duan/Wei</t>
  </si>
  <si>
    <t xml:space="preserve">2792931	</t>
  </si>
  <si>
    <t xml:space="preserve">41387794	</t>
  </si>
  <si>
    <t xml:space="preserve">21795954308	</t>
  </si>
  <si>
    <t>[哥打京那巴鲁]格兰迪酒店&amp;度假村(Grandis Hotels and Resorts)(4637340)</t>
  </si>
  <si>
    <t>高级房(至少连住2晚及以上)&lt;双人入住&gt;&lt;马来西亚客人专享&gt;&lt;双早&gt;</t>
  </si>
  <si>
    <t>T R R KRISHNAN/MOHAN</t>
  </si>
  <si>
    <t xml:space="preserve">2798271	</t>
  </si>
  <si>
    <t xml:space="preserve">229235678	</t>
  </si>
  <si>
    <t xml:space="preserve">21809055265	</t>
  </si>
  <si>
    <t>[涛岛]乌龟岛海滩度假酒店(Haadtien Beach Resort)(6027673)</t>
  </si>
  <si>
    <t>度假别墅(连住3晚及以上)&lt;特惠&gt;&lt;双人入住&gt;&lt;双早&gt;</t>
  </si>
  <si>
    <t>SAMUTNOI/NATTAKUL</t>
  </si>
  <si>
    <t xml:space="preserve">2802636	</t>
  </si>
  <si>
    <t xml:space="preserve">19905	</t>
  </si>
  <si>
    <t xml:space="preserve">21813437959	</t>
  </si>
  <si>
    <t>[普吉岛]巴姆哥度假村 (SHA Certified)(Pamookkoo Resort (SHA Certified))(88514381)</t>
  </si>
  <si>
    <t>豪华甄选房(连住3晚及以上)&lt;特惠专享&gt;&lt;三人入住&gt;&lt;早餐&gt;</t>
  </si>
  <si>
    <t>FONG/CHONG CHIEK</t>
  </si>
  <si>
    <t xml:space="preserve">2804228	</t>
  </si>
  <si>
    <t xml:space="preserve">acknowledged	</t>
  </si>
  <si>
    <t xml:space="preserve">21825841629	</t>
  </si>
  <si>
    <t>[新加坡]新加坡城东乐怡渡假村(D'Resort @ Downtown East)(28561429)</t>
  </si>
  <si>
    <t>标准房&lt;双人入住&gt;&lt;不适用新加坡客人&gt;&lt;双早&gt;</t>
  </si>
  <si>
    <t>NITSCHKE/MATTHIAS</t>
  </si>
  <si>
    <t xml:space="preserve">2810034	</t>
  </si>
  <si>
    <t xml:space="preserve">21826480832	</t>
  </si>
  <si>
    <t>[哥打京那巴鲁]太平洋丝绸酒店(The Pacific Sutera)(5253518)</t>
  </si>
  <si>
    <t>豪华海景房 1张特大床&lt;双人入住&gt;&lt;马来西亚客人专享&gt;&lt;双早&gt;</t>
  </si>
  <si>
    <t>LEE/HENRY</t>
  </si>
  <si>
    <t xml:space="preserve">2811043	</t>
  </si>
  <si>
    <t xml:space="preserve">3318815	</t>
  </si>
  <si>
    <t xml:space="preserve">21827143814	</t>
  </si>
  <si>
    <t>[芭堤雅]达拉海角渡假村(Cape Dara Resort)(5470678)</t>
  </si>
  <si>
    <t>豪华拐角房&lt;三人入住&gt;&lt;早餐&gt;</t>
  </si>
  <si>
    <t>CHEUNG/FONG KIU</t>
  </si>
  <si>
    <t xml:space="preserve">2811995	</t>
  </si>
  <si>
    <t xml:space="preserve">479159	</t>
  </si>
  <si>
    <t xml:space="preserve">21828707308	</t>
  </si>
  <si>
    <t>[普林塞萨港]巴拉望岛道夫酒店(Astoria Palawan)(39700813)</t>
  </si>
  <si>
    <t>豪华房&lt;今日特价 &gt;&lt;双人入住&gt;&lt;双早&gt;</t>
  </si>
  <si>
    <t>Palma/Claire Marise,Palma/Claire Marise</t>
  </si>
  <si>
    <t xml:space="preserve">2814300	</t>
  </si>
  <si>
    <t xml:space="preserve">324170	</t>
  </si>
  <si>
    <t xml:space="preserve">21829126797	</t>
  </si>
  <si>
    <t>海景山坡泳池别墅&lt;今日特价 &gt;&lt;双人入住&gt;&lt;双早&gt;</t>
  </si>
  <si>
    <t>Mahboob/Rayed Yahya,Alhoodi/Haya Saud</t>
  </si>
  <si>
    <t xml:space="preserve">2814766	</t>
  </si>
  <si>
    <t xml:space="preserve">73564	</t>
  </si>
  <si>
    <t xml:space="preserve">21830283406	</t>
  </si>
  <si>
    <t>[仁川]仁川机场贝斯特韦斯特精品酒店(Best Western Premier Incheon Airport Hotel)(5923817)</t>
  </si>
  <si>
    <t>尊贵双人房&lt;双人入住&gt;&lt;无早&gt;</t>
  </si>
  <si>
    <t>SU/YAOWEN</t>
  </si>
  <si>
    <t xml:space="preserve">2816358	</t>
  </si>
  <si>
    <t xml:space="preserve">22170237	</t>
  </si>
  <si>
    <t xml:space="preserve">21831701909	</t>
  </si>
  <si>
    <t>[邦劳]莫达拉海滩度假酒店(Modala Beach Resort)(97897180)</t>
  </si>
  <si>
    <t>哈亚华房&lt;今日特价 &gt;&lt;三人入住&gt;&lt;早餐&gt;</t>
  </si>
  <si>
    <t>KIM/YUJEONG</t>
  </si>
  <si>
    <t xml:space="preserve">2818183	</t>
  </si>
  <si>
    <t xml:space="preserve">26741	</t>
  </si>
  <si>
    <t xml:space="preserve">21844558373	</t>
  </si>
  <si>
    <t>香格里拉楼豪华特大床房&lt;双人入住&gt;&lt;双早&gt;</t>
  </si>
  <si>
    <t>GU/YIFAN</t>
  </si>
  <si>
    <t xml:space="preserve">2829640	</t>
  </si>
  <si>
    <t xml:space="preserve">11467096	</t>
  </si>
  <si>
    <t xml:space="preserve">21844760150	</t>
  </si>
  <si>
    <t>[普吉岛]安达曼白色海滩度假酒店(SHA Extra Plus)(Andaman White Beach Resort(SHA Extra Plus))(5032656)</t>
  </si>
  <si>
    <t>豪华海景房&lt;双人入住&gt;&lt;双早&gt;</t>
  </si>
  <si>
    <t>Yagi/Hiromu,Yagi/Hiromu</t>
  </si>
  <si>
    <t xml:space="preserve">2829949	</t>
  </si>
  <si>
    <t xml:space="preserve">026640	</t>
  </si>
  <si>
    <t xml:space="preserve">21845259311	</t>
  </si>
  <si>
    <t>[芭堤雅]芭堤雅旅客之家(Travelodge Pattaya)(13860228)</t>
  </si>
  <si>
    <t>标准房(连住5晚及以上)&lt;双人入住&gt;&lt;无早&gt;</t>
  </si>
  <si>
    <t>Peer/Fabio</t>
  </si>
  <si>
    <t xml:space="preserve">2830823	</t>
  </si>
  <si>
    <t xml:space="preserve">46351	</t>
  </si>
  <si>
    <t xml:space="preserve">21845956026	</t>
  </si>
  <si>
    <t>[岘港]海安水疗海滩酒店(Haian Beach Hotel &amp; Spa)(26866159)</t>
  </si>
  <si>
    <t>城景特大床房&lt;双人入住&gt;&lt;双早&gt;&lt;新酒店礼盒&gt;</t>
  </si>
  <si>
    <t>SNYDER/ALIX</t>
  </si>
  <si>
    <t xml:space="preserve">2832095	</t>
  </si>
  <si>
    <t xml:space="preserve">172996	</t>
  </si>
  <si>
    <t xml:space="preserve">999221846320992	</t>
  </si>
  <si>
    <t>[琅勃拉邦]铂尔曼琅勃拉邦酒店(Pullman Luang Prabang)(84735141)</t>
  </si>
  <si>
    <t>园景豪华双床房&lt;全日特价&gt;&lt;双人入住&gt;&lt;双早&gt;&lt;新酒店礼盒&gt;</t>
  </si>
  <si>
    <t>Kang/Jieun</t>
  </si>
  <si>
    <t xml:space="preserve">2832791	</t>
  </si>
  <si>
    <t xml:space="preserve">203266	</t>
  </si>
  <si>
    <t xml:space="preserve">21847683719	</t>
  </si>
  <si>
    <t>[曼谷]曼谷素坤逸55号通罗中心点大酒店 (SHA Plus+)(Grande Centre Point Sukhumvit 55 Bangkok (SHA Plus+))(8173962)</t>
  </si>
  <si>
    <t>特色豪华房&lt;三人入住&gt;&lt;预付&gt;&lt;早餐&gt;</t>
  </si>
  <si>
    <t>LEUNG/SHI FUN,WONG/MAI HAN,WONG/BO CHU REBECCA</t>
  </si>
  <si>
    <t xml:space="preserve">2835184	</t>
  </si>
  <si>
    <t xml:space="preserve">251881	</t>
  </si>
  <si>
    <t xml:space="preserve">21848449725	</t>
  </si>
  <si>
    <t>[曼谷]Cross氛围曼谷素坤逸酒店(Cross Vibe Bangkok Sukhumvit)(6544255)</t>
  </si>
  <si>
    <t>一室房(连住3晚及以上)&lt;双人入住&gt;&lt;双早&gt;</t>
  </si>
  <si>
    <t>HO/WING FAT</t>
  </si>
  <si>
    <t xml:space="preserve">2836813	</t>
  </si>
  <si>
    <t xml:space="preserve">112834	</t>
  </si>
  <si>
    <t xml:space="preserve">21848813853	</t>
  </si>
  <si>
    <t>[芽庄]芽庄阿米亚娜度假村(Amiana Resort Nha Trang)(6264902)</t>
  </si>
  <si>
    <t>园景豪华特大床儿童主题房&lt;双人入住&gt;&lt;双早&gt;</t>
  </si>
  <si>
    <t>Haeji/Kim</t>
  </si>
  <si>
    <t xml:space="preserve">2837368	</t>
  </si>
  <si>
    <t xml:space="preserve">411219	</t>
  </si>
  <si>
    <t xml:space="preserve">21848945767	</t>
  </si>
  <si>
    <t>[吉隆坡]吉隆坡柏威年酒店 · 悦榕庄管理(Pavilion Hotel Kuala Lumpur Managed by Banyan Tree)(25469067)</t>
  </si>
  <si>
    <t>城市绿洲双床房(至少提前14天预订)&lt;双人入住&gt;&lt;双早&gt;</t>
  </si>
  <si>
    <t>WEI/ZIZHU</t>
  </si>
  <si>
    <t xml:space="preserve">2837588	</t>
  </si>
  <si>
    <t xml:space="preserve">206879	</t>
  </si>
  <si>
    <t xml:space="preserve">21850632710	</t>
  </si>
  <si>
    <t>豪华双床房(至少连住2晚及以上)&lt;双人入住&gt;&lt;无早&gt;</t>
  </si>
  <si>
    <t>Alenezi/Ahmad</t>
  </si>
  <si>
    <t xml:space="preserve">2841025	</t>
  </si>
  <si>
    <t xml:space="preserve">33090	</t>
  </si>
  <si>
    <t xml:space="preserve">21850635127	</t>
  </si>
  <si>
    <t>[吉隆坡]铂尔曼吉隆坡城市中心大酒店(Pullman Kuala Lumpur City Centre Hotel &amp; Residences)(5073220)</t>
  </si>
  <si>
    <t>豪华双床房&lt;双人入住&gt;&lt;双早&gt;</t>
  </si>
  <si>
    <t>Limijo/Zamila</t>
  </si>
  <si>
    <t xml:space="preserve">2841032	</t>
  </si>
  <si>
    <t xml:space="preserve">889805	</t>
  </si>
  <si>
    <t xml:space="preserve">999221851932384	</t>
  </si>
  <si>
    <t>[胡志明市]新世界西贡酒店(New World Saigon Hotel)(5754061)</t>
  </si>
  <si>
    <t>豪华特大床房(至少连住2晚及以上)&lt;双人入住&gt;&lt;双早&gt;</t>
  </si>
  <si>
    <t>LEE/SEONGIL</t>
  </si>
  <si>
    <t xml:space="preserve">2843386	</t>
  </si>
  <si>
    <t xml:space="preserve">1050514	</t>
  </si>
  <si>
    <t xml:space="preserve">999221852213235	</t>
  </si>
  <si>
    <t>海景豪华双床儿童主题房&lt;双人入住&gt;&lt;双早&gt;</t>
  </si>
  <si>
    <t>KO/JIYUN</t>
  </si>
  <si>
    <t xml:space="preserve">2843821	</t>
  </si>
  <si>
    <t xml:space="preserve">411800	</t>
  </si>
  <si>
    <t xml:space="preserve">21854106173	</t>
  </si>
  <si>
    <t>[曼谷]曼谷美人鱼酒店(Hotel Mermaid Bangkok)(85397474)</t>
  </si>
  <si>
    <t>特大号床角落套房 - 带阳台(连住3晚及以上)&lt;今日特价 &gt;&lt;双人入住&gt;&lt;无早&gt;</t>
  </si>
  <si>
    <t>Ramsey/Paul</t>
  </si>
  <si>
    <t xml:space="preserve">2846777	</t>
  </si>
  <si>
    <t xml:space="preserve">60251	</t>
  </si>
  <si>
    <t xml:space="preserve">21854937110	</t>
  </si>
  <si>
    <t>Kohir/Edy,Kohir/Edy</t>
  </si>
  <si>
    <t xml:space="preserve">2848291	</t>
  </si>
  <si>
    <t xml:space="preserve">5781092-1	</t>
  </si>
  <si>
    <t xml:space="preserve">21856033332	</t>
  </si>
  <si>
    <t>王子标准房&lt;双人入住&gt;&lt;不适用泰国客人&gt;&lt;双早&gt;</t>
  </si>
  <si>
    <t>CHUNG/CHENYI,CHUNG/WENHSIN</t>
  </si>
  <si>
    <t xml:space="preserve">2850365	</t>
  </si>
  <si>
    <t xml:space="preserve">21856950824	</t>
  </si>
  <si>
    <t>[曼谷]阿瓦尼阿特里姆曼谷酒店(SHA认证)(Avani Atrium Bangkok Hotel (SHA Certified))(4498673)</t>
  </si>
  <si>
    <t>阿瓦尼尊贵房(至少连住2晚及以上)&lt;今日特价 &gt;&lt;双人入住&gt;&lt;不适用泰国客人&gt;&lt;无早&gt;</t>
  </si>
  <si>
    <t>Rohrer/Johannes</t>
  </si>
  <si>
    <t xml:space="preserve">2851797	</t>
  </si>
  <si>
    <t xml:space="preserve">53509704	</t>
  </si>
  <si>
    <t xml:space="preserve">999221858703574	</t>
  </si>
  <si>
    <t>豪华双床房&lt;双人入住&gt;&lt;无早&gt;</t>
  </si>
  <si>
    <t>RYU/JINU,PARK/HUIWON</t>
  </si>
  <si>
    <t xml:space="preserve">2854590	</t>
  </si>
  <si>
    <t xml:space="preserve">22174227	</t>
  </si>
  <si>
    <t xml:space="preserve">21858910236	</t>
  </si>
  <si>
    <t>[釜山]侬新酒店(Nongshim Hotel)(28537275)</t>
  </si>
  <si>
    <t>豪华双人床暖炕房&lt;双人入住&gt;&lt;无早&gt;</t>
  </si>
  <si>
    <t>KIM/SIHYUN</t>
  </si>
  <si>
    <t xml:space="preserve">2854966	</t>
  </si>
  <si>
    <t xml:space="preserve">10653208	</t>
  </si>
  <si>
    <t xml:space="preserve">21862581998	</t>
  </si>
  <si>
    <t>KIM/HEEJIN</t>
  </si>
  <si>
    <t xml:space="preserve">2856803	</t>
  </si>
  <si>
    <t xml:space="preserve">11471045	</t>
  </si>
  <si>
    <t xml:space="preserve">999221863144864	</t>
  </si>
  <si>
    <t>[新加坡]新加坡滨海湾宾乐雅臻选酒店(PARKROYAL COLLECTION Marina Bay, Singapore)(5025393)</t>
  </si>
  <si>
    <t>乐居特大床房(连住3晚及以上)&lt;今日特价 &gt;&lt;双人入住&gt;&lt;无早&gt;</t>
  </si>
  <si>
    <t>YANG/HAILONG</t>
  </si>
  <si>
    <t xml:space="preserve">2856992	</t>
  </si>
  <si>
    <t xml:space="preserve">6545169	</t>
  </si>
  <si>
    <t xml:space="preserve">21863297561	</t>
  </si>
  <si>
    <t>[邦帕利]盖特43机场酒店 (SHA Plus+)(Gate43 Airport Hotel (SHA Plus+))(95453304)</t>
  </si>
  <si>
    <t>池景豪华特大床房&lt;双人入住&gt;&lt;无早&gt;</t>
  </si>
  <si>
    <t>CHING/PAKHIM</t>
  </si>
  <si>
    <t xml:space="preserve">2857029	</t>
  </si>
  <si>
    <t xml:space="preserve">acknowledge	</t>
  </si>
  <si>
    <t xml:space="preserve">21864590472	</t>
  </si>
  <si>
    <t>[曼谷]曼谷HOMM素坤逸34街酒店(HOMM Sukhumvit34 Bangkok)(99758480)</t>
  </si>
  <si>
    <t>高级房&lt;双人入住&gt;&lt;无早&gt;</t>
  </si>
  <si>
    <t>Andrew/Kot,JI/HAIDAN</t>
  </si>
  <si>
    <t xml:space="preserve">2857835	</t>
  </si>
  <si>
    <t xml:space="preserve">167534873	</t>
  </si>
  <si>
    <t xml:space="preserve">21866614404	</t>
  </si>
  <si>
    <t>[吉隆坡]如玛吉隆坡市中心高级大酒店(The RuMa Hotel and Residences)(98308395)</t>
  </si>
  <si>
    <t>双峰塔景转角一室公寓&lt;双人入住&gt;&lt;预付&gt;&lt;无早&gt;</t>
  </si>
  <si>
    <t>TEOH/NING ZHI</t>
  </si>
  <si>
    <t xml:space="preserve">2858028	</t>
  </si>
  <si>
    <t xml:space="preserve">999221867603390	</t>
  </si>
  <si>
    <t>KIM/JIHO,JONG/CHOONGMIN</t>
  </si>
  <si>
    <t xml:space="preserve">2858297	</t>
  </si>
  <si>
    <t xml:space="preserve">174017	</t>
  </si>
  <si>
    <t xml:space="preserve">21867648098	</t>
  </si>
  <si>
    <t>[吉隆坡]吉隆坡邵氏广场美居酒店(Mercure Kuala Lumpur Shaw Parade)(28538026)</t>
  </si>
  <si>
    <t>豪华大床房(至少提前3天预订)(至少连住2晚及以上)&lt;双人入住&gt;&lt;不适用马来西亚客人&gt;&lt;双早&gt;</t>
  </si>
  <si>
    <t>DAVID LEE/LAI WOH</t>
  </si>
  <si>
    <t xml:space="preserve">2858320	</t>
  </si>
  <si>
    <t xml:space="preserve">515061	</t>
  </si>
  <si>
    <t xml:space="preserve">21868121248	</t>
  </si>
  <si>
    <t>[吉隆坡]吉隆坡四季酒店(Four Seasons Hotel Kuala Lumpur)(17496902)</t>
  </si>
  <si>
    <t>园景尊贵双人床房(至少连住2晚及以上)&lt;双人入住&gt;&lt;双早&gt;</t>
  </si>
  <si>
    <t>HEGAZY/MOHAMED,HEGAZY/FARIDA</t>
  </si>
  <si>
    <t xml:space="preserve">2858483	</t>
  </si>
  <si>
    <t xml:space="preserve">3173768	</t>
  </si>
  <si>
    <t xml:space="preserve">21868156783	</t>
  </si>
  <si>
    <t>LASHIN/MAY,HEGAZY/YASSIN</t>
  </si>
  <si>
    <t xml:space="preserve">2858499	</t>
  </si>
  <si>
    <t xml:space="preserve">3173770	</t>
  </si>
  <si>
    <t xml:space="preserve">21874079301	</t>
  </si>
  <si>
    <t>[普吉岛]阿克塞斯别墅度假酒店(Access Resort &amp; Villas)(4036554)</t>
  </si>
  <si>
    <t>绿翼直通泳池房&lt;双人入住&gt;&lt;双早&gt;</t>
  </si>
  <si>
    <t>Hummel/Frank,Hummel/Frank</t>
  </si>
  <si>
    <t xml:space="preserve">2860545	</t>
  </si>
  <si>
    <t xml:space="preserve">143012	</t>
  </si>
  <si>
    <t xml:space="preserve">21876147564	</t>
  </si>
  <si>
    <t>[普吉岛]普吉岛西瑞湾威斯汀水疗度假酒店(SHA Extra Plus)(The Westin Siray Bay Resort &amp; Spa, Phuket(SHA Extra Plus))(2586477)</t>
  </si>
  <si>
    <t>高级特大床房&lt;双人入住&gt;&lt;双早&gt;</t>
  </si>
  <si>
    <t>ZHOU/HAN,WANG/YICHENG</t>
  </si>
  <si>
    <t xml:space="preserve">2861565	</t>
  </si>
  <si>
    <t xml:space="preserve">88117505	</t>
  </si>
  <si>
    <t>退单</t>
  </si>
  <si>
    <t xml:space="preserve">999221885849191	</t>
  </si>
  <si>
    <t>[诗都阿佐]尼奥瓦卢诗都阿佐酒店(Neo+ Waru Sidoarjo by ASTON)(98301336)</t>
  </si>
  <si>
    <t>尼奥房&lt;双人入住&gt;&lt;预付&gt;&lt;无早&gt;</t>
  </si>
  <si>
    <t>GAYATRI/IRMA</t>
  </si>
  <si>
    <t xml:space="preserve">2864359	</t>
  </si>
  <si>
    <t xml:space="preserve">21886456996	</t>
  </si>
  <si>
    <t>高级双床房&lt;双人入住&gt;&lt;无早&gt;</t>
  </si>
  <si>
    <t>Anderson/Audrey Troell</t>
  </si>
  <si>
    <t xml:space="preserve">2864490	</t>
  </si>
  <si>
    <t xml:space="preserve">167768388	</t>
  </si>
  <si>
    <t xml:space="preserve">21888166300	</t>
  </si>
  <si>
    <t>[曼谷]曼谷素坤逸丽笙套房酒店(Radisson Suites Bangkok Sukhumvit)(73690889)</t>
  </si>
  <si>
    <t>高级房&lt;特惠专享&gt;&lt;双人入住&gt;&lt;双早&gt;</t>
  </si>
  <si>
    <t>Lalchand/Harish,Lalchand/Harish</t>
  </si>
  <si>
    <t xml:space="preserve">2865479	</t>
  </si>
  <si>
    <t xml:space="preserve">1079704	</t>
  </si>
  <si>
    <t xml:space="preserve">999221890854220	</t>
  </si>
  <si>
    <t>[新加坡]新加坡客安酒店 (SG Clean)(The Clan Hotel Singapore by Far East Hospitality (SG Clean))(76296409)</t>
  </si>
  <si>
    <t>豪华房&lt;双人入住&gt;&lt;无早&gt;</t>
  </si>
  <si>
    <t>JO/YEJI,BACK/MIRAN</t>
  </si>
  <si>
    <t xml:space="preserve">2865949	</t>
  </si>
  <si>
    <t xml:space="preserve">21892920427	</t>
  </si>
  <si>
    <t>[依斯干达公主城]特立尼达公主港套房酒店(Trinidad Suites Puteri Harbour)(99959221)</t>
  </si>
  <si>
    <t>两卧室豪华公寓&lt;四人入住&gt;&lt;早餐&gt;</t>
  </si>
  <si>
    <t>kassim/zaneth,kassim/zaneth,kassim/zaneth,kassim/zaneth</t>
  </si>
  <si>
    <t xml:space="preserve">2866515	</t>
  </si>
  <si>
    <t xml:space="preserve">999221899896465	</t>
  </si>
  <si>
    <t>[外南梦]阿斯顿外南梦酒店及会议中心(ASTON Banyuwangi Hotel &amp; Conference Center)(98312135)</t>
  </si>
  <si>
    <t>高级房&lt;双人入住&gt;&lt;预付&gt;&lt;无早&gt;</t>
  </si>
  <si>
    <t>DWI WULANDARI /HANUM</t>
  </si>
  <si>
    <t xml:space="preserve">2868168	</t>
  </si>
  <si>
    <t xml:space="preserve">21901002569	</t>
  </si>
  <si>
    <t>[巴洛克]珍拉丁皇家朱兰小屋(Royale Chulan Cherating Chalet)(67235956)</t>
  </si>
  <si>
    <t>双人床小木屋&lt;双人入住&gt;&lt;双早&gt;</t>
  </si>
  <si>
    <t>amirahRosli/Nur,amirahRosli/Nur</t>
  </si>
  <si>
    <t xml:space="preserve">2868572	</t>
  </si>
  <si>
    <t xml:space="preserve">73662	</t>
  </si>
  <si>
    <t xml:space="preserve">21901448017	</t>
  </si>
  <si>
    <t>Cho/Minsun</t>
  </si>
  <si>
    <t xml:space="preserve">2868749	</t>
  </si>
  <si>
    <t xml:space="preserve">22175398	</t>
  </si>
  <si>
    <t xml:space="preserve">999221901852408	</t>
  </si>
  <si>
    <t>[伊洛伊洛]因佳普大厦酒店(Injap Tower Hotel- Multi Use Hotel)(29573613)</t>
  </si>
  <si>
    <t>快乐双人间&lt;今日特价 &gt;&lt;双人入住&gt;&lt;无早&gt;</t>
  </si>
  <si>
    <t>Marron/Angelie</t>
  </si>
  <si>
    <t xml:space="preserve">2868919	</t>
  </si>
  <si>
    <t xml:space="preserve">98343	</t>
  </si>
  <si>
    <t xml:space="preserve">999221907134409	</t>
  </si>
  <si>
    <t>Lee/Ju Hyung</t>
  </si>
  <si>
    <t xml:space="preserve">2870327	</t>
  </si>
  <si>
    <t xml:space="preserve">999221910256968	</t>
  </si>
  <si>
    <t>RAMBLI/MOHAMMAD SYADIQIN</t>
  </si>
  <si>
    <t xml:space="preserve">2871070	</t>
  </si>
  <si>
    <t xml:space="preserve">237632410	</t>
  </si>
  <si>
    <t xml:space="preserve">999221914923573	</t>
  </si>
  <si>
    <t>DING/YUTING,WU/ZHIJING</t>
  </si>
  <si>
    <t xml:space="preserve">2872374	</t>
  </si>
  <si>
    <t xml:space="preserve">22175789	</t>
  </si>
  <si>
    <t xml:space="preserve">999221915841847	</t>
  </si>
  <si>
    <t>KOO/JAEYI</t>
  </si>
  <si>
    <t xml:space="preserve">2872662	</t>
  </si>
  <si>
    <t xml:space="preserve">10654076	</t>
  </si>
  <si>
    <t xml:space="preserve">999221921757342	</t>
  </si>
  <si>
    <t>一卧室行政公寓&lt;双人入住&gt;&lt;双早&gt;</t>
  </si>
  <si>
    <t>Koo/Serene</t>
  </si>
  <si>
    <t xml:space="preserve">2873443	</t>
  </si>
  <si>
    <t xml:space="preserve">8417	</t>
  </si>
  <si>
    <t xml:space="preserve">999221922686737	</t>
  </si>
  <si>
    <t>[普吉岛]普吉假日酒店 (SHA Extra Plus)(Holiday Inn Resort Phuket, an IHG Hotel  (SHA Extra Plus))(3031621)</t>
  </si>
  <si>
    <t>标准房(连住3晚及以上)&lt;特惠&gt;&lt;双人入住&gt;&lt;双早&gt;</t>
  </si>
  <si>
    <t>Sangal/Shishir,Sangal/Shishir,Sangal/Shishir,Sangal/Shishir</t>
  </si>
  <si>
    <t xml:space="preserve">2873878	</t>
  </si>
  <si>
    <t xml:space="preserve">12472548	</t>
  </si>
  <si>
    <t xml:space="preserve">999221925195559	</t>
  </si>
  <si>
    <t>[兰卡威]兰卡威大洋湾豪华度假村酒店(Dayang Bay Resort Langkawi)(28528622)</t>
  </si>
  <si>
    <t>海景家庭一室套房&lt;四人入住&gt;&lt;特价&gt;&lt;早餐&gt;</t>
  </si>
  <si>
    <t>Mohamad Yusof/Yushailey</t>
  </si>
  <si>
    <t xml:space="preserve">2874314	</t>
  </si>
  <si>
    <t xml:space="preserve">22114	</t>
  </si>
  <si>
    <t xml:space="preserve">999221942300288	</t>
  </si>
  <si>
    <t>[曼谷]曼谷秋素坤逸酒店 (SHA Plus+)(Qiu Hotel Sukhumvit (SHA Plus+))(28597378)</t>
  </si>
  <si>
    <t>豪华房(无窗)&lt;特价大促销&gt;&lt;双人入住&gt;&lt;无早&gt;</t>
  </si>
  <si>
    <t>jia/dawei</t>
  </si>
  <si>
    <t xml:space="preserve">2880440	</t>
  </si>
  <si>
    <t xml:space="preserve">80709	</t>
  </si>
  <si>
    <t xml:space="preserve">999221943167883	</t>
  </si>
  <si>
    <t>[曼谷]曼谷lyf素坤逸8巷-雅诗阁管理(lyf Sukhumvit 8 Bangkok - Managed by The Ascott Limited)(99997345)</t>
  </si>
  <si>
    <t>特大床房(至少连住2晚及以上)&lt;双人入住&gt;&lt;不适用泰国客人&gt;&lt;无早&gt;</t>
  </si>
  <si>
    <t>WEI/TSAIJUNG</t>
  </si>
  <si>
    <t xml:space="preserve">2880627	</t>
  </si>
  <si>
    <t xml:space="preserve">7883715	</t>
  </si>
  <si>
    <t xml:space="preserve">999221944063772	</t>
  </si>
  <si>
    <t>标准房&lt;双人入住&gt;&lt;双早&gt;</t>
  </si>
  <si>
    <t>Hua/CHI CHIH</t>
  </si>
  <si>
    <t xml:space="preserve">2880877	</t>
  </si>
  <si>
    <t xml:space="preserve">113941	</t>
  </si>
  <si>
    <t xml:space="preserve">999221948969127	</t>
  </si>
  <si>
    <t>香格里拉楼豪华双床房&lt;双人入住&gt;&lt;双早&gt;</t>
  </si>
  <si>
    <t>Vivian/David</t>
  </si>
  <si>
    <t xml:space="preserve">2882736	</t>
  </si>
  <si>
    <t xml:space="preserve">11473501	</t>
  </si>
  <si>
    <t xml:space="preserve">999221950547986	</t>
  </si>
  <si>
    <t>高级大床房&lt;双人入住&gt;&lt;无早&gt;</t>
  </si>
  <si>
    <t>Taisen/Kannika,Taisen/Kannika</t>
  </si>
  <si>
    <t xml:space="preserve">2883302	</t>
  </si>
  <si>
    <t xml:space="preserve">168099516	</t>
  </si>
  <si>
    <t xml:space="preserve">999221955722506	</t>
  </si>
  <si>
    <t>[乔治市]槟城成功酒店 (槟城对抗新冠肺炎认证)(Berjaya Penang Hotel)(28528294)</t>
  </si>
  <si>
    <t>小型套房&lt;特惠房&gt;&lt;双人入住&gt;&lt;双早&gt;</t>
  </si>
  <si>
    <t>Hazzanan/Maria,Hazzanan/Maria</t>
  </si>
  <si>
    <t xml:space="preserve">2884862	</t>
  </si>
  <si>
    <t xml:space="preserve">2258150	</t>
  </si>
  <si>
    <t xml:space="preserve">999221955839217	</t>
  </si>
  <si>
    <t>[丹戎本雅]槟城火烈鸟海滩酒店(Flamingo Hotel by The Beach, Penang)(5253402)</t>
  </si>
  <si>
    <t>海景豪华特大床房&lt;今日特价 &gt;&lt;双人入住&gt;&lt;无早&gt;</t>
  </si>
  <si>
    <t>PUBALAN/YUVINDIRAA</t>
  </si>
  <si>
    <t xml:space="preserve">2884938	</t>
  </si>
  <si>
    <t xml:space="preserve">378161	</t>
  </si>
  <si>
    <t xml:space="preserve">999221955892670	</t>
  </si>
  <si>
    <t>[芽庄]芽庄洲际酒店(InterContinental Nha Trang, an IHG Hotel)(4398930)</t>
  </si>
  <si>
    <t>海景经典特大床房&lt;双人入住&gt;&lt;双早&gt;</t>
  </si>
  <si>
    <t>KIM/JIMIN</t>
  </si>
  <si>
    <t xml:space="preserve">2884984	</t>
  </si>
  <si>
    <t xml:space="preserve">627880	</t>
  </si>
  <si>
    <t xml:space="preserve">999221955979098	</t>
  </si>
  <si>
    <t>[哥打京那巴鲁]哥打京那巴鲁皇宫酒店(The Palace Hotel Kota Kinabalu)(9597023)</t>
  </si>
  <si>
    <t>标准房(无窗)&lt;双人入住&gt;&lt;双早&gt;</t>
  </si>
  <si>
    <t>Majitol/Mothy,Majitol/Mothy</t>
  </si>
  <si>
    <t xml:space="preserve">2885041	</t>
  </si>
  <si>
    <t xml:space="preserve">999221959107328	</t>
  </si>
  <si>
    <t>四季公园景套房(至少连住2晚及以上)&lt;双人入住&gt;&lt;双早&gt;</t>
  </si>
  <si>
    <t>HUANG/XIANG MIAO</t>
  </si>
  <si>
    <t xml:space="preserve">2885855	</t>
  </si>
  <si>
    <t xml:space="preserve">3175198	</t>
  </si>
  <si>
    <t xml:space="preserve">21960370223	</t>
  </si>
  <si>
    <t>[芭堤雅]SN康克斯酒店 (SHA Plus+)(SN Connx Hotel  (SHA Plus+))(98990662)</t>
  </si>
  <si>
    <t>Koseelpeeragorn/Onsuvisa</t>
  </si>
  <si>
    <t xml:space="preserve">2886147	</t>
  </si>
  <si>
    <t xml:space="preserve">309992	</t>
  </si>
  <si>
    <t xml:space="preserve">999221961402842	</t>
  </si>
  <si>
    <t>[乔治市]槟城尼奥酒店 (槟城对抗新冠肺炎认证)(Neo+ Penang (PenangFightCovid-19 Certified))(24052379)</t>
  </si>
  <si>
    <t>尼奥双床房&lt;双人入住&gt;&lt;无早&gt;</t>
  </si>
  <si>
    <t>KHAIRUDDIN BIN AB RAHMAN/MOHD</t>
  </si>
  <si>
    <t xml:space="preserve">2886485	</t>
  </si>
  <si>
    <t xml:space="preserve">169895	</t>
  </si>
  <si>
    <t xml:space="preserve">999221962639534	</t>
  </si>
  <si>
    <t>[邦挽]安凡尼臻选考拉酒店(SHA Extra Plus)(Avani+ Khao Lak Resort(SHA Extra Plus))(99886567)</t>
  </si>
  <si>
    <t>至尊双床房&lt;双人入住&gt;&lt;双早&gt;</t>
  </si>
  <si>
    <t>Bosereewong/Sangsan,Bosereewong/Sangsan</t>
  </si>
  <si>
    <t xml:space="preserve">2887213	</t>
  </si>
  <si>
    <t xml:space="preserve">61880547	</t>
  </si>
  <si>
    <t xml:space="preserve">21962633418	</t>
  </si>
  <si>
    <t>[八打灵再也]皇家朱兰曲线酒店(Royale Chulan The Curve)(28528099)</t>
  </si>
  <si>
    <t>豪华一室双床房&lt;双人入住&gt;&lt;无早&gt;</t>
  </si>
  <si>
    <t>ABDUL WAHAB/ABDUL RAZAK</t>
  </si>
  <si>
    <t xml:space="preserve">2887215	</t>
  </si>
  <si>
    <t xml:space="preserve">397217	</t>
  </si>
  <si>
    <t xml:space="preserve">999221962741688	</t>
  </si>
  <si>
    <t>精致套房&lt;特惠专享&gt;&lt;双人入住&gt;&lt;双早&gt;</t>
  </si>
  <si>
    <t>TAO/CHAO,QIAN/GUANGDOU,ZHANG/XUEMIN</t>
  </si>
  <si>
    <t xml:space="preserve">2887302	</t>
  </si>
  <si>
    <t xml:space="preserve">1080498	</t>
  </si>
  <si>
    <t xml:space="preserve">999221962895592	</t>
  </si>
  <si>
    <t xml:space="preserve">2887423	</t>
  </si>
  <si>
    <t xml:space="preserve">61880549	</t>
  </si>
  <si>
    <t xml:space="preserve">999221962963711	</t>
  </si>
  <si>
    <t>[曼谷]曼谷 JW 万豪酒店 (SHA Plus+)(JW Marriott Hotel Bangkok (SHA Plus+))(3031185)</t>
  </si>
  <si>
    <t>豪华特大床房&lt;今日特价 &gt;&lt;双人入住&gt;&lt;不适用中东客人&gt;&lt;双早&gt;&lt;普通会员&gt;</t>
  </si>
  <si>
    <t>YIN/SHUAI</t>
  </si>
  <si>
    <t xml:space="preserve">2887478	</t>
  </si>
  <si>
    <t xml:space="preserve">999221963182153	</t>
  </si>
  <si>
    <t>Dol Selamat/Liana Swastika,Dol Selamat/Liana Swastika</t>
  </si>
  <si>
    <t xml:space="preserve">2887655	</t>
  </si>
  <si>
    <t xml:space="preserve">397216	</t>
  </si>
  <si>
    <t xml:space="preserve">999221963237963	</t>
  </si>
  <si>
    <t>高级特大床房&lt;特惠专享&gt;&lt;双人入住&gt;&lt;双早&gt;</t>
  </si>
  <si>
    <t>MARCHENKO/DMITRY</t>
  </si>
  <si>
    <t xml:space="preserve">2887715	</t>
  </si>
  <si>
    <t xml:space="preserve">1080495	</t>
  </si>
  <si>
    <t xml:space="preserve">999221963325115	</t>
  </si>
  <si>
    <t xml:space="preserve">2887740	</t>
  </si>
  <si>
    <t xml:space="preserve">999221963498243	</t>
  </si>
  <si>
    <t>[曼达卢永]马尼拉BSA 双子塔酒店(BSA Twin Towers Manila)(28523792)</t>
  </si>
  <si>
    <t>尊贵一室房&lt;双人入住&gt;&lt;预付&gt;&lt;无早&gt;</t>
  </si>
  <si>
    <t>BALLESTEROS/MYLENE</t>
  </si>
  <si>
    <t xml:space="preserve">2887821	</t>
  </si>
  <si>
    <t xml:space="preserve">999221963694533	</t>
  </si>
  <si>
    <t>豪华特大床房&lt;双人入住&gt;&lt;不适用中东客人&gt;&lt;无早&gt;&lt;普通会员&gt;</t>
  </si>
  <si>
    <t xml:space="preserve">2887970	</t>
  </si>
  <si>
    <t xml:space="preserve">98873892	</t>
  </si>
  <si>
    <t xml:space="preserve">999221966249580	</t>
  </si>
  <si>
    <t>[曼谷]金玉素万那普酒店(Golden Jade Suvarnabhumi)(28680143)</t>
  </si>
  <si>
    <t>cho/bo youn</t>
  </si>
  <si>
    <t xml:space="preserve">2888305	</t>
  </si>
  <si>
    <t>，</t>
  </si>
  <si>
    <t>21201275817补款单号是21230244906​​​​​​​</t>
  </si>
  <si>
    <t>本期扣款2176元</t>
  </si>
  <si>
    <t>A221224094419481</t>
  </si>
  <si>
    <t>A221224094527481</t>
  </si>
  <si>
    <t>CNY / HKD 当前参考汇率: 1.114608766</t>
  </si>
  <si>
    <t>总计：249689.85 CNY/
278306.5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</si>
  <si>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</si>
  <si>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</si>
  <si>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</si>
  <si>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</si>
  <si>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</si>
  <si>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</si>
  <si>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</si>
  <si>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</si>
  <si>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</si>
  <si>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</si>
  <si>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</si>
  <si>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</si>
  <si>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</si>
  <si>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</si>
  <si>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</si>
  <si>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</si>
  <si>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</si>
  <si>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</si>
  <si>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</si>
  <si>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2022-12-20</t>
  </si>
  <si>
    <t>2888305</t>
  </si>
  <si>
    <t>曼谷金玉素旺纳普酒店</t>
  </si>
  <si>
    <t>cho bo youn</t>
  </si>
  <si>
    <t>2022-12-21</t>
  </si>
  <si>
    <t>退房日周结</t>
  </si>
  <si>
    <t>173.00</t>
  </si>
  <si>
    <t>RMB</t>
  </si>
  <si>
    <t>0</t>
  </si>
  <si>
    <t>0.00</t>
  </si>
  <si>
    <t>携程国际直连(DD)</t>
  </si>
  <si>
    <t>01.011174</t>
  </si>
  <si>
    <t>2022-12-20 13:23:09</t>
  </si>
  <si>
    <t>否</t>
  </si>
  <si>
    <t>汇智国际旅游发展有限公司</t>
  </si>
  <si>
    <t>直采</t>
  </si>
  <si>
    <t>泰国</t>
  </si>
  <si>
    <t>2887970</t>
  </si>
  <si>
    <t>曼谷JW万豪酒店</t>
  </si>
  <si>
    <t>YIN SHUAI</t>
  </si>
  <si>
    <t>1312.00</t>
  </si>
  <si>
    <t>2022-12-20 10:57:18</t>
  </si>
  <si>
    <t>2887821</t>
  </si>
  <si>
    <t>马尼拉BSA 双子塔酒店</t>
  </si>
  <si>
    <t>BALLESTEROS MYLENE</t>
  </si>
  <si>
    <t>333.48</t>
  </si>
  <si>
    <t>2022-12-20 09:29:41</t>
  </si>
  <si>
    <t>直连</t>
  </si>
  <si>
    <t>菲律宾</t>
  </si>
  <si>
    <t>2887715</t>
  </si>
  <si>
    <t>曼谷素坤逸丽笙酒店</t>
  </si>
  <si>
    <t>MARCHENKO DMITRY</t>
  </si>
  <si>
    <t>492.00</t>
  </si>
  <si>
    <t>2022-12-20 10:10:27</t>
  </si>
  <si>
    <t>2887655</t>
  </si>
  <si>
    <t>吉隆坡皇家星光曲线酒店</t>
  </si>
  <si>
    <t>Dol Selamat Liana Swastika,Dol Selamat Liana Swastika</t>
  </si>
  <si>
    <t>324.00</t>
  </si>
  <si>
    <t>2022-12-20 10:23:29</t>
  </si>
  <si>
    <t>马来西亚</t>
  </si>
  <si>
    <t>2887423</t>
  </si>
  <si>
    <t>安凡尼臻选考拉酒店(SHA Extra Plus)</t>
  </si>
  <si>
    <t>Bosereewong Sangsan,Bosereewong Sangsan</t>
  </si>
  <si>
    <t>700.00</t>
  </si>
  <si>
    <t>2022-12-20 10:36:54</t>
  </si>
  <si>
    <t>2022-12-19</t>
  </si>
  <si>
    <t>2887302</t>
  </si>
  <si>
    <t>TAO CHAO,QIAN GUANGDOU,ZHANG XUEMIN</t>
  </si>
  <si>
    <t>1959.00</t>
  </si>
  <si>
    <t>2022-12-20 10:49:24</t>
  </si>
  <si>
    <t>2887215</t>
  </si>
  <si>
    <t>ABDUL WAHAB ABDUL RAZAK</t>
  </si>
  <si>
    <t>407.00</t>
  </si>
  <si>
    <t>2022-12-20 11:15:06</t>
  </si>
  <si>
    <t>2887213</t>
  </si>
  <si>
    <t>2022-12-20 10:32:29</t>
  </si>
  <si>
    <t>2886485</t>
  </si>
  <si>
    <t>槟城尼奥酒店</t>
  </si>
  <si>
    <t>KHAIRUDDIN BIN AB RAHMAN MOHD</t>
  </si>
  <si>
    <t>413.00</t>
  </si>
  <si>
    <t>2022-12-19 19:01:18</t>
  </si>
  <si>
    <t>2886147</t>
  </si>
  <si>
    <t>SN康克斯酒店</t>
  </si>
  <si>
    <t>Koseelpeeragorn Onsuvisa</t>
  </si>
  <si>
    <t>420.00</t>
  </si>
  <si>
    <t>2022-12-19 16:24:23</t>
  </si>
  <si>
    <t>2885855</t>
  </si>
  <si>
    <t>吉隆坡四季酒店</t>
  </si>
  <si>
    <t>HUANG XIANG MIAO</t>
  </si>
  <si>
    <t>7200.00</t>
  </si>
  <si>
    <t>2022-12-19 14:13:58</t>
  </si>
  <si>
    <t>2884984</t>
  </si>
  <si>
    <t>芽庄洲际酒店</t>
  </si>
  <si>
    <t>KIM JIMIN</t>
  </si>
  <si>
    <t>1666.00</t>
  </si>
  <si>
    <t>2022-12-19 09:29:52</t>
  </si>
  <si>
    <t>越南</t>
  </si>
  <si>
    <t>2022-12-18</t>
  </si>
  <si>
    <t>2884938</t>
  </si>
  <si>
    <t>槟城火烈鸟海滩酒店</t>
  </si>
  <si>
    <t>PUBALAN YUVINDIRAA</t>
  </si>
  <si>
    <t>1156.00</t>
  </si>
  <si>
    <t>2022-12-19 16:02:17</t>
  </si>
  <si>
    <t>2884862</t>
  </si>
  <si>
    <t>槟城成功酒店</t>
  </si>
  <si>
    <t>Hazzanan Maria,Hazzanan Maria</t>
  </si>
  <si>
    <t>1000.00</t>
  </si>
  <si>
    <t>2022-12-19 09:50:14</t>
  </si>
  <si>
    <t>2883302</t>
  </si>
  <si>
    <t>曼谷HOMM素坤逸34街酒店</t>
  </si>
  <si>
    <t>Taisen Kannika,Taisen Kannika</t>
  </si>
  <si>
    <t>824.00</t>
  </si>
  <si>
    <t>2022-12-19 12:12:18</t>
  </si>
  <si>
    <t>2022-12-17</t>
  </si>
  <si>
    <t>2882736</t>
  </si>
  <si>
    <t>曼谷香格里拉大酒店</t>
  </si>
  <si>
    <t>Vivian David</t>
  </si>
  <si>
    <t>2700.00</t>
  </si>
  <si>
    <t>2022-12-18 17:39:30</t>
  </si>
  <si>
    <t>2880877</t>
  </si>
  <si>
    <t>Cross氛围曼谷素坤逸酒店</t>
  </si>
  <si>
    <t>Hua CHI CHIH</t>
  </si>
  <si>
    <t>281.00</t>
  </si>
  <si>
    <t>2022-12-17 11:35:33</t>
  </si>
  <si>
    <t>2880627</t>
  </si>
  <si>
    <t>曼谷lyf素坤逸8巷-雅诗阁管理</t>
  </si>
  <si>
    <t>WEI TSAIJUNG</t>
  </si>
  <si>
    <t>777.00</t>
  </si>
  <si>
    <t>2022-12-17 09:09:40</t>
  </si>
  <si>
    <t>2880440</t>
  </si>
  <si>
    <t>曼谷秋素坤逸酒店 (SHA Plus+)</t>
  </si>
  <si>
    <t>jia dawei</t>
  </si>
  <si>
    <t>316.00</t>
  </si>
  <si>
    <t>2022-12-17 08:25:23</t>
  </si>
  <si>
    <t>2022-12-14</t>
  </si>
  <si>
    <t>2874314</t>
  </si>
  <si>
    <t>兰卡威大洋湾豪华度假村酒店</t>
  </si>
  <si>
    <t>Mohamad Yusof Yushailey</t>
  </si>
  <si>
    <t>2668.00</t>
  </si>
  <si>
    <t>2022-12-15 13:48:40</t>
  </si>
  <si>
    <t>2873878</t>
  </si>
  <si>
    <t>普吉假日酒店 (SHA Extra Plus)</t>
  </si>
  <si>
    <t>Sangal Shishir,Sangal Shishir,Sangal Shishir,Sangal Shishir</t>
  </si>
  <si>
    <t>4530.00</t>
  </si>
  <si>
    <t>2022-12-15 09:27:51</t>
  </si>
  <si>
    <t>2873443</t>
  </si>
  <si>
    <t>特立尼达公主港套房酒店</t>
  </si>
  <si>
    <t>Koo Serene</t>
  </si>
  <si>
    <t>1305.00</t>
  </si>
  <si>
    <t>2022-12-14 19:12:28</t>
  </si>
  <si>
    <t>2872662</t>
  </si>
  <si>
    <t>侬新酒店</t>
  </si>
  <si>
    <t>KOO JAEYI</t>
  </si>
  <si>
    <t>564.00</t>
  </si>
  <si>
    <t>2022-12-14 14:03:05</t>
  </si>
  <si>
    <t>韩国</t>
  </si>
  <si>
    <t>2872374</t>
  </si>
  <si>
    <t>仁川机场贝斯特韦斯特精品酒店</t>
  </si>
  <si>
    <t>DING YUTING,WU ZHIJING</t>
  </si>
  <si>
    <t>408.00</t>
  </si>
  <si>
    <t>2022-12-14 13:21:47</t>
  </si>
  <si>
    <t>2022-12-13</t>
  </si>
  <si>
    <t>2871070</t>
  </si>
  <si>
    <t>格兰迪酒店&amp;度假村</t>
  </si>
  <si>
    <t>RAMBLI MOHAMMAD SYADIQIN</t>
  </si>
  <si>
    <t>860.00</t>
  </si>
  <si>
    <t>2022-12-14 09:34:56</t>
  </si>
  <si>
    <t>2022-12-12</t>
  </si>
  <si>
    <t>2868919</t>
  </si>
  <si>
    <t>Injap Tower Hotel (Multiple-Use Hotel)</t>
  </si>
  <si>
    <t>Marron Angelie</t>
  </si>
  <si>
    <t>211.00</t>
  </si>
  <si>
    <t>2022-12-18 15:35:18</t>
  </si>
  <si>
    <t>2868749</t>
  </si>
  <si>
    <t>Cho Minsun</t>
  </si>
  <si>
    <t>417.00</t>
  </si>
  <si>
    <t>2022-12-13 09:36:20</t>
  </si>
  <si>
    <t>2868572</t>
  </si>
  <si>
    <t>珍拉丁皇家朱兰小屋</t>
  </si>
  <si>
    <t>amirahRosli Nur,amirahRosli Nur</t>
  </si>
  <si>
    <t>320.00</t>
  </si>
  <si>
    <t>2022-12-13 09:41:27</t>
  </si>
  <si>
    <t>2868168</t>
  </si>
  <si>
    <t>阿斯顿外南梦酒店及会议中心</t>
  </si>
  <si>
    <t>DWI WULANDARI HANUM</t>
  </si>
  <si>
    <t>457.08</t>
  </si>
  <si>
    <t>2022-12-12 15:34:16</t>
  </si>
  <si>
    <t>印度尼西亚</t>
  </si>
  <si>
    <t>2022-12-11</t>
  </si>
  <si>
    <t>2865479</t>
  </si>
  <si>
    <t>Lalchand Harish,Lalchand Harish</t>
  </si>
  <si>
    <t>1392.00</t>
  </si>
  <si>
    <t>2022-12-13 17:46:33</t>
  </si>
  <si>
    <t>2864490</t>
  </si>
  <si>
    <t>Anderson Audrey Troell</t>
  </si>
  <si>
    <t>1680.00</t>
  </si>
  <si>
    <t>2022-12-13 11:44:30</t>
  </si>
  <si>
    <t>2864359</t>
  </si>
  <si>
    <t>尼奥瓦卢诗都阿佐酒店</t>
  </si>
  <si>
    <t>GAYATRI IRMA</t>
  </si>
  <si>
    <t>147.85</t>
  </si>
  <si>
    <t>2022-12-11 00:53:57</t>
  </si>
  <si>
    <t>2022-12-09</t>
  </si>
  <si>
    <t>2861565</t>
  </si>
  <si>
    <t>威斯汀普吉岛西瑞湾度假村及水疗中心</t>
  </si>
  <si>
    <t>ZHOU HAN,WANG YICHENG</t>
  </si>
  <si>
    <t>3420.00</t>
  </si>
  <si>
    <t>2022-12-10 15:12:04</t>
  </si>
  <si>
    <t>2860545</t>
  </si>
  <si>
    <t>阿克塞斯别墅度假酒店</t>
  </si>
  <si>
    <t>Hummel Frank,Hummel Frank</t>
  </si>
  <si>
    <t>5908.00</t>
  </si>
  <si>
    <t>2022-12-09 19:57:18</t>
  </si>
  <si>
    <t>2022-12-08</t>
  </si>
  <si>
    <t>2858499</t>
  </si>
  <si>
    <t>LASHIN MAY,HEGAZY YASSIN</t>
  </si>
  <si>
    <t>2022-12-16</t>
  </si>
  <si>
    <t>7889.00</t>
  </si>
  <si>
    <t>2022-12-09 15:10:21</t>
  </si>
  <si>
    <t>2858483</t>
  </si>
  <si>
    <t>HEGAZY MOHAMED,HEGAZY FARIDA</t>
  </si>
  <si>
    <t>2022-12-09 16:03:58</t>
  </si>
  <si>
    <t>2858320</t>
  </si>
  <si>
    <t>吉隆坡邵氏广场美居酒店</t>
  </si>
  <si>
    <t>DAVID LEE LAI WOH</t>
  </si>
  <si>
    <t>1227.00</t>
  </si>
  <si>
    <t>2022-12-09 11:24:16</t>
  </si>
  <si>
    <t>2858297</t>
  </si>
  <si>
    <t>海安水疗海滩酒店</t>
  </si>
  <si>
    <t>KIM JIHO,JONG CHOONGMIN</t>
  </si>
  <si>
    <t>243.00</t>
  </si>
  <si>
    <t>2022-12-09 15:01:41</t>
  </si>
  <si>
    <t>2858028</t>
  </si>
  <si>
    <t>如玛吉隆玻市中心高级大酒店</t>
  </si>
  <si>
    <t>TEOH NING ZHI</t>
  </si>
  <si>
    <t>3381.12</t>
  </si>
  <si>
    <t>2022-12-08 21:02:02</t>
  </si>
  <si>
    <t>2857835</t>
  </si>
  <si>
    <t>Andrew Kot,JI HAIDAN</t>
  </si>
  <si>
    <t>1215.00</t>
  </si>
  <si>
    <t>2022-12-09 10:35:57</t>
  </si>
  <si>
    <t>2857029</t>
  </si>
  <si>
    <t>盖特43机场酒店</t>
  </si>
  <si>
    <t>CHING PAKHIM</t>
  </si>
  <si>
    <t>261.00</t>
  </si>
  <si>
    <t>2022-12-08 15:40:32</t>
  </si>
  <si>
    <t>2856992</t>
  </si>
  <si>
    <t>滨海湾宾乐雅臻选酒店</t>
  </si>
  <si>
    <t>YANG HAILONG</t>
  </si>
  <si>
    <t>10522.00</t>
  </si>
  <si>
    <t>2022-12-08 16:12:39</t>
  </si>
  <si>
    <t>新加坡</t>
  </si>
  <si>
    <t>2856803</t>
  </si>
  <si>
    <t>KIM HEEJIN</t>
  </si>
  <si>
    <t>2560.00</t>
  </si>
  <si>
    <t>2022-12-11 16:38:24</t>
  </si>
  <si>
    <t>2022-12-07</t>
  </si>
  <si>
    <t>2854966</t>
  </si>
  <si>
    <t>KIM SIHYUN</t>
  </si>
  <si>
    <t>577.00</t>
  </si>
  <si>
    <t>57.70</t>
  </si>
  <si>
    <t>-519</t>
  </si>
  <si>
    <t>2022-12-07 20:20:48</t>
  </si>
  <si>
    <t>2854590</t>
  </si>
  <si>
    <t>RYU JINU,PARK HUIWON</t>
  </si>
  <si>
    <t>416.00</t>
  </si>
  <si>
    <t>2022-12-08 10:43:27</t>
  </si>
  <si>
    <t>2022-12-06</t>
  </si>
  <si>
    <t>2851797</t>
  </si>
  <si>
    <t>阿特里姆曼谷美居大酒店(SHA认证)</t>
  </si>
  <si>
    <t>Rohrer Johannes</t>
  </si>
  <si>
    <t>1208.00</t>
  </si>
  <si>
    <t>2022-12-06 20:02:32</t>
  </si>
  <si>
    <t>2850365</t>
  </si>
  <si>
    <t>标准酒店 - 曼谷大都会大厦</t>
  </si>
  <si>
    <t>CHUNG CHENYI,CHUNG WENHSIN</t>
  </si>
  <si>
    <t>1500.00</t>
  </si>
  <si>
    <t>2022-12-08 14:25:33</t>
  </si>
  <si>
    <t>2022-12-05</t>
  </si>
  <si>
    <t>2848291</t>
  </si>
  <si>
    <t>辉盛凯贝丽打</t>
  </si>
  <si>
    <t>Kohir Edy,Kohir Edy</t>
  </si>
  <si>
    <t>1674.00</t>
  </si>
  <si>
    <t>2022-12-06 15:39:24</t>
  </si>
  <si>
    <t>2846777</t>
  </si>
  <si>
    <t>曼谷美人鱼酒店</t>
  </si>
  <si>
    <t>Ramsey Paul</t>
  </si>
  <si>
    <t>2536.00</t>
  </si>
  <si>
    <t>2022-12-05 15:35:51</t>
  </si>
  <si>
    <t>2022-12-03</t>
  </si>
  <si>
    <t>2843821</t>
  </si>
  <si>
    <t>芽庄阿米亚娜度假村</t>
  </si>
  <si>
    <t>KO JIYUN</t>
  </si>
  <si>
    <t>1560.00</t>
  </si>
  <si>
    <t>2022-12-04 14:51:08</t>
  </si>
  <si>
    <t>2843386</t>
  </si>
  <si>
    <t>胡志明市新世界酒店</t>
  </si>
  <si>
    <t>LEE SEONGIL</t>
  </si>
  <si>
    <t>1600.00</t>
  </si>
  <si>
    <t>2022-12-04 08:00:40</t>
  </si>
  <si>
    <t>2022-12-02</t>
  </si>
  <si>
    <t>2841032</t>
  </si>
  <si>
    <t>铂尔曼吉隆坡城市中心大酒店</t>
  </si>
  <si>
    <t>Limijo Zamila</t>
  </si>
  <si>
    <t>1062.00</t>
  </si>
  <si>
    <t>2022-12-02 19:17:17</t>
  </si>
  <si>
    <t>2841025</t>
  </si>
  <si>
    <t>曼谷素坤逸十一酒店 (SHA Extra Plus)</t>
  </si>
  <si>
    <t>Alenezi Ahmad</t>
  </si>
  <si>
    <t>2022-12-03 15:56:23</t>
  </si>
  <si>
    <t>2022-12-01</t>
  </si>
  <si>
    <t>2837588</t>
  </si>
  <si>
    <t>吉隆坡柏威年酒店 · 悦榕庄管理</t>
  </si>
  <si>
    <t>WEI ZIZHU</t>
  </si>
  <si>
    <t>859.00</t>
  </si>
  <si>
    <t>2022-12-05 15:22:56</t>
  </si>
  <si>
    <t>2837368</t>
  </si>
  <si>
    <t>Haeji Kim</t>
  </si>
  <si>
    <t>2340.00</t>
  </si>
  <si>
    <t>2022-12-01 16:36:54</t>
  </si>
  <si>
    <t>2836813</t>
  </si>
  <si>
    <t>HO WING FAT</t>
  </si>
  <si>
    <t>846.00</t>
  </si>
  <si>
    <t>2022-12-01 12:26:51</t>
  </si>
  <si>
    <t>2022-11-30</t>
  </si>
  <si>
    <t>2835184</t>
  </si>
  <si>
    <t>曼谷素坤逸55号通罗中心点大酒店 (SHA Plus+)</t>
  </si>
  <si>
    <t>LEUNG SHI FUN,WONG MAI HAN,WONG BO CHU REBECCA</t>
  </si>
  <si>
    <t>5114.00</t>
  </si>
  <si>
    <t>2022-11-30 18:54:08</t>
  </si>
  <si>
    <t>2022-11-29</t>
  </si>
  <si>
    <t>2832791</t>
  </si>
  <si>
    <t>铂尔曼琅勃拉邦酒店</t>
  </si>
  <si>
    <t>Kang Jieun</t>
  </si>
  <si>
    <t>843.00</t>
  </si>
  <si>
    <t>2022-11-29 20:07:03</t>
  </si>
  <si>
    <t>老挝</t>
  </si>
  <si>
    <t>2832095</t>
  </si>
  <si>
    <t>SNYDER ALIX</t>
  </si>
  <si>
    <t>540.00</t>
  </si>
  <si>
    <t>2022-11-29 16:26:55</t>
  </si>
  <si>
    <t>2022-11-28</t>
  </si>
  <si>
    <t>2830823</t>
  </si>
  <si>
    <t>芭堤雅旅客之家酒店</t>
  </si>
  <si>
    <t>Peer Fabio</t>
  </si>
  <si>
    <t>2022-11-29 12:24:48</t>
  </si>
  <si>
    <t>2829949</t>
  </si>
  <si>
    <t>安达曼白沙滩度假村</t>
  </si>
  <si>
    <t>Yagi Hiromu,Yagi Hiromu</t>
  </si>
  <si>
    <t>2704.00</t>
  </si>
  <si>
    <t>2022-11-30 11:04:04</t>
  </si>
  <si>
    <t>2829640</t>
  </si>
  <si>
    <t>GU YIFAN</t>
  </si>
  <si>
    <t>9900.00</t>
  </si>
  <si>
    <t>2022-11-29 17:54:40</t>
  </si>
  <si>
    <t>2022-11-23</t>
  </si>
  <si>
    <t>2818183</t>
  </si>
  <si>
    <t>莫达拉海滩度假酒店</t>
  </si>
  <si>
    <t>KIM YUJEONG</t>
  </si>
  <si>
    <t>3000.00</t>
  </si>
  <si>
    <t>2022-11-30 11:40:01</t>
  </si>
  <si>
    <t>2022-11-22</t>
  </si>
  <si>
    <t>2816358</t>
  </si>
  <si>
    <t>SU YAOWEN</t>
  </si>
  <si>
    <t>414.00</t>
  </si>
  <si>
    <t>2022-11-23 09:43:01</t>
  </si>
  <si>
    <t>2814766</t>
  </si>
  <si>
    <t>诺拉布里温泉度假酒店 (SHA Plus+)</t>
  </si>
  <si>
    <t>Mahboob Rayed Yahya,Alhoodi Haya Saud</t>
  </si>
  <si>
    <t>2640.00</t>
  </si>
  <si>
    <t>2022-11-22 16:11:16</t>
  </si>
  <si>
    <t>2022-11-21</t>
  </si>
  <si>
    <t>2814300</t>
  </si>
  <si>
    <t>巴拉望岛道夫酒店</t>
  </si>
  <si>
    <t>Palma Claire Marise,Palma Claire Marise</t>
  </si>
  <si>
    <t>2240.00</t>
  </si>
  <si>
    <t>2022-11-22 12:50:46</t>
  </si>
  <si>
    <t>2022-11-20</t>
  </si>
  <si>
    <t>2811995</t>
  </si>
  <si>
    <t>达拉海角度假酒店</t>
  </si>
  <si>
    <t>CHEUNG FONG KIU</t>
  </si>
  <si>
    <t>2364.00</t>
  </si>
  <si>
    <t>2022-11-21 10:52:08</t>
  </si>
  <si>
    <t>2811043</t>
  </si>
  <si>
    <t>太平洋丝绸酒店</t>
  </si>
  <si>
    <t>LEE HENRY</t>
  </si>
  <si>
    <t>558.00</t>
  </si>
  <si>
    <t>2022-11-21 15:04:50</t>
  </si>
  <si>
    <t>2022-11-17</t>
  </si>
  <si>
    <t>2804228</t>
  </si>
  <si>
    <t>巴姆哥度假村 (SHA Certified)</t>
  </si>
  <si>
    <t>FONG CHONG CHIEK</t>
  </si>
  <si>
    <t>1935.00</t>
  </si>
  <si>
    <t>2022-11-17 15:15:48</t>
  </si>
  <si>
    <t>2022-11-16</t>
  </si>
  <si>
    <t>2802636</t>
  </si>
  <si>
    <t>乌龟岛海滩度假酒店</t>
  </si>
  <si>
    <t>SAMUTNOI NATTAKUL</t>
  </si>
  <si>
    <t>4011.00</t>
  </si>
  <si>
    <t>2022-11-17 16:12:21</t>
  </si>
  <si>
    <t>2022-11-14</t>
  </si>
  <si>
    <t>2798271</t>
  </si>
  <si>
    <t>T R R KRISHNAN MOHAN</t>
  </si>
  <si>
    <t>728.00</t>
  </si>
  <si>
    <t>2022-11-15 13:04:38</t>
  </si>
  <si>
    <t>2022-11-12</t>
  </si>
  <si>
    <t>2792931</t>
  </si>
  <si>
    <t>曼谷金普顿马濑酒店 (SHA Extra Plus)</t>
  </si>
  <si>
    <t>Duan Wei</t>
  </si>
  <si>
    <t>4500.00</t>
  </si>
  <si>
    <t>2022-11-12 15:00:57</t>
  </si>
  <si>
    <t>2022-11-11</t>
  </si>
  <si>
    <t>2791325</t>
  </si>
  <si>
    <t>攀瓦布里海滨度假村(SHA Extra Plus)</t>
  </si>
  <si>
    <t>Kittiampanont Jatupat,Kittiampanont Jatupat,Kittiampanont Jatupat,Kittiampanont Jatupat</t>
  </si>
  <si>
    <t>2460.00</t>
  </si>
  <si>
    <t>2022-11-11 18:38:03</t>
  </si>
  <si>
    <t>2022-11-02</t>
  </si>
  <si>
    <t>2770952</t>
  </si>
  <si>
    <t>区域长滩岛酒店</t>
  </si>
  <si>
    <t>Tiburcio Paul Ryan</t>
  </si>
  <si>
    <t>1360.00</t>
  </si>
  <si>
    <t>2022-11-02 15:31:01</t>
  </si>
  <si>
    <t>2022-11-01</t>
  </si>
  <si>
    <t>2769461</t>
  </si>
  <si>
    <t>芭堤雅宫殿酒店</t>
  </si>
  <si>
    <t>HO YUEN CHUN,WONG KIN CHI,WONG PO MAN,WONG YIN CHIU</t>
  </si>
  <si>
    <t>2022-12-15</t>
  </si>
  <si>
    <t>10680.00</t>
  </si>
  <si>
    <t>2022-11-01 12:18:31</t>
  </si>
  <si>
    <t>2769261</t>
  </si>
  <si>
    <t>潘维曼帕岸岛度假村(SHA Extra Plus)</t>
  </si>
  <si>
    <t>maman Kfir,maman Kfir</t>
  </si>
  <si>
    <t>1146.00</t>
  </si>
  <si>
    <t>2022-11-02 16:10:44</t>
  </si>
  <si>
    <t>2022-10-20</t>
  </si>
  <si>
    <t>2749273</t>
  </si>
  <si>
    <t>丹纳兰卡威酒店</t>
  </si>
  <si>
    <t>Akkor Omar</t>
  </si>
  <si>
    <t>8862.00</t>
  </si>
  <si>
    <t>2022-10-20 13:14:43</t>
  </si>
  <si>
    <t>2022-10-19</t>
  </si>
  <si>
    <t>2747384</t>
  </si>
  <si>
    <t>Davis Ian</t>
  </si>
  <si>
    <t>2772.00</t>
  </si>
  <si>
    <t>2022-10-19 11:08:38</t>
  </si>
  <si>
    <t>2022-10-13</t>
  </si>
  <si>
    <t>2738116</t>
  </si>
  <si>
    <t>苏梅岛悦榕庄酒店 (SHA Plus+)</t>
  </si>
  <si>
    <t>YANG HONGXIAN,Li Guohui,LI ZIYI</t>
  </si>
  <si>
    <t>13920.00</t>
  </si>
  <si>
    <t>2022-10-14 15:41:08</t>
  </si>
  <si>
    <t>2022-10-12</t>
  </si>
  <si>
    <t>2736173</t>
  </si>
  <si>
    <t>Wei Tan Say,Wei Tan Say</t>
  </si>
  <si>
    <t>2022-10-12 14:27:50</t>
  </si>
  <si>
    <t>2022-09-26</t>
  </si>
  <si>
    <t>2710806</t>
  </si>
  <si>
    <t>海滨海滩温泉度假村 (SHA Extra Plus)</t>
  </si>
  <si>
    <t>ROBINSON STEPHEN DAVID,ELIJAH K DUKE</t>
  </si>
  <si>
    <t>2870.00</t>
  </si>
  <si>
    <t>2022-09-27 21:38:13</t>
  </si>
  <si>
    <t>2022-09-24</t>
  </si>
  <si>
    <t>2706111</t>
  </si>
  <si>
    <t>曼谷水门伯克利酒店</t>
  </si>
  <si>
    <t>Toh Li Xian</t>
  </si>
  <si>
    <t>2924.00</t>
  </si>
  <si>
    <t>2022-09-24 13:52:33</t>
  </si>
  <si>
    <t>2022-09-23</t>
  </si>
  <si>
    <t>2704339</t>
  </si>
  <si>
    <t>SANDAL KUNAL</t>
  </si>
  <si>
    <t>2712.00</t>
  </si>
  <si>
    <t>2022-09-24 19:03:36</t>
  </si>
  <si>
    <t>2022-09-22</t>
  </si>
  <si>
    <t>2703319</t>
  </si>
  <si>
    <t>Lee Ee Ling,Lee Ee Ling,Lee Ee Ling</t>
  </si>
  <si>
    <t>2193.00</t>
  </si>
  <si>
    <t>2022-09-22 16:22:33</t>
  </si>
  <si>
    <t>2022-09-18</t>
  </si>
  <si>
    <t>2697902</t>
  </si>
  <si>
    <t>KIM MAY YAP,KIM MAY YAP,KIM MAY YAP,KIM MAY YAP</t>
  </si>
  <si>
    <t>4232.00</t>
  </si>
  <si>
    <t>2022-09-19 11:03:54</t>
  </si>
  <si>
    <t>2697695</t>
  </si>
  <si>
    <t>普吉岛迈考美丽亚酒店(SHA Extra Plus)</t>
  </si>
  <si>
    <t>KIM ILTAE</t>
  </si>
  <si>
    <t>3162.00</t>
  </si>
  <si>
    <t>2022-09-18 18:13:37</t>
  </si>
  <si>
    <t>2022-09-14</t>
  </si>
  <si>
    <t>2691879</t>
  </si>
  <si>
    <t>2022-09-15 10:11:41</t>
  </si>
  <si>
    <t>2022-09-11</t>
  </si>
  <si>
    <t>2688093</t>
  </si>
  <si>
    <t>Cabourne Jayde,Cabourne Jayde</t>
  </si>
  <si>
    <t>630.00</t>
  </si>
  <si>
    <t>2022-09-12 15:06:27</t>
  </si>
  <si>
    <t>2022-09-09</t>
  </si>
  <si>
    <t>2684300</t>
  </si>
  <si>
    <t>Henann Park Resort</t>
  </si>
  <si>
    <t>Josette Divino Marielle,Josette Divino Marielle,Josette Divino Marielle</t>
  </si>
  <si>
    <t>2932.00</t>
  </si>
  <si>
    <t>2022-09-09 11:30:01</t>
  </si>
  <si>
    <t>2022-08-24</t>
  </si>
  <si>
    <t>2665646</t>
  </si>
  <si>
    <t>新山凯贝丽酒店式服务公寓</t>
  </si>
  <si>
    <t>Yong Yeo/Lay</t>
  </si>
  <si>
    <t>4270.00</t>
  </si>
  <si>
    <t>2022-08-24 13:51:44</t>
  </si>
  <si>
    <t>2022-08-17</t>
  </si>
  <si>
    <t>2658595</t>
  </si>
  <si>
    <t>阿罗纳海滩赫纳度假村</t>
  </si>
  <si>
    <t>JI EUN YOUNG,JI EUN YOUNG,JI EUN YOUNG</t>
  </si>
  <si>
    <t>4998.00</t>
  </si>
  <si>
    <t>2022-08-18 14:50:52</t>
  </si>
  <si>
    <t>2022-08-03</t>
  </si>
  <si>
    <t>2642358</t>
  </si>
  <si>
    <t>长滩岛摄政沙滩水疗度假村</t>
  </si>
  <si>
    <t>Baronia Cherry,Baronia Cherry,Baronia Cherry</t>
  </si>
  <si>
    <t>3176.00</t>
  </si>
  <si>
    <t>2022-08-04 20:59:49</t>
  </si>
  <si>
    <t>2022-07-11</t>
  </si>
  <si>
    <t>2617904</t>
  </si>
  <si>
    <t>伦敦瑰丽酒店</t>
  </si>
  <si>
    <t>Yeo Max Tai-En,Yeo Lucas Tai-Xun,YEO LIONEL HUNG TONG,KOH JANICE YU-MEI</t>
  </si>
  <si>
    <t>31584.00</t>
  </si>
  <si>
    <t>2022-07-12 20:21:05</t>
  </si>
  <si>
    <t>英国</t>
  </si>
  <si>
    <t>2022-06-15</t>
  </si>
  <si>
    <t>2591090</t>
  </si>
  <si>
    <t>普吉岛悦榕庄(SHA Plus+)</t>
  </si>
  <si>
    <t>KIM JUNGMINAA</t>
  </si>
  <si>
    <t>1809.00</t>
  </si>
  <si>
    <t>2022-06-15 12:03:02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</si>
</sst>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120</xdr:row>
      <xdr:rowOff>0</xdr:rowOff>
    </xdr:from>
    <xdr:to>
      <xdr:col>12</xdr:col>
      <xdr:colOff>485775</xdr:colOff>
      <xdr:row>150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9753600" cy="5143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18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44915</v>
      </c>
      <c r="G2" s="7">
        <v>44916</v>
      </c>
      <c r="H2" s="5">
        <v>1</v>
      </c>
      <c r="I2" s="5">
        <v>1</v>
      </c>
      <c r="J2" s="5">
        <v>1</v>
      </c>
      <c r="K2" s="5" t="s">
        <v>30</v>
      </c>
      <c r="L2" s="5">
        <v>1809</v>
      </c>
      <c r="M2" s="5">
        <v>1809</v>
      </c>
      <c r="N2" s="5" t="s">
        <v>31</v>
      </c>
      <c r="O2" s="5" t="s">
        <v>32</v>
      </c>
      <c r="P2" s="5" t="s">
        <v>33</v>
      </c>
      <c r="Q2" s="5">
        <v>0</v>
      </c>
      <c r="R2" s="8">
        <v>44727</v>
      </c>
      <c r="S2" s="7">
        <v>44919</v>
      </c>
      <c r="T2" s="5" t="s">
        <v>34</v>
      </c>
      <c r="U2" s="5">
        <v>1809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44912</v>
      </c>
      <c r="G3" s="7">
        <v>44916</v>
      </c>
      <c r="H3" s="5">
        <v>2</v>
      </c>
      <c r="I3" s="5">
        <v>4</v>
      </c>
      <c r="J3" s="5">
        <v>8</v>
      </c>
      <c r="K3" s="5" t="s">
        <v>30</v>
      </c>
      <c r="L3" s="5">
        <v>31584</v>
      </c>
      <c r="M3" s="5">
        <v>31584</v>
      </c>
      <c r="N3" s="5" t="s">
        <v>40</v>
      </c>
      <c r="O3" s="5" t="s">
        <v>32</v>
      </c>
      <c r="P3" s="5" t="s">
        <v>33</v>
      </c>
      <c r="Q3" s="5">
        <v>0</v>
      </c>
      <c r="R3" s="8">
        <v>44753</v>
      </c>
      <c r="S3" s="7">
        <v>44919</v>
      </c>
      <c r="T3" s="5" t="s">
        <v>34</v>
      </c>
      <c r="U3" s="5">
        <v>31584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44914</v>
      </c>
      <c r="G4" s="7">
        <v>44916</v>
      </c>
      <c r="H4" s="5">
        <v>1</v>
      </c>
      <c r="I4" s="5">
        <v>2</v>
      </c>
      <c r="J4" s="5">
        <v>2</v>
      </c>
      <c r="K4" s="5" t="s">
        <v>30</v>
      </c>
      <c r="L4" s="5">
        <v>3176</v>
      </c>
      <c r="M4" s="5">
        <v>3176</v>
      </c>
      <c r="N4" s="5" t="s">
        <v>46</v>
      </c>
      <c r="O4" s="5" t="s">
        <v>32</v>
      </c>
      <c r="P4" s="5" t="s">
        <v>33</v>
      </c>
      <c r="Q4" s="5">
        <v>0</v>
      </c>
      <c r="R4" s="8">
        <v>44776</v>
      </c>
      <c r="S4" s="7">
        <v>44919</v>
      </c>
      <c r="T4" s="5" t="s">
        <v>34</v>
      </c>
      <c r="U4" s="5">
        <v>3176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7">
        <v>44913</v>
      </c>
      <c r="G5" s="7">
        <v>44916</v>
      </c>
      <c r="H5" s="5">
        <v>1</v>
      </c>
      <c r="I5" s="5">
        <v>3</v>
      </c>
      <c r="J5" s="5">
        <v>3</v>
      </c>
      <c r="K5" s="5" t="s">
        <v>30</v>
      </c>
      <c r="L5" s="5">
        <v>4998</v>
      </c>
      <c r="M5" s="5">
        <v>4998</v>
      </c>
      <c r="N5" s="5" t="s">
        <v>52</v>
      </c>
      <c r="O5" s="5" t="s">
        <v>32</v>
      </c>
      <c r="P5" s="5" t="s">
        <v>33</v>
      </c>
      <c r="Q5" s="5">
        <v>0</v>
      </c>
      <c r="R5" s="8">
        <v>44790</v>
      </c>
      <c r="S5" s="7">
        <v>44919</v>
      </c>
      <c r="T5" s="5" t="s">
        <v>34</v>
      </c>
      <c r="U5" s="5">
        <v>4998</v>
      </c>
      <c r="V5" s="5">
        <v>0</v>
      </c>
      <c r="W5" s="5">
        <v>0</v>
      </c>
      <c r="X5" s="5" t="s">
        <v>53</v>
      </c>
      <c r="Y5" s="5" t="s">
        <v>54</v>
      </c>
    </row>
    <row r="6" s="5" customFormat="1" spans="1:29">
      <c r="A6" s="5" t="s">
        <v>55</v>
      </c>
      <c r="B6" s="5" t="s">
        <v>26</v>
      </c>
      <c r="C6" s="5" t="s">
        <v>27</v>
      </c>
      <c r="D6" s="5" t="s">
        <v>56</v>
      </c>
      <c r="E6" s="5" t="s">
        <v>57</v>
      </c>
      <c r="F6" s="7">
        <v>44914</v>
      </c>
      <c r="G6" s="7">
        <v>44916</v>
      </c>
      <c r="H6" s="5">
        <v>5</v>
      </c>
      <c r="I6" s="5">
        <v>2</v>
      </c>
      <c r="J6" s="5">
        <v>10</v>
      </c>
      <c r="K6" s="5" t="s">
        <v>30</v>
      </c>
      <c r="L6" s="5">
        <v>4270</v>
      </c>
      <c r="M6" s="5">
        <v>4270</v>
      </c>
      <c r="N6" s="5" t="s">
        <v>58</v>
      </c>
      <c r="O6" s="5" t="s">
        <v>32</v>
      </c>
      <c r="P6" s="5" t="s">
        <v>33</v>
      </c>
      <c r="Q6" s="5">
        <v>0</v>
      </c>
      <c r="R6" s="8">
        <v>44797</v>
      </c>
      <c r="S6" s="7">
        <v>44919</v>
      </c>
      <c r="T6" s="5" t="s">
        <v>34</v>
      </c>
      <c r="U6" s="5">
        <v>4270</v>
      </c>
      <c r="V6" s="5">
        <v>0</v>
      </c>
      <c r="W6" s="5">
        <v>0</v>
      </c>
      <c r="X6" s="5" t="s">
        <v>59</v>
      </c>
      <c r="Y6" s="5" t="s">
        <v>60</v>
      </c>
      <c r="Z6" s="5" t="s">
        <v>61</v>
      </c>
      <c r="AA6" s="5" t="s">
        <v>62</v>
      </c>
      <c r="AB6" s="5" t="s">
        <v>63</v>
      </c>
      <c r="AC6" s="5" t="s">
        <v>64</v>
      </c>
    </row>
    <row r="7" s="5" customFormat="1" spans="1:25">
      <c r="A7" s="5" t="s">
        <v>65</v>
      </c>
      <c r="B7" s="5" t="s">
        <v>26</v>
      </c>
      <c r="C7" s="5" t="s">
        <v>27</v>
      </c>
      <c r="D7" s="5" t="s">
        <v>66</v>
      </c>
      <c r="E7" s="5" t="s">
        <v>67</v>
      </c>
      <c r="F7" s="7">
        <v>44912</v>
      </c>
      <c r="G7" s="7">
        <v>44916</v>
      </c>
      <c r="H7" s="5">
        <v>1</v>
      </c>
      <c r="I7" s="5">
        <v>4</v>
      </c>
      <c r="J7" s="5">
        <v>4</v>
      </c>
      <c r="K7" s="5" t="s">
        <v>30</v>
      </c>
      <c r="L7" s="5">
        <v>2932</v>
      </c>
      <c r="M7" s="5">
        <v>2932</v>
      </c>
      <c r="N7" s="5" t="s">
        <v>68</v>
      </c>
      <c r="O7" s="5" t="s">
        <v>32</v>
      </c>
      <c r="P7" s="5" t="s">
        <v>33</v>
      </c>
      <c r="Q7" s="5">
        <v>0</v>
      </c>
      <c r="R7" s="8">
        <v>44813</v>
      </c>
      <c r="S7" s="7">
        <v>44919</v>
      </c>
      <c r="T7" s="5" t="s">
        <v>34</v>
      </c>
      <c r="U7" s="5">
        <v>2932</v>
      </c>
      <c r="V7" s="5">
        <v>0</v>
      </c>
      <c r="W7" s="5">
        <v>0</v>
      </c>
      <c r="X7" s="5" t="s">
        <v>69</v>
      </c>
      <c r="Y7" s="5" t="s">
        <v>70</v>
      </c>
    </row>
    <row r="8" s="5" customFormat="1" spans="1:25">
      <c r="A8" s="5" t="s">
        <v>71</v>
      </c>
      <c r="B8" s="5" t="s">
        <v>26</v>
      </c>
      <c r="C8" s="5" t="s">
        <v>27</v>
      </c>
      <c r="D8" s="5" t="s">
        <v>72</v>
      </c>
      <c r="E8" s="5" t="s">
        <v>73</v>
      </c>
      <c r="F8" s="7">
        <v>44914</v>
      </c>
      <c r="G8" s="7">
        <v>44916</v>
      </c>
      <c r="H8" s="5">
        <v>1</v>
      </c>
      <c r="I8" s="5">
        <v>2</v>
      </c>
      <c r="J8" s="5">
        <v>2</v>
      </c>
      <c r="K8" s="5" t="s">
        <v>30</v>
      </c>
      <c r="L8" s="5">
        <v>630</v>
      </c>
      <c r="M8" s="5">
        <v>630</v>
      </c>
      <c r="N8" s="5" t="s">
        <v>74</v>
      </c>
      <c r="O8" s="5" t="s">
        <v>32</v>
      </c>
      <c r="P8" s="5" t="s">
        <v>33</v>
      </c>
      <c r="Q8" s="5">
        <v>0</v>
      </c>
      <c r="R8" s="8">
        <v>44815</v>
      </c>
      <c r="S8" s="7">
        <v>44919</v>
      </c>
      <c r="T8" s="5" t="s">
        <v>34</v>
      </c>
      <c r="U8" s="5">
        <v>630</v>
      </c>
      <c r="V8" s="5">
        <v>0</v>
      </c>
      <c r="W8" s="5">
        <v>0</v>
      </c>
      <c r="X8" s="5" t="s">
        <v>75</v>
      </c>
      <c r="Y8" s="5" t="s">
        <v>76</v>
      </c>
    </row>
    <row r="9" s="5" customFormat="1" spans="1:25">
      <c r="A9" s="5" t="s">
        <v>77</v>
      </c>
      <c r="B9" s="5" t="s">
        <v>26</v>
      </c>
      <c r="C9" s="5" t="s">
        <v>27</v>
      </c>
      <c r="D9" s="5" t="s">
        <v>78</v>
      </c>
      <c r="E9" s="5" t="s">
        <v>79</v>
      </c>
      <c r="F9" s="7">
        <v>44914</v>
      </c>
      <c r="G9" s="7">
        <v>44916</v>
      </c>
      <c r="H9" s="5">
        <v>1</v>
      </c>
      <c r="I9" s="5">
        <v>2</v>
      </c>
      <c r="J9" s="5">
        <v>2</v>
      </c>
      <c r="K9" s="5" t="s">
        <v>30</v>
      </c>
      <c r="L9" s="5">
        <v>1960</v>
      </c>
      <c r="M9" s="5">
        <v>1960</v>
      </c>
      <c r="N9" s="5" t="s">
        <v>80</v>
      </c>
      <c r="O9" s="5" t="s">
        <v>32</v>
      </c>
      <c r="P9" s="5" t="s">
        <v>33</v>
      </c>
      <c r="Q9" s="5">
        <v>0</v>
      </c>
      <c r="R9" s="8">
        <v>44818</v>
      </c>
      <c r="S9" s="7">
        <v>44919</v>
      </c>
      <c r="T9" s="5" t="s">
        <v>34</v>
      </c>
      <c r="U9" s="5">
        <v>1960</v>
      </c>
      <c r="V9" s="5">
        <v>0</v>
      </c>
      <c r="W9" s="5">
        <v>0</v>
      </c>
      <c r="X9" s="5" t="s">
        <v>81</v>
      </c>
      <c r="Y9" s="5" t="s">
        <v>82</v>
      </c>
    </row>
    <row r="10" s="5" customFormat="1" spans="1:25">
      <c r="A10" s="5" t="s">
        <v>83</v>
      </c>
      <c r="B10" s="5" t="s">
        <v>26</v>
      </c>
      <c r="C10" s="5" t="s">
        <v>27</v>
      </c>
      <c r="D10" s="5" t="s">
        <v>84</v>
      </c>
      <c r="E10" s="5" t="s">
        <v>85</v>
      </c>
      <c r="F10" s="7">
        <v>44913</v>
      </c>
      <c r="G10" s="7">
        <v>44916</v>
      </c>
      <c r="H10" s="5">
        <v>1</v>
      </c>
      <c r="I10" s="5">
        <v>3</v>
      </c>
      <c r="J10" s="5">
        <v>3</v>
      </c>
      <c r="K10" s="5" t="s">
        <v>30</v>
      </c>
      <c r="L10" s="5">
        <v>3162</v>
      </c>
      <c r="M10" s="5">
        <v>3162</v>
      </c>
      <c r="N10" s="5" t="s">
        <v>86</v>
      </c>
      <c r="O10" s="5" t="s">
        <v>32</v>
      </c>
      <c r="P10" s="5" t="s">
        <v>33</v>
      </c>
      <c r="Q10" s="5">
        <v>0</v>
      </c>
      <c r="R10" s="8">
        <v>44822</v>
      </c>
      <c r="S10" s="7">
        <v>44919</v>
      </c>
      <c r="T10" s="5" t="s">
        <v>34</v>
      </c>
      <c r="U10" s="5">
        <v>3162</v>
      </c>
      <c r="V10" s="5">
        <v>0</v>
      </c>
      <c r="W10" s="5">
        <v>0</v>
      </c>
      <c r="X10" s="5" t="s">
        <v>87</v>
      </c>
      <c r="Y10" s="5" t="s">
        <v>88</v>
      </c>
    </row>
    <row r="11" s="5" customFormat="1" spans="1:25">
      <c r="A11" s="5" t="s">
        <v>89</v>
      </c>
      <c r="B11" s="5" t="s">
        <v>26</v>
      </c>
      <c r="C11" s="5" t="s">
        <v>27</v>
      </c>
      <c r="D11" s="5" t="s">
        <v>90</v>
      </c>
      <c r="E11" s="5" t="s">
        <v>91</v>
      </c>
      <c r="F11" s="7">
        <v>44912</v>
      </c>
      <c r="G11" s="7">
        <v>44916</v>
      </c>
      <c r="H11" s="5">
        <v>2</v>
      </c>
      <c r="I11" s="5">
        <v>4</v>
      </c>
      <c r="J11" s="5">
        <v>8</v>
      </c>
      <c r="K11" s="5" t="s">
        <v>30</v>
      </c>
      <c r="L11" s="5">
        <v>4232</v>
      </c>
      <c r="M11" s="5">
        <v>4232</v>
      </c>
      <c r="N11" s="5" t="s">
        <v>92</v>
      </c>
      <c r="O11" s="5" t="s">
        <v>32</v>
      </c>
      <c r="P11" s="5" t="s">
        <v>33</v>
      </c>
      <c r="Q11" s="5">
        <v>0</v>
      </c>
      <c r="R11" s="8">
        <v>44822</v>
      </c>
      <c r="S11" s="7">
        <v>44919</v>
      </c>
      <c r="T11" s="5" t="s">
        <v>34</v>
      </c>
      <c r="U11" s="5">
        <v>4232</v>
      </c>
      <c r="V11" s="5">
        <v>0</v>
      </c>
      <c r="W11" s="5">
        <v>0</v>
      </c>
      <c r="X11" s="5" t="s">
        <v>93</v>
      </c>
      <c r="Y11" s="5" t="s">
        <v>59</v>
      </c>
    </row>
    <row r="12" s="5" customFormat="1" spans="1:25">
      <c r="A12" s="5" t="s">
        <v>94</v>
      </c>
      <c r="B12" s="5" t="s">
        <v>26</v>
      </c>
      <c r="C12" s="5" t="s">
        <v>27</v>
      </c>
      <c r="D12" s="5" t="s">
        <v>90</v>
      </c>
      <c r="E12" s="5" t="s">
        <v>95</v>
      </c>
      <c r="F12" s="7">
        <v>44913</v>
      </c>
      <c r="G12" s="7">
        <v>44916</v>
      </c>
      <c r="H12" s="5">
        <v>1</v>
      </c>
      <c r="I12" s="5">
        <v>3</v>
      </c>
      <c r="J12" s="5">
        <v>3</v>
      </c>
      <c r="K12" s="5" t="s">
        <v>30</v>
      </c>
      <c r="L12" s="5">
        <v>2193</v>
      </c>
      <c r="M12" s="5">
        <v>2193</v>
      </c>
      <c r="N12" s="5" t="s">
        <v>96</v>
      </c>
      <c r="O12" s="5" t="s">
        <v>32</v>
      </c>
      <c r="P12" s="5" t="s">
        <v>33</v>
      </c>
      <c r="Q12" s="5">
        <v>0</v>
      </c>
      <c r="R12" s="8">
        <v>44826</v>
      </c>
      <c r="S12" s="7">
        <v>44919</v>
      </c>
      <c r="T12" s="5" t="s">
        <v>34</v>
      </c>
      <c r="U12" s="5">
        <v>2193</v>
      </c>
      <c r="V12" s="5">
        <v>0</v>
      </c>
      <c r="W12" s="5">
        <v>0</v>
      </c>
      <c r="X12" s="5" t="s">
        <v>97</v>
      </c>
      <c r="Y12" s="5" t="s">
        <v>98</v>
      </c>
    </row>
    <row r="13" s="5" customFormat="1" spans="1:25">
      <c r="A13" s="5" t="s">
        <v>99</v>
      </c>
      <c r="B13" s="5" t="s">
        <v>26</v>
      </c>
      <c r="C13" s="5" t="s">
        <v>27</v>
      </c>
      <c r="D13" s="5" t="s">
        <v>100</v>
      </c>
      <c r="E13" s="5" t="s">
        <v>101</v>
      </c>
      <c r="F13" s="7">
        <v>44913</v>
      </c>
      <c r="G13" s="7">
        <v>44916</v>
      </c>
      <c r="H13" s="5">
        <v>1</v>
      </c>
      <c r="I13" s="5">
        <v>3</v>
      </c>
      <c r="J13" s="5">
        <v>3</v>
      </c>
      <c r="K13" s="5" t="s">
        <v>30</v>
      </c>
      <c r="L13" s="5">
        <v>2712</v>
      </c>
      <c r="M13" s="5">
        <v>2712</v>
      </c>
      <c r="N13" s="5" t="s">
        <v>102</v>
      </c>
      <c r="O13" s="5" t="s">
        <v>32</v>
      </c>
      <c r="P13" s="5" t="s">
        <v>33</v>
      </c>
      <c r="Q13" s="5">
        <v>0</v>
      </c>
      <c r="R13" s="8">
        <v>44827</v>
      </c>
      <c r="S13" s="7">
        <v>44919</v>
      </c>
      <c r="T13" s="5" t="s">
        <v>34</v>
      </c>
      <c r="U13" s="5">
        <v>2712</v>
      </c>
      <c r="V13" s="5">
        <v>0</v>
      </c>
      <c r="W13" s="5">
        <v>0</v>
      </c>
      <c r="X13" s="5" t="s">
        <v>103</v>
      </c>
      <c r="Y13" s="5" t="s">
        <v>104</v>
      </c>
    </row>
    <row r="14" s="5" customFormat="1" spans="1:25">
      <c r="A14" s="5" t="s">
        <v>105</v>
      </c>
      <c r="B14" s="5" t="s">
        <v>26</v>
      </c>
      <c r="C14" s="5" t="s">
        <v>27</v>
      </c>
      <c r="D14" s="5" t="s">
        <v>90</v>
      </c>
      <c r="E14" s="5" t="s">
        <v>95</v>
      </c>
      <c r="F14" s="7">
        <v>44912</v>
      </c>
      <c r="G14" s="7">
        <v>44916</v>
      </c>
      <c r="H14" s="5">
        <v>1</v>
      </c>
      <c r="I14" s="5">
        <v>4</v>
      </c>
      <c r="J14" s="5">
        <v>4</v>
      </c>
      <c r="K14" s="5" t="s">
        <v>30</v>
      </c>
      <c r="L14" s="5">
        <v>2924</v>
      </c>
      <c r="M14" s="5">
        <v>2924</v>
      </c>
      <c r="N14" s="5" t="s">
        <v>106</v>
      </c>
      <c r="O14" s="5" t="s">
        <v>32</v>
      </c>
      <c r="P14" s="5" t="s">
        <v>33</v>
      </c>
      <c r="Q14" s="5">
        <v>0</v>
      </c>
      <c r="R14" s="8">
        <v>44828</v>
      </c>
      <c r="S14" s="7">
        <v>44919</v>
      </c>
      <c r="T14" s="5" t="s">
        <v>34</v>
      </c>
      <c r="U14" s="5">
        <v>2924</v>
      </c>
      <c r="V14" s="5">
        <v>0</v>
      </c>
      <c r="W14" s="5">
        <v>0</v>
      </c>
      <c r="X14" s="5" t="s">
        <v>107</v>
      </c>
      <c r="Y14" s="5" t="s">
        <v>108</v>
      </c>
    </row>
    <row r="15" s="5" customFormat="1" spans="1:25">
      <c r="A15" s="5" t="s">
        <v>109</v>
      </c>
      <c r="B15" s="5" t="s">
        <v>26</v>
      </c>
      <c r="C15" s="5" t="s">
        <v>27</v>
      </c>
      <c r="D15" s="5" t="s">
        <v>110</v>
      </c>
      <c r="E15" s="5" t="s">
        <v>111</v>
      </c>
      <c r="F15" s="7">
        <v>44911</v>
      </c>
      <c r="G15" s="7">
        <v>44916</v>
      </c>
      <c r="H15" s="5">
        <v>1</v>
      </c>
      <c r="I15" s="5">
        <v>5</v>
      </c>
      <c r="J15" s="5">
        <v>5</v>
      </c>
      <c r="K15" s="5" t="s">
        <v>30</v>
      </c>
      <c r="L15" s="5">
        <v>2870</v>
      </c>
      <c r="M15" s="5">
        <v>2870</v>
      </c>
      <c r="N15" s="5" t="s">
        <v>112</v>
      </c>
      <c r="O15" s="5" t="s">
        <v>32</v>
      </c>
      <c r="P15" s="5" t="s">
        <v>33</v>
      </c>
      <c r="Q15" s="5">
        <v>0</v>
      </c>
      <c r="R15" s="8">
        <v>44830</v>
      </c>
      <c r="S15" s="7">
        <v>44919</v>
      </c>
      <c r="T15" s="5" t="s">
        <v>34</v>
      </c>
      <c r="U15" s="5">
        <v>2870</v>
      </c>
      <c r="V15" s="5">
        <v>0</v>
      </c>
      <c r="W15" s="5">
        <v>0</v>
      </c>
      <c r="X15" s="5" t="s">
        <v>113</v>
      </c>
      <c r="Y15" s="5" t="s">
        <v>114</v>
      </c>
    </row>
    <row r="16" s="5" customFormat="1" spans="1:25">
      <c r="A16" s="5" t="s">
        <v>115</v>
      </c>
      <c r="B16" s="5" t="s">
        <v>26</v>
      </c>
      <c r="C16" s="5" t="s">
        <v>27</v>
      </c>
      <c r="D16" s="5" t="s">
        <v>116</v>
      </c>
      <c r="E16" s="5" t="s">
        <v>117</v>
      </c>
      <c r="F16" s="7">
        <v>44915</v>
      </c>
      <c r="G16" s="7">
        <v>44916</v>
      </c>
      <c r="H16" s="5">
        <v>1</v>
      </c>
      <c r="I16" s="5">
        <v>1</v>
      </c>
      <c r="J16" s="5">
        <v>1</v>
      </c>
      <c r="K16" s="5" t="s">
        <v>30</v>
      </c>
      <c r="L16" s="5">
        <v>200</v>
      </c>
      <c r="M16" s="5">
        <v>200</v>
      </c>
      <c r="N16" s="5" t="s">
        <v>118</v>
      </c>
      <c r="O16" s="5" t="s">
        <v>32</v>
      </c>
      <c r="P16" s="5" t="s">
        <v>33</v>
      </c>
      <c r="Q16" s="5">
        <v>0</v>
      </c>
      <c r="R16" s="8">
        <v>44833</v>
      </c>
      <c r="S16" s="7">
        <v>44919</v>
      </c>
      <c r="T16" s="5" t="s">
        <v>34</v>
      </c>
      <c r="U16" s="5">
        <v>200</v>
      </c>
      <c r="V16" s="5">
        <v>0</v>
      </c>
      <c r="W16" s="5">
        <v>0</v>
      </c>
      <c r="X16" s="5" t="s">
        <v>59</v>
      </c>
      <c r="Y16" s="5" t="s">
        <v>59</v>
      </c>
    </row>
    <row r="17" s="5" customFormat="1" spans="1:25">
      <c r="A17" s="5" t="s">
        <v>119</v>
      </c>
      <c r="B17" s="5" t="s">
        <v>26</v>
      </c>
      <c r="C17" s="5" t="s">
        <v>27</v>
      </c>
      <c r="D17" s="5" t="s">
        <v>120</v>
      </c>
      <c r="E17" s="5" t="s">
        <v>121</v>
      </c>
      <c r="F17" s="7">
        <v>44914</v>
      </c>
      <c r="G17" s="7">
        <v>44916</v>
      </c>
      <c r="H17" s="5">
        <v>1</v>
      </c>
      <c r="I17" s="5">
        <v>2</v>
      </c>
      <c r="J17" s="5">
        <v>2</v>
      </c>
      <c r="K17" s="5" t="s">
        <v>30</v>
      </c>
      <c r="L17" s="5">
        <v>1000</v>
      </c>
      <c r="M17" s="5">
        <v>1000</v>
      </c>
      <c r="N17" s="5" t="s">
        <v>122</v>
      </c>
      <c r="O17" s="5" t="s">
        <v>32</v>
      </c>
      <c r="P17" s="5" t="s">
        <v>33</v>
      </c>
      <c r="Q17" s="5">
        <v>0</v>
      </c>
      <c r="R17" s="8">
        <v>44846</v>
      </c>
      <c r="S17" s="7">
        <v>44919</v>
      </c>
      <c r="T17" s="5" t="s">
        <v>34</v>
      </c>
      <c r="U17" s="5">
        <v>1000</v>
      </c>
      <c r="V17" s="5">
        <v>0</v>
      </c>
      <c r="W17" s="5">
        <v>0</v>
      </c>
      <c r="X17" s="5" t="s">
        <v>123</v>
      </c>
      <c r="Y17" s="5" t="s">
        <v>124</v>
      </c>
    </row>
    <row r="18" s="5" customFormat="1" spans="1:27">
      <c r="A18" s="5" t="s">
        <v>125</v>
      </c>
      <c r="B18" s="5" t="s">
        <v>26</v>
      </c>
      <c r="C18" s="5" t="s">
        <v>27</v>
      </c>
      <c r="D18" s="5" t="s">
        <v>126</v>
      </c>
      <c r="E18" s="5" t="s">
        <v>127</v>
      </c>
      <c r="F18" s="7">
        <v>44914</v>
      </c>
      <c r="G18" s="7">
        <v>44916</v>
      </c>
      <c r="H18" s="5">
        <v>3</v>
      </c>
      <c r="I18" s="5">
        <v>2</v>
      </c>
      <c r="J18" s="5">
        <v>6</v>
      </c>
      <c r="K18" s="5" t="s">
        <v>30</v>
      </c>
      <c r="L18" s="5">
        <v>13920</v>
      </c>
      <c r="M18" s="5">
        <v>13920</v>
      </c>
      <c r="N18" s="5" t="s">
        <v>128</v>
      </c>
      <c r="O18" s="5" t="s">
        <v>32</v>
      </c>
      <c r="P18" s="5" t="s">
        <v>33</v>
      </c>
      <c r="Q18" s="5">
        <v>0</v>
      </c>
      <c r="R18" s="8">
        <v>44847</v>
      </c>
      <c r="S18" s="7">
        <v>44919</v>
      </c>
      <c r="T18" s="5" t="s">
        <v>34</v>
      </c>
      <c r="U18" s="5">
        <v>13920</v>
      </c>
      <c r="V18" s="5">
        <v>0</v>
      </c>
      <c r="W18" s="5">
        <v>0</v>
      </c>
      <c r="X18" s="5" t="s">
        <v>129</v>
      </c>
      <c r="Y18" s="5">
        <v>3585495</v>
      </c>
      <c r="Z18" s="5">
        <v>3585496</v>
      </c>
      <c r="AA18" s="5" t="s">
        <v>130</v>
      </c>
    </row>
    <row r="19" s="5" customFormat="1" spans="1:25">
      <c r="A19" s="5" t="s">
        <v>131</v>
      </c>
      <c r="B19" s="5" t="s">
        <v>26</v>
      </c>
      <c r="C19" s="5" t="s">
        <v>27</v>
      </c>
      <c r="D19" s="5" t="s">
        <v>132</v>
      </c>
      <c r="E19" s="5" t="s">
        <v>133</v>
      </c>
      <c r="F19" s="7">
        <v>44914</v>
      </c>
      <c r="G19" s="7">
        <v>44916</v>
      </c>
      <c r="H19" s="5">
        <v>1</v>
      </c>
      <c r="I19" s="5">
        <v>2</v>
      </c>
      <c r="J19" s="5">
        <v>2</v>
      </c>
      <c r="K19" s="5" t="s">
        <v>30</v>
      </c>
      <c r="L19" s="5">
        <v>2772</v>
      </c>
      <c r="M19" s="5">
        <v>2772</v>
      </c>
      <c r="N19" s="5" t="s">
        <v>134</v>
      </c>
      <c r="O19" s="5" t="s">
        <v>32</v>
      </c>
      <c r="P19" s="5" t="s">
        <v>33</v>
      </c>
      <c r="Q19" s="5">
        <v>0</v>
      </c>
      <c r="R19" s="8">
        <v>44853</v>
      </c>
      <c r="S19" s="7">
        <v>44919</v>
      </c>
      <c r="T19" s="5" t="s">
        <v>34</v>
      </c>
      <c r="U19" s="5">
        <v>2772</v>
      </c>
      <c r="V19" s="5">
        <v>0</v>
      </c>
      <c r="W19" s="5">
        <v>0</v>
      </c>
      <c r="X19" s="5" t="s">
        <v>135</v>
      </c>
      <c r="Y19" s="5" t="s">
        <v>136</v>
      </c>
    </row>
    <row r="20" s="5" customFormat="1" spans="1:25">
      <c r="A20" s="5" t="s">
        <v>137</v>
      </c>
      <c r="B20" s="5" t="s">
        <v>26</v>
      </c>
      <c r="C20" s="5" t="s">
        <v>27</v>
      </c>
      <c r="D20" s="5" t="s">
        <v>138</v>
      </c>
      <c r="E20" s="5" t="s">
        <v>139</v>
      </c>
      <c r="F20" s="7">
        <v>44910</v>
      </c>
      <c r="G20" s="7">
        <v>44916</v>
      </c>
      <c r="H20" s="5">
        <v>1</v>
      </c>
      <c r="I20" s="5">
        <v>6</v>
      </c>
      <c r="J20" s="5">
        <v>6</v>
      </c>
      <c r="K20" s="5" t="s">
        <v>30</v>
      </c>
      <c r="L20" s="5">
        <v>8862</v>
      </c>
      <c r="M20" s="5">
        <v>8862</v>
      </c>
      <c r="N20" s="5" t="s">
        <v>140</v>
      </c>
      <c r="O20" s="5" t="s">
        <v>32</v>
      </c>
      <c r="P20" s="5" t="s">
        <v>33</v>
      </c>
      <c r="Q20" s="5">
        <v>0</v>
      </c>
      <c r="R20" s="8">
        <v>44854</v>
      </c>
      <c r="S20" s="7">
        <v>44919</v>
      </c>
      <c r="T20" s="5" t="s">
        <v>34</v>
      </c>
      <c r="U20" s="5">
        <v>8862</v>
      </c>
      <c r="V20" s="5">
        <v>0</v>
      </c>
      <c r="W20" s="5">
        <v>0</v>
      </c>
      <c r="X20" s="5" t="s">
        <v>141</v>
      </c>
      <c r="Y20" s="5" t="s">
        <v>142</v>
      </c>
    </row>
    <row r="21" s="5" customFormat="1" spans="1:25">
      <c r="A21" s="5" t="s">
        <v>77</v>
      </c>
      <c r="B21" s="5" t="s">
        <v>26</v>
      </c>
      <c r="C21" s="5" t="s">
        <v>143</v>
      </c>
      <c r="D21" s="5" t="s">
        <v>78</v>
      </c>
      <c r="E21" s="5" t="s">
        <v>79</v>
      </c>
      <c r="F21" s="7">
        <v>44914</v>
      </c>
      <c r="G21" s="7">
        <v>44916</v>
      </c>
      <c r="H21" s="5">
        <v>1</v>
      </c>
      <c r="I21" s="5">
        <v>2</v>
      </c>
      <c r="J21" s="5">
        <v>2</v>
      </c>
      <c r="K21" s="5" t="s">
        <v>30</v>
      </c>
      <c r="L21" s="5">
        <v>-1960</v>
      </c>
      <c r="M21" s="5">
        <v>-1960</v>
      </c>
      <c r="N21" s="5" t="s">
        <v>80</v>
      </c>
      <c r="O21" s="5" t="s">
        <v>32</v>
      </c>
      <c r="P21" s="5" t="s">
        <v>33</v>
      </c>
      <c r="Q21" s="5">
        <v>0</v>
      </c>
      <c r="R21" s="8">
        <v>44818</v>
      </c>
      <c r="S21" s="7">
        <v>44919</v>
      </c>
      <c r="T21" s="5" t="s">
        <v>34</v>
      </c>
      <c r="U21" s="5">
        <v>-1960</v>
      </c>
      <c r="V21" s="5">
        <v>0</v>
      </c>
      <c r="W21" s="5">
        <v>0</v>
      </c>
      <c r="X21" s="5" t="s">
        <v>81</v>
      </c>
      <c r="Y21" s="5" t="s">
        <v>82</v>
      </c>
    </row>
    <row r="22" s="5" customFormat="1" spans="1:25">
      <c r="A22" s="5" t="s">
        <v>144</v>
      </c>
      <c r="B22" s="5" t="s">
        <v>26</v>
      </c>
      <c r="C22" s="5" t="s">
        <v>27</v>
      </c>
      <c r="D22" s="5" t="s">
        <v>145</v>
      </c>
      <c r="E22" s="5" t="s">
        <v>146</v>
      </c>
      <c r="F22" s="7">
        <v>44913</v>
      </c>
      <c r="G22" s="7">
        <v>44916</v>
      </c>
      <c r="H22" s="5">
        <v>1</v>
      </c>
      <c r="I22" s="5">
        <v>3</v>
      </c>
      <c r="J22" s="5">
        <v>3</v>
      </c>
      <c r="K22" s="5" t="s">
        <v>30</v>
      </c>
      <c r="L22" s="5">
        <v>12466</v>
      </c>
      <c r="M22" s="5">
        <v>12466</v>
      </c>
      <c r="N22" s="5" t="s">
        <v>147</v>
      </c>
      <c r="O22" s="5" t="s">
        <v>32</v>
      </c>
      <c r="P22" s="5" t="s">
        <v>33</v>
      </c>
      <c r="Q22" s="5">
        <v>0</v>
      </c>
      <c r="R22" s="8">
        <v>44858</v>
      </c>
      <c r="S22" s="7">
        <v>44919</v>
      </c>
      <c r="T22" s="5" t="s">
        <v>34</v>
      </c>
      <c r="U22" s="5">
        <v>12466</v>
      </c>
      <c r="V22" s="5">
        <v>0</v>
      </c>
      <c r="W22" s="5">
        <v>0</v>
      </c>
      <c r="X22" s="5" t="s">
        <v>148</v>
      </c>
      <c r="Y22" s="5" t="s">
        <v>59</v>
      </c>
    </row>
    <row r="23" s="5" customFormat="1" spans="1:25">
      <c r="A23" s="5" t="s">
        <v>144</v>
      </c>
      <c r="B23" s="5" t="s">
        <v>26</v>
      </c>
      <c r="C23" s="5" t="s">
        <v>143</v>
      </c>
      <c r="D23" s="5" t="s">
        <v>145</v>
      </c>
      <c r="E23" s="5" t="s">
        <v>146</v>
      </c>
      <c r="F23" s="7">
        <v>44913</v>
      </c>
      <c r="G23" s="7">
        <v>44916</v>
      </c>
      <c r="H23" s="5">
        <v>1</v>
      </c>
      <c r="I23" s="5">
        <v>3</v>
      </c>
      <c r="J23" s="5">
        <v>3</v>
      </c>
      <c r="K23" s="5" t="s">
        <v>30</v>
      </c>
      <c r="L23" s="5">
        <v>-12466</v>
      </c>
      <c r="M23" s="5">
        <v>-12466</v>
      </c>
      <c r="N23" s="5" t="s">
        <v>147</v>
      </c>
      <c r="O23" s="5" t="s">
        <v>32</v>
      </c>
      <c r="P23" s="5" t="s">
        <v>33</v>
      </c>
      <c r="Q23" s="5">
        <v>0</v>
      </c>
      <c r="R23" s="8">
        <v>44858</v>
      </c>
      <c r="S23" s="7">
        <v>44919</v>
      </c>
      <c r="T23" s="5" t="s">
        <v>34</v>
      </c>
      <c r="U23" s="5">
        <v>-12466</v>
      </c>
      <c r="V23" s="5">
        <v>0</v>
      </c>
      <c r="W23" s="5">
        <v>0</v>
      </c>
      <c r="X23" s="5" t="s">
        <v>148</v>
      </c>
      <c r="Y23" s="5" t="s">
        <v>59</v>
      </c>
    </row>
    <row r="24" s="5" customFormat="1" spans="1:25">
      <c r="A24" s="5" t="s">
        <v>149</v>
      </c>
      <c r="B24" s="5" t="s">
        <v>26</v>
      </c>
      <c r="C24" s="5" t="s">
        <v>27</v>
      </c>
      <c r="D24" s="5" t="s">
        <v>150</v>
      </c>
      <c r="E24" s="5" t="s">
        <v>151</v>
      </c>
      <c r="F24" s="7">
        <v>44914</v>
      </c>
      <c r="G24" s="7">
        <v>44916</v>
      </c>
      <c r="H24" s="5">
        <v>1</v>
      </c>
      <c r="I24" s="5">
        <v>2</v>
      </c>
      <c r="J24" s="5">
        <v>2</v>
      </c>
      <c r="K24" s="5" t="s">
        <v>30</v>
      </c>
      <c r="L24" s="5">
        <v>1146</v>
      </c>
      <c r="M24" s="5">
        <v>1146</v>
      </c>
      <c r="N24" s="5" t="s">
        <v>152</v>
      </c>
      <c r="O24" s="5" t="s">
        <v>32</v>
      </c>
      <c r="P24" s="5" t="s">
        <v>33</v>
      </c>
      <c r="Q24" s="5">
        <v>0</v>
      </c>
      <c r="R24" s="8">
        <v>44866</v>
      </c>
      <c r="S24" s="7">
        <v>44919</v>
      </c>
      <c r="T24" s="5" t="s">
        <v>34</v>
      </c>
      <c r="U24" s="5">
        <v>1146</v>
      </c>
      <c r="V24" s="5">
        <v>0</v>
      </c>
      <c r="W24" s="5">
        <v>0</v>
      </c>
      <c r="X24" s="5" t="s">
        <v>153</v>
      </c>
      <c r="Y24" s="5" t="s">
        <v>154</v>
      </c>
    </row>
    <row r="25" s="5" customFormat="1" spans="1:25">
      <c r="A25" s="5" t="s">
        <v>155</v>
      </c>
      <c r="B25" s="5" t="s">
        <v>26</v>
      </c>
      <c r="C25" s="5" t="s">
        <v>27</v>
      </c>
      <c r="D25" s="5" t="s">
        <v>156</v>
      </c>
      <c r="E25" s="5" t="s">
        <v>157</v>
      </c>
      <c r="F25" s="7">
        <v>44910</v>
      </c>
      <c r="G25" s="7">
        <v>44916</v>
      </c>
      <c r="H25" s="5">
        <v>2</v>
      </c>
      <c r="I25" s="5">
        <v>6</v>
      </c>
      <c r="J25" s="5">
        <v>12</v>
      </c>
      <c r="K25" s="5" t="s">
        <v>30</v>
      </c>
      <c r="L25" s="5">
        <v>10680</v>
      </c>
      <c r="M25" s="5">
        <v>10680</v>
      </c>
      <c r="N25" s="5" t="s">
        <v>158</v>
      </c>
      <c r="O25" s="5" t="s">
        <v>32</v>
      </c>
      <c r="P25" s="5" t="s">
        <v>33</v>
      </c>
      <c r="Q25" s="5">
        <v>0</v>
      </c>
      <c r="R25" s="8">
        <v>44866</v>
      </c>
      <c r="S25" s="7">
        <v>44919</v>
      </c>
      <c r="T25" s="5" t="s">
        <v>34</v>
      </c>
      <c r="U25" s="5">
        <v>10680</v>
      </c>
      <c r="V25" s="5">
        <v>0</v>
      </c>
      <c r="W25" s="5">
        <v>0</v>
      </c>
      <c r="X25" s="5" t="s">
        <v>159</v>
      </c>
      <c r="Y25" s="5" t="s">
        <v>160</v>
      </c>
    </row>
    <row r="26" s="5" customFormat="1" spans="1:25">
      <c r="A26" s="5" t="s">
        <v>161</v>
      </c>
      <c r="B26" s="5" t="s">
        <v>26</v>
      </c>
      <c r="C26" s="5" t="s">
        <v>27</v>
      </c>
      <c r="D26" s="5" t="s">
        <v>162</v>
      </c>
      <c r="E26" s="5" t="s">
        <v>163</v>
      </c>
      <c r="F26" s="7">
        <v>44914</v>
      </c>
      <c r="G26" s="7">
        <v>44916</v>
      </c>
      <c r="H26" s="5">
        <v>1</v>
      </c>
      <c r="I26" s="5">
        <v>2</v>
      </c>
      <c r="J26" s="5">
        <v>2</v>
      </c>
      <c r="K26" s="5" t="s">
        <v>30</v>
      </c>
      <c r="L26" s="5">
        <v>1360</v>
      </c>
      <c r="M26" s="5">
        <v>1360</v>
      </c>
      <c r="N26" s="5" t="s">
        <v>164</v>
      </c>
      <c r="O26" s="5" t="s">
        <v>32</v>
      </c>
      <c r="P26" s="5" t="s">
        <v>33</v>
      </c>
      <c r="Q26" s="5">
        <v>0</v>
      </c>
      <c r="R26" s="8">
        <v>44867</v>
      </c>
      <c r="S26" s="7">
        <v>44919</v>
      </c>
      <c r="T26" s="5" t="s">
        <v>34</v>
      </c>
      <c r="U26" s="5">
        <v>1360</v>
      </c>
      <c r="V26" s="5">
        <v>0</v>
      </c>
      <c r="W26" s="5">
        <v>0</v>
      </c>
      <c r="X26" s="5" t="s">
        <v>165</v>
      </c>
      <c r="Y26" s="5" t="s">
        <v>166</v>
      </c>
    </row>
    <row r="27" s="5" customFormat="1" spans="1:25">
      <c r="A27" s="5" t="s">
        <v>167</v>
      </c>
      <c r="B27" s="5" t="s">
        <v>26</v>
      </c>
      <c r="C27" s="5" t="s">
        <v>27</v>
      </c>
      <c r="D27" s="5" t="s">
        <v>132</v>
      </c>
      <c r="E27" s="5" t="s">
        <v>168</v>
      </c>
      <c r="F27" s="7">
        <v>44913</v>
      </c>
      <c r="G27" s="7">
        <v>44916</v>
      </c>
      <c r="H27" s="5">
        <v>1</v>
      </c>
      <c r="I27" s="5">
        <v>3</v>
      </c>
      <c r="J27" s="5">
        <v>3</v>
      </c>
      <c r="K27" s="5" t="s">
        <v>30</v>
      </c>
      <c r="L27" s="5">
        <v>4090</v>
      </c>
      <c r="M27" s="5">
        <v>4090</v>
      </c>
      <c r="N27" s="5" t="s">
        <v>169</v>
      </c>
      <c r="O27" s="5" t="s">
        <v>32</v>
      </c>
      <c r="P27" s="5" t="s">
        <v>33</v>
      </c>
      <c r="Q27" s="5">
        <v>0</v>
      </c>
      <c r="R27" s="8">
        <v>44873</v>
      </c>
      <c r="S27" s="7">
        <v>44919</v>
      </c>
      <c r="T27" s="5" t="s">
        <v>34</v>
      </c>
      <c r="U27" s="5">
        <v>4090</v>
      </c>
      <c r="V27" s="5">
        <v>0</v>
      </c>
      <c r="W27" s="5">
        <v>0</v>
      </c>
      <c r="X27" s="5" t="s">
        <v>170</v>
      </c>
      <c r="Y27" s="5" t="s">
        <v>59</v>
      </c>
    </row>
    <row r="28" s="5" customFormat="1" spans="1:25">
      <c r="A28" s="5" t="s">
        <v>167</v>
      </c>
      <c r="B28" s="5" t="s">
        <v>26</v>
      </c>
      <c r="C28" s="5" t="s">
        <v>143</v>
      </c>
      <c r="D28" s="5" t="s">
        <v>132</v>
      </c>
      <c r="E28" s="5" t="s">
        <v>168</v>
      </c>
      <c r="F28" s="7">
        <v>44913</v>
      </c>
      <c r="G28" s="7">
        <v>44916</v>
      </c>
      <c r="H28" s="5">
        <v>1</v>
      </c>
      <c r="I28" s="5">
        <v>3</v>
      </c>
      <c r="J28" s="5">
        <v>3</v>
      </c>
      <c r="K28" s="5" t="s">
        <v>30</v>
      </c>
      <c r="L28" s="5">
        <v>-4090</v>
      </c>
      <c r="M28" s="5">
        <v>-4090</v>
      </c>
      <c r="N28" s="5" t="s">
        <v>169</v>
      </c>
      <c r="O28" s="5" t="s">
        <v>32</v>
      </c>
      <c r="P28" s="5" t="s">
        <v>33</v>
      </c>
      <c r="Q28" s="5">
        <v>0</v>
      </c>
      <c r="R28" s="8">
        <v>44873</v>
      </c>
      <c r="S28" s="7">
        <v>44919</v>
      </c>
      <c r="T28" s="5" t="s">
        <v>34</v>
      </c>
      <c r="U28" s="5">
        <v>-4090</v>
      </c>
      <c r="V28" s="5">
        <v>0</v>
      </c>
      <c r="W28" s="5">
        <v>0</v>
      </c>
      <c r="X28" s="5" t="s">
        <v>170</v>
      </c>
      <c r="Y28" s="5" t="s">
        <v>59</v>
      </c>
    </row>
    <row r="29" s="5" customFormat="1" spans="1:25">
      <c r="A29" s="5" t="s">
        <v>171</v>
      </c>
      <c r="B29" s="5" t="s">
        <v>26</v>
      </c>
      <c r="C29" s="5" t="s">
        <v>27</v>
      </c>
      <c r="D29" s="5" t="s">
        <v>172</v>
      </c>
      <c r="E29" s="5" t="s">
        <v>173</v>
      </c>
      <c r="F29" s="7">
        <v>44914</v>
      </c>
      <c r="G29" s="7">
        <v>44916</v>
      </c>
      <c r="H29" s="5">
        <v>3</v>
      </c>
      <c r="I29" s="5">
        <v>2</v>
      </c>
      <c r="J29" s="5">
        <v>6</v>
      </c>
      <c r="K29" s="5" t="s">
        <v>30</v>
      </c>
      <c r="L29" s="5">
        <v>2460</v>
      </c>
      <c r="M29" s="5">
        <v>2460</v>
      </c>
      <c r="N29" s="5" t="s">
        <v>174</v>
      </c>
      <c r="O29" s="5" t="s">
        <v>32</v>
      </c>
      <c r="P29" s="5" t="s">
        <v>33</v>
      </c>
      <c r="Q29" s="5">
        <v>0</v>
      </c>
      <c r="R29" s="8">
        <v>44876</v>
      </c>
      <c r="S29" s="7">
        <v>44919</v>
      </c>
      <c r="T29" s="5" t="s">
        <v>34</v>
      </c>
      <c r="U29" s="5">
        <v>2460</v>
      </c>
      <c r="V29" s="5">
        <v>0</v>
      </c>
      <c r="W29" s="5">
        <v>0</v>
      </c>
      <c r="X29" s="5" t="s">
        <v>175</v>
      </c>
      <c r="Y29" s="5" t="s">
        <v>176</v>
      </c>
    </row>
    <row r="30" s="5" customFormat="1" spans="1:25">
      <c r="A30" s="5" t="s">
        <v>177</v>
      </c>
      <c r="B30" s="5" t="s">
        <v>26</v>
      </c>
      <c r="C30" s="5" t="s">
        <v>27</v>
      </c>
      <c r="D30" s="5" t="s">
        <v>178</v>
      </c>
      <c r="E30" s="5" t="s">
        <v>179</v>
      </c>
      <c r="F30" s="7">
        <v>44913</v>
      </c>
      <c r="G30" s="7">
        <v>44916</v>
      </c>
      <c r="H30" s="5">
        <v>1</v>
      </c>
      <c r="I30" s="5">
        <v>3</v>
      </c>
      <c r="J30" s="5">
        <v>3</v>
      </c>
      <c r="K30" s="5" t="s">
        <v>30</v>
      </c>
      <c r="L30" s="5">
        <v>4500</v>
      </c>
      <c r="M30" s="5">
        <v>4500</v>
      </c>
      <c r="N30" s="5" t="s">
        <v>180</v>
      </c>
      <c r="O30" s="5" t="s">
        <v>32</v>
      </c>
      <c r="P30" s="5" t="s">
        <v>33</v>
      </c>
      <c r="Q30" s="5">
        <v>0</v>
      </c>
      <c r="R30" s="8">
        <v>44877</v>
      </c>
      <c r="S30" s="7">
        <v>44919</v>
      </c>
      <c r="T30" s="5" t="s">
        <v>34</v>
      </c>
      <c r="U30" s="5">
        <v>4500</v>
      </c>
      <c r="V30" s="5">
        <v>0</v>
      </c>
      <c r="W30" s="5">
        <v>0</v>
      </c>
      <c r="X30" s="5" t="s">
        <v>181</v>
      </c>
      <c r="Y30" s="5" t="s">
        <v>182</v>
      </c>
    </row>
    <row r="31" s="5" customFormat="1" spans="1:25">
      <c r="A31" s="5" t="s">
        <v>183</v>
      </c>
      <c r="B31" s="5" t="s">
        <v>26</v>
      </c>
      <c r="C31" s="5" t="s">
        <v>27</v>
      </c>
      <c r="D31" s="5" t="s">
        <v>184</v>
      </c>
      <c r="E31" s="5" t="s">
        <v>185</v>
      </c>
      <c r="F31" s="7">
        <v>44914</v>
      </c>
      <c r="G31" s="7">
        <v>44916</v>
      </c>
      <c r="H31" s="5">
        <v>1</v>
      </c>
      <c r="I31" s="5">
        <v>2</v>
      </c>
      <c r="J31" s="5">
        <v>2</v>
      </c>
      <c r="K31" s="5" t="s">
        <v>30</v>
      </c>
      <c r="L31" s="5">
        <v>728</v>
      </c>
      <c r="M31" s="5">
        <v>728</v>
      </c>
      <c r="N31" s="5" t="s">
        <v>186</v>
      </c>
      <c r="O31" s="5" t="s">
        <v>32</v>
      </c>
      <c r="P31" s="5" t="s">
        <v>33</v>
      </c>
      <c r="Q31" s="5">
        <v>0</v>
      </c>
      <c r="R31" s="8">
        <v>44879</v>
      </c>
      <c r="S31" s="7">
        <v>44919</v>
      </c>
      <c r="T31" s="5" t="s">
        <v>34</v>
      </c>
      <c r="U31" s="5">
        <v>728</v>
      </c>
      <c r="V31" s="5">
        <v>0</v>
      </c>
      <c r="W31" s="5">
        <v>0</v>
      </c>
      <c r="X31" s="5" t="s">
        <v>187</v>
      </c>
      <c r="Y31" s="5" t="s">
        <v>188</v>
      </c>
    </row>
    <row r="32" s="5" customFormat="1" spans="1:25">
      <c r="A32" s="5" t="s">
        <v>189</v>
      </c>
      <c r="B32" s="5" t="s">
        <v>26</v>
      </c>
      <c r="C32" s="5" t="s">
        <v>27</v>
      </c>
      <c r="D32" s="5" t="s">
        <v>190</v>
      </c>
      <c r="E32" s="5" t="s">
        <v>191</v>
      </c>
      <c r="F32" s="7">
        <v>44912</v>
      </c>
      <c r="G32" s="7">
        <v>44916</v>
      </c>
      <c r="H32" s="5">
        <v>1</v>
      </c>
      <c r="I32" s="5">
        <v>4</v>
      </c>
      <c r="J32" s="5">
        <v>4</v>
      </c>
      <c r="K32" s="5" t="s">
        <v>30</v>
      </c>
      <c r="L32" s="5">
        <v>4011</v>
      </c>
      <c r="M32" s="5">
        <v>4011</v>
      </c>
      <c r="N32" s="5" t="s">
        <v>192</v>
      </c>
      <c r="O32" s="5" t="s">
        <v>32</v>
      </c>
      <c r="P32" s="5" t="s">
        <v>33</v>
      </c>
      <c r="Q32" s="5">
        <v>0</v>
      </c>
      <c r="R32" s="8">
        <v>44881</v>
      </c>
      <c r="S32" s="7">
        <v>44919</v>
      </c>
      <c r="T32" s="5" t="s">
        <v>34</v>
      </c>
      <c r="U32" s="5">
        <v>4011</v>
      </c>
      <c r="V32" s="5">
        <v>0</v>
      </c>
      <c r="W32" s="5">
        <v>0</v>
      </c>
      <c r="X32" s="5" t="s">
        <v>193</v>
      </c>
      <c r="Y32" s="5" t="s">
        <v>194</v>
      </c>
    </row>
    <row r="33" s="5" customFormat="1" spans="1:25">
      <c r="A33" s="5" t="s">
        <v>195</v>
      </c>
      <c r="B33" s="5" t="s">
        <v>26</v>
      </c>
      <c r="C33" s="5" t="s">
        <v>27</v>
      </c>
      <c r="D33" s="5" t="s">
        <v>196</v>
      </c>
      <c r="E33" s="5" t="s">
        <v>197</v>
      </c>
      <c r="F33" s="7">
        <v>44913</v>
      </c>
      <c r="G33" s="7">
        <v>44916</v>
      </c>
      <c r="H33" s="5">
        <v>1</v>
      </c>
      <c r="I33" s="5">
        <v>3</v>
      </c>
      <c r="J33" s="5">
        <v>3</v>
      </c>
      <c r="K33" s="5" t="s">
        <v>30</v>
      </c>
      <c r="L33" s="5">
        <v>1935</v>
      </c>
      <c r="M33" s="5">
        <v>1935</v>
      </c>
      <c r="N33" s="5" t="s">
        <v>198</v>
      </c>
      <c r="O33" s="5" t="s">
        <v>32</v>
      </c>
      <c r="P33" s="5" t="s">
        <v>33</v>
      </c>
      <c r="Q33" s="5">
        <v>0</v>
      </c>
      <c r="R33" s="8">
        <v>44882</v>
      </c>
      <c r="S33" s="7">
        <v>44919</v>
      </c>
      <c r="T33" s="5" t="s">
        <v>34</v>
      </c>
      <c r="U33" s="5">
        <v>1935</v>
      </c>
      <c r="V33" s="5">
        <v>0</v>
      </c>
      <c r="W33" s="5">
        <v>0</v>
      </c>
      <c r="X33" s="5" t="s">
        <v>199</v>
      </c>
      <c r="Y33" s="5" t="s">
        <v>200</v>
      </c>
    </row>
    <row r="34" s="5" customFormat="1" spans="1:25">
      <c r="A34" s="5" t="s">
        <v>201</v>
      </c>
      <c r="B34" s="5" t="s">
        <v>26</v>
      </c>
      <c r="C34" s="5" t="s">
        <v>27</v>
      </c>
      <c r="D34" s="5" t="s">
        <v>202</v>
      </c>
      <c r="E34" s="5" t="s">
        <v>203</v>
      </c>
      <c r="F34" s="7">
        <v>44914</v>
      </c>
      <c r="G34" s="7">
        <v>44916</v>
      </c>
      <c r="H34" s="5">
        <v>1</v>
      </c>
      <c r="I34" s="5">
        <v>2</v>
      </c>
      <c r="J34" s="5">
        <v>2</v>
      </c>
      <c r="K34" s="5" t="s">
        <v>30</v>
      </c>
      <c r="L34" s="5">
        <v>1470</v>
      </c>
      <c r="M34" s="5">
        <v>1470</v>
      </c>
      <c r="N34" s="5" t="s">
        <v>204</v>
      </c>
      <c r="O34" s="5" t="s">
        <v>32</v>
      </c>
      <c r="P34" s="5" t="s">
        <v>33</v>
      </c>
      <c r="Q34" s="5">
        <v>0</v>
      </c>
      <c r="R34" s="8">
        <v>44885</v>
      </c>
      <c r="S34" s="7">
        <v>44919</v>
      </c>
      <c r="T34" s="5" t="s">
        <v>34</v>
      </c>
      <c r="U34" s="5">
        <v>1470</v>
      </c>
      <c r="V34" s="5">
        <v>0</v>
      </c>
      <c r="W34" s="5">
        <v>0</v>
      </c>
      <c r="X34" s="5" t="s">
        <v>205</v>
      </c>
      <c r="Y34" s="5" t="s">
        <v>59</v>
      </c>
    </row>
    <row r="35" s="5" customFormat="1" spans="1:25">
      <c r="A35" s="5" t="s">
        <v>206</v>
      </c>
      <c r="B35" s="5" t="s">
        <v>26</v>
      </c>
      <c r="C35" s="5" t="s">
        <v>27</v>
      </c>
      <c r="D35" s="5" t="s">
        <v>207</v>
      </c>
      <c r="E35" s="5" t="s">
        <v>208</v>
      </c>
      <c r="F35" s="7">
        <v>44915</v>
      </c>
      <c r="G35" s="7">
        <v>44916</v>
      </c>
      <c r="H35" s="5">
        <v>1</v>
      </c>
      <c r="I35" s="5">
        <v>1</v>
      </c>
      <c r="J35" s="5">
        <v>1</v>
      </c>
      <c r="K35" s="5" t="s">
        <v>30</v>
      </c>
      <c r="L35" s="5">
        <v>558</v>
      </c>
      <c r="M35" s="5">
        <v>558</v>
      </c>
      <c r="N35" s="5" t="s">
        <v>209</v>
      </c>
      <c r="O35" s="5" t="s">
        <v>32</v>
      </c>
      <c r="P35" s="5" t="s">
        <v>33</v>
      </c>
      <c r="Q35" s="5">
        <v>0</v>
      </c>
      <c r="R35" s="8">
        <v>44885</v>
      </c>
      <c r="S35" s="7">
        <v>44919</v>
      </c>
      <c r="T35" s="5" t="s">
        <v>34</v>
      </c>
      <c r="U35" s="5">
        <v>558</v>
      </c>
      <c r="V35" s="5">
        <v>0</v>
      </c>
      <c r="W35" s="5">
        <v>0</v>
      </c>
      <c r="X35" s="5" t="s">
        <v>210</v>
      </c>
      <c r="Y35" s="5" t="s">
        <v>211</v>
      </c>
    </row>
    <row r="36" s="5" customFormat="1" spans="1:25">
      <c r="A36" s="5" t="s">
        <v>212</v>
      </c>
      <c r="B36" s="5" t="s">
        <v>26</v>
      </c>
      <c r="C36" s="5" t="s">
        <v>27</v>
      </c>
      <c r="D36" s="5" t="s">
        <v>213</v>
      </c>
      <c r="E36" s="5" t="s">
        <v>214</v>
      </c>
      <c r="F36" s="7">
        <v>44914</v>
      </c>
      <c r="G36" s="7">
        <v>44916</v>
      </c>
      <c r="H36" s="5">
        <v>1</v>
      </c>
      <c r="I36" s="5">
        <v>2</v>
      </c>
      <c r="J36" s="5">
        <v>2</v>
      </c>
      <c r="K36" s="5" t="s">
        <v>30</v>
      </c>
      <c r="L36" s="5">
        <v>2364</v>
      </c>
      <c r="M36" s="5">
        <v>2364</v>
      </c>
      <c r="N36" s="5" t="s">
        <v>215</v>
      </c>
      <c r="O36" s="5" t="s">
        <v>32</v>
      </c>
      <c r="P36" s="5" t="s">
        <v>33</v>
      </c>
      <c r="Q36" s="5">
        <v>0</v>
      </c>
      <c r="R36" s="8">
        <v>44885</v>
      </c>
      <c r="S36" s="7">
        <v>44919</v>
      </c>
      <c r="T36" s="5" t="s">
        <v>34</v>
      </c>
      <c r="U36" s="5">
        <v>2364</v>
      </c>
      <c r="V36" s="5">
        <v>0</v>
      </c>
      <c r="W36" s="5">
        <v>0</v>
      </c>
      <c r="X36" s="5" t="s">
        <v>216</v>
      </c>
      <c r="Y36" s="5" t="s">
        <v>217</v>
      </c>
    </row>
    <row r="37" s="5" customFormat="1" spans="1:25">
      <c r="A37" s="5" t="s">
        <v>201</v>
      </c>
      <c r="B37" s="5" t="s">
        <v>26</v>
      </c>
      <c r="C37" s="5" t="s">
        <v>143</v>
      </c>
      <c r="D37" s="5" t="s">
        <v>202</v>
      </c>
      <c r="E37" s="5" t="s">
        <v>203</v>
      </c>
      <c r="F37" s="7">
        <v>44914</v>
      </c>
      <c r="G37" s="7">
        <v>44916</v>
      </c>
      <c r="H37" s="5">
        <v>1</v>
      </c>
      <c r="I37" s="5">
        <v>2</v>
      </c>
      <c r="J37" s="5">
        <v>2</v>
      </c>
      <c r="K37" s="5" t="s">
        <v>30</v>
      </c>
      <c r="L37" s="5">
        <v>-1470</v>
      </c>
      <c r="M37" s="5">
        <v>-1470</v>
      </c>
      <c r="N37" s="5" t="s">
        <v>204</v>
      </c>
      <c r="O37" s="5" t="s">
        <v>32</v>
      </c>
      <c r="P37" s="5" t="s">
        <v>33</v>
      </c>
      <c r="Q37" s="5">
        <v>0</v>
      </c>
      <c r="R37" s="8">
        <v>44885</v>
      </c>
      <c r="S37" s="7">
        <v>44919</v>
      </c>
      <c r="T37" s="5" t="s">
        <v>34</v>
      </c>
      <c r="U37" s="5">
        <v>-1470</v>
      </c>
      <c r="V37" s="5">
        <v>0</v>
      </c>
      <c r="W37" s="5">
        <v>0</v>
      </c>
      <c r="X37" s="5" t="s">
        <v>205</v>
      </c>
      <c r="Y37" s="5" t="s">
        <v>59</v>
      </c>
    </row>
    <row r="38" s="5" customFormat="1" spans="1:25">
      <c r="A38" s="5" t="s">
        <v>218</v>
      </c>
      <c r="B38" s="5" t="s">
        <v>26</v>
      </c>
      <c r="C38" s="5" t="s">
        <v>27</v>
      </c>
      <c r="D38" s="5" t="s">
        <v>219</v>
      </c>
      <c r="E38" s="5" t="s">
        <v>220</v>
      </c>
      <c r="F38" s="7">
        <v>44912</v>
      </c>
      <c r="G38" s="7">
        <v>44916</v>
      </c>
      <c r="H38" s="5">
        <v>1</v>
      </c>
      <c r="I38" s="5">
        <v>4</v>
      </c>
      <c r="J38" s="5">
        <v>4</v>
      </c>
      <c r="K38" s="5" t="s">
        <v>30</v>
      </c>
      <c r="L38" s="5">
        <v>2240</v>
      </c>
      <c r="M38" s="5">
        <v>2240</v>
      </c>
      <c r="N38" s="5" t="s">
        <v>221</v>
      </c>
      <c r="O38" s="5" t="s">
        <v>32</v>
      </c>
      <c r="P38" s="5" t="s">
        <v>33</v>
      </c>
      <c r="Q38" s="5">
        <v>0</v>
      </c>
      <c r="R38" s="8">
        <v>44886</v>
      </c>
      <c r="S38" s="7">
        <v>44919</v>
      </c>
      <c r="T38" s="5" t="s">
        <v>34</v>
      </c>
      <c r="U38" s="5">
        <v>2240</v>
      </c>
      <c r="V38" s="5">
        <v>0</v>
      </c>
      <c r="W38" s="5">
        <v>0</v>
      </c>
      <c r="X38" s="5" t="s">
        <v>222</v>
      </c>
      <c r="Y38" s="5" t="s">
        <v>223</v>
      </c>
    </row>
    <row r="39" s="5" customFormat="1" spans="1:25">
      <c r="A39" s="5" t="s">
        <v>224</v>
      </c>
      <c r="B39" s="5" t="s">
        <v>26</v>
      </c>
      <c r="C39" s="5" t="s">
        <v>27</v>
      </c>
      <c r="D39" s="5" t="s">
        <v>100</v>
      </c>
      <c r="E39" s="5" t="s">
        <v>225</v>
      </c>
      <c r="F39" s="7">
        <v>44913</v>
      </c>
      <c r="G39" s="7">
        <v>44916</v>
      </c>
      <c r="H39" s="5">
        <v>1</v>
      </c>
      <c r="I39" s="5">
        <v>3</v>
      </c>
      <c r="J39" s="5">
        <v>3</v>
      </c>
      <c r="K39" s="5" t="s">
        <v>30</v>
      </c>
      <c r="L39" s="5">
        <v>2640</v>
      </c>
      <c r="M39" s="5">
        <v>2640</v>
      </c>
      <c r="N39" s="5" t="s">
        <v>226</v>
      </c>
      <c r="O39" s="5" t="s">
        <v>32</v>
      </c>
      <c r="P39" s="5" t="s">
        <v>33</v>
      </c>
      <c r="Q39" s="5">
        <v>0</v>
      </c>
      <c r="R39" s="8">
        <v>44887</v>
      </c>
      <c r="S39" s="7">
        <v>44919</v>
      </c>
      <c r="T39" s="5" t="s">
        <v>34</v>
      </c>
      <c r="U39" s="5">
        <v>2640</v>
      </c>
      <c r="V39" s="5">
        <v>0</v>
      </c>
      <c r="W39" s="5">
        <v>0</v>
      </c>
      <c r="X39" s="5" t="s">
        <v>227</v>
      </c>
      <c r="Y39" s="5" t="s">
        <v>228</v>
      </c>
    </row>
    <row r="40" s="5" customFormat="1" spans="1:25">
      <c r="A40" s="5" t="s">
        <v>229</v>
      </c>
      <c r="B40" s="5" t="s">
        <v>26</v>
      </c>
      <c r="C40" s="5" t="s">
        <v>27</v>
      </c>
      <c r="D40" s="5" t="s">
        <v>230</v>
      </c>
      <c r="E40" s="5" t="s">
        <v>231</v>
      </c>
      <c r="F40" s="7">
        <v>44915</v>
      </c>
      <c r="G40" s="7">
        <v>44916</v>
      </c>
      <c r="H40" s="5">
        <v>1</v>
      </c>
      <c r="I40" s="5">
        <v>1</v>
      </c>
      <c r="J40" s="5">
        <v>1</v>
      </c>
      <c r="K40" s="5" t="s">
        <v>30</v>
      </c>
      <c r="L40" s="5">
        <v>414</v>
      </c>
      <c r="M40" s="5">
        <v>414</v>
      </c>
      <c r="N40" s="5" t="s">
        <v>232</v>
      </c>
      <c r="O40" s="5" t="s">
        <v>32</v>
      </c>
      <c r="P40" s="5" t="s">
        <v>33</v>
      </c>
      <c r="Q40" s="5">
        <v>0</v>
      </c>
      <c r="R40" s="8">
        <v>44887</v>
      </c>
      <c r="S40" s="7">
        <v>44919</v>
      </c>
      <c r="T40" s="5" t="s">
        <v>34</v>
      </c>
      <c r="U40" s="5">
        <v>414</v>
      </c>
      <c r="V40" s="5">
        <v>0</v>
      </c>
      <c r="W40" s="5">
        <v>0</v>
      </c>
      <c r="X40" s="5" t="s">
        <v>233</v>
      </c>
      <c r="Y40" s="5" t="s">
        <v>234</v>
      </c>
    </row>
    <row r="41" s="5" customFormat="1" spans="1:25">
      <c r="A41" s="5" t="s">
        <v>235</v>
      </c>
      <c r="B41" s="5" t="s">
        <v>26</v>
      </c>
      <c r="C41" s="5" t="s">
        <v>27</v>
      </c>
      <c r="D41" s="5" t="s">
        <v>236</v>
      </c>
      <c r="E41" s="5" t="s">
        <v>237</v>
      </c>
      <c r="F41" s="7">
        <v>44914</v>
      </c>
      <c r="G41" s="7">
        <v>44916</v>
      </c>
      <c r="H41" s="5">
        <v>1</v>
      </c>
      <c r="I41" s="5">
        <v>2</v>
      </c>
      <c r="J41" s="5">
        <v>2</v>
      </c>
      <c r="K41" s="5" t="s">
        <v>30</v>
      </c>
      <c r="L41" s="5">
        <v>3000</v>
      </c>
      <c r="M41" s="5">
        <v>3000</v>
      </c>
      <c r="N41" s="5" t="s">
        <v>238</v>
      </c>
      <c r="O41" s="5" t="s">
        <v>32</v>
      </c>
      <c r="P41" s="5" t="s">
        <v>33</v>
      </c>
      <c r="Q41" s="5">
        <v>0</v>
      </c>
      <c r="R41" s="8">
        <v>44888</v>
      </c>
      <c r="S41" s="7">
        <v>44919</v>
      </c>
      <c r="T41" s="5" t="s">
        <v>34</v>
      </c>
      <c r="U41" s="5">
        <v>3000</v>
      </c>
      <c r="V41" s="5">
        <v>0</v>
      </c>
      <c r="W41" s="5">
        <v>0</v>
      </c>
      <c r="X41" s="5" t="s">
        <v>239</v>
      </c>
      <c r="Y41" s="5" t="s">
        <v>240</v>
      </c>
    </row>
    <row r="42" s="5" customFormat="1" spans="1:25">
      <c r="A42" s="5" t="s">
        <v>241</v>
      </c>
      <c r="B42" s="5" t="s">
        <v>26</v>
      </c>
      <c r="C42" s="5" t="s">
        <v>27</v>
      </c>
      <c r="D42" s="5" t="s">
        <v>132</v>
      </c>
      <c r="E42" s="5" t="s">
        <v>242</v>
      </c>
      <c r="F42" s="7">
        <v>44908</v>
      </c>
      <c r="G42" s="7">
        <v>44916</v>
      </c>
      <c r="H42" s="5">
        <v>1</v>
      </c>
      <c r="I42" s="5">
        <v>8</v>
      </c>
      <c r="J42" s="5">
        <v>8</v>
      </c>
      <c r="K42" s="5" t="s">
        <v>30</v>
      </c>
      <c r="L42" s="5">
        <v>9900</v>
      </c>
      <c r="M42" s="5">
        <v>9900</v>
      </c>
      <c r="N42" s="5" t="s">
        <v>243</v>
      </c>
      <c r="O42" s="5" t="s">
        <v>32</v>
      </c>
      <c r="P42" s="5" t="s">
        <v>33</v>
      </c>
      <c r="Q42" s="5">
        <v>0</v>
      </c>
      <c r="R42" s="8">
        <v>44893</v>
      </c>
      <c r="S42" s="7">
        <v>44919</v>
      </c>
      <c r="T42" s="5" t="s">
        <v>34</v>
      </c>
      <c r="U42" s="5">
        <v>9900</v>
      </c>
      <c r="V42" s="5">
        <v>0</v>
      </c>
      <c r="W42" s="5">
        <v>0</v>
      </c>
      <c r="X42" s="5" t="s">
        <v>244</v>
      </c>
      <c r="Y42" s="5" t="s">
        <v>245</v>
      </c>
    </row>
    <row r="43" s="5" customFormat="1" spans="1:25">
      <c r="A43" s="5" t="s">
        <v>246</v>
      </c>
      <c r="B43" s="5" t="s">
        <v>26</v>
      </c>
      <c r="C43" s="5" t="s">
        <v>27</v>
      </c>
      <c r="D43" s="5" t="s">
        <v>247</v>
      </c>
      <c r="E43" s="5" t="s">
        <v>248</v>
      </c>
      <c r="F43" s="7">
        <v>44912</v>
      </c>
      <c r="G43" s="7">
        <v>44916</v>
      </c>
      <c r="H43" s="5">
        <v>1</v>
      </c>
      <c r="I43" s="5">
        <v>4</v>
      </c>
      <c r="J43" s="5">
        <v>4</v>
      </c>
      <c r="K43" s="5" t="s">
        <v>30</v>
      </c>
      <c r="L43" s="5">
        <v>2704</v>
      </c>
      <c r="M43" s="5">
        <v>2704</v>
      </c>
      <c r="N43" s="5" t="s">
        <v>249</v>
      </c>
      <c r="O43" s="5" t="s">
        <v>32</v>
      </c>
      <c r="P43" s="5" t="s">
        <v>33</v>
      </c>
      <c r="Q43" s="5">
        <v>0</v>
      </c>
      <c r="R43" s="8">
        <v>44893</v>
      </c>
      <c r="S43" s="7">
        <v>44919</v>
      </c>
      <c r="T43" s="5" t="s">
        <v>34</v>
      </c>
      <c r="U43" s="5">
        <v>2704</v>
      </c>
      <c r="V43" s="5">
        <v>0</v>
      </c>
      <c r="W43" s="5">
        <v>0</v>
      </c>
      <c r="X43" s="5" t="s">
        <v>250</v>
      </c>
      <c r="Y43" s="5" t="s">
        <v>251</v>
      </c>
    </row>
    <row r="44" s="5" customFormat="1" spans="1:25">
      <c r="A44" s="5" t="s">
        <v>252</v>
      </c>
      <c r="B44" s="5" t="s">
        <v>26</v>
      </c>
      <c r="C44" s="5" t="s">
        <v>27</v>
      </c>
      <c r="D44" s="5" t="s">
        <v>253</v>
      </c>
      <c r="E44" s="5" t="s">
        <v>254</v>
      </c>
      <c r="F44" s="7">
        <v>44911</v>
      </c>
      <c r="G44" s="7">
        <v>44916</v>
      </c>
      <c r="H44" s="5">
        <v>1</v>
      </c>
      <c r="I44" s="5">
        <v>5</v>
      </c>
      <c r="J44" s="5">
        <v>5</v>
      </c>
      <c r="K44" s="5" t="s">
        <v>30</v>
      </c>
      <c r="L44" s="5">
        <v>860</v>
      </c>
      <c r="M44" s="5">
        <v>860</v>
      </c>
      <c r="N44" s="5" t="s">
        <v>255</v>
      </c>
      <c r="O44" s="5" t="s">
        <v>32</v>
      </c>
      <c r="P44" s="5" t="s">
        <v>33</v>
      </c>
      <c r="Q44" s="5">
        <v>0</v>
      </c>
      <c r="R44" s="8">
        <v>44893</v>
      </c>
      <c r="S44" s="7">
        <v>44919</v>
      </c>
      <c r="T44" s="5" t="s">
        <v>34</v>
      </c>
      <c r="U44" s="5">
        <v>860</v>
      </c>
      <c r="V44" s="5">
        <v>0</v>
      </c>
      <c r="W44" s="5">
        <v>0</v>
      </c>
      <c r="X44" s="5" t="s">
        <v>256</v>
      </c>
      <c r="Y44" s="5" t="s">
        <v>257</v>
      </c>
    </row>
    <row r="45" s="5" customFormat="1" spans="1:25">
      <c r="A45" s="5" t="s">
        <v>258</v>
      </c>
      <c r="B45" s="5" t="s">
        <v>26</v>
      </c>
      <c r="C45" s="5" t="s">
        <v>27</v>
      </c>
      <c r="D45" s="5" t="s">
        <v>259</v>
      </c>
      <c r="E45" s="5" t="s">
        <v>260</v>
      </c>
      <c r="F45" s="7">
        <v>44914</v>
      </c>
      <c r="G45" s="7">
        <v>44916</v>
      </c>
      <c r="H45" s="5">
        <v>1</v>
      </c>
      <c r="I45" s="5">
        <v>2</v>
      </c>
      <c r="J45" s="5">
        <v>2</v>
      </c>
      <c r="K45" s="5" t="s">
        <v>30</v>
      </c>
      <c r="L45" s="5">
        <v>540</v>
      </c>
      <c r="M45" s="5">
        <v>540</v>
      </c>
      <c r="N45" s="5" t="s">
        <v>261</v>
      </c>
      <c r="O45" s="5" t="s">
        <v>32</v>
      </c>
      <c r="P45" s="5" t="s">
        <v>33</v>
      </c>
      <c r="Q45" s="5">
        <v>0</v>
      </c>
      <c r="R45" s="8">
        <v>44894</v>
      </c>
      <c r="S45" s="7">
        <v>44919</v>
      </c>
      <c r="T45" s="5" t="s">
        <v>34</v>
      </c>
      <c r="U45" s="5">
        <v>540</v>
      </c>
      <c r="V45" s="5">
        <v>0</v>
      </c>
      <c r="W45" s="5">
        <v>0</v>
      </c>
      <c r="X45" s="5" t="s">
        <v>262</v>
      </c>
      <c r="Y45" s="5" t="s">
        <v>263</v>
      </c>
    </row>
    <row r="46" s="5" customFormat="1" spans="1:25">
      <c r="A46" s="5" t="s">
        <v>264</v>
      </c>
      <c r="B46" s="5" t="s">
        <v>26</v>
      </c>
      <c r="C46" s="5" t="s">
        <v>27</v>
      </c>
      <c r="D46" s="5" t="s">
        <v>265</v>
      </c>
      <c r="E46" s="5" t="s">
        <v>266</v>
      </c>
      <c r="F46" s="7">
        <v>44915</v>
      </c>
      <c r="G46" s="7">
        <v>44916</v>
      </c>
      <c r="H46" s="5">
        <v>1</v>
      </c>
      <c r="I46" s="5">
        <v>1</v>
      </c>
      <c r="J46" s="5">
        <v>1</v>
      </c>
      <c r="K46" s="5" t="s">
        <v>30</v>
      </c>
      <c r="L46" s="5">
        <v>843</v>
      </c>
      <c r="M46" s="5">
        <v>843</v>
      </c>
      <c r="N46" s="5" t="s">
        <v>267</v>
      </c>
      <c r="O46" s="5" t="s">
        <v>32</v>
      </c>
      <c r="P46" s="5" t="s">
        <v>33</v>
      </c>
      <c r="Q46" s="5">
        <v>0</v>
      </c>
      <c r="R46" s="8">
        <v>44894</v>
      </c>
      <c r="S46" s="7">
        <v>44919</v>
      </c>
      <c r="T46" s="5" t="s">
        <v>34</v>
      </c>
      <c r="U46" s="5">
        <v>843</v>
      </c>
      <c r="V46" s="5">
        <v>0</v>
      </c>
      <c r="W46" s="5">
        <v>0</v>
      </c>
      <c r="X46" s="5" t="s">
        <v>268</v>
      </c>
      <c r="Y46" s="5" t="s">
        <v>269</v>
      </c>
    </row>
    <row r="47" s="5" customFormat="1" spans="1:25">
      <c r="A47" s="5" t="s">
        <v>270</v>
      </c>
      <c r="B47" s="5" t="s">
        <v>26</v>
      </c>
      <c r="C47" s="5" t="s">
        <v>27</v>
      </c>
      <c r="D47" s="5" t="s">
        <v>271</v>
      </c>
      <c r="E47" s="5" t="s">
        <v>272</v>
      </c>
      <c r="F47" s="7">
        <v>44911</v>
      </c>
      <c r="G47" s="7">
        <v>44916</v>
      </c>
      <c r="H47" s="5">
        <v>1</v>
      </c>
      <c r="I47" s="5">
        <v>5</v>
      </c>
      <c r="J47" s="5">
        <v>5</v>
      </c>
      <c r="K47" s="5" t="s">
        <v>30</v>
      </c>
      <c r="L47" s="5">
        <v>5114</v>
      </c>
      <c r="M47" s="5">
        <v>5114</v>
      </c>
      <c r="N47" s="5" t="s">
        <v>273</v>
      </c>
      <c r="O47" s="5" t="s">
        <v>32</v>
      </c>
      <c r="P47" s="5" t="s">
        <v>33</v>
      </c>
      <c r="Q47" s="5">
        <v>0</v>
      </c>
      <c r="R47" s="8">
        <v>44895</v>
      </c>
      <c r="S47" s="7">
        <v>44919</v>
      </c>
      <c r="T47" s="5" t="s">
        <v>34</v>
      </c>
      <c r="U47" s="5">
        <v>5114</v>
      </c>
      <c r="V47" s="5">
        <v>0</v>
      </c>
      <c r="W47" s="5">
        <v>0</v>
      </c>
      <c r="X47" s="5" t="s">
        <v>274</v>
      </c>
      <c r="Y47" s="5" t="s">
        <v>275</v>
      </c>
    </row>
    <row r="48" s="5" customFormat="1" spans="1:25">
      <c r="A48" s="5" t="s">
        <v>276</v>
      </c>
      <c r="B48" s="5" t="s">
        <v>26</v>
      </c>
      <c r="C48" s="5" t="s">
        <v>27</v>
      </c>
      <c r="D48" s="5" t="s">
        <v>277</v>
      </c>
      <c r="E48" s="5" t="s">
        <v>278</v>
      </c>
      <c r="F48" s="7">
        <v>44913</v>
      </c>
      <c r="G48" s="7">
        <v>44916</v>
      </c>
      <c r="H48" s="5">
        <v>1</v>
      </c>
      <c r="I48" s="5">
        <v>3</v>
      </c>
      <c r="J48" s="5">
        <v>3</v>
      </c>
      <c r="K48" s="5" t="s">
        <v>30</v>
      </c>
      <c r="L48" s="5">
        <v>846</v>
      </c>
      <c r="M48" s="5">
        <v>846</v>
      </c>
      <c r="N48" s="5" t="s">
        <v>279</v>
      </c>
      <c r="O48" s="5" t="s">
        <v>32</v>
      </c>
      <c r="P48" s="5" t="s">
        <v>33</v>
      </c>
      <c r="Q48" s="5">
        <v>0</v>
      </c>
      <c r="R48" s="8">
        <v>44896</v>
      </c>
      <c r="S48" s="7">
        <v>44919</v>
      </c>
      <c r="T48" s="5" t="s">
        <v>34</v>
      </c>
      <c r="U48" s="5">
        <v>846</v>
      </c>
      <c r="V48" s="5">
        <v>0</v>
      </c>
      <c r="W48" s="5">
        <v>0</v>
      </c>
      <c r="X48" s="5" t="s">
        <v>280</v>
      </c>
      <c r="Y48" s="5" t="s">
        <v>281</v>
      </c>
    </row>
    <row r="49" s="5" customFormat="1" spans="1:25">
      <c r="A49" s="5" t="s">
        <v>282</v>
      </c>
      <c r="B49" s="5" t="s">
        <v>26</v>
      </c>
      <c r="C49" s="5" t="s">
        <v>27</v>
      </c>
      <c r="D49" s="5" t="s">
        <v>283</v>
      </c>
      <c r="E49" s="5" t="s">
        <v>284</v>
      </c>
      <c r="F49" s="7">
        <v>44913</v>
      </c>
      <c r="G49" s="7">
        <v>44916</v>
      </c>
      <c r="H49" s="5">
        <v>1</v>
      </c>
      <c r="I49" s="5">
        <v>3</v>
      </c>
      <c r="J49" s="5">
        <v>3</v>
      </c>
      <c r="K49" s="5" t="s">
        <v>30</v>
      </c>
      <c r="L49" s="5">
        <v>2340</v>
      </c>
      <c r="M49" s="5">
        <v>2340</v>
      </c>
      <c r="N49" s="5" t="s">
        <v>285</v>
      </c>
      <c r="O49" s="5" t="s">
        <v>32</v>
      </c>
      <c r="P49" s="5" t="s">
        <v>33</v>
      </c>
      <c r="Q49" s="5">
        <v>0</v>
      </c>
      <c r="R49" s="8">
        <v>44896</v>
      </c>
      <c r="S49" s="7">
        <v>44919</v>
      </c>
      <c r="T49" s="5" t="s">
        <v>34</v>
      </c>
      <c r="U49" s="5">
        <v>2340</v>
      </c>
      <c r="V49" s="5">
        <v>0</v>
      </c>
      <c r="W49" s="5">
        <v>0</v>
      </c>
      <c r="X49" s="5" t="s">
        <v>286</v>
      </c>
      <c r="Y49" s="5" t="s">
        <v>287</v>
      </c>
    </row>
    <row r="50" s="5" customFormat="1" spans="1:25">
      <c r="A50" s="5" t="s">
        <v>288</v>
      </c>
      <c r="B50" s="5" t="s">
        <v>26</v>
      </c>
      <c r="C50" s="5" t="s">
        <v>27</v>
      </c>
      <c r="D50" s="5" t="s">
        <v>289</v>
      </c>
      <c r="E50" s="5" t="s">
        <v>290</v>
      </c>
      <c r="F50" s="7">
        <v>44915</v>
      </c>
      <c r="G50" s="7">
        <v>44916</v>
      </c>
      <c r="H50" s="5">
        <v>1</v>
      </c>
      <c r="I50" s="5">
        <v>1</v>
      </c>
      <c r="J50" s="5">
        <v>1</v>
      </c>
      <c r="K50" s="5" t="s">
        <v>30</v>
      </c>
      <c r="L50" s="5">
        <v>859</v>
      </c>
      <c r="M50" s="5">
        <v>859</v>
      </c>
      <c r="N50" s="5" t="s">
        <v>291</v>
      </c>
      <c r="O50" s="5" t="s">
        <v>32</v>
      </c>
      <c r="P50" s="5" t="s">
        <v>33</v>
      </c>
      <c r="Q50" s="5">
        <v>0</v>
      </c>
      <c r="R50" s="8">
        <v>44896</v>
      </c>
      <c r="S50" s="7">
        <v>44919</v>
      </c>
      <c r="T50" s="5" t="s">
        <v>34</v>
      </c>
      <c r="U50" s="5">
        <v>859</v>
      </c>
      <c r="V50" s="5">
        <v>0</v>
      </c>
      <c r="W50" s="5">
        <v>0</v>
      </c>
      <c r="X50" s="5" t="s">
        <v>292</v>
      </c>
      <c r="Y50" s="5" t="s">
        <v>293</v>
      </c>
    </row>
    <row r="51" s="5" customFormat="1" spans="1:25">
      <c r="A51" s="5" t="s">
        <v>294</v>
      </c>
      <c r="B51" s="5" t="s">
        <v>26</v>
      </c>
      <c r="C51" s="5" t="s">
        <v>27</v>
      </c>
      <c r="D51" s="5" t="s">
        <v>72</v>
      </c>
      <c r="E51" s="5" t="s">
        <v>295</v>
      </c>
      <c r="F51" s="7">
        <v>44912</v>
      </c>
      <c r="G51" s="7">
        <v>44916</v>
      </c>
      <c r="H51" s="5">
        <v>1</v>
      </c>
      <c r="I51" s="5">
        <v>4</v>
      </c>
      <c r="J51" s="5">
        <v>4</v>
      </c>
      <c r="K51" s="5" t="s">
        <v>30</v>
      </c>
      <c r="L51" s="5">
        <v>1500</v>
      </c>
      <c r="M51" s="5">
        <v>1500</v>
      </c>
      <c r="N51" s="5" t="s">
        <v>296</v>
      </c>
      <c r="O51" s="5" t="s">
        <v>32</v>
      </c>
      <c r="P51" s="5" t="s">
        <v>33</v>
      </c>
      <c r="Q51" s="5">
        <v>0</v>
      </c>
      <c r="R51" s="8">
        <v>44897</v>
      </c>
      <c r="S51" s="7">
        <v>44919</v>
      </c>
      <c r="T51" s="5" t="s">
        <v>34</v>
      </c>
      <c r="U51" s="5">
        <v>1500</v>
      </c>
      <c r="V51" s="5">
        <v>0</v>
      </c>
      <c r="W51" s="5">
        <v>0</v>
      </c>
      <c r="X51" s="5" t="s">
        <v>297</v>
      </c>
      <c r="Y51" s="5" t="s">
        <v>298</v>
      </c>
    </row>
    <row r="52" s="5" customFormat="1" spans="1:25">
      <c r="A52" s="5" t="s">
        <v>299</v>
      </c>
      <c r="B52" s="5" t="s">
        <v>26</v>
      </c>
      <c r="C52" s="5" t="s">
        <v>27</v>
      </c>
      <c r="D52" s="5" t="s">
        <v>300</v>
      </c>
      <c r="E52" s="5" t="s">
        <v>301</v>
      </c>
      <c r="F52" s="7">
        <v>44914</v>
      </c>
      <c r="G52" s="7">
        <v>44916</v>
      </c>
      <c r="H52" s="5">
        <v>1</v>
      </c>
      <c r="I52" s="5">
        <v>2</v>
      </c>
      <c r="J52" s="5">
        <v>2</v>
      </c>
      <c r="K52" s="5" t="s">
        <v>30</v>
      </c>
      <c r="L52" s="5">
        <v>1062</v>
      </c>
      <c r="M52" s="5">
        <v>1062</v>
      </c>
      <c r="N52" s="5" t="s">
        <v>302</v>
      </c>
      <c r="O52" s="5" t="s">
        <v>32</v>
      </c>
      <c r="P52" s="5" t="s">
        <v>33</v>
      </c>
      <c r="Q52" s="5">
        <v>0</v>
      </c>
      <c r="R52" s="8">
        <v>44897</v>
      </c>
      <c r="S52" s="7">
        <v>44919</v>
      </c>
      <c r="T52" s="5" t="s">
        <v>34</v>
      </c>
      <c r="U52" s="5">
        <v>1062</v>
      </c>
      <c r="V52" s="5">
        <v>0</v>
      </c>
      <c r="W52" s="5">
        <v>0</v>
      </c>
      <c r="X52" s="5" t="s">
        <v>303</v>
      </c>
      <c r="Y52" s="5" t="s">
        <v>304</v>
      </c>
    </row>
    <row r="53" s="5" customFormat="1" spans="1:25">
      <c r="A53" s="5" t="s">
        <v>305</v>
      </c>
      <c r="B53" s="5" t="s">
        <v>26</v>
      </c>
      <c r="C53" s="5" t="s">
        <v>27</v>
      </c>
      <c r="D53" s="5" t="s">
        <v>306</v>
      </c>
      <c r="E53" s="5" t="s">
        <v>307</v>
      </c>
      <c r="F53" s="7">
        <v>44914</v>
      </c>
      <c r="G53" s="7">
        <v>44916</v>
      </c>
      <c r="H53" s="5">
        <v>1</v>
      </c>
      <c r="I53" s="5">
        <v>2</v>
      </c>
      <c r="J53" s="5">
        <v>2</v>
      </c>
      <c r="K53" s="5" t="s">
        <v>30</v>
      </c>
      <c r="L53" s="5">
        <v>1600</v>
      </c>
      <c r="M53" s="5">
        <v>1600</v>
      </c>
      <c r="N53" s="5" t="s">
        <v>308</v>
      </c>
      <c r="O53" s="5" t="s">
        <v>32</v>
      </c>
      <c r="P53" s="5" t="s">
        <v>33</v>
      </c>
      <c r="Q53" s="5">
        <v>0</v>
      </c>
      <c r="R53" s="8">
        <v>44898</v>
      </c>
      <c r="S53" s="7">
        <v>44919</v>
      </c>
      <c r="T53" s="5" t="s">
        <v>34</v>
      </c>
      <c r="U53" s="5">
        <v>1600</v>
      </c>
      <c r="V53" s="5">
        <v>0</v>
      </c>
      <c r="W53" s="5">
        <v>0</v>
      </c>
      <c r="X53" s="5" t="s">
        <v>309</v>
      </c>
      <c r="Y53" s="5" t="s">
        <v>310</v>
      </c>
    </row>
    <row r="54" s="5" customFormat="1" spans="1:25">
      <c r="A54" s="5" t="s">
        <v>311</v>
      </c>
      <c r="B54" s="5" t="s">
        <v>26</v>
      </c>
      <c r="C54" s="5" t="s">
        <v>27</v>
      </c>
      <c r="D54" s="5" t="s">
        <v>283</v>
      </c>
      <c r="E54" s="5" t="s">
        <v>312</v>
      </c>
      <c r="F54" s="7">
        <v>44914</v>
      </c>
      <c r="G54" s="7">
        <v>44916</v>
      </c>
      <c r="H54" s="5">
        <v>1</v>
      </c>
      <c r="I54" s="5">
        <v>2</v>
      </c>
      <c r="J54" s="5">
        <v>2</v>
      </c>
      <c r="K54" s="5" t="s">
        <v>30</v>
      </c>
      <c r="L54" s="5">
        <v>1560</v>
      </c>
      <c r="M54" s="5">
        <v>1560</v>
      </c>
      <c r="N54" s="5" t="s">
        <v>313</v>
      </c>
      <c r="O54" s="5" t="s">
        <v>32</v>
      </c>
      <c r="P54" s="5" t="s">
        <v>33</v>
      </c>
      <c r="Q54" s="5">
        <v>0</v>
      </c>
      <c r="R54" s="8">
        <v>44898</v>
      </c>
      <c r="S54" s="7">
        <v>44919</v>
      </c>
      <c r="T54" s="5" t="s">
        <v>34</v>
      </c>
      <c r="U54" s="5">
        <v>1560</v>
      </c>
      <c r="V54" s="5">
        <v>0</v>
      </c>
      <c r="W54" s="5">
        <v>0</v>
      </c>
      <c r="X54" s="5" t="s">
        <v>314</v>
      </c>
      <c r="Y54" s="5" t="s">
        <v>315</v>
      </c>
    </row>
    <row r="55" s="5" customFormat="1" spans="1:25">
      <c r="A55" s="5" t="s">
        <v>316</v>
      </c>
      <c r="B55" s="5" t="s">
        <v>26</v>
      </c>
      <c r="C55" s="5" t="s">
        <v>27</v>
      </c>
      <c r="D55" s="5" t="s">
        <v>317</v>
      </c>
      <c r="E55" s="5" t="s">
        <v>318</v>
      </c>
      <c r="F55" s="7">
        <v>44911</v>
      </c>
      <c r="G55" s="7">
        <v>44916</v>
      </c>
      <c r="H55" s="5">
        <v>1</v>
      </c>
      <c r="I55" s="5">
        <v>5</v>
      </c>
      <c r="J55" s="5">
        <v>5</v>
      </c>
      <c r="K55" s="5" t="s">
        <v>30</v>
      </c>
      <c r="L55" s="5">
        <v>2536</v>
      </c>
      <c r="M55" s="5">
        <v>2536</v>
      </c>
      <c r="N55" s="5" t="s">
        <v>319</v>
      </c>
      <c r="O55" s="5" t="s">
        <v>32</v>
      </c>
      <c r="P55" s="5" t="s">
        <v>33</v>
      </c>
      <c r="Q55" s="5">
        <v>0</v>
      </c>
      <c r="R55" s="8">
        <v>44900</v>
      </c>
      <c r="S55" s="7">
        <v>44919</v>
      </c>
      <c r="T55" s="5" t="s">
        <v>34</v>
      </c>
      <c r="U55" s="5">
        <v>2536</v>
      </c>
      <c r="V55" s="5">
        <v>0</v>
      </c>
      <c r="W55" s="5">
        <v>0</v>
      </c>
      <c r="X55" s="5" t="s">
        <v>320</v>
      </c>
      <c r="Y55" s="5" t="s">
        <v>321</v>
      </c>
    </row>
    <row r="56" s="5" customFormat="1" spans="1:25">
      <c r="A56" s="5" t="s">
        <v>322</v>
      </c>
      <c r="B56" s="5" t="s">
        <v>26</v>
      </c>
      <c r="C56" s="5" t="s">
        <v>27</v>
      </c>
      <c r="D56" s="5" t="s">
        <v>120</v>
      </c>
      <c r="E56" s="5" t="s">
        <v>121</v>
      </c>
      <c r="F56" s="7">
        <v>44913</v>
      </c>
      <c r="G56" s="7">
        <v>44916</v>
      </c>
      <c r="H56" s="5">
        <v>1</v>
      </c>
      <c r="I56" s="5">
        <v>3</v>
      </c>
      <c r="J56" s="5">
        <v>3</v>
      </c>
      <c r="K56" s="5" t="s">
        <v>30</v>
      </c>
      <c r="L56" s="5">
        <v>1674</v>
      </c>
      <c r="M56" s="5">
        <v>1674</v>
      </c>
      <c r="N56" s="5" t="s">
        <v>323</v>
      </c>
      <c r="O56" s="5" t="s">
        <v>32</v>
      </c>
      <c r="P56" s="5" t="s">
        <v>33</v>
      </c>
      <c r="Q56" s="5">
        <v>0</v>
      </c>
      <c r="R56" s="8">
        <v>44900</v>
      </c>
      <c r="S56" s="7">
        <v>44919</v>
      </c>
      <c r="T56" s="5" t="s">
        <v>34</v>
      </c>
      <c r="U56" s="5">
        <v>1674</v>
      </c>
      <c r="V56" s="5">
        <v>0</v>
      </c>
      <c r="W56" s="5">
        <v>0</v>
      </c>
      <c r="X56" s="5" t="s">
        <v>324</v>
      </c>
      <c r="Y56" s="5" t="s">
        <v>325</v>
      </c>
    </row>
    <row r="57" s="5" customFormat="1" spans="1:25">
      <c r="A57" s="5" t="s">
        <v>326</v>
      </c>
      <c r="B57" s="5" t="s">
        <v>26</v>
      </c>
      <c r="C57" s="5" t="s">
        <v>27</v>
      </c>
      <c r="D57" s="5" t="s">
        <v>78</v>
      </c>
      <c r="E57" s="5" t="s">
        <v>327</v>
      </c>
      <c r="F57" s="7">
        <v>44915</v>
      </c>
      <c r="G57" s="7">
        <v>44916</v>
      </c>
      <c r="H57" s="5">
        <v>1</v>
      </c>
      <c r="I57" s="5">
        <v>1</v>
      </c>
      <c r="J57" s="5">
        <v>1</v>
      </c>
      <c r="K57" s="5" t="s">
        <v>30</v>
      </c>
      <c r="L57" s="5">
        <v>1500</v>
      </c>
      <c r="M57" s="5">
        <v>1500</v>
      </c>
      <c r="N57" s="5" t="s">
        <v>328</v>
      </c>
      <c r="O57" s="5" t="s">
        <v>32</v>
      </c>
      <c r="P57" s="5" t="s">
        <v>33</v>
      </c>
      <c r="Q57" s="5">
        <v>0</v>
      </c>
      <c r="R57" s="8">
        <v>44901</v>
      </c>
      <c r="S57" s="7">
        <v>44919</v>
      </c>
      <c r="T57" s="5" t="s">
        <v>34</v>
      </c>
      <c r="U57" s="5">
        <v>1500</v>
      </c>
      <c r="V57" s="5">
        <v>0</v>
      </c>
      <c r="W57" s="5">
        <v>0</v>
      </c>
      <c r="X57" s="5" t="s">
        <v>329</v>
      </c>
      <c r="Y57" s="5" t="s">
        <v>82</v>
      </c>
    </row>
    <row r="58" s="5" customFormat="1" spans="1:25">
      <c r="A58" s="5" t="s">
        <v>330</v>
      </c>
      <c r="B58" s="5" t="s">
        <v>26</v>
      </c>
      <c r="C58" s="5" t="s">
        <v>27</v>
      </c>
      <c r="D58" s="5" t="s">
        <v>331</v>
      </c>
      <c r="E58" s="5" t="s">
        <v>332</v>
      </c>
      <c r="F58" s="7">
        <v>44912</v>
      </c>
      <c r="G58" s="7">
        <v>44916</v>
      </c>
      <c r="H58" s="5">
        <v>1</v>
      </c>
      <c r="I58" s="5">
        <v>4</v>
      </c>
      <c r="J58" s="5">
        <v>4</v>
      </c>
      <c r="K58" s="5" t="s">
        <v>30</v>
      </c>
      <c r="L58" s="5">
        <v>1208</v>
      </c>
      <c r="M58" s="5">
        <v>1208</v>
      </c>
      <c r="N58" s="5" t="s">
        <v>333</v>
      </c>
      <c r="O58" s="5" t="s">
        <v>32</v>
      </c>
      <c r="P58" s="5" t="s">
        <v>33</v>
      </c>
      <c r="Q58" s="5">
        <v>0</v>
      </c>
      <c r="R58" s="8">
        <v>44901</v>
      </c>
      <c r="S58" s="7">
        <v>44919</v>
      </c>
      <c r="T58" s="5" t="s">
        <v>34</v>
      </c>
      <c r="U58" s="5">
        <v>1208</v>
      </c>
      <c r="V58" s="5">
        <v>0</v>
      </c>
      <c r="W58" s="5">
        <v>0</v>
      </c>
      <c r="X58" s="5" t="s">
        <v>334</v>
      </c>
      <c r="Y58" s="5" t="s">
        <v>335</v>
      </c>
    </row>
    <row r="59" s="5" customFormat="1" spans="1:25">
      <c r="A59" s="5" t="s">
        <v>336</v>
      </c>
      <c r="B59" s="5" t="s">
        <v>26</v>
      </c>
      <c r="C59" s="5" t="s">
        <v>27</v>
      </c>
      <c r="D59" s="5" t="s">
        <v>230</v>
      </c>
      <c r="E59" s="5" t="s">
        <v>337</v>
      </c>
      <c r="F59" s="7">
        <v>44915</v>
      </c>
      <c r="G59" s="7">
        <v>44916</v>
      </c>
      <c r="H59" s="5">
        <v>1</v>
      </c>
      <c r="I59" s="5">
        <v>1</v>
      </c>
      <c r="J59" s="5">
        <v>1</v>
      </c>
      <c r="K59" s="5" t="s">
        <v>30</v>
      </c>
      <c r="L59" s="5">
        <v>416</v>
      </c>
      <c r="M59" s="5">
        <v>416</v>
      </c>
      <c r="N59" s="5" t="s">
        <v>338</v>
      </c>
      <c r="O59" s="5" t="s">
        <v>32</v>
      </c>
      <c r="P59" s="5" t="s">
        <v>33</v>
      </c>
      <c r="Q59" s="5">
        <v>0</v>
      </c>
      <c r="R59" s="8">
        <v>44902</v>
      </c>
      <c r="S59" s="7">
        <v>44919</v>
      </c>
      <c r="T59" s="5" t="s">
        <v>34</v>
      </c>
      <c r="U59" s="5">
        <v>416</v>
      </c>
      <c r="V59" s="5">
        <v>0</v>
      </c>
      <c r="W59" s="5">
        <v>0</v>
      </c>
      <c r="X59" s="5" t="s">
        <v>339</v>
      </c>
      <c r="Y59" s="5" t="s">
        <v>340</v>
      </c>
    </row>
    <row r="60" s="5" customFormat="1" spans="1:25">
      <c r="A60" s="5" t="s">
        <v>341</v>
      </c>
      <c r="B60" s="5" t="s">
        <v>26</v>
      </c>
      <c r="C60" s="5" t="s">
        <v>27</v>
      </c>
      <c r="D60" s="5" t="s">
        <v>342</v>
      </c>
      <c r="E60" s="5" t="s">
        <v>343</v>
      </c>
      <c r="F60" s="7">
        <v>44915</v>
      </c>
      <c r="G60" s="7">
        <v>44916</v>
      </c>
      <c r="H60" s="5">
        <v>1</v>
      </c>
      <c r="I60" s="5">
        <v>1</v>
      </c>
      <c r="J60" s="5">
        <v>1</v>
      </c>
      <c r="K60" s="5" t="s">
        <v>30</v>
      </c>
      <c r="L60" s="5">
        <v>577</v>
      </c>
      <c r="M60" s="5">
        <v>577</v>
      </c>
      <c r="N60" s="5" t="s">
        <v>344</v>
      </c>
      <c r="O60" s="5" t="s">
        <v>32</v>
      </c>
      <c r="P60" s="5" t="s">
        <v>33</v>
      </c>
      <c r="Q60" s="5">
        <v>0</v>
      </c>
      <c r="R60" s="8">
        <v>44902</v>
      </c>
      <c r="S60" s="7">
        <v>44919</v>
      </c>
      <c r="T60" s="5" t="s">
        <v>34</v>
      </c>
      <c r="U60" s="5">
        <v>577</v>
      </c>
      <c r="V60" s="5">
        <v>0</v>
      </c>
      <c r="W60" s="5">
        <v>0</v>
      </c>
      <c r="X60" s="5" t="s">
        <v>345</v>
      </c>
      <c r="Y60" s="5" t="s">
        <v>346</v>
      </c>
    </row>
    <row r="61" s="5" customFormat="1" spans="1:25">
      <c r="A61" s="5" t="s">
        <v>347</v>
      </c>
      <c r="B61" s="5" t="s">
        <v>26</v>
      </c>
      <c r="C61" s="5" t="s">
        <v>27</v>
      </c>
      <c r="D61" s="5" t="s">
        <v>132</v>
      </c>
      <c r="E61" s="5" t="s">
        <v>242</v>
      </c>
      <c r="F61" s="7">
        <v>44914</v>
      </c>
      <c r="G61" s="7">
        <v>44916</v>
      </c>
      <c r="H61" s="5">
        <v>1</v>
      </c>
      <c r="I61" s="5">
        <v>2</v>
      </c>
      <c r="J61" s="5">
        <v>2</v>
      </c>
      <c r="K61" s="5" t="s">
        <v>30</v>
      </c>
      <c r="L61" s="5">
        <v>2560</v>
      </c>
      <c r="M61" s="5">
        <v>2560</v>
      </c>
      <c r="N61" s="5" t="s">
        <v>348</v>
      </c>
      <c r="O61" s="5" t="s">
        <v>32</v>
      </c>
      <c r="P61" s="5" t="s">
        <v>33</v>
      </c>
      <c r="Q61" s="5">
        <v>0</v>
      </c>
      <c r="R61" s="8">
        <v>44903</v>
      </c>
      <c r="S61" s="7">
        <v>44919</v>
      </c>
      <c r="T61" s="5" t="s">
        <v>34</v>
      </c>
      <c r="U61" s="5">
        <v>2560</v>
      </c>
      <c r="V61" s="5">
        <v>0</v>
      </c>
      <c r="W61" s="5">
        <v>0</v>
      </c>
      <c r="X61" s="5" t="s">
        <v>349</v>
      </c>
      <c r="Y61" s="5" t="s">
        <v>350</v>
      </c>
    </row>
    <row r="62" s="5" customFormat="1" spans="1:25">
      <c r="A62" s="5" t="s">
        <v>351</v>
      </c>
      <c r="B62" s="5" t="s">
        <v>26</v>
      </c>
      <c r="C62" s="5" t="s">
        <v>27</v>
      </c>
      <c r="D62" s="5" t="s">
        <v>352</v>
      </c>
      <c r="E62" s="5" t="s">
        <v>353</v>
      </c>
      <c r="F62" s="7">
        <v>44912</v>
      </c>
      <c r="G62" s="7">
        <v>44916</v>
      </c>
      <c r="H62" s="5">
        <v>1</v>
      </c>
      <c r="I62" s="5">
        <v>4</v>
      </c>
      <c r="J62" s="5">
        <v>4</v>
      </c>
      <c r="K62" s="5" t="s">
        <v>30</v>
      </c>
      <c r="L62" s="5">
        <v>10522</v>
      </c>
      <c r="M62" s="5">
        <v>10522</v>
      </c>
      <c r="N62" s="5" t="s">
        <v>354</v>
      </c>
      <c r="O62" s="5" t="s">
        <v>32</v>
      </c>
      <c r="P62" s="5" t="s">
        <v>33</v>
      </c>
      <c r="Q62" s="5">
        <v>0</v>
      </c>
      <c r="R62" s="8">
        <v>44903</v>
      </c>
      <c r="S62" s="7">
        <v>44919</v>
      </c>
      <c r="T62" s="5" t="s">
        <v>34</v>
      </c>
      <c r="U62" s="5">
        <v>10522</v>
      </c>
      <c r="V62" s="5">
        <v>0</v>
      </c>
      <c r="W62" s="5">
        <v>0</v>
      </c>
      <c r="X62" s="5" t="s">
        <v>355</v>
      </c>
      <c r="Y62" s="5" t="s">
        <v>356</v>
      </c>
    </row>
    <row r="63" s="5" customFormat="1" spans="1:25">
      <c r="A63" s="5" t="s">
        <v>357</v>
      </c>
      <c r="B63" s="5" t="s">
        <v>26</v>
      </c>
      <c r="C63" s="5" t="s">
        <v>27</v>
      </c>
      <c r="D63" s="5" t="s">
        <v>358</v>
      </c>
      <c r="E63" s="5" t="s">
        <v>359</v>
      </c>
      <c r="F63" s="7">
        <v>44915</v>
      </c>
      <c r="G63" s="7">
        <v>44916</v>
      </c>
      <c r="H63" s="5">
        <v>1</v>
      </c>
      <c r="I63" s="5">
        <v>1</v>
      </c>
      <c r="J63" s="5">
        <v>1</v>
      </c>
      <c r="K63" s="5" t="s">
        <v>30</v>
      </c>
      <c r="L63" s="5">
        <v>261</v>
      </c>
      <c r="M63" s="5">
        <v>261</v>
      </c>
      <c r="N63" s="5" t="s">
        <v>360</v>
      </c>
      <c r="O63" s="5" t="s">
        <v>32</v>
      </c>
      <c r="P63" s="5" t="s">
        <v>33</v>
      </c>
      <c r="Q63" s="5">
        <v>0</v>
      </c>
      <c r="R63" s="8">
        <v>44903</v>
      </c>
      <c r="S63" s="7">
        <v>44919</v>
      </c>
      <c r="T63" s="5" t="s">
        <v>34</v>
      </c>
      <c r="U63" s="5">
        <v>261</v>
      </c>
      <c r="V63" s="5">
        <v>0</v>
      </c>
      <c r="W63" s="5">
        <v>0</v>
      </c>
      <c r="X63" s="5" t="s">
        <v>361</v>
      </c>
      <c r="Y63" s="5" t="s">
        <v>362</v>
      </c>
    </row>
    <row r="64" s="5" customFormat="1" spans="1:25">
      <c r="A64" s="5" t="s">
        <v>363</v>
      </c>
      <c r="B64" s="5" t="s">
        <v>26</v>
      </c>
      <c r="C64" s="5" t="s">
        <v>27</v>
      </c>
      <c r="D64" s="5" t="s">
        <v>364</v>
      </c>
      <c r="E64" s="5" t="s">
        <v>365</v>
      </c>
      <c r="F64" s="7">
        <v>44913</v>
      </c>
      <c r="G64" s="7">
        <v>44916</v>
      </c>
      <c r="H64" s="5">
        <v>1</v>
      </c>
      <c r="I64" s="5">
        <v>3</v>
      </c>
      <c r="J64" s="5">
        <v>3</v>
      </c>
      <c r="K64" s="5" t="s">
        <v>30</v>
      </c>
      <c r="L64" s="5">
        <v>1215</v>
      </c>
      <c r="M64" s="5">
        <v>1215</v>
      </c>
      <c r="N64" s="5" t="s">
        <v>366</v>
      </c>
      <c r="O64" s="5" t="s">
        <v>32</v>
      </c>
      <c r="P64" s="5" t="s">
        <v>33</v>
      </c>
      <c r="Q64" s="5">
        <v>0</v>
      </c>
      <c r="R64" s="8">
        <v>44903</v>
      </c>
      <c r="S64" s="7">
        <v>44919</v>
      </c>
      <c r="T64" s="5" t="s">
        <v>34</v>
      </c>
      <c r="U64" s="5">
        <v>1215</v>
      </c>
      <c r="V64" s="5">
        <v>0</v>
      </c>
      <c r="W64" s="5">
        <v>0</v>
      </c>
      <c r="X64" s="5" t="s">
        <v>367</v>
      </c>
      <c r="Y64" s="5" t="s">
        <v>368</v>
      </c>
    </row>
    <row r="65" s="5" customFormat="1" spans="1:25">
      <c r="A65" s="5" t="s">
        <v>369</v>
      </c>
      <c r="B65" s="5" t="s">
        <v>26</v>
      </c>
      <c r="C65" s="5" t="s">
        <v>27</v>
      </c>
      <c r="D65" s="5" t="s">
        <v>370</v>
      </c>
      <c r="E65" s="5" t="s">
        <v>371</v>
      </c>
      <c r="F65" s="7">
        <v>44913</v>
      </c>
      <c r="G65" s="7">
        <v>44916</v>
      </c>
      <c r="H65" s="5">
        <v>1</v>
      </c>
      <c r="I65" s="5">
        <v>3</v>
      </c>
      <c r="J65" s="5">
        <v>3</v>
      </c>
      <c r="K65" s="5" t="s">
        <v>30</v>
      </c>
      <c r="L65" s="5">
        <v>3381.12</v>
      </c>
      <c r="M65" s="5">
        <v>3381.12</v>
      </c>
      <c r="N65" s="5" t="s">
        <v>372</v>
      </c>
      <c r="O65" s="5" t="s">
        <v>32</v>
      </c>
      <c r="P65" s="5" t="s">
        <v>33</v>
      </c>
      <c r="Q65" s="5">
        <v>0</v>
      </c>
      <c r="R65" s="8">
        <v>44903</v>
      </c>
      <c r="S65" s="7">
        <v>44919</v>
      </c>
      <c r="T65" s="5" t="s">
        <v>34</v>
      </c>
      <c r="U65" s="5">
        <v>3381.12</v>
      </c>
      <c r="V65" s="5">
        <v>0</v>
      </c>
      <c r="W65" s="5">
        <v>0</v>
      </c>
      <c r="X65" s="5" t="s">
        <v>373</v>
      </c>
      <c r="Y65" s="5" t="s">
        <v>59</v>
      </c>
    </row>
    <row r="66" s="5" customFormat="1" spans="1:25">
      <c r="A66" s="5" t="s">
        <v>374</v>
      </c>
      <c r="B66" s="5" t="s">
        <v>26</v>
      </c>
      <c r="C66" s="5" t="s">
        <v>27</v>
      </c>
      <c r="D66" s="5" t="s">
        <v>259</v>
      </c>
      <c r="E66" s="5" t="s">
        <v>260</v>
      </c>
      <c r="F66" s="7">
        <v>44915</v>
      </c>
      <c r="G66" s="7">
        <v>44916</v>
      </c>
      <c r="H66" s="5">
        <v>1</v>
      </c>
      <c r="I66" s="5">
        <v>1</v>
      </c>
      <c r="J66" s="5">
        <v>1</v>
      </c>
      <c r="K66" s="5" t="s">
        <v>30</v>
      </c>
      <c r="L66" s="5">
        <v>243</v>
      </c>
      <c r="M66" s="5">
        <v>243</v>
      </c>
      <c r="N66" s="5" t="s">
        <v>375</v>
      </c>
      <c r="O66" s="5" t="s">
        <v>32</v>
      </c>
      <c r="P66" s="5" t="s">
        <v>33</v>
      </c>
      <c r="Q66" s="5">
        <v>0</v>
      </c>
      <c r="R66" s="8">
        <v>44903</v>
      </c>
      <c r="S66" s="7">
        <v>44919</v>
      </c>
      <c r="T66" s="5" t="s">
        <v>34</v>
      </c>
      <c r="U66" s="5">
        <v>243</v>
      </c>
      <c r="V66" s="5">
        <v>0</v>
      </c>
      <c r="W66" s="5">
        <v>0</v>
      </c>
      <c r="X66" s="5" t="s">
        <v>376</v>
      </c>
      <c r="Y66" s="5" t="s">
        <v>377</v>
      </c>
    </row>
    <row r="67" s="5" customFormat="1" spans="1:25">
      <c r="A67" s="5" t="s">
        <v>378</v>
      </c>
      <c r="B67" s="5" t="s">
        <v>26</v>
      </c>
      <c r="C67" s="5" t="s">
        <v>27</v>
      </c>
      <c r="D67" s="5" t="s">
        <v>379</v>
      </c>
      <c r="E67" s="5" t="s">
        <v>380</v>
      </c>
      <c r="F67" s="7">
        <v>44913</v>
      </c>
      <c r="G67" s="7">
        <v>44916</v>
      </c>
      <c r="H67" s="5">
        <v>1</v>
      </c>
      <c r="I67" s="5">
        <v>3</v>
      </c>
      <c r="J67" s="5">
        <v>3</v>
      </c>
      <c r="K67" s="5" t="s">
        <v>30</v>
      </c>
      <c r="L67" s="5">
        <v>1227</v>
      </c>
      <c r="M67" s="5">
        <v>1227</v>
      </c>
      <c r="N67" s="5" t="s">
        <v>381</v>
      </c>
      <c r="O67" s="5" t="s">
        <v>32</v>
      </c>
      <c r="P67" s="5" t="s">
        <v>33</v>
      </c>
      <c r="Q67" s="5">
        <v>0</v>
      </c>
      <c r="R67" s="8">
        <v>44903</v>
      </c>
      <c r="S67" s="7">
        <v>44919</v>
      </c>
      <c r="T67" s="5" t="s">
        <v>34</v>
      </c>
      <c r="U67" s="5">
        <v>1227</v>
      </c>
      <c r="V67" s="5">
        <v>0</v>
      </c>
      <c r="W67" s="5">
        <v>0</v>
      </c>
      <c r="X67" s="5" t="s">
        <v>382</v>
      </c>
      <c r="Y67" s="5" t="s">
        <v>383</v>
      </c>
    </row>
    <row r="68" s="5" customFormat="1" spans="1:25">
      <c r="A68" s="5" t="s">
        <v>384</v>
      </c>
      <c r="B68" s="5" t="s">
        <v>26</v>
      </c>
      <c r="C68" s="5" t="s">
        <v>27</v>
      </c>
      <c r="D68" s="5" t="s">
        <v>385</v>
      </c>
      <c r="E68" s="5" t="s">
        <v>386</v>
      </c>
      <c r="F68" s="7">
        <v>44911</v>
      </c>
      <c r="G68" s="7">
        <v>44916</v>
      </c>
      <c r="H68" s="5">
        <v>1</v>
      </c>
      <c r="I68" s="5">
        <v>5</v>
      </c>
      <c r="J68" s="5">
        <v>5</v>
      </c>
      <c r="K68" s="5" t="s">
        <v>30</v>
      </c>
      <c r="L68" s="5">
        <v>7889</v>
      </c>
      <c r="M68" s="5">
        <v>7889</v>
      </c>
      <c r="N68" s="5" t="s">
        <v>387</v>
      </c>
      <c r="O68" s="5" t="s">
        <v>32</v>
      </c>
      <c r="P68" s="5" t="s">
        <v>33</v>
      </c>
      <c r="Q68" s="5">
        <v>0</v>
      </c>
      <c r="R68" s="8">
        <v>44903</v>
      </c>
      <c r="S68" s="7">
        <v>44919</v>
      </c>
      <c r="T68" s="5" t="s">
        <v>34</v>
      </c>
      <c r="U68" s="5">
        <v>7889</v>
      </c>
      <c r="V68" s="5">
        <v>0</v>
      </c>
      <c r="W68" s="5">
        <v>0</v>
      </c>
      <c r="X68" s="5" t="s">
        <v>388</v>
      </c>
      <c r="Y68" s="5" t="s">
        <v>389</v>
      </c>
    </row>
    <row r="69" s="5" customFormat="1" spans="1:25">
      <c r="A69" s="5" t="s">
        <v>390</v>
      </c>
      <c r="B69" s="5" t="s">
        <v>26</v>
      </c>
      <c r="C69" s="5" t="s">
        <v>27</v>
      </c>
      <c r="D69" s="5" t="s">
        <v>385</v>
      </c>
      <c r="E69" s="5" t="s">
        <v>386</v>
      </c>
      <c r="F69" s="7">
        <v>44911</v>
      </c>
      <c r="G69" s="7">
        <v>44916</v>
      </c>
      <c r="H69" s="5">
        <v>1</v>
      </c>
      <c r="I69" s="5">
        <v>5</v>
      </c>
      <c r="J69" s="5">
        <v>5</v>
      </c>
      <c r="K69" s="5" t="s">
        <v>30</v>
      </c>
      <c r="L69" s="5">
        <v>7889</v>
      </c>
      <c r="M69" s="5">
        <v>7889</v>
      </c>
      <c r="N69" s="5" t="s">
        <v>391</v>
      </c>
      <c r="O69" s="5" t="s">
        <v>32</v>
      </c>
      <c r="P69" s="5" t="s">
        <v>33</v>
      </c>
      <c r="Q69" s="5">
        <v>0</v>
      </c>
      <c r="R69" s="8">
        <v>44903</v>
      </c>
      <c r="S69" s="7">
        <v>44919</v>
      </c>
      <c r="T69" s="5" t="s">
        <v>34</v>
      </c>
      <c r="U69" s="5">
        <v>7889</v>
      </c>
      <c r="V69" s="5">
        <v>0</v>
      </c>
      <c r="W69" s="5">
        <v>0</v>
      </c>
      <c r="X69" s="5" t="s">
        <v>392</v>
      </c>
      <c r="Y69" s="5" t="s">
        <v>393</v>
      </c>
    </row>
    <row r="70" s="5" customFormat="1" spans="1:25">
      <c r="A70" s="5" t="s">
        <v>394</v>
      </c>
      <c r="B70" s="5" t="s">
        <v>26</v>
      </c>
      <c r="C70" s="5" t="s">
        <v>27</v>
      </c>
      <c r="D70" s="5" t="s">
        <v>395</v>
      </c>
      <c r="E70" s="5" t="s">
        <v>396</v>
      </c>
      <c r="F70" s="7">
        <v>44906</v>
      </c>
      <c r="G70" s="7">
        <v>44916</v>
      </c>
      <c r="H70" s="5">
        <v>1</v>
      </c>
      <c r="I70" s="5">
        <v>10</v>
      </c>
      <c r="J70" s="5">
        <v>10</v>
      </c>
      <c r="K70" s="5" t="s">
        <v>30</v>
      </c>
      <c r="L70" s="5">
        <v>5908</v>
      </c>
      <c r="M70" s="5">
        <v>5908</v>
      </c>
      <c r="N70" s="5" t="s">
        <v>397</v>
      </c>
      <c r="O70" s="5" t="s">
        <v>32</v>
      </c>
      <c r="P70" s="5" t="s">
        <v>33</v>
      </c>
      <c r="Q70" s="5">
        <v>0</v>
      </c>
      <c r="R70" s="8">
        <v>44904</v>
      </c>
      <c r="S70" s="7">
        <v>44919</v>
      </c>
      <c r="T70" s="5" t="s">
        <v>34</v>
      </c>
      <c r="U70" s="5">
        <v>5908</v>
      </c>
      <c r="V70" s="5">
        <v>0</v>
      </c>
      <c r="W70" s="5">
        <v>0</v>
      </c>
      <c r="X70" s="5" t="s">
        <v>398</v>
      </c>
      <c r="Y70" s="5" t="s">
        <v>399</v>
      </c>
    </row>
    <row r="71" s="5" customFormat="1" spans="1:26">
      <c r="A71" s="5" t="s">
        <v>400</v>
      </c>
      <c r="B71" s="5" t="s">
        <v>26</v>
      </c>
      <c r="C71" s="5" t="s">
        <v>27</v>
      </c>
      <c r="D71" s="5" t="s">
        <v>401</v>
      </c>
      <c r="E71" s="5" t="s">
        <v>402</v>
      </c>
      <c r="F71" s="7">
        <v>44914</v>
      </c>
      <c r="G71" s="7">
        <v>44916</v>
      </c>
      <c r="H71" s="5">
        <v>2</v>
      </c>
      <c r="I71" s="5">
        <v>2</v>
      </c>
      <c r="J71" s="5">
        <v>4</v>
      </c>
      <c r="K71" s="5" t="s">
        <v>30</v>
      </c>
      <c r="L71" s="5">
        <v>3420</v>
      </c>
      <c r="M71" s="5">
        <v>3420</v>
      </c>
      <c r="N71" s="5" t="s">
        <v>403</v>
      </c>
      <c r="O71" s="5" t="s">
        <v>32</v>
      </c>
      <c r="P71" s="5" t="s">
        <v>33</v>
      </c>
      <c r="Q71" s="5">
        <v>0</v>
      </c>
      <c r="R71" s="8">
        <v>44904</v>
      </c>
      <c r="S71" s="7">
        <v>44919</v>
      </c>
      <c r="T71" s="5" t="s">
        <v>34</v>
      </c>
      <c r="U71" s="5">
        <v>3420</v>
      </c>
      <c r="V71" s="5">
        <v>0</v>
      </c>
      <c r="W71" s="5">
        <v>0</v>
      </c>
      <c r="X71" s="5" t="s">
        <v>404</v>
      </c>
      <c r="Y71" s="5">
        <v>88117484</v>
      </c>
      <c r="Z71" s="5" t="s">
        <v>405</v>
      </c>
    </row>
    <row r="72" s="5" customFormat="1" spans="1:25">
      <c r="A72" s="5" t="s">
        <v>341</v>
      </c>
      <c r="B72" s="5" t="s">
        <v>26</v>
      </c>
      <c r="C72" s="5" t="s">
        <v>406</v>
      </c>
      <c r="D72" s="5" t="s">
        <v>342</v>
      </c>
      <c r="E72" s="5" t="s">
        <v>343</v>
      </c>
      <c r="F72" s="7">
        <v>44915</v>
      </c>
      <c r="G72" s="7">
        <v>44916</v>
      </c>
      <c r="H72" s="5">
        <v>1</v>
      </c>
      <c r="I72" s="5">
        <v>1</v>
      </c>
      <c r="J72" s="5">
        <v>1</v>
      </c>
      <c r="K72" s="5" t="s">
        <v>30</v>
      </c>
      <c r="L72" s="5">
        <v>-519.68</v>
      </c>
      <c r="M72" s="5">
        <v>-519.68</v>
      </c>
      <c r="N72" s="5" t="s">
        <v>344</v>
      </c>
      <c r="O72" s="5" t="s">
        <v>32</v>
      </c>
      <c r="P72" s="5" t="s">
        <v>33</v>
      </c>
      <c r="Q72" s="5">
        <v>0</v>
      </c>
      <c r="R72" s="8">
        <v>44902.8074884259</v>
      </c>
      <c r="S72" s="7">
        <v>44919</v>
      </c>
      <c r="T72" s="5" t="s">
        <v>34</v>
      </c>
      <c r="U72" s="5">
        <v>-519.68</v>
      </c>
      <c r="V72" s="5">
        <v>0</v>
      </c>
      <c r="W72" s="5">
        <v>0</v>
      </c>
      <c r="X72" s="5" t="s">
        <v>345</v>
      </c>
      <c r="Y72" s="5" t="s">
        <v>346</v>
      </c>
    </row>
    <row r="73" s="5" customFormat="1" spans="1:25">
      <c r="A73" s="5" t="s">
        <v>407</v>
      </c>
      <c r="B73" s="5" t="s">
        <v>26</v>
      </c>
      <c r="C73" s="5" t="s">
        <v>27</v>
      </c>
      <c r="D73" s="5" t="s">
        <v>408</v>
      </c>
      <c r="E73" s="5" t="s">
        <v>409</v>
      </c>
      <c r="F73" s="7">
        <v>44915</v>
      </c>
      <c r="G73" s="7">
        <v>44916</v>
      </c>
      <c r="H73" s="5">
        <v>1</v>
      </c>
      <c r="I73" s="5">
        <v>1</v>
      </c>
      <c r="J73" s="5">
        <v>1</v>
      </c>
      <c r="K73" s="5" t="s">
        <v>30</v>
      </c>
      <c r="L73" s="5">
        <v>147.85</v>
      </c>
      <c r="M73" s="5">
        <v>147.85</v>
      </c>
      <c r="N73" s="5" t="s">
        <v>410</v>
      </c>
      <c r="O73" s="5" t="s">
        <v>32</v>
      </c>
      <c r="P73" s="5" t="s">
        <v>33</v>
      </c>
      <c r="Q73" s="5">
        <v>0</v>
      </c>
      <c r="R73" s="8">
        <v>44906</v>
      </c>
      <c r="S73" s="7">
        <v>44919</v>
      </c>
      <c r="T73" s="5" t="s">
        <v>34</v>
      </c>
      <c r="U73" s="5">
        <v>147.85</v>
      </c>
      <c r="V73" s="5">
        <v>0</v>
      </c>
      <c r="W73" s="5">
        <v>0</v>
      </c>
      <c r="X73" s="5" t="s">
        <v>411</v>
      </c>
      <c r="Y73" s="5" t="s">
        <v>59</v>
      </c>
    </row>
    <row r="74" s="5" customFormat="1" spans="1:25">
      <c r="A74" s="5" t="s">
        <v>412</v>
      </c>
      <c r="B74" s="5" t="s">
        <v>26</v>
      </c>
      <c r="C74" s="5" t="s">
        <v>27</v>
      </c>
      <c r="D74" s="5" t="s">
        <v>364</v>
      </c>
      <c r="E74" s="5" t="s">
        <v>413</v>
      </c>
      <c r="F74" s="7">
        <v>44912</v>
      </c>
      <c r="G74" s="7">
        <v>44916</v>
      </c>
      <c r="H74" s="5">
        <v>1</v>
      </c>
      <c r="I74" s="5">
        <v>4</v>
      </c>
      <c r="J74" s="5">
        <v>4</v>
      </c>
      <c r="K74" s="5" t="s">
        <v>30</v>
      </c>
      <c r="L74" s="5">
        <v>1680</v>
      </c>
      <c r="M74" s="5">
        <v>1680</v>
      </c>
      <c r="N74" s="5" t="s">
        <v>414</v>
      </c>
      <c r="O74" s="5" t="s">
        <v>32</v>
      </c>
      <c r="P74" s="5" t="s">
        <v>33</v>
      </c>
      <c r="Q74" s="5">
        <v>0</v>
      </c>
      <c r="R74" s="8">
        <v>44906</v>
      </c>
      <c r="S74" s="7">
        <v>44919</v>
      </c>
      <c r="T74" s="5" t="s">
        <v>34</v>
      </c>
      <c r="U74" s="5">
        <v>1680</v>
      </c>
      <c r="V74" s="5">
        <v>0</v>
      </c>
      <c r="W74" s="5">
        <v>0</v>
      </c>
      <c r="X74" s="5" t="s">
        <v>415</v>
      </c>
      <c r="Y74" s="5" t="s">
        <v>416</v>
      </c>
    </row>
    <row r="75" s="5" customFormat="1" spans="1:25">
      <c r="A75" s="5" t="s">
        <v>417</v>
      </c>
      <c r="B75" s="5" t="s">
        <v>26</v>
      </c>
      <c r="C75" s="5" t="s">
        <v>27</v>
      </c>
      <c r="D75" s="5" t="s">
        <v>418</v>
      </c>
      <c r="E75" s="5" t="s">
        <v>419</v>
      </c>
      <c r="F75" s="7">
        <v>44913</v>
      </c>
      <c r="G75" s="7">
        <v>44916</v>
      </c>
      <c r="H75" s="5">
        <v>1</v>
      </c>
      <c r="I75" s="5">
        <v>3</v>
      </c>
      <c r="J75" s="5">
        <v>3</v>
      </c>
      <c r="K75" s="5" t="s">
        <v>30</v>
      </c>
      <c r="L75" s="5">
        <v>1392</v>
      </c>
      <c r="M75" s="5">
        <v>1392</v>
      </c>
      <c r="N75" s="5" t="s">
        <v>420</v>
      </c>
      <c r="O75" s="5" t="s">
        <v>32</v>
      </c>
      <c r="P75" s="5" t="s">
        <v>33</v>
      </c>
      <c r="Q75" s="5">
        <v>0</v>
      </c>
      <c r="R75" s="8">
        <v>44906</v>
      </c>
      <c r="S75" s="7">
        <v>44919</v>
      </c>
      <c r="T75" s="5" t="s">
        <v>34</v>
      </c>
      <c r="U75" s="5">
        <v>1392</v>
      </c>
      <c r="V75" s="5">
        <v>0</v>
      </c>
      <c r="W75" s="5">
        <v>0</v>
      </c>
      <c r="X75" s="5" t="s">
        <v>421</v>
      </c>
      <c r="Y75" s="5" t="s">
        <v>422</v>
      </c>
    </row>
    <row r="76" s="5" customFormat="1" spans="1:25">
      <c r="A76" s="5" t="s">
        <v>423</v>
      </c>
      <c r="B76" s="5" t="s">
        <v>26</v>
      </c>
      <c r="C76" s="5" t="s">
        <v>27</v>
      </c>
      <c r="D76" s="5" t="s">
        <v>424</v>
      </c>
      <c r="E76" s="5" t="s">
        <v>425</v>
      </c>
      <c r="F76" s="7">
        <v>44914</v>
      </c>
      <c r="G76" s="7">
        <v>44916</v>
      </c>
      <c r="H76" s="5">
        <v>1</v>
      </c>
      <c r="I76" s="5">
        <v>2</v>
      </c>
      <c r="J76" s="5">
        <v>2</v>
      </c>
      <c r="K76" s="5" t="s">
        <v>30</v>
      </c>
      <c r="L76" s="5">
        <v>3130</v>
      </c>
      <c r="M76" s="5">
        <v>3130</v>
      </c>
      <c r="N76" s="5" t="s">
        <v>426</v>
      </c>
      <c r="O76" s="5" t="s">
        <v>32</v>
      </c>
      <c r="P76" s="5" t="s">
        <v>33</v>
      </c>
      <c r="Q76" s="5">
        <v>0</v>
      </c>
      <c r="R76" s="8">
        <v>44906</v>
      </c>
      <c r="S76" s="7">
        <v>44919</v>
      </c>
      <c r="T76" s="5" t="s">
        <v>34</v>
      </c>
      <c r="U76" s="5">
        <v>3130</v>
      </c>
      <c r="V76" s="5">
        <v>0</v>
      </c>
      <c r="W76" s="5">
        <v>0</v>
      </c>
      <c r="X76" s="5" t="s">
        <v>427</v>
      </c>
      <c r="Y76" s="5" t="s">
        <v>59</v>
      </c>
    </row>
    <row r="77" s="5" customFormat="1" spans="1:25">
      <c r="A77" s="5" t="s">
        <v>423</v>
      </c>
      <c r="B77" s="5" t="s">
        <v>26</v>
      </c>
      <c r="C77" s="5" t="s">
        <v>143</v>
      </c>
      <c r="D77" s="5" t="s">
        <v>424</v>
      </c>
      <c r="E77" s="5" t="s">
        <v>425</v>
      </c>
      <c r="F77" s="7">
        <v>44914</v>
      </c>
      <c r="G77" s="7">
        <v>44916</v>
      </c>
      <c r="H77" s="5">
        <v>1</v>
      </c>
      <c r="I77" s="5">
        <v>2</v>
      </c>
      <c r="J77" s="5">
        <v>2</v>
      </c>
      <c r="K77" s="5" t="s">
        <v>30</v>
      </c>
      <c r="L77" s="5">
        <v>-3130</v>
      </c>
      <c r="M77" s="5">
        <v>-3130</v>
      </c>
      <c r="N77" s="5" t="s">
        <v>426</v>
      </c>
      <c r="O77" s="5" t="s">
        <v>32</v>
      </c>
      <c r="P77" s="5" t="s">
        <v>33</v>
      </c>
      <c r="Q77" s="5">
        <v>0</v>
      </c>
      <c r="R77" s="8">
        <v>44906</v>
      </c>
      <c r="S77" s="7">
        <v>44919</v>
      </c>
      <c r="T77" s="5" t="s">
        <v>34</v>
      </c>
      <c r="U77" s="5">
        <v>-3130</v>
      </c>
      <c r="V77" s="5">
        <v>0</v>
      </c>
      <c r="W77" s="5">
        <v>0</v>
      </c>
      <c r="X77" s="5" t="s">
        <v>427</v>
      </c>
      <c r="Y77" s="5" t="s">
        <v>59</v>
      </c>
    </row>
    <row r="78" s="5" customFormat="1" spans="1:25">
      <c r="A78" s="5" t="s">
        <v>428</v>
      </c>
      <c r="B78" s="5" t="s">
        <v>26</v>
      </c>
      <c r="C78" s="5" t="s">
        <v>27</v>
      </c>
      <c r="D78" s="5" t="s">
        <v>429</v>
      </c>
      <c r="E78" s="5" t="s">
        <v>430</v>
      </c>
      <c r="F78" s="7">
        <v>44914</v>
      </c>
      <c r="G78" s="7">
        <v>44916</v>
      </c>
      <c r="H78" s="5">
        <v>1</v>
      </c>
      <c r="I78" s="5">
        <v>2</v>
      </c>
      <c r="J78" s="5">
        <v>2</v>
      </c>
      <c r="K78" s="5" t="s">
        <v>30</v>
      </c>
      <c r="L78" s="5">
        <v>1700</v>
      </c>
      <c r="M78" s="5">
        <v>1700</v>
      </c>
      <c r="N78" s="5" t="s">
        <v>431</v>
      </c>
      <c r="O78" s="5" t="s">
        <v>32</v>
      </c>
      <c r="P78" s="5" t="s">
        <v>33</v>
      </c>
      <c r="Q78" s="5">
        <v>0</v>
      </c>
      <c r="R78" s="8">
        <v>44906</v>
      </c>
      <c r="S78" s="7">
        <v>44919</v>
      </c>
      <c r="T78" s="5" t="s">
        <v>34</v>
      </c>
      <c r="U78" s="5">
        <v>1700</v>
      </c>
      <c r="V78" s="5">
        <v>0</v>
      </c>
      <c r="W78" s="5">
        <v>0</v>
      </c>
      <c r="X78" s="5" t="s">
        <v>432</v>
      </c>
      <c r="Y78" s="5" t="s">
        <v>59</v>
      </c>
    </row>
    <row r="79" s="5" customFormat="1" spans="1:25">
      <c r="A79" s="5" t="s">
        <v>428</v>
      </c>
      <c r="B79" s="5" t="s">
        <v>26</v>
      </c>
      <c r="C79" s="5" t="s">
        <v>143</v>
      </c>
      <c r="D79" s="5" t="s">
        <v>429</v>
      </c>
      <c r="E79" s="5" t="s">
        <v>430</v>
      </c>
      <c r="F79" s="7">
        <v>44914</v>
      </c>
      <c r="G79" s="7">
        <v>44916</v>
      </c>
      <c r="H79" s="5">
        <v>1</v>
      </c>
      <c r="I79" s="5">
        <v>2</v>
      </c>
      <c r="J79" s="5">
        <v>2</v>
      </c>
      <c r="K79" s="5" t="s">
        <v>30</v>
      </c>
      <c r="L79" s="5">
        <v>-1700</v>
      </c>
      <c r="M79" s="5">
        <v>-1700</v>
      </c>
      <c r="N79" s="5" t="s">
        <v>431</v>
      </c>
      <c r="O79" s="5" t="s">
        <v>32</v>
      </c>
      <c r="P79" s="5" t="s">
        <v>33</v>
      </c>
      <c r="Q79" s="5">
        <v>0</v>
      </c>
      <c r="R79" s="8">
        <v>44906</v>
      </c>
      <c r="S79" s="7">
        <v>44919</v>
      </c>
      <c r="T79" s="5" t="s">
        <v>34</v>
      </c>
      <c r="U79" s="5">
        <v>-1700</v>
      </c>
      <c r="V79" s="5">
        <v>0</v>
      </c>
      <c r="W79" s="5">
        <v>0</v>
      </c>
      <c r="X79" s="5" t="s">
        <v>432</v>
      </c>
      <c r="Y79" s="5" t="s">
        <v>59</v>
      </c>
    </row>
    <row r="80" s="5" customFormat="1" spans="1:25">
      <c r="A80" s="5" t="s">
        <v>433</v>
      </c>
      <c r="B80" s="5" t="s">
        <v>26</v>
      </c>
      <c r="C80" s="5" t="s">
        <v>27</v>
      </c>
      <c r="D80" s="5" t="s">
        <v>434</v>
      </c>
      <c r="E80" s="5" t="s">
        <v>435</v>
      </c>
      <c r="F80" s="7">
        <v>44914</v>
      </c>
      <c r="G80" s="7">
        <v>44916</v>
      </c>
      <c r="H80" s="5">
        <v>1</v>
      </c>
      <c r="I80" s="5">
        <v>2</v>
      </c>
      <c r="J80" s="5">
        <v>2</v>
      </c>
      <c r="K80" s="5" t="s">
        <v>30</v>
      </c>
      <c r="L80" s="5">
        <v>457.08</v>
      </c>
      <c r="M80" s="5">
        <v>457.08</v>
      </c>
      <c r="N80" s="5" t="s">
        <v>436</v>
      </c>
      <c r="O80" s="5" t="s">
        <v>32</v>
      </c>
      <c r="P80" s="5" t="s">
        <v>33</v>
      </c>
      <c r="Q80" s="5">
        <v>0</v>
      </c>
      <c r="R80" s="8">
        <v>44907</v>
      </c>
      <c r="S80" s="7">
        <v>44919</v>
      </c>
      <c r="T80" s="5" t="s">
        <v>34</v>
      </c>
      <c r="U80" s="5">
        <v>457.08</v>
      </c>
      <c r="V80" s="5">
        <v>0</v>
      </c>
      <c r="W80" s="5">
        <v>0</v>
      </c>
      <c r="X80" s="5" t="s">
        <v>437</v>
      </c>
      <c r="Y80" s="5" t="s">
        <v>59</v>
      </c>
    </row>
    <row r="81" s="5" customFormat="1" spans="1:25">
      <c r="A81" s="5" t="s">
        <v>438</v>
      </c>
      <c r="B81" s="5" t="s">
        <v>26</v>
      </c>
      <c r="C81" s="5" t="s">
        <v>27</v>
      </c>
      <c r="D81" s="5" t="s">
        <v>439</v>
      </c>
      <c r="E81" s="5" t="s">
        <v>440</v>
      </c>
      <c r="F81" s="7">
        <v>44915</v>
      </c>
      <c r="G81" s="7">
        <v>44916</v>
      </c>
      <c r="H81" s="5">
        <v>1</v>
      </c>
      <c r="I81" s="5">
        <v>1</v>
      </c>
      <c r="J81" s="5">
        <v>1</v>
      </c>
      <c r="K81" s="5" t="s">
        <v>30</v>
      </c>
      <c r="L81" s="5">
        <v>320</v>
      </c>
      <c r="M81" s="5">
        <v>320</v>
      </c>
      <c r="N81" s="5" t="s">
        <v>441</v>
      </c>
      <c r="O81" s="5" t="s">
        <v>32</v>
      </c>
      <c r="P81" s="5" t="s">
        <v>33</v>
      </c>
      <c r="Q81" s="5">
        <v>0</v>
      </c>
      <c r="R81" s="8">
        <v>44907</v>
      </c>
      <c r="S81" s="7">
        <v>44919</v>
      </c>
      <c r="T81" s="5" t="s">
        <v>34</v>
      </c>
      <c r="U81" s="5">
        <v>320</v>
      </c>
      <c r="V81" s="5">
        <v>0</v>
      </c>
      <c r="W81" s="5">
        <v>0</v>
      </c>
      <c r="X81" s="5" t="s">
        <v>442</v>
      </c>
      <c r="Y81" s="5" t="s">
        <v>443</v>
      </c>
    </row>
    <row r="82" s="5" customFormat="1" spans="1:25">
      <c r="A82" s="5" t="s">
        <v>444</v>
      </c>
      <c r="B82" s="5" t="s">
        <v>26</v>
      </c>
      <c r="C82" s="5" t="s">
        <v>27</v>
      </c>
      <c r="D82" s="5" t="s">
        <v>230</v>
      </c>
      <c r="E82" s="5" t="s">
        <v>231</v>
      </c>
      <c r="F82" s="7">
        <v>44915</v>
      </c>
      <c r="G82" s="7">
        <v>44916</v>
      </c>
      <c r="H82" s="5">
        <v>1</v>
      </c>
      <c r="I82" s="5">
        <v>1</v>
      </c>
      <c r="J82" s="5">
        <v>1</v>
      </c>
      <c r="K82" s="5" t="s">
        <v>30</v>
      </c>
      <c r="L82" s="5">
        <v>417</v>
      </c>
      <c r="M82" s="5">
        <v>417</v>
      </c>
      <c r="N82" s="5" t="s">
        <v>445</v>
      </c>
      <c r="O82" s="5" t="s">
        <v>32</v>
      </c>
      <c r="P82" s="5" t="s">
        <v>33</v>
      </c>
      <c r="Q82" s="5">
        <v>0</v>
      </c>
      <c r="R82" s="8">
        <v>44907</v>
      </c>
      <c r="S82" s="7">
        <v>44919</v>
      </c>
      <c r="T82" s="5" t="s">
        <v>34</v>
      </c>
      <c r="U82" s="5">
        <v>417</v>
      </c>
      <c r="V82" s="5">
        <v>0</v>
      </c>
      <c r="W82" s="5">
        <v>0</v>
      </c>
      <c r="X82" s="5" t="s">
        <v>446</v>
      </c>
      <c r="Y82" s="5" t="s">
        <v>447</v>
      </c>
    </row>
    <row r="83" s="5" customFormat="1" spans="1:25">
      <c r="A83" s="5" t="s">
        <v>448</v>
      </c>
      <c r="B83" s="5" t="s">
        <v>26</v>
      </c>
      <c r="C83" s="5" t="s">
        <v>27</v>
      </c>
      <c r="D83" s="5" t="s">
        <v>449</v>
      </c>
      <c r="E83" s="5" t="s">
        <v>450</v>
      </c>
      <c r="F83" s="7">
        <v>44915</v>
      </c>
      <c r="G83" s="7">
        <v>44916</v>
      </c>
      <c r="H83" s="5">
        <v>1</v>
      </c>
      <c r="I83" s="5">
        <v>1</v>
      </c>
      <c r="J83" s="5">
        <v>1</v>
      </c>
      <c r="K83" s="5" t="s">
        <v>30</v>
      </c>
      <c r="L83" s="5">
        <v>211</v>
      </c>
      <c r="M83" s="5">
        <v>211</v>
      </c>
      <c r="N83" s="5" t="s">
        <v>451</v>
      </c>
      <c r="O83" s="5" t="s">
        <v>32</v>
      </c>
      <c r="P83" s="5" t="s">
        <v>33</v>
      </c>
      <c r="Q83" s="5">
        <v>0</v>
      </c>
      <c r="R83" s="8">
        <v>44907</v>
      </c>
      <c r="S83" s="7">
        <v>44919</v>
      </c>
      <c r="T83" s="5" t="s">
        <v>34</v>
      </c>
      <c r="U83" s="5">
        <v>211</v>
      </c>
      <c r="V83" s="5">
        <v>0</v>
      </c>
      <c r="W83" s="5">
        <v>0</v>
      </c>
      <c r="X83" s="5" t="s">
        <v>452</v>
      </c>
      <c r="Y83" s="5" t="s">
        <v>453</v>
      </c>
    </row>
    <row r="84" s="5" customFormat="1" spans="1:25">
      <c r="A84" s="5" t="s">
        <v>454</v>
      </c>
      <c r="B84" s="5" t="s">
        <v>26</v>
      </c>
      <c r="C84" s="5" t="s">
        <v>27</v>
      </c>
      <c r="D84" s="5" t="s">
        <v>230</v>
      </c>
      <c r="E84" s="5" t="s">
        <v>231</v>
      </c>
      <c r="F84" s="7">
        <v>44915</v>
      </c>
      <c r="G84" s="7">
        <v>44916</v>
      </c>
      <c r="H84" s="5">
        <v>1</v>
      </c>
      <c r="I84" s="5">
        <v>1</v>
      </c>
      <c r="J84" s="5">
        <v>1</v>
      </c>
      <c r="K84" s="5" t="s">
        <v>30</v>
      </c>
      <c r="L84" s="5">
        <v>407</v>
      </c>
      <c r="M84" s="5">
        <v>407</v>
      </c>
      <c r="N84" s="5" t="s">
        <v>455</v>
      </c>
      <c r="O84" s="5" t="s">
        <v>32</v>
      </c>
      <c r="P84" s="5" t="s">
        <v>33</v>
      </c>
      <c r="Q84" s="5">
        <v>0</v>
      </c>
      <c r="R84" s="8">
        <v>44908</v>
      </c>
      <c r="S84" s="7">
        <v>44919</v>
      </c>
      <c r="T84" s="5" t="s">
        <v>34</v>
      </c>
      <c r="U84" s="5">
        <v>407</v>
      </c>
      <c r="V84" s="5">
        <v>0</v>
      </c>
      <c r="W84" s="5">
        <v>0</v>
      </c>
      <c r="X84" s="5" t="s">
        <v>456</v>
      </c>
      <c r="Y84" s="5" t="s">
        <v>59</v>
      </c>
    </row>
    <row r="85" s="5" customFormat="1" spans="1:25">
      <c r="A85" s="5" t="s">
        <v>454</v>
      </c>
      <c r="B85" s="5" t="s">
        <v>26</v>
      </c>
      <c r="C85" s="5" t="s">
        <v>143</v>
      </c>
      <c r="D85" s="5" t="s">
        <v>230</v>
      </c>
      <c r="E85" s="5" t="s">
        <v>231</v>
      </c>
      <c r="F85" s="7">
        <v>44915</v>
      </c>
      <c r="G85" s="7">
        <v>44916</v>
      </c>
      <c r="H85" s="5">
        <v>1</v>
      </c>
      <c r="I85" s="5">
        <v>1</v>
      </c>
      <c r="J85" s="5">
        <v>1</v>
      </c>
      <c r="K85" s="5" t="s">
        <v>30</v>
      </c>
      <c r="L85" s="5">
        <v>-407</v>
      </c>
      <c r="M85" s="5">
        <v>-407</v>
      </c>
      <c r="N85" s="5" t="s">
        <v>455</v>
      </c>
      <c r="O85" s="5" t="s">
        <v>32</v>
      </c>
      <c r="P85" s="5" t="s">
        <v>33</v>
      </c>
      <c r="Q85" s="5">
        <v>0</v>
      </c>
      <c r="R85" s="8">
        <v>44908</v>
      </c>
      <c r="S85" s="7">
        <v>44919</v>
      </c>
      <c r="T85" s="5" t="s">
        <v>34</v>
      </c>
      <c r="U85" s="5">
        <v>-407</v>
      </c>
      <c r="V85" s="5">
        <v>0</v>
      </c>
      <c r="W85" s="5">
        <v>0</v>
      </c>
      <c r="X85" s="5" t="s">
        <v>456</v>
      </c>
      <c r="Y85" s="5" t="s">
        <v>59</v>
      </c>
    </row>
    <row r="86" s="5" customFormat="1" spans="1:25">
      <c r="A86" s="5" t="s">
        <v>457</v>
      </c>
      <c r="B86" s="5" t="s">
        <v>26</v>
      </c>
      <c r="C86" s="5" t="s">
        <v>27</v>
      </c>
      <c r="D86" s="5" t="s">
        <v>184</v>
      </c>
      <c r="E86" s="5" t="s">
        <v>185</v>
      </c>
      <c r="F86" s="7">
        <v>44914</v>
      </c>
      <c r="G86" s="7">
        <v>44916</v>
      </c>
      <c r="H86" s="5">
        <v>1</v>
      </c>
      <c r="I86" s="5">
        <v>2</v>
      </c>
      <c r="J86" s="5">
        <v>2</v>
      </c>
      <c r="K86" s="5" t="s">
        <v>30</v>
      </c>
      <c r="L86" s="5">
        <v>860</v>
      </c>
      <c r="M86" s="5">
        <v>860</v>
      </c>
      <c r="N86" s="5" t="s">
        <v>458</v>
      </c>
      <c r="O86" s="5" t="s">
        <v>32</v>
      </c>
      <c r="P86" s="5" t="s">
        <v>33</v>
      </c>
      <c r="Q86" s="5">
        <v>0</v>
      </c>
      <c r="R86" s="8">
        <v>44908</v>
      </c>
      <c r="S86" s="7">
        <v>44919</v>
      </c>
      <c r="T86" s="5" t="s">
        <v>34</v>
      </c>
      <c r="U86" s="5">
        <v>860</v>
      </c>
      <c r="V86" s="5">
        <v>0</v>
      </c>
      <c r="W86" s="5">
        <v>0</v>
      </c>
      <c r="X86" s="5" t="s">
        <v>459</v>
      </c>
      <c r="Y86" s="5" t="s">
        <v>460</v>
      </c>
    </row>
    <row r="87" s="5" customFormat="1" spans="1:25">
      <c r="A87" s="5" t="s">
        <v>461</v>
      </c>
      <c r="B87" s="5" t="s">
        <v>26</v>
      </c>
      <c r="C87" s="5" t="s">
        <v>27</v>
      </c>
      <c r="D87" s="5" t="s">
        <v>230</v>
      </c>
      <c r="E87" s="5" t="s">
        <v>231</v>
      </c>
      <c r="F87" s="7">
        <v>44915</v>
      </c>
      <c r="G87" s="7">
        <v>44916</v>
      </c>
      <c r="H87" s="5">
        <v>1</v>
      </c>
      <c r="I87" s="5">
        <v>1</v>
      </c>
      <c r="J87" s="5">
        <v>1</v>
      </c>
      <c r="K87" s="5" t="s">
        <v>30</v>
      </c>
      <c r="L87" s="5">
        <v>408</v>
      </c>
      <c r="M87" s="5">
        <v>408</v>
      </c>
      <c r="N87" s="5" t="s">
        <v>462</v>
      </c>
      <c r="O87" s="5" t="s">
        <v>32</v>
      </c>
      <c r="P87" s="5" t="s">
        <v>33</v>
      </c>
      <c r="Q87" s="5">
        <v>0</v>
      </c>
      <c r="R87" s="8">
        <v>44909</v>
      </c>
      <c r="S87" s="7">
        <v>44919</v>
      </c>
      <c r="T87" s="5" t="s">
        <v>34</v>
      </c>
      <c r="U87" s="5">
        <v>408</v>
      </c>
      <c r="V87" s="5">
        <v>0</v>
      </c>
      <c r="W87" s="5">
        <v>0</v>
      </c>
      <c r="X87" s="5" t="s">
        <v>463</v>
      </c>
      <c r="Y87" s="5" t="s">
        <v>464</v>
      </c>
    </row>
    <row r="88" s="5" customFormat="1" spans="1:25">
      <c r="A88" s="5" t="s">
        <v>465</v>
      </c>
      <c r="B88" s="5" t="s">
        <v>26</v>
      </c>
      <c r="C88" s="5" t="s">
        <v>27</v>
      </c>
      <c r="D88" s="5" t="s">
        <v>342</v>
      </c>
      <c r="E88" s="5" t="s">
        <v>343</v>
      </c>
      <c r="F88" s="7">
        <v>44915</v>
      </c>
      <c r="G88" s="7">
        <v>44916</v>
      </c>
      <c r="H88" s="5">
        <v>1</v>
      </c>
      <c r="I88" s="5">
        <v>1</v>
      </c>
      <c r="J88" s="5">
        <v>1</v>
      </c>
      <c r="K88" s="5" t="s">
        <v>30</v>
      </c>
      <c r="L88" s="5">
        <v>564</v>
      </c>
      <c r="M88" s="5">
        <v>564</v>
      </c>
      <c r="N88" s="5" t="s">
        <v>466</v>
      </c>
      <c r="O88" s="5" t="s">
        <v>32</v>
      </c>
      <c r="P88" s="5" t="s">
        <v>33</v>
      </c>
      <c r="Q88" s="5">
        <v>0</v>
      </c>
      <c r="R88" s="8">
        <v>44909</v>
      </c>
      <c r="S88" s="7">
        <v>44919</v>
      </c>
      <c r="T88" s="5" t="s">
        <v>34</v>
      </c>
      <c r="U88" s="5">
        <v>564</v>
      </c>
      <c r="V88" s="5">
        <v>0</v>
      </c>
      <c r="W88" s="5">
        <v>0</v>
      </c>
      <c r="X88" s="5" t="s">
        <v>467</v>
      </c>
      <c r="Y88" s="5" t="s">
        <v>468</v>
      </c>
    </row>
    <row r="89" s="5" customFormat="1" spans="1:25">
      <c r="A89" s="5" t="s">
        <v>469</v>
      </c>
      <c r="B89" s="5" t="s">
        <v>26</v>
      </c>
      <c r="C89" s="5" t="s">
        <v>27</v>
      </c>
      <c r="D89" s="5" t="s">
        <v>429</v>
      </c>
      <c r="E89" s="5" t="s">
        <v>470</v>
      </c>
      <c r="F89" s="7">
        <v>44913</v>
      </c>
      <c r="G89" s="7">
        <v>44916</v>
      </c>
      <c r="H89" s="5">
        <v>1</v>
      </c>
      <c r="I89" s="5">
        <v>3</v>
      </c>
      <c r="J89" s="5">
        <v>3</v>
      </c>
      <c r="K89" s="5" t="s">
        <v>30</v>
      </c>
      <c r="L89" s="5">
        <v>1305</v>
      </c>
      <c r="M89" s="5">
        <v>1305</v>
      </c>
      <c r="N89" s="5" t="s">
        <v>471</v>
      </c>
      <c r="O89" s="5" t="s">
        <v>32</v>
      </c>
      <c r="P89" s="5" t="s">
        <v>33</v>
      </c>
      <c r="Q89" s="5">
        <v>0</v>
      </c>
      <c r="R89" s="8">
        <v>44909</v>
      </c>
      <c r="S89" s="7">
        <v>44919</v>
      </c>
      <c r="T89" s="5" t="s">
        <v>34</v>
      </c>
      <c r="U89" s="5">
        <v>1305</v>
      </c>
      <c r="V89" s="5">
        <v>0</v>
      </c>
      <c r="W89" s="5">
        <v>0</v>
      </c>
      <c r="X89" s="5" t="s">
        <v>472</v>
      </c>
      <c r="Y89" s="5" t="s">
        <v>473</v>
      </c>
    </row>
    <row r="90" s="5" customFormat="1" spans="1:26">
      <c r="A90" s="5" t="s">
        <v>474</v>
      </c>
      <c r="B90" s="5" t="s">
        <v>26</v>
      </c>
      <c r="C90" s="5" t="s">
        <v>27</v>
      </c>
      <c r="D90" s="5" t="s">
        <v>475</v>
      </c>
      <c r="E90" s="5" t="s">
        <v>476</v>
      </c>
      <c r="F90" s="7">
        <v>44913</v>
      </c>
      <c r="G90" s="7">
        <v>44916</v>
      </c>
      <c r="H90" s="5">
        <v>2</v>
      </c>
      <c r="I90" s="5">
        <v>3</v>
      </c>
      <c r="J90" s="5">
        <v>6</v>
      </c>
      <c r="K90" s="5" t="s">
        <v>30</v>
      </c>
      <c r="L90" s="5">
        <v>4530</v>
      </c>
      <c r="M90" s="5">
        <v>4530</v>
      </c>
      <c r="N90" s="5" t="s">
        <v>477</v>
      </c>
      <c r="O90" s="5" t="s">
        <v>32</v>
      </c>
      <c r="P90" s="5" t="s">
        <v>33</v>
      </c>
      <c r="Q90" s="5">
        <v>0</v>
      </c>
      <c r="R90" s="8">
        <v>44909</v>
      </c>
      <c r="S90" s="7">
        <v>44919</v>
      </c>
      <c r="T90" s="5" t="s">
        <v>34</v>
      </c>
      <c r="U90" s="5">
        <v>4530</v>
      </c>
      <c r="V90" s="5">
        <v>0</v>
      </c>
      <c r="W90" s="5">
        <v>0</v>
      </c>
      <c r="X90" s="5" t="s">
        <v>478</v>
      </c>
      <c r="Y90" s="5">
        <v>12472547</v>
      </c>
      <c r="Z90" s="5" t="s">
        <v>479</v>
      </c>
    </row>
    <row r="91" s="5" customFormat="1" spans="1:25">
      <c r="A91" s="5" t="s">
        <v>480</v>
      </c>
      <c r="B91" s="5" t="s">
        <v>26</v>
      </c>
      <c r="C91" s="5" t="s">
        <v>27</v>
      </c>
      <c r="D91" s="5" t="s">
        <v>481</v>
      </c>
      <c r="E91" s="5" t="s">
        <v>482</v>
      </c>
      <c r="F91" s="7">
        <v>44912</v>
      </c>
      <c r="G91" s="7">
        <v>44916</v>
      </c>
      <c r="H91" s="5">
        <v>1</v>
      </c>
      <c r="I91" s="5">
        <v>4</v>
      </c>
      <c r="J91" s="5">
        <v>4</v>
      </c>
      <c r="K91" s="5" t="s">
        <v>30</v>
      </c>
      <c r="L91" s="5">
        <v>2668</v>
      </c>
      <c r="M91" s="5">
        <v>2668</v>
      </c>
      <c r="N91" s="5" t="s">
        <v>483</v>
      </c>
      <c r="O91" s="5" t="s">
        <v>32</v>
      </c>
      <c r="P91" s="5" t="s">
        <v>33</v>
      </c>
      <c r="Q91" s="5">
        <v>0</v>
      </c>
      <c r="R91" s="8">
        <v>44909</v>
      </c>
      <c r="S91" s="7">
        <v>44919</v>
      </c>
      <c r="T91" s="5" t="s">
        <v>34</v>
      </c>
      <c r="U91" s="5">
        <v>2668</v>
      </c>
      <c r="V91" s="5">
        <v>0</v>
      </c>
      <c r="W91" s="5">
        <v>0</v>
      </c>
      <c r="X91" s="5" t="s">
        <v>484</v>
      </c>
      <c r="Y91" s="5" t="s">
        <v>485</v>
      </c>
    </row>
    <row r="92" s="5" customFormat="1" spans="1:25">
      <c r="A92" s="5" t="s">
        <v>282</v>
      </c>
      <c r="B92" s="5" t="s">
        <v>26</v>
      </c>
      <c r="C92" s="5" t="s">
        <v>406</v>
      </c>
      <c r="D92" s="5" t="s">
        <v>283</v>
      </c>
      <c r="E92" s="5" t="s">
        <v>284</v>
      </c>
      <c r="F92" s="7">
        <v>44913</v>
      </c>
      <c r="G92" s="7">
        <v>44916</v>
      </c>
      <c r="H92" s="5">
        <v>1</v>
      </c>
      <c r="I92" s="5">
        <v>3</v>
      </c>
      <c r="J92" s="5">
        <v>3</v>
      </c>
      <c r="K92" s="5" t="s">
        <v>30</v>
      </c>
      <c r="L92" s="5">
        <v>-2340</v>
      </c>
      <c r="M92" s="5">
        <v>-2340</v>
      </c>
      <c r="N92" s="5" t="s">
        <v>285</v>
      </c>
      <c r="O92" s="5" t="s">
        <v>32</v>
      </c>
      <c r="P92" s="5" t="s">
        <v>33</v>
      </c>
      <c r="Q92" s="5">
        <v>0</v>
      </c>
      <c r="R92" s="8">
        <v>44896.632037037</v>
      </c>
      <c r="S92" s="7">
        <v>44919</v>
      </c>
      <c r="T92" s="5" t="s">
        <v>34</v>
      </c>
      <c r="U92" s="5">
        <v>-2340</v>
      </c>
      <c r="V92" s="5">
        <v>0</v>
      </c>
      <c r="W92" s="5">
        <v>0</v>
      </c>
      <c r="X92" s="5" t="s">
        <v>286</v>
      </c>
      <c r="Y92" s="5" t="s">
        <v>287</v>
      </c>
    </row>
    <row r="93" s="5" customFormat="1" spans="1:25">
      <c r="A93" s="5" t="s">
        <v>486</v>
      </c>
      <c r="B93" s="5" t="s">
        <v>26</v>
      </c>
      <c r="C93" s="5" t="s">
        <v>27</v>
      </c>
      <c r="D93" s="5" t="s">
        <v>487</v>
      </c>
      <c r="E93" s="5" t="s">
        <v>488</v>
      </c>
      <c r="F93" s="7">
        <v>44914</v>
      </c>
      <c r="G93" s="7">
        <v>44916</v>
      </c>
      <c r="H93" s="5">
        <v>1</v>
      </c>
      <c r="I93" s="5">
        <v>2</v>
      </c>
      <c r="J93" s="5">
        <v>2</v>
      </c>
      <c r="K93" s="5" t="s">
        <v>30</v>
      </c>
      <c r="L93" s="5">
        <v>316</v>
      </c>
      <c r="M93" s="5">
        <v>316</v>
      </c>
      <c r="N93" s="5" t="s">
        <v>489</v>
      </c>
      <c r="O93" s="5" t="s">
        <v>32</v>
      </c>
      <c r="P93" s="5" t="s">
        <v>33</v>
      </c>
      <c r="Q93" s="5">
        <v>0</v>
      </c>
      <c r="R93" s="8">
        <v>44912</v>
      </c>
      <c r="S93" s="7">
        <v>44919</v>
      </c>
      <c r="T93" s="5" t="s">
        <v>34</v>
      </c>
      <c r="U93" s="5">
        <v>316</v>
      </c>
      <c r="V93" s="5">
        <v>0</v>
      </c>
      <c r="W93" s="5">
        <v>0</v>
      </c>
      <c r="X93" s="5" t="s">
        <v>490</v>
      </c>
      <c r="Y93" s="5" t="s">
        <v>491</v>
      </c>
    </row>
    <row r="94" s="5" customFormat="1" spans="1:25">
      <c r="A94" s="5" t="s">
        <v>492</v>
      </c>
      <c r="B94" s="5" t="s">
        <v>26</v>
      </c>
      <c r="C94" s="5" t="s">
        <v>27</v>
      </c>
      <c r="D94" s="5" t="s">
        <v>493</v>
      </c>
      <c r="E94" s="5" t="s">
        <v>494</v>
      </c>
      <c r="F94" s="7">
        <v>44913</v>
      </c>
      <c r="G94" s="7">
        <v>44916</v>
      </c>
      <c r="H94" s="5">
        <v>1</v>
      </c>
      <c r="I94" s="5">
        <v>3</v>
      </c>
      <c r="J94" s="5">
        <v>3</v>
      </c>
      <c r="K94" s="5" t="s">
        <v>30</v>
      </c>
      <c r="L94" s="5">
        <v>777</v>
      </c>
      <c r="M94" s="5">
        <v>777</v>
      </c>
      <c r="N94" s="5" t="s">
        <v>495</v>
      </c>
      <c r="O94" s="5" t="s">
        <v>32</v>
      </c>
      <c r="P94" s="5" t="s">
        <v>33</v>
      </c>
      <c r="Q94" s="5">
        <v>0</v>
      </c>
      <c r="R94" s="8">
        <v>44912</v>
      </c>
      <c r="S94" s="7">
        <v>44919</v>
      </c>
      <c r="T94" s="5" t="s">
        <v>34</v>
      </c>
      <c r="U94" s="5">
        <v>777</v>
      </c>
      <c r="V94" s="5">
        <v>0</v>
      </c>
      <c r="W94" s="5">
        <v>0</v>
      </c>
      <c r="X94" s="5" t="s">
        <v>496</v>
      </c>
      <c r="Y94" s="5" t="s">
        <v>497</v>
      </c>
    </row>
    <row r="95" s="5" customFormat="1" spans="1:25">
      <c r="A95" s="5" t="s">
        <v>498</v>
      </c>
      <c r="B95" s="5" t="s">
        <v>26</v>
      </c>
      <c r="C95" s="5" t="s">
        <v>27</v>
      </c>
      <c r="D95" s="5" t="s">
        <v>277</v>
      </c>
      <c r="E95" s="5" t="s">
        <v>499</v>
      </c>
      <c r="F95" s="7">
        <v>44915</v>
      </c>
      <c r="G95" s="7">
        <v>44916</v>
      </c>
      <c r="H95" s="5">
        <v>1</v>
      </c>
      <c r="I95" s="5">
        <v>1</v>
      </c>
      <c r="J95" s="5">
        <v>1</v>
      </c>
      <c r="K95" s="5" t="s">
        <v>30</v>
      </c>
      <c r="L95" s="5">
        <v>281</v>
      </c>
      <c r="M95" s="5">
        <v>281</v>
      </c>
      <c r="N95" s="5" t="s">
        <v>500</v>
      </c>
      <c r="O95" s="5" t="s">
        <v>32</v>
      </c>
      <c r="P95" s="5" t="s">
        <v>33</v>
      </c>
      <c r="Q95" s="5">
        <v>0</v>
      </c>
      <c r="R95" s="8">
        <v>44912</v>
      </c>
      <c r="S95" s="7">
        <v>44919</v>
      </c>
      <c r="T95" s="5" t="s">
        <v>34</v>
      </c>
      <c r="U95" s="5">
        <v>281</v>
      </c>
      <c r="V95" s="5">
        <v>0</v>
      </c>
      <c r="W95" s="5">
        <v>0</v>
      </c>
      <c r="X95" s="5" t="s">
        <v>501</v>
      </c>
      <c r="Y95" s="5" t="s">
        <v>502</v>
      </c>
    </row>
    <row r="96" s="5" customFormat="1" spans="1:25">
      <c r="A96" s="5" t="s">
        <v>503</v>
      </c>
      <c r="B96" s="5" t="s">
        <v>26</v>
      </c>
      <c r="C96" s="5" t="s">
        <v>27</v>
      </c>
      <c r="D96" s="5" t="s">
        <v>132</v>
      </c>
      <c r="E96" s="5" t="s">
        <v>504</v>
      </c>
      <c r="F96" s="7">
        <v>44914</v>
      </c>
      <c r="G96" s="7">
        <v>44916</v>
      </c>
      <c r="H96" s="5">
        <v>1</v>
      </c>
      <c r="I96" s="5">
        <v>2</v>
      </c>
      <c r="J96" s="5">
        <v>2</v>
      </c>
      <c r="K96" s="5" t="s">
        <v>30</v>
      </c>
      <c r="L96" s="5">
        <v>2700</v>
      </c>
      <c r="M96" s="5">
        <v>2700</v>
      </c>
      <c r="N96" s="5" t="s">
        <v>505</v>
      </c>
      <c r="O96" s="5" t="s">
        <v>32</v>
      </c>
      <c r="P96" s="5" t="s">
        <v>33</v>
      </c>
      <c r="Q96" s="5">
        <v>0</v>
      </c>
      <c r="R96" s="8">
        <v>44912</v>
      </c>
      <c r="S96" s="7">
        <v>44919</v>
      </c>
      <c r="T96" s="5" t="s">
        <v>34</v>
      </c>
      <c r="U96" s="5">
        <v>2700</v>
      </c>
      <c r="V96" s="5">
        <v>0</v>
      </c>
      <c r="W96" s="5">
        <v>0</v>
      </c>
      <c r="X96" s="5" t="s">
        <v>506</v>
      </c>
      <c r="Y96" s="5" t="s">
        <v>507</v>
      </c>
    </row>
    <row r="97" s="5" customFormat="1" spans="1:25">
      <c r="A97" s="5" t="s">
        <v>508</v>
      </c>
      <c r="B97" s="5" t="s">
        <v>26</v>
      </c>
      <c r="C97" s="5" t="s">
        <v>27</v>
      </c>
      <c r="D97" s="5" t="s">
        <v>364</v>
      </c>
      <c r="E97" s="5" t="s">
        <v>509</v>
      </c>
      <c r="F97" s="7">
        <v>44914</v>
      </c>
      <c r="G97" s="7">
        <v>44916</v>
      </c>
      <c r="H97" s="5">
        <v>1</v>
      </c>
      <c r="I97" s="5">
        <v>2</v>
      </c>
      <c r="J97" s="5">
        <v>2</v>
      </c>
      <c r="K97" s="5" t="s">
        <v>30</v>
      </c>
      <c r="L97" s="5">
        <v>824</v>
      </c>
      <c r="M97" s="5">
        <v>824</v>
      </c>
      <c r="N97" s="5" t="s">
        <v>510</v>
      </c>
      <c r="O97" s="5" t="s">
        <v>32</v>
      </c>
      <c r="P97" s="5" t="s">
        <v>33</v>
      </c>
      <c r="Q97" s="5">
        <v>0</v>
      </c>
      <c r="R97" s="8">
        <v>44913</v>
      </c>
      <c r="S97" s="7">
        <v>44919</v>
      </c>
      <c r="T97" s="5" t="s">
        <v>34</v>
      </c>
      <c r="U97" s="5">
        <v>824</v>
      </c>
      <c r="V97" s="5">
        <v>0</v>
      </c>
      <c r="W97" s="5">
        <v>0</v>
      </c>
      <c r="X97" s="5" t="s">
        <v>511</v>
      </c>
      <c r="Y97" s="5" t="s">
        <v>512</v>
      </c>
    </row>
    <row r="98" s="5" customFormat="1" spans="1:25">
      <c r="A98" s="5" t="s">
        <v>513</v>
      </c>
      <c r="B98" s="5" t="s">
        <v>26</v>
      </c>
      <c r="C98" s="5" t="s">
        <v>27</v>
      </c>
      <c r="D98" s="5" t="s">
        <v>514</v>
      </c>
      <c r="E98" s="5" t="s">
        <v>515</v>
      </c>
      <c r="F98" s="7">
        <v>44914</v>
      </c>
      <c r="G98" s="7">
        <v>44916</v>
      </c>
      <c r="H98" s="5">
        <v>1</v>
      </c>
      <c r="I98" s="5">
        <v>2</v>
      </c>
      <c r="J98" s="5">
        <v>2</v>
      </c>
      <c r="K98" s="5" t="s">
        <v>30</v>
      </c>
      <c r="L98" s="5">
        <v>1000</v>
      </c>
      <c r="M98" s="5">
        <v>1000</v>
      </c>
      <c r="N98" s="5" t="s">
        <v>516</v>
      </c>
      <c r="O98" s="5" t="s">
        <v>32</v>
      </c>
      <c r="P98" s="5" t="s">
        <v>33</v>
      </c>
      <c r="Q98" s="5">
        <v>0</v>
      </c>
      <c r="R98" s="8">
        <v>44913</v>
      </c>
      <c r="S98" s="7">
        <v>44919</v>
      </c>
      <c r="T98" s="5" t="s">
        <v>34</v>
      </c>
      <c r="U98" s="5">
        <v>1000</v>
      </c>
      <c r="V98" s="5">
        <v>0</v>
      </c>
      <c r="W98" s="5">
        <v>0</v>
      </c>
      <c r="X98" s="5" t="s">
        <v>517</v>
      </c>
      <c r="Y98" s="5" t="s">
        <v>518</v>
      </c>
    </row>
    <row r="99" s="5" customFormat="1" spans="1:25">
      <c r="A99" s="5" t="s">
        <v>519</v>
      </c>
      <c r="B99" s="5" t="s">
        <v>26</v>
      </c>
      <c r="C99" s="5" t="s">
        <v>27</v>
      </c>
      <c r="D99" s="5" t="s">
        <v>520</v>
      </c>
      <c r="E99" s="5" t="s">
        <v>521</v>
      </c>
      <c r="F99" s="7">
        <v>44914</v>
      </c>
      <c r="G99" s="7">
        <v>44916</v>
      </c>
      <c r="H99" s="5">
        <v>1</v>
      </c>
      <c r="I99" s="5">
        <v>2</v>
      </c>
      <c r="J99" s="5">
        <v>2</v>
      </c>
      <c r="K99" s="5" t="s">
        <v>30</v>
      </c>
      <c r="L99" s="5">
        <v>1156</v>
      </c>
      <c r="M99" s="5">
        <v>1156</v>
      </c>
      <c r="N99" s="5" t="s">
        <v>522</v>
      </c>
      <c r="O99" s="5" t="s">
        <v>32</v>
      </c>
      <c r="P99" s="5" t="s">
        <v>33</v>
      </c>
      <c r="Q99" s="5">
        <v>0</v>
      </c>
      <c r="R99" s="8">
        <v>44913</v>
      </c>
      <c r="S99" s="7">
        <v>44919</v>
      </c>
      <c r="T99" s="5" t="s">
        <v>34</v>
      </c>
      <c r="U99" s="5">
        <v>1156</v>
      </c>
      <c r="V99" s="5">
        <v>0</v>
      </c>
      <c r="W99" s="5">
        <v>0</v>
      </c>
      <c r="X99" s="5" t="s">
        <v>523</v>
      </c>
      <c r="Y99" s="5" t="s">
        <v>524</v>
      </c>
    </row>
    <row r="100" s="5" customFormat="1" spans="1:25">
      <c r="A100" s="5" t="s">
        <v>525</v>
      </c>
      <c r="B100" s="5" t="s">
        <v>26</v>
      </c>
      <c r="C100" s="5" t="s">
        <v>27</v>
      </c>
      <c r="D100" s="5" t="s">
        <v>526</v>
      </c>
      <c r="E100" s="5" t="s">
        <v>527</v>
      </c>
      <c r="F100" s="7">
        <v>44914</v>
      </c>
      <c r="G100" s="7">
        <v>44916</v>
      </c>
      <c r="H100" s="5">
        <v>1</v>
      </c>
      <c r="I100" s="5">
        <v>2</v>
      </c>
      <c r="J100" s="5">
        <v>2</v>
      </c>
      <c r="K100" s="5" t="s">
        <v>30</v>
      </c>
      <c r="L100" s="5">
        <v>1666</v>
      </c>
      <c r="M100" s="5">
        <v>1666</v>
      </c>
      <c r="N100" s="5" t="s">
        <v>528</v>
      </c>
      <c r="O100" s="5" t="s">
        <v>32</v>
      </c>
      <c r="P100" s="5" t="s">
        <v>33</v>
      </c>
      <c r="Q100" s="5">
        <v>0</v>
      </c>
      <c r="R100" s="8">
        <v>44914</v>
      </c>
      <c r="S100" s="7">
        <v>44919</v>
      </c>
      <c r="T100" s="5" t="s">
        <v>34</v>
      </c>
      <c r="U100" s="5">
        <v>1666</v>
      </c>
      <c r="V100" s="5">
        <v>0</v>
      </c>
      <c r="W100" s="5">
        <v>0</v>
      </c>
      <c r="X100" s="5" t="s">
        <v>529</v>
      </c>
      <c r="Y100" s="5" t="s">
        <v>530</v>
      </c>
    </row>
    <row r="101" s="5" customFormat="1" spans="1:25">
      <c r="A101" s="5" t="s">
        <v>531</v>
      </c>
      <c r="B101" s="5" t="s">
        <v>26</v>
      </c>
      <c r="C101" s="5" t="s">
        <v>27</v>
      </c>
      <c r="D101" s="5" t="s">
        <v>532</v>
      </c>
      <c r="E101" s="5" t="s">
        <v>533</v>
      </c>
      <c r="F101" s="7">
        <v>44915</v>
      </c>
      <c r="G101" s="7">
        <v>44916</v>
      </c>
      <c r="H101" s="5">
        <v>1</v>
      </c>
      <c r="I101" s="5">
        <v>1</v>
      </c>
      <c r="J101" s="5">
        <v>1</v>
      </c>
      <c r="K101" s="5" t="s">
        <v>30</v>
      </c>
      <c r="L101" s="5">
        <v>291</v>
      </c>
      <c r="M101" s="5">
        <v>291</v>
      </c>
      <c r="N101" s="5" t="s">
        <v>534</v>
      </c>
      <c r="O101" s="5" t="s">
        <v>32</v>
      </c>
      <c r="P101" s="5" t="s">
        <v>33</v>
      </c>
      <c r="Q101" s="5">
        <v>0</v>
      </c>
      <c r="R101" s="8">
        <v>44914</v>
      </c>
      <c r="S101" s="7">
        <v>44919</v>
      </c>
      <c r="T101" s="5" t="s">
        <v>34</v>
      </c>
      <c r="U101" s="5">
        <v>291</v>
      </c>
      <c r="V101" s="5">
        <v>0</v>
      </c>
      <c r="W101" s="5">
        <v>0</v>
      </c>
      <c r="X101" s="5" t="s">
        <v>535</v>
      </c>
      <c r="Y101" s="5" t="s">
        <v>59</v>
      </c>
    </row>
    <row r="102" s="5" customFormat="1" spans="1:25">
      <c r="A102" s="5" t="s">
        <v>531</v>
      </c>
      <c r="B102" s="5" t="s">
        <v>26</v>
      </c>
      <c r="C102" s="5" t="s">
        <v>143</v>
      </c>
      <c r="D102" s="5" t="s">
        <v>532</v>
      </c>
      <c r="E102" s="5" t="s">
        <v>533</v>
      </c>
      <c r="F102" s="7">
        <v>44915</v>
      </c>
      <c r="G102" s="7">
        <v>44916</v>
      </c>
      <c r="H102" s="5">
        <v>1</v>
      </c>
      <c r="I102" s="5">
        <v>1</v>
      </c>
      <c r="J102" s="5">
        <v>1</v>
      </c>
      <c r="K102" s="5" t="s">
        <v>30</v>
      </c>
      <c r="L102" s="5">
        <v>-291</v>
      </c>
      <c r="M102" s="5">
        <v>-291</v>
      </c>
      <c r="N102" s="5" t="s">
        <v>534</v>
      </c>
      <c r="O102" s="5" t="s">
        <v>32</v>
      </c>
      <c r="P102" s="5" t="s">
        <v>33</v>
      </c>
      <c r="Q102" s="5">
        <v>0</v>
      </c>
      <c r="R102" s="8">
        <v>44914</v>
      </c>
      <c r="S102" s="7">
        <v>44919</v>
      </c>
      <c r="T102" s="5" t="s">
        <v>34</v>
      </c>
      <c r="U102" s="5">
        <v>-291</v>
      </c>
      <c r="V102" s="5">
        <v>0</v>
      </c>
      <c r="W102" s="5">
        <v>0</v>
      </c>
      <c r="X102" s="5" t="s">
        <v>535</v>
      </c>
      <c r="Y102" s="5" t="s">
        <v>59</v>
      </c>
    </row>
    <row r="103" s="5" customFormat="1" spans="1:25">
      <c r="A103" s="5" t="s">
        <v>536</v>
      </c>
      <c r="B103" s="5" t="s">
        <v>26</v>
      </c>
      <c r="C103" s="5" t="s">
        <v>27</v>
      </c>
      <c r="D103" s="5" t="s">
        <v>385</v>
      </c>
      <c r="E103" s="5" t="s">
        <v>537</v>
      </c>
      <c r="F103" s="7">
        <v>44914</v>
      </c>
      <c r="G103" s="7">
        <v>44916</v>
      </c>
      <c r="H103" s="5">
        <v>1</v>
      </c>
      <c r="I103" s="5">
        <v>2</v>
      </c>
      <c r="J103" s="5">
        <v>2</v>
      </c>
      <c r="K103" s="5" t="s">
        <v>30</v>
      </c>
      <c r="L103" s="5">
        <v>7200</v>
      </c>
      <c r="M103" s="5">
        <v>7200</v>
      </c>
      <c r="N103" s="5" t="s">
        <v>538</v>
      </c>
      <c r="O103" s="5" t="s">
        <v>32</v>
      </c>
      <c r="P103" s="5" t="s">
        <v>33</v>
      </c>
      <c r="Q103" s="5">
        <v>0</v>
      </c>
      <c r="R103" s="8">
        <v>44914</v>
      </c>
      <c r="S103" s="7">
        <v>44919</v>
      </c>
      <c r="T103" s="5" t="s">
        <v>34</v>
      </c>
      <c r="U103" s="5">
        <v>7200</v>
      </c>
      <c r="V103" s="5">
        <v>0</v>
      </c>
      <c r="W103" s="5">
        <v>0</v>
      </c>
      <c r="X103" s="5" t="s">
        <v>539</v>
      </c>
      <c r="Y103" s="5" t="s">
        <v>540</v>
      </c>
    </row>
    <row r="104" s="5" customFormat="1" spans="1:25">
      <c r="A104" s="5" t="s">
        <v>541</v>
      </c>
      <c r="B104" s="5" t="s">
        <v>26</v>
      </c>
      <c r="C104" s="5" t="s">
        <v>27</v>
      </c>
      <c r="D104" s="5" t="s">
        <v>542</v>
      </c>
      <c r="E104" s="5" t="s">
        <v>337</v>
      </c>
      <c r="F104" s="7">
        <v>44914</v>
      </c>
      <c r="G104" s="7">
        <v>44916</v>
      </c>
      <c r="H104" s="5">
        <v>1</v>
      </c>
      <c r="I104" s="5">
        <v>2</v>
      </c>
      <c r="J104" s="5">
        <v>2</v>
      </c>
      <c r="K104" s="5" t="s">
        <v>30</v>
      </c>
      <c r="L104" s="5">
        <v>420</v>
      </c>
      <c r="M104" s="5">
        <v>420</v>
      </c>
      <c r="N104" s="5" t="s">
        <v>543</v>
      </c>
      <c r="O104" s="5" t="s">
        <v>32</v>
      </c>
      <c r="P104" s="5" t="s">
        <v>33</v>
      </c>
      <c r="Q104" s="5">
        <v>0</v>
      </c>
      <c r="R104" s="8">
        <v>44914</v>
      </c>
      <c r="S104" s="7">
        <v>44919</v>
      </c>
      <c r="T104" s="5" t="s">
        <v>34</v>
      </c>
      <c r="U104" s="5">
        <v>420</v>
      </c>
      <c r="V104" s="5">
        <v>0</v>
      </c>
      <c r="W104" s="5">
        <v>0</v>
      </c>
      <c r="X104" s="5" t="s">
        <v>544</v>
      </c>
      <c r="Y104" s="5" t="s">
        <v>545</v>
      </c>
    </row>
    <row r="105" s="5" customFormat="1" spans="1:25">
      <c r="A105" s="5" t="s">
        <v>546</v>
      </c>
      <c r="B105" s="5" t="s">
        <v>26</v>
      </c>
      <c r="C105" s="5" t="s">
        <v>27</v>
      </c>
      <c r="D105" s="5" t="s">
        <v>547</v>
      </c>
      <c r="E105" s="5" t="s">
        <v>548</v>
      </c>
      <c r="F105" s="7">
        <v>44915</v>
      </c>
      <c r="G105" s="7">
        <v>44916</v>
      </c>
      <c r="H105" s="5">
        <v>1</v>
      </c>
      <c r="I105" s="5">
        <v>1</v>
      </c>
      <c r="J105" s="5">
        <v>1</v>
      </c>
      <c r="K105" s="5" t="s">
        <v>30</v>
      </c>
      <c r="L105" s="5">
        <v>413</v>
      </c>
      <c r="M105" s="5">
        <v>413</v>
      </c>
      <c r="N105" s="5" t="s">
        <v>549</v>
      </c>
      <c r="O105" s="5" t="s">
        <v>32</v>
      </c>
      <c r="P105" s="5" t="s">
        <v>33</v>
      </c>
      <c r="Q105" s="5">
        <v>0</v>
      </c>
      <c r="R105" s="8">
        <v>44914</v>
      </c>
      <c r="S105" s="7">
        <v>44919</v>
      </c>
      <c r="T105" s="5" t="s">
        <v>34</v>
      </c>
      <c r="U105" s="5">
        <v>413</v>
      </c>
      <c r="V105" s="5">
        <v>0</v>
      </c>
      <c r="W105" s="5">
        <v>0</v>
      </c>
      <c r="X105" s="5" t="s">
        <v>550</v>
      </c>
      <c r="Y105" s="5" t="s">
        <v>551</v>
      </c>
    </row>
    <row r="106" s="5" customFormat="1" spans="1:25">
      <c r="A106" s="5" t="s">
        <v>552</v>
      </c>
      <c r="B106" s="5" t="s">
        <v>26</v>
      </c>
      <c r="C106" s="5" t="s">
        <v>27</v>
      </c>
      <c r="D106" s="5" t="s">
        <v>553</v>
      </c>
      <c r="E106" s="5" t="s">
        <v>554</v>
      </c>
      <c r="F106" s="7">
        <v>44915</v>
      </c>
      <c r="G106" s="7">
        <v>44916</v>
      </c>
      <c r="H106" s="5">
        <v>1</v>
      </c>
      <c r="I106" s="5">
        <v>1</v>
      </c>
      <c r="J106" s="5">
        <v>1</v>
      </c>
      <c r="K106" s="5" t="s">
        <v>30</v>
      </c>
      <c r="L106" s="5">
        <v>700</v>
      </c>
      <c r="M106" s="5">
        <v>700</v>
      </c>
      <c r="N106" s="5" t="s">
        <v>555</v>
      </c>
      <c r="O106" s="5" t="s">
        <v>32</v>
      </c>
      <c r="P106" s="5" t="s">
        <v>33</v>
      </c>
      <c r="Q106" s="5">
        <v>0</v>
      </c>
      <c r="R106" s="8">
        <v>44914</v>
      </c>
      <c r="S106" s="7">
        <v>44919</v>
      </c>
      <c r="T106" s="5" t="s">
        <v>34</v>
      </c>
      <c r="U106" s="5">
        <v>700</v>
      </c>
      <c r="V106" s="5">
        <v>0</v>
      </c>
      <c r="W106" s="5">
        <v>0</v>
      </c>
      <c r="X106" s="5" t="s">
        <v>556</v>
      </c>
      <c r="Y106" s="5" t="s">
        <v>557</v>
      </c>
    </row>
    <row r="107" s="5" customFormat="1" spans="1:25">
      <c r="A107" s="5" t="s">
        <v>558</v>
      </c>
      <c r="B107" s="5" t="s">
        <v>26</v>
      </c>
      <c r="C107" s="5" t="s">
        <v>27</v>
      </c>
      <c r="D107" s="5" t="s">
        <v>559</v>
      </c>
      <c r="E107" s="5" t="s">
        <v>560</v>
      </c>
      <c r="F107" s="7">
        <v>44915</v>
      </c>
      <c r="G107" s="7">
        <v>44916</v>
      </c>
      <c r="H107" s="5">
        <v>1</v>
      </c>
      <c r="I107" s="5">
        <v>1</v>
      </c>
      <c r="J107" s="5">
        <v>1</v>
      </c>
      <c r="K107" s="5" t="s">
        <v>30</v>
      </c>
      <c r="L107" s="5">
        <v>407</v>
      </c>
      <c r="M107" s="5">
        <v>407</v>
      </c>
      <c r="N107" s="5" t="s">
        <v>561</v>
      </c>
      <c r="O107" s="5" t="s">
        <v>32</v>
      </c>
      <c r="P107" s="5" t="s">
        <v>33</v>
      </c>
      <c r="Q107" s="5">
        <v>0</v>
      </c>
      <c r="R107" s="8">
        <v>44914</v>
      </c>
      <c r="S107" s="7">
        <v>44919</v>
      </c>
      <c r="T107" s="5" t="s">
        <v>34</v>
      </c>
      <c r="U107" s="5">
        <v>407</v>
      </c>
      <c r="V107" s="5">
        <v>0</v>
      </c>
      <c r="W107" s="5">
        <v>0</v>
      </c>
      <c r="X107" s="5" t="s">
        <v>562</v>
      </c>
      <c r="Y107" s="5" t="s">
        <v>563</v>
      </c>
    </row>
    <row r="108" s="5" customFormat="1" spans="1:27">
      <c r="A108" s="5" t="s">
        <v>564</v>
      </c>
      <c r="B108" s="5" t="s">
        <v>26</v>
      </c>
      <c r="C108" s="5" t="s">
        <v>27</v>
      </c>
      <c r="D108" s="5" t="s">
        <v>418</v>
      </c>
      <c r="E108" s="5" t="s">
        <v>565</v>
      </c>
      <c r="F108" s="7">
        <v>44915</v>
      </c>
      <c r="G108" s="7">
        <v>44916</v>
      </c>
      <c r="H108" s="5">
        <v>3</v>
      </c>
      <c r="I108" s="5">
        <v>1</v>
      </c>
      <c r="J108" s="5">
        <v>3</v>
      </c>
      <c r="K108" s="5" t="s">
        <v>30</v>
      </c>
      <c r="L108" s="5">
        <v>1959</v>
      </c>
      <c r="M108" s="5">
        <v>1959</v>
      </c>
      <c r="N108" s="5" t="s">
        <v>566</v>
      </c>
      <c r="O108" s="5" t="s">
        <v>32</v>
      </c>
      <c r="P108" s="5" t="s">
        <v>33</v>
      </c>
      <c r="Q108" s="5">
        <v>0</v>
      </c>
      <c r="R108" s="8">
        <v>44914</v>
      </c>
      <c r="S108" s="7">
        <v>44919</v>
      </c>
      <c r="T108" s="5" t="s">
        <v>34</v>
      </c>
      <c r="U108" s="5">
        <v>1959</v>
      </c>
      <c r="V108" s="5">
        <v>0</v>
      </c>
      <c r="W108" s="5">
        <v>0</v>
      </c>
      <c r="X108" s="5" t="s">
        <v>567</v>
      </c>
      <c r="Y108" s="5">
        <v>1080496</v>
      </c>
      <c r="Z108" s="5">
        <v>1080497</v>
      </c>
      <c r="AA108" s="5" t="s">
        <v>568</v>
      </c>
    </row>
    <row r="109" s="5" customFormat="1" spans="1:25">
      <c r="A109" s="5" t="s">
        <v>569</v>
      </c>
      <c r="B109" s="5" t="s">
        <v>26</v>
      </c>
      <c r="C109" s="5" t="s">
        <v>27</v>
      </c>
      <c r="D109" s="5" t="s">
        <v>553</v>
      </c>
      <c r="E109" s="5" t="s">
        <v>554</v>
      </c>
      <c r="F109" s="7">
        <v>44915</v>
      </c>
      <c r="G109" s="7">
        <v>44916</v>
      </c>
      <c r="H109" s="5">
        <v>1</v>
      </c>
      <c r="I109" s="5">
        <v>1</v>
      </c>
      <c r="J109" s="5">
        <v>1</v>
      </c>
      <c r="K109" s="5" t="s">
        <v>30</v>
      </c>
      <c r="L109" s="5">
        <v>700</v>
      </c>
      <c r="M109" s="5">
        <v>700</v>
      </c>
      <c r="N109" s="5" t="s">
        <v>555</v>
      </c>
      <c r="O109" s="5" t="s">
        <v>32</v>
      </c>
      <c r="P109" s="5" t="s">
        <v>33</v>
      </c>
      <c r="Q109" s="5">
        <v>0</v>
      </c>
      <c r="R109" s="8">
        <v>44915</v>
      </c>
      <c r="S109" s="7">
        <v>44919</v>
      </c>
      <c r="T109" s="5" t="s">
        <v>34</v>
      </c>
      <c r="U109" s="5">
        <v>700</v>
      </c>
      <c r="V109" s="5">
        <v>0</v>
      </c>
      <c r="W109" s="5">
        <v>0</v>
      </c>
      <c r="X109" s="5" t="s">
        <v>570</v>
      </c>
      <c r="Y109" s="5" t="s">
        <v>571</v>
      </c>
    </row>
    <row r="110" s="5" customFormat="1" spans="1:25">
      <c r="A110" s="5" t="s">
        <v>572</v>
      </c>
      <c r="B110" s="5" t="s">
        <v>26</v>
      </c>
      <c r="C110" s="5" t="s">
        <v>27</v>
      </c>
      <c r="D110" s="5" t="s">
        <v>573</v>
      </c>
      <c r="E110" s="5" t="s">
        <v>574</v>
      </c>
      <c r="F110" s="7">
        <v>44915</v>
      </c>
      <c r="G110" s="7">
        <v>44916</v>
      </c>
      <c r="H110" s="5">
        <v>1</v>
      </c>
      <c r="I110" s="5">
        <v>1</v>
      </c>
      <c r="J110" s="5">
        <v>1</v>
      </c>
      <c r="K110" s="5" t="s">
        <v>30</v>
      </c>
      <c r="L110" s="5">
        <v>1139</v>
      </c>
      <c r="M110" s="5">
        <v>1139</v>
      </c>
      <c r="N110" s="5" t="s">
        <v>575</v>
      </c>
      <c r="O110" s="5" t="s">
        <v>32</v>
      </c>
      <c r="P110" s="5" t="s">
        <v>33</v>
      </c>
      <c r="Q110" s="5">
        <v>0</v>
      </c>
      <c r="R110" s="8">
        <v>44915</v>
      </c>
      <c r="S110" s="7">
        <v>44919</v>
      </c>
      <c r="T110" s="5" t="s">
        <v>34</v>
      </c>
      <c r="U110" s="5">
        <v>1139</v>
      </c>
      <c r="V110" s="5">
        <v>0</v>
      </c>
      <c r="W110" s="5">
        <v>0</v>
      </c>
      <c r="X110" s="5" t="s">
        <v>576</v>
      </c>
      <c r="Y110" s="5" t="s">
        <v>59</v>
      </c>
    </row>
    <row r="111" s="5" customFormat="1" spans="1:25">
      <c r="A111" s="5" t="s">
        <v>577</v>
      </c>
      <c r="B111" s="5" t="s">
        <v>26</v>
      </c>
      <c r="C111" s="5" t="s">
        <v>27</v>
      </c>
      <c r="D111" s="5" t="s">
        <v>559</v>
      </c>
      <c r="E111" s="5" t="s">
        <v>365</v>
      </c>
      <c r="F111" s="7">
        <v>44915</v>
      </c>
      <c r="G111" s="7">
        <v>44916</v>
      </c>
      <c r="H111" s="5">
        <v>1</v>
      </c>
      <c r="I111" s="5">
        <v>1</v>
      </c>
      <c r="J111" s="5">
        <v>1</v>
      </c>
      <c r="K111" s="5" t="s">
        <v>30</v>
      </c>
      <c r="L111" s="5">
        <v>324</v>
      </c>
      <c r="M111" s="5">
        <v>324</v>
      </c>
      <c r="N111" s="5" t="s">
        <v>578</v>
      </c>
      <c r="O111" s="5" t="s">
        <v>32</v>
      </c>
      <c r="P111" s="5" t="s">
        <v>33</v>
      </c>
      <c r="Q111" s="5">
        <v>0</v>
      </c>
      <c r="R111" s="8">
        <v>44915</v>
      </c>
      <c r="S111" s="7">
        <v>44919</v>
      </c>
      <c r="T111" s="5" t="s">
        <v>34</v>
      </c>
      <c r="U111" s="5">
        <v>324</v>
      </c>
      <c r="V111" s="5">
        <v>0</v>
      </c>
      <c r="W111" s="5">
        <v>0</v>
      </c>
      <c r="X111" s="5" t="s">
        <v>579</v>
      </c>
      <c r="Y111" s="5" t="s">
        <v>580</v>
      </c>
    </row>
    <row r="112" s="5" customFormat="1" spans="1:25">
      <c r="A112" s="5" t="s">
        <v>581</v>
      </c>
      <c r="B112" s="5" t="s">
        <v>26</v>
      </c>
      <c r="C112" s="5" t="s">
        <v>27</v>
      </c>
      <c r="D112" s="5" t="s">
        <v>418</v>
      </c>
      <c r="E112" s="5" t="s">
        <v>582</v>
      </c>
      <c r="F112" s="7">
        <v>44915</v>
      </c>
      <c r="G112" s="7">
        <v>44916</v>
      </c>
      <c r="H112" s="5">
        <v>1</v>
      </c>
      <c r="I112" s="5">
        <v>1</v>
      </c>
      <c r="J112" s="5">
        <v>1</v>
      </c>
      <c r="K112" s="5" t="s">
        <v>30</v>
      </c>
      <c r="L112" s="5">
        <v>492</v>
      </c>
      <c r="M112" s="5">
        <v>492</v>
      </c>
      <c r="N112" s="5" t="s">
        <v>583</v>
      </c>
      <c r="O112" s="5" t="s">
        <v>32</v>
      </c>
      <c r="P112" s="5" t="s">
        <v>33</v>
      </c>
      <c r="Q112" s="5">
        <v>0</v>
      </c>
      <c r="R112" s="8">
        <v>44915</v>
      </c>
      <c r="S112" s="7">
        <v>44919</v>
      </c>
      <c r="T112" s="5" t="s">
        <v>34</v>
      </c>
      <c r="U112" s="5">
        <v>492</v>
      </c>
      <c r="V112" s="5">
        <v>0</v>
      </c>
      <c r="W112" s="5">
        <v>0</v>
      </c>
      <c r="X112" s="5" t="s">
        <v>584</v>
      </c>
      <c r="Y112" s="5" t="s">
        <v>585</v>
      </c>
    </row>
    <row r="113" s="5" customFormat="1" spans="1:25">
      <c r="A113" s="5" t="s">
        <v>572</v>
      </c>
      <c r="B113" s="5" t="s">
        <v>26</v>
      </c>
      <c r="C113" s="5" t="s">
        <v>143</v>
      </c>
      <c r="D113" s="5" t="s">
        <v>573</v>
      </c>
      <c r="E113" s="5" t="s">
        <v>574</v>
      </c>
      <c r="F113" s="7">
        <v>44915</v>
      </c>
      <c r="G113" s="7">
        <v>44916</v>
      </c>
      <c r="H113" s="5">
        <v>1</v>
      </c>
      <c r="I113" s="5">
        <v>1</v>
      </c>
      <c r="J113" s="5">
        <v>1</v>
      </c>
      <c r="K113" s="5" t="s">
        <v>30</v>
      </c>
      <c r="L113" s="5">
        <v>-1139</v>
      </c>
      <c r="M113" s="5">
        <v>-1139</v>
      </c>
      <c r="N113" s="5" t="s">
        <v>575</v>
      </c>
      <c r="O113" s="5" t="s">
        <v>32</v>
      </c>
      <c r="P113" s="5" t="s">
        <v>33</v>
      </c>
      <c r="Q113" s="5">
        <v>0</v>
      </c>
      <c r="R113" s="8">
        <v>44915</v>
      </c>
      <c r="S113" s="7">
        <v>44919</v>
      </c>
      <c r="T113" s="5" t="s">
        <v>34</v>
      </c>
      <c r="U113" s="5">
        <v>-1139</v>
      </c>
      <c r="V113" s="5">
        <v>0</v>
      </c>
      <c r="W113" s="5">
        <v>0</v>
      </c>
      <c r="X113" s="5" t="s">
        <v>576</v>
      </c>
      <c r="Y113" s="5" t="s">
        <v>59</v>
      </c>
    </row>
    <row r="114" s="5" customFormat="1" spans="1:25">
      <c r="A114" s="5" t="s">
        <v>586</v>
      </c>
      <c r="B114" s="5" t="s">
        <v>26</v>
      </c>
      <c r="C114" s="5" t="s">
        <v>27</v>
      </c>
      <c r="D114" s="5" t="s">
        <v>573</v>
      </c>
      <c r="E114" s="5" t="s">
        <v>574</v>
      </c>
      <c r="F114" s="7">
        <v>44915</v>
      </c>
      <c r="G114" s="7">
        <v>44916</v>
      </c>
      <c r="H114" s="5">
        <v>1</v>
      </c>
      <c r="I114" s="5">
        <v>1</v>
      </c>
      <c r="J114" s="5">
        <v>1</v>
      </c>
      <c r="K114" s="5" t="s">
        <v>30</v>
      </c>
      <c r="L114" s="5">
        <v>1229</v>
      </c>
      <c r="M114" s="5">
        <v>1229</v>
      </c>
      <c r="N114" s="5" t="s">
        <v>575</v>
      </c>
      <c r="O114" s="5" t="s">
        <v>32</v>
      </c>
      <c r="P114" s="5" t="s">
        <v>33</v>
      </c>
      <c r="Q114" s="5">
        <v>0</v>
      </c>
      <c r="R114" s="8">
        <v>44915</v>
      </c>
      <c r="S114" s="7">
        <v>44919</v>
      </c>
      <c r="T114" s="5" t="s">
        <v>34</v>
      </c>
      <c r="U114" s="5">
        <v>1229</v>
      </c>
      <c r="V114" s="5">
        <v>0</v>
      </c>
      <c r="W114" s="5">
        <v>0</v>
      </c>
      <c r="X114" s="5" t="s">
        <v>587</v>
      </c>
      <c r="Y114" s="5" t="s">
        <v>59</v>
      </c>
    </row>
    <row r="115" s="5" customFormat="1" spans="1:25">
      <c r="A115" s="5" t="s">
        <v>588</v>
      </c>
      <c r="B115" s="5" t="s">
        <v>26</v>
      </c>
      <c r="C115" s="5" t="s">
        <v>27</v>
      </c>
      <c r="D115" s="5" t="s">
        <v>589</v>
      </c>
      <c r="E115" s="5" t="s">
        <v>590</v>
      </c>
      <c r="F115" s="7">
        <v>44915</v>
      </c>
      <c r="G115" s="7">
        <v>44916</v>
      </c>
      <c r="H115" s="5">
        <v>1</v>
      </c>
      <c r="I115" s="5">
        <v>1</v>
      </c>
      <c r="J115" s="5">
        <v>1</v>
      </c>
      <c r="K115" s="5" t="s">
        <v>30</v>
      </c>
      <c r="L115" s="5">
        <v>333.48</v>
      </c>
      <c r="M115" s="5">
        <v>333.48</v>
      </c>
      <c r="N115" s="5" t="s">
        <v>591</v>
      </c>
      <c r="O115" s="5" t="s">
        <v>32</v>
      </c>
      <c r="P115" s="5" t="s">
        <v>33</v>
      </c>
      <c r="Q115" s="5">
        <v>0</v>
      </c>
      <c r="R115" s="8">
        <v>44915</v>
      </c>
      <c r="S115" s="7">
        <v>44919</v>
      </c>
      <c r="T115" s="5" t="s">
        <v>34</v>
      </c>
      <c r="U115" s="5">
        <v>333.48</v>
      </c>
      <c r="V115" s="5">
        <v>0</v>
      </c>
      <c r="W115" s="5">
        <v>0</v>
      </c>
      <c r="X115" s="5" t="s">
        <v>592</v>
      </c>
      <c r="Y115" s="5" t="s">
        <v>59</v>
      </c>
    </row>
    <row r="116" s="5" customFormat="1" spans="1:25">
      <c r="A116" s="5" t="s">
        <v>586</v>
      </c>
      <c r="B116" s="5" t="s">
        <v>26</v>
      </c>
      <c r="C116" s="5" t="s">
        <v>143</v>
      </c>
      <c r="D116" s="5" t="s">
        <v>573</v>
      </c>
      <c r="E116" s="5" t="s">
        <v>574</v>
      </c>
      <c r="F116" s="7">
        <v>44915</v>
      </c>
      <c r="G116" s="7">
        <v>44916</v>
      </c>
      <c r="H116" s="5">
        <v>1</v>
      </c>
      <c r="I116" s="5">
        <v>1</v>
      </c>
      <c r="J116" s="5">
        <v>1</v>
      </c>
      <c r="K116" s="5" t="s">
        <v>30</v>
      </c>
      <c r="L116" s="5">
        <v>-1229</v>
      </c>
      <c r="M116" s="5">
        <v>-1229</v>
      </c>
      <c r="N116" s="5" t="s">
        <v>575</v>
      </c>
      <c r="O116" s="5" t="s">
        <v>32</v>
      </c>
      <c r="P116" s="5" t="s">
        <v>33</v>
      </c>
      <c r="Q116" s="5">
        <v>0</v>
      </c>
      <c r="R116" s="8">
        <v>44915</v>
      </c>
      <c r="S116" s="7">
        <v>44919</v>
      </c>
      <c r="T116" s="5" t="s">
        <v>34</v>
      </c>
      <c r="U116" s="5">
        <v>-1229</v>
      </c>
      <c r="V116" s="5">
        <v>0</v>
      </c>
      <c r="W116" s="5">
        <v>0</v>
      </c>
      <c r="X116" s="5" t="s">
        <v>587</v>
      </c>
      <c r="Y116" s="5" t="s">
        <v>59</v>
      </c>
    </row>
    <row r="117" s="5" customFormat="1" spans="1:25">
      <c r="A117" s="5" t="s">
        <v>593</v>
      </c>
      <c r="B117" s="5" t="s">
        <v>26</v>
      </c>
      <c r="C117" s="5" t="s">
        <v>27</v>
      </c>
      <c r="D117" s="5" t="s">
        <v>573</v>
      </c>
      <c r="E117" s="5" t="s">
        <v>594</v>
      </c>
      <c r="F117" s="7">
        <v>44915</v>
      </c>
      <c r="G117" s="7">
        <v>44916</v>
      </c>
      <c r="H117" s="5">
        <v>1</v>
      </c>
      <c r="I117" s="5">
        <v>1</v>
      </c>
      <c r="J117" s="5">
        <v>1</v>
      </c>
      <c r="K117" s="5" t="s">
        <v>30</v>
      </c>
      <c r="L117" s="5">
        <v>1312</v>
      </c>
      <c r="M117" s="5">
        <v>1312</v>
      </c>
      <c r="N117" s="5" t="s">
        <v>575</v>
      </c>
      <c r="O117" s="5" t="s">
        <v>32</v>
      </c>
      <c r="P117" s="5" t="s">
        <v>33</v>
      </c>
      <c r="Q117" s="5">
        <v>0</v>
      </c>
      <c r="R117" s="8">
        <v>44915</v>
      </c>
      <c r="S117" s="7">
        <v>44919</v>
      </c>
      <c r="T117" s="5" t="s">
        <v>34</v>
      </c>
      <c r="U117" s="5">
        <v>1312</v>
      </c>
      <c r="V117" s="5">
        <v>0</v>
      </c>
      <c r="W117" s="5">
        <v>0</v>
      </c>
      <c r="X117" s="5" t="s">
        <v>595</v>
      </c>
      <c r="Y117" s="5" t="s">
        <v>596</v>
      </c>
    </row>
    <row r="118" s="5" customFormat="1" spans="1:25">
      <c r="A118" s="5" t="s">
        <v>597</v>
      </c>
      <c r="B118" s="5" t="s">
        <v>26</v>
      </c>
      <c r="C118" s="5" t="s">
        <v>27</v>
      </c>
      <c r="D118" s="5" t="s">
        <v>598</v>
      </c>
      <c r="E118" s="5" t="s">
        <v>365</v>
      </c>
      <c r="F118" s="7">
        <v>44915</v>
      </c>
      <c r="G118" s="7">
        <v>44916</v>
      </c>
      <c r="H118" s="5">
        <v>1</v>
      </c>
      <c r="I118" s="5">
        <v>1</v>
      </c>
      <c r="J118" s="5">
        <v>1</v>
      </c>
      <c r="K118" s="5" t="s">
        <v>30</v>
      </c>
      <c r="L118" s="5">
        <v>173</v>
      </c>
      <c r="M118" s="5">
        <v>173</v>
      </c>
      <c r="N118" s="5" t="s">
        <v>599</v>
      </c>
      <c r="O118" s="5" t="s">
        <v>32</v>
      </c>
      <c r="P118" s="5" t="s">
        <v>33</v>
      </c>
      <c r="Q118" s="5">
        <v>0</v>
      </c>
      <c r="R118" s="8">
        <v>44915</v>
      </c>
      <c r="S118" s="7">
        <v>44919</v>
      </c>
      <c r="T118" s="5" t="s">
        <v>34</v>
      </c>
      <c r="U118" s="5">
        <v>173</v>
      </c>
      <c r="V118" s="5">
        <v>0</v>
      </c>
      <c r="W118" s="5">
        <v>0</v>
      </c>
      <c r="X118" s="5" t="s">
        <v>600</v>
      </c>
      <c r="Y118" s="5" t="s">
        <v>200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15"/>
  <sheetViews>
    <sheetView tabSelected="1" workbookViewId="0">
      <selection activeCell="A112" sqref="A112:D115"/>
    </sheetView>
  </sheetViews>
  <sheetFormatPr defaultColWidth="9" defaultRowHeight="13.5"/>
  <cols>
    <col min="1" max="1" width="12.625" style="5"/>
    <col min="2" max="3" width="11.5" style="5"/>
    <col min="4" max="4" width="10.375" style="5"/>
    <col min="5" max="9" width="9" style="5"/>
    <col min="10" max="10" width="12.625" style="5"/>
    <col min="11" max="16354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601</v>
      </c>
    </row>
    <row r="2" s="5" customFormat="1" hidden="1" spans="1:9">
      <c r="A2" s="6">
        <v>18121475759</v>
      </c>
      <c r="B2" s="7">
        <v>44915</v>
      </c>
      <c r="C2" s="7">
        <v>44916</v>
      </c>
      <c r="D2" s="5">
        <v>1809</v>
      </c>
      <c r="E2" s="5" t="str">
        <f>VLOOKUP(A2,HOP!A:L,12,0)</f>
        <v>1809.00</v>
      </c>
      <c r="F2" s="5" t="str">
        <f>VLOOKUP(A2,HOP!A:C,3,0)</f>
        <v>2591090</v>
      </c>
      <c r="G2" s="5">
        <f>D2-E2</f>
        <v>0</v>
      </c>
      <c r="H2" s="5" t="str">
        <f>$H$1&amp;F2</f>
        <v>，2591090</v>
      </c>
      <c r="I2" s="5" t="str">
        <f>VLOOKUP(A2,HOP!A:U,21,0)</f>
        <v>直采</v>
      </c>
    </row>
    <row r="3" s="5" customFormat="1" hidden="1" spans="1:9">
      <c r="A3" s="6">
        <v>18363453413</v>
      </c>
      <c r="B3" s="7">
        <v>44912</v>
      </c>
      <c r="C3" s="7">
        <v>44916</v>
      </c>
      <c r="D3" s="5">
        <v>31584</v>
      </c>
      <c r="E3" s="5" t="str">
        <f>VLOOKUP(A3,HOP!A:L,12,0)</f>
        <v>31584.00</v>
      </c>
      <c r="F3" s="5" t="str">
        <f>VLOOKUP(A3,HOP!A:C,3,0)</f>
        <v>2617904</v>
      </c>
      <c r="G3" s="5">
        <f t="shared" ref="G3:G34" si="0">D3-E3</f>
        <v>0</v>
      </c>
      <c r="H3" s="5" t="str">
        <f t="shared" ref="H3:H34" si="1">$H$1&amp;F3</f>
        <v>，2617904</v>
      </c>
      <c r="I3" s="5" t="str">
        <f>VLOOKUP(A3,HOP!A:U,21,0)</f>
        <v>直采</v>
      </c>
    </row>
    <row r="4" s="5" customFormat="1" hidden="1" spans="1:9">
      <c r="A4" s="6">
        <v>18607593617</v>
      </c>
      <c r="B4" s="7">
        <v>44914</v>
      </c>
      <c r="C4" s="7">
        <v>44916</v>
      </c>
      <c r="D4" s="5">
        <v>3176</v>
      </c>
      <c r="E4" s="5" t="str">
        <f>VLOOKUP(A4,HOP!A:L,12,0)</f>
        <v>3176.00</v>
      </c>
      <c r="F4" s="5" t="str">
        <f>VLOOKUP(A4,HOP!A:C,3,0)</f>
        <v>2642358</v>
      </c>
      <c r="G4" s="5">
        <f t="shared" si="0"/>
        <v>0</v>
      </c>
      <c r="H4" s="5" t="str">
        <f t="shared" si="1"/>
        <v>，2642358</v>
      </c>
      <c r="I4" s="5" t="str">
        <f>VLOOKUP(A4,HOP!A:U,21,0)</f>
        <v>直采</v>
      </c>
    </row>
    <row r="5" s="5" customFormat="1" hidden="1" spans="1:9">
      <c r="A5" s="6">
        <v>18786849862</v>
      </c>
      <c r="B5" s="7">
        <v>44913</v>
      </c>
      <c r="C5" s="7">
        <v>44916</v>
      </c>
      <c r="D5" s="5">
        <v>4998</v>
      </c>
      <c r="E5" s="5" t="str">
        <f>VLOOKUP(A5,HOP!A:L,12,0)</f>
        <v>4998.00</v>
      </c>
      <c r="F5" s="5" t="str">
        <f>VLOOKUP(A5,HOP!A:C,3,0)</f>
        <v>2658595</v>
      </c>
      <c r="G5" s="5">
        <f t="shared" si="0"/>
        <v>0</v>
      </c>
      <c r="H5" s="5" t="str">
        <f t="shared" si="1"/>
        <v>，2658595</v>
      </c>
      <c r="I5" s="5" t="str">
        <f>VLOOKUP(A5,HOP!A:U,21,0)</f>
        <v>直采</v>
      </c>
    </row>
    <row r="6" s="5" customFormat="1" hidden="1" spans="1:9">
      <c r="A6" s="6">
        <v>18855324571</v>
      </c>
      <c r="B6" s="7">
        <v>44914</v>
      </c>
      <c r="C6" s="7">
        <v>44916</v>
      </c>
      <c r="D6" s="5">
        <v>4270</v>
      </c>
      <c r="E6" s="5" t="str">
        <f>VLOOKUP(A6,HOP!A:L,12,0)</f>
        <v>4270.00</v>
      </c>
      <c r="F6" s="5" t="str">
        <f>VLOOKUP(A6,HOP!A:C,3,0)</f>
        <v>2665646</v>
      </c>
      <c r="G6" s="5">
        <f t="shared" si="0"/>
        <v>0</v>
      </c>
      <c r="H6" s="5" t="str">
        <f t="shared" si="1"/>
        <v>，2665646</v>
      </c>
      <c r="I6" s="5" t="str">
        <f>VLOOKUP(A6,HOP!A:U,21,0)</f>
        <v>直采</v>
      </c>
    </row>
    <row r="7" s="5" customFormat="1" hidden="1" spans="1:9">
      <c r="A7" s="6">
        <v>18944316224</v>
      </c>
      <c r="B7" s="7">
        <v>44912</v>
      </c>
      <c r="C7" s="7">
        <v>44916</v>
      </c>
      <c r="D7" s="5">
        <v>2932</v>
      </c>
      <c r="E7" s="5" t="str">
        <f>VLOOKUP(A7,HOP!A:L,12,0)</f>
        <v>2932.00</v>
      </c>
      <c r="F7" s="5" t="str">
        <f>VLOOKUP(A7,HOP!A:C,3,0)</f>
        <v>2684300</v>
      </c>
      <c r="G7" s="5">
        <f t="shared" si="0"/>
        <v>0</v>
      </c>
      <c r="H7" s="5" t="str">
        <f t="shared" si="1"/>
        <v>，2684300</v>
      </c>
      <c r="I7" s="5" t="str">
        <f>VLOOKUP(A7,HOP!A:U,21,0)</f>
        <v>直采</v>
      </c>
    </row>
    <row r="8" s="5" customFormat="1" hidden="1" spans="1:9">
      <c r="A8" s="6">
        <v>18951933239</v>
      </c>
      <c r="B8" s="7">
        <v>44914</v>
      </c>
      <c r="C8" s="7">
        <v>44916</v>
      </c>
      <c r="D8" s="5">
        <v>630</v>
      </c>
      <c r="E8" s="5" t="str">
        <f>VLOOKUP(A8,HOP!A:L,12,0)</f>
        <v>630.00</v>
      </c>
      <c r="F8" s="5" t="str">
        <f>VLOOKUP(A8,HOP!A:C,3,0)</f>
        <v>2688093</v>
      </c>
      <c r="G8" s="5">
        <f t="shared" si="0"/>
        <v>0</v>
      </c>
      <c r="H8" s="5" t="str">
        <f t="shared" si="1"/>
        <v>，2688093</v>
      </c>
      <c r="I8" s="5" t="str">
        <f>VLOOKUP(A8,HOP!A:U,21,0)</f>
        <v>直采</v>
      </c>
    </row>
    <row r="9" s="5" customFormat="1" hidden="1" spans="1:9">
      <c r="A9" s="6">
        <v>21009556515</v>
      </c>
      <c r="B9" s="7">
        <v>44914</v>
      </c>
      <c r="C9" s="7">
        <v>44916</v>
      </c>
      <c r="D9" s="5">
        <v>0</v>
      </c>
      <c r="E9" s="5" t="e">
        <f>VLOOKUP(A9,HOP!A:L,12,0)</f>
        <v>#N/A</v>
      </c>
      <c r="F9" s="5" t="e">
        <f>VLOOKUP(A9,HOP!A:C,3,0)</f>
        <v>#N/A</v>
      </c>
      <c r="G9" s="5" t="e">
        <f t="shared" si="0"/>
        <v>#N/A</v>
      </c>
      <c r="H9" s="5" t="e">
        <f t="shared" si="1"/>
        <v>#N/A</v>
      </c>
      <c r="I9" s="5" t="e">
        <f>VLOOKUP(A9,HOP!A:U,21,0)</f>
        <v>#N/A</v>
      </c>
    </row>
    <row r="10" s="5" customFormat="1" hidden="1" spans="1:9">
      <c r="A10" s="6">
        <v>21045126519</v>
      </c>
      <c r="B10" s="7">
        <v>44913</v>
      </c>
      <c r="C10" s="7">
        <v>44916</v>
      </c>
      <c r="D10" s="5">
        <v>3162</v>
      </c>
      <c r="E10" s="5" t="str">
        <f>VLOOKUP(A10,HOP!A:L,12,0)</f>
        <v>3162.00</v>
      </c>
      <c r="F10" s="5" t="str">
        <f>VLOOKUP(A10,HOP!A:C,3,0)</f>
        <v>2697695</v>
      </c>
      <c r="G10" s="5">
        <f t="shared" si="0"/>
        <v>0</v>
      </c>
      <c r="H10" s="5" t="str">
        <f t="shared" si="1"/>
        <v>，2697695</v>
      </c>
      <c r="I10" s="5" t="str">
        <f>VLOOKUP(A10,HOP!A:U,21,0)</f>
        <v>直采</v>
      </c>
    </row>
    <row r="11" s="5" customFormat="1" hidden="1" spans="1:9">
      <c r="A11" s="6">
        <v>21046050592</v>
      </c>
      <c r="B11" s="7">
        <v>44912</v>
      </c>
      <c r="C11" s="7">
        <v>44916</v>
      </c>
      <c r="D11" s="5">
        <v>4232</v>
      </c>
      <c r="E11" s="5" t="str">
        <f>VLOOKUP(A11,HOP!A:L,12,0)</f>
        <v>4232.00</v>
      </c>
      <c r="F11" s="5" t="str">
        <f>VLOOKUP(A11,HOP!A:C,3,0)</f>
        <v>2697902</v>
      </c>
      <c r="G11" s="5">
        <f t="shared" si="0"/>
        <v>0</v>
      </c>
      <c r="H11" s="5" t="str">
        <f t="shared" si="1"/>
        <v>，2697902</v>
      </c>
      <c r="I11" s="5" t="str">
        <f>VLOOKUP(A11,HOP!A:U,21,0)</f>
        <v>直采</v>
      </c>
    </row>
    <row r="12" s="5" customFormat="1" hidden="1" spans="1:9">
      <c r="A12" s="6">
        <v>21119419619</v>
      </c>
      <c r="B12" s="7">
        <v>44913</v>
      </c>
      <c r="C12" s="7">
        <v>44916</v>
      </c>
      <c r="D12" s="5">
        <v>2193</v>
      </c>
      <c r="E12" s="5" t="str">
        <f>VLOOKUP(A12,HOP!A:L,12,0)</f>
        <v>2193.00</v>
      </c>
      <c r="F12" s="5" t="str">
        <f>VLOOKUP(A12,HOP!A:C,3,0)</f>
        <v>2703319</v>
      </c>
      <c r="G12" s="5">
        <f t="shared" si="0"/>
        <v>0</v>
      </c>
      <c r="H12" s="5" t="str">
        <f t="shared" si="1"/>
        <v>，2703319</v>
      </c>
      <c r="I12" s="5" t="str">
        <f>VLOOKUP(A12,HOP!A:U,21,0)</f>
        <v>直采</v>
      </c>
    </row>
    <row r="13" s="5" customFormat="1" hidden="1" spans="1:9">
      <c r="A13" s="6">
        <v>21125800629</v>
      </c>
      <c r="B13" s="7">
        <v>44913</v>
      </c>
      <c r="C13" s="7">
        <v>44916</v>
      </c>
      <c r="D13" s="5">
        <v>2712</v>
      </c>
      <c r="E13" s="5" t="str">
        <f>VLOOKUP(A13,HOP!A:L,12,0)</f>
        <v>2712.00</v>
      </c>
      <c r="F13" s="5" t="str">
        <f>VLOOKUP(A13,HOP!A:C,3,0)</f>
        <v>2704339</v>
      </c>
      <c r="G13" s="5">
        <f t="shared" si="0"/>
        <v>0</v>
      </c>
      <c r="H13" s="5" t="str">
        <f t="shared" si="1"/>
        <v>，2704339</v>
      </c>
      <c r="I13" s="5" t="str">
        <f>VLOOKUP(A13,HOP!A:U,21,0)</f>
        <v>直采</v>
      </c>
    </row>
    <row r="14" s="5" customFormat="1" hidden="1" spans="1:9">
      <c r="A14" s="6">
        <v>21136059469</v>
      </c>
      <c r="B14" s="7">
        <v>44912</v>
      </c>
      <c r="C14" s="7">
        <v>44916</v>
      </c>
      <c r="D14" s="5">
        <v>2924</v>
      </c>
      <c r="E14" s="5" t="str">
        <f>VLOOKUP(A14,HOP!A:L,12,0)</f>
        <v>2924.00</v>
      </c>
      <c r="F14" s="5" t="str">
        <f>VLOOKUP(A14,HOP!A:C,3,0)</f>
        <v>2706111</v>
      </c>
      <c r="G14" s="5">
        <f t="shared" si="0"/>
        <v>0</v>
      </c>
      <c r="H14" s="5" t="str">
        <f t="shared" si="1"/>
        <v>，2706111</v>
      </c>
      <c r="I14" s="5" t="str">
        <f>VLOOKUP(A14,HOP!A:U,21,0)</f>
        <v>直采</v>
      </c>
    </row>
    <row r="15" s="5" customFormat="1" hidden="1" spans="1:9">
      <c r="A15" s="6">
        <v>21199536001</v>
      </c>
      <c r="B15" s="7">
        <v>44911</v>
      </c>
      <c r="C15" s="7">
        <v>44916</v>
      </c>
      <c r="D15" s="5">
        <v>2870</v>
      </c>
      <c r="E15" s="5" t="str">
        <f>VLOOKUP(A15,HOP!A:L,12,0)</f>
        <v>2870.00</v>
      </c>
      <c r="F15" s="5" t="str">
        <f>VLOOKUP(A15,HOP!A:C,3,0)</f>
        <v>2710806</v>
      </c>
      <c r="G15" s="5">
        <f t="shared" si="0"/>
        <v>0</v>
      </c>
      <c r="H15" s="5" t="str">
        <f t="shared" si="1"/>
        <v>，2710806</v>
      </c>
      <c r="I15" s="5" t="str">
        <f>VLOOKUP(A15,HOP!A:U,21,0)</f>
        <v>直采</v>
      </c>
    </row>
    <row r="16" s="5" customFormat="1" spans="1:14">
      <c r="A16" s="6">
        <v>21230244906</v>
      </c>
      <c r="B16" s="7">
        <v>44915</v>
      </c>
      <c r="C16" s="7">
        <v>44916</v>
      </c>
      <c r="D16" s="5">
        <v>200</v>
      </c>
      <c r="E16" s="5" t="e">
        <f>VLOOKUP(A16,HOP!A:L,12,0)</f>
        <v>#N/A</v>
      </c>
      <c r="F16" s="5">
        <v>2711048</v>
      </c>
      <c r="G16" s="5" t="e">
        <f t="shared" si="0"/>
        <v>#N/A</v>
      </c>
      <c r="H16" s="5" t="str">
        <f t="shared" si="1"/>
        <v>，2711048</v>
      </c>
      <c r="I16" s="5" t="e">
        <f>VLOOKUP(A16,HOP!A:U,21,0)</f>
        <v>#N/A</v>
      </c>
      <c r="J16" s="5" t="s">
        <v>602</v>
      </c>
      <c r="N16" s="5" t="s">
        <v>603</v>
      </c>
    </row>
    <row r="17" s="5" customFormat="1" hidden="1" spans="1:9">
      <c r="A17" s="6">
        <v>21429470394</v>
      </c>
      <c r="B17" s="7">
        <v>44914</v>
      </c>
      <c r="C17" s="7">
        <v>44916</v>
      </c>
      <c r="D17" s="5">
        <v>1000</v>
      </c>
      <c r="E17" s="5" t="str">
        <f>VLOOKUP(A17,HOP!A:L,12,0)</f>
        <v>1000.00</v>
      </c>
      <c r="F17" s="5" t="str">
        <f>VLOOKUP(A17,HOP!A:C,3,0)</f>
        <v>2736173</v>
      </c>
      <c r="G17" s="5">
        <f t="shared" si="0"/>
        <v>0</v>
      </c>
      <c r="H17" s="5" t="str">
        <f t="shared" si="1"/>
        <v>，2736173</v>
      </c>
      <c r="I17" s="5" t="str">
        <f>VLOOKUP(A17,HOP!A:U,21,0)</f>
        <v>直采</v>
      </c>
    </row>
    <row r="18" s="5" customFormat="1" hidden="1" spans="1:9">
      <c r="A18" s="6">
        <v>21442766873</v>
      </c>
      <c r="B18" s="7">
        <v>44914</v>
      </c>
      <c r="C18" s="7">
        <v>44916</v>
      </c>
      <c r="D18" s="5">
        <v>13920</v>
      </c>
      <c r="E18" s="5" t="str">
        <f>VLOOKUP(A18,HOP!A:L,12,0)</f>
        <v>13920.00</v>
      </c>
      <c r="F18" s="5" t="str">
        <f>VLOOKUP(A18,HOP!A:C,3,0)</f>
        <v>2738116</v>
      </c>
      <c r="G18" s="5">
        <f t="shared" si="0"/>
        <v>0</v>
      </c>
      <c r="H18" s="5" t="str">
        <f t="shared" si="1"/>
        <v>，2738116</v>
      </c>
      <c r="I18" s="5" t="str">
        <f>VLOOKUP(A18,HOP!A:U,21,0)</f>
        <v>直采</v>
      </c>
    </row>
    <row r="19" s="5" customFormat="1" hidden="1" spans="1:9">
      <c r="A19" s="6">
        <v>21485463567</v>
      </c>
      <c r="B19" s="7">
        <v>44914</v>
      </c>
      <c r="C19" s="7">
        <v>44916</v>
      </c>
      <c r="D19" s="5">
        <v>2772</v>
      </c>
      <c r="E19" s="5" t="str">
        <f>VLOOKUP(A19,HOP!A:L,12,0)</f>
        <v>2772.00</v>
      </c>
      <c r="F19" s="5" t="str">
        <f>VLOOKUP(A19,HOP!A:C,3,0)</f>
        <v>2747384</v>
      </c>
      <c r="G19" s="5">
        <f t="shared" si="0"/>
        <v>0</v>
      </c>
      <c r="H19" s="5" t="str">
        <f t="shared" si="1"/>
        <v>，2747384</v>
      </c>
      <c r="I19" s="5" t="str">
        <f>VLOOKUP(A19,HOP!A:U,21,0)</f>
        <v>直采</v>
      </c>
    </row>
    <row r="20" s="5" customFormat="1" hidden="1" spans="1:9">
      <c r="A20" s="6">
        <v>21493559022</v>
      </c>
      <c r="B20" s="7">
        <v>44910</v>
      </c>
      <c r="C20" s="7">
        <v>44916</v>
      </c>
      <c r="D20" s="5">
        <v>8862</v>
      </c>
      <c r="E20" s="5" t="str">
        <f>VLOOKUP(A20,HOP!A:L,12,0)</f>
        <v>8862.00</v>
      </c>
      <c r="F20" s="5" t="str">
        <f>VLOOKUP(A20,HOP!A:C,3,0)</f>
        <v>2749273</v>
      </c>
      <c r="G20" s="5">
        <f t="shared" si="0"/>
        <v>0</v>
      </c>
      <c r="H20" s="5" t="str">
        <f t="shared" si="1"/>
        <v>，2749273</v>
      </c>
      <c r="I20" s="5" t="str">
        <f>VLOOKUP(A20,HOP!A:U,21,0)</f>
        <v>直采</v>
      </c>
    </row>
    <row r="21" s="5" customFormat="1" hidden="1" spans="1:9">
      <c r="A21" s="6">
        <v>21569566889</v>
      </c>
      <c r="B21" s="7">
        <v>44913</v>
      </c>
      <c r="C21" s="7">
        <v>44916</v>
      </c>
      <c r="D21" s="5">
        <v>0</v>
      </c>
      <c r="E21" s="5" t="e">
        <f>VLOOKUP(A21,HOP!A:L,12,0)</f>
        <v>#N/A</v>
      </c>
      <c r="F21" s="5" t="e">
        <f>VLOOKUP(A21,HOP!A:C,3,0)</f>
        <v>#N/A</v>
      </c>
      <c r="G21" s="5" t="e">
        <f t="shared" si="0"/>
        <v>#N/A</v>
      </c>
      <c r="H21" s="5" t="e">
        <f t="shared" si="1"/>
        <v>#N/A</v>
      </c>
      <c r="I21" s="5" t="e">
        <f>VLOOKUP(A21,HOP!A:U,21,0)</f>
        <v>#N/A</v>
      </c>
    </row>
    <row r="22" s="5" customFormat="1" hidden="1" spans="1:9">
      <c r="A22" s="6">
        <v>21638285875</v>
      </c>
      <c r="B22" s="7">
        <v>44914</v>
      </c>
      <c r="C22" s="7">
        <v>44916</v>
      </c>
      <c r="D22" s="5">
        <v>1146</v>
      </c>
      <c r="E22" s="5" t="str">
        <f>VLOOKUP(A22,HOP!A:L,12,0)</f>
        <v>1146.00</v>
      </c>
      <c r="F22" s="5" t="str">
        <f>VLOOKUP(A22,HOP!A:C,3,0)</f>
        <v>2769261</v>
      </c>
      <c r="G22" s="5">
        <f t="shared" si="0"/>
        <v>0</v>
      </c>
      <c r="H22" s="5" t="str">
        <f t="shared" si="1"/>
        <v>，2769261</v>
      </c>
      <c r="I22" s="5" t="str">
        <f>VLOOKUP(A22,HOP!A:U,21,0)</f>
        <v>直采</v>
      </c>
    </row>
    <row r="23" s="5" customFormat="1" hidden="1" spans="1:9">
      <c r="A23" s="6">
        <v>21681335981</v>
      </c>
      <c r="B23" s="7">
        <v>44910</v>
      </c>
      <c r="C23" s="7">
        <v>44916</v>
      </c>
      <c r="D23" s="5">
        <v>10680</v>
      </c>
      <c r="E23" s="5" t="str">
        <f>VLOOKUP(A23,HOP!A:L,12,0)</f>
        <v>10680.00</v>
      </c>
      <c r="F23" s="5" t="str">
        <f>VLOOKUP(A23,HOP!A:C,3,0)</f>
        <v>2769461</v>
      </c>
      <c r="G23" s="5">
        <f t="shared" si="0"/>
        <v>0</v>
      </c>
      <c r="H23" s="5" t="str">
        <f t="shared" si="1"/>
        <v>，2769461</v>
      </c>
      <c r="I23" s="5" t="str">
        <f>VLOOKUP(A23,HOP!A:U,21,0)</f>
        <v>直采</v>
      </c>
    </row>
    <row r="24" s="5" customFormat="1" hidden="1" spans="1:9">
      <c r="A24" s="6">
        <v>21687831014</v>
      </c>
      <c r="B24" s="7">
        <v>44914</v>
      </c>
      <c r="C24" s="7">
        <v>44916</v>
      </c>
      <c r="D24" s="5">
        <v>1360</v>
      </c>
      <c r="E24" s="5" t="str">
        <f>VLOOKUP(A24,HOP!A:L,12,0)</f>
        <v>1360.00</v>
      </c>
      <c r="F24" s="5" t="str">
        <f>VLOOKUP(A24,HOP!A:C,3,0)</f>
        <v>2770952</v>
      </c>
      <c r="G24" s="5">
        <f t="shared" si="0"/>
        <v>0</v>
      </c>
      <c r="H24" s="5" t="str">
        <f t="shared" si="1"/>
        <v>，2770952</v>
      </c>
      <c r="I24" s="5" t="str">
        <f>VLOOKUP(A24,HOP!A:U,21,0)</f>
        <v>直采</v>
      </c>
    </row>
    <row r="25" s="5" customFormat="1" hidden="1" spans="1:9">
      <c r="A25" s="6">
        <v>21741851384</v>
      </c>
      <c r="B25" s="7">
        <v>44913</v>
      </c>
      <c r="C25" s="7">
        <v>44916</v>
      </c>
      <c r="D25" s="5">
        <v>0</v>
      </c>
      <c r="E25" s="5" t="e">
        <f>VLOOKUP(A25,HOP!A:L,12,0)</f>
        <v>#N/A</v>
      </c>
      <c r="F25" s="5" t="e">
        <f>VLOOKUP(A25,HOP!A:C,3,0)</f>
        <v>#N/A</v>
      </c>
      <c r="G25" s="5" t="e">
        <f t="shared" si="0"/>
        <v>#N/A</v>
      </c>
      <c r="H25" s="5" t="e">
        <f t="shared" si="1"/>
        <v>#N/A</v>
      </c>
      <c r="I25" s="5" t="e">
        <f>VLOOKUP(A25,HOP!A:U,21,0)</f>
        <v>#N/A</v>
      </c>
    </row>
    <row r="26" s="5" customFormat="1" hidden="1" spans="1:9">
      <c r="A26" s="6">
        <v>21776769752</v>
      </c>
      <c r="B26" s="7">
        <v>44914</v>
      </c>
      <c r="C26" s="7">
        <v>44916</v>
      </c>
      <c r="D26" s="5">
        <v>2460</v>
      </c>
      <c r="E26" s="5" t="str">
        <f>VLOOKUP(A26,HOP!A:L,12,0)</f>
        <v>2460.00</v>
      </c>
      <c r="F26" s="5" t="str">
        <f>VLOOKUP(A26,HOP!A:C,3,0)</f>
        <v>2791325</v>
      </c>
      <c r="G26" s="5">
        <f t="shared" si="0"/>
        <v>0</v>
      </c>
      <c r="H26" s="5" t="str">
        <f t="shared" si="1"/>
        <v>，2791325</v>
      </c>
      <c r="I26" s="5" t="str">
        <f>VLOOKUP(A26,HOP!A:U,21,0)</f>
        <v>直采</v>
      </c>
    </row>
    <row r="27" s="5" customFormat="1" hidden="1" spans="1:9">
      <c r="A27" s="6">
        <v>21780944102</v>
      </c>
      <c r="B27" s="7">
        <v>44913</v>
      </c>
      <c r="C27" s="7">
        <v>44916</v>
      </c>
      <c r="D27" s="5">
        <v>4500</v>
      </c>
      <c r="E27" s="5" t="str">
        <f>VLOOKUP(A27,HOP!A:L,12,0)</f>
        <v>4500.00</v>
      </c>
      <c r="F27" s="5" t="str">
        <f>VLOOKUP(A27,HOP!A:C,3,0)</f>
        <v>2792931</v>
      </c>
      <c r="G27" s="5">
        <f t="shared" si="0"/>
        <v>0</v>
      </c>
      <c r="H27" s="5" t="str">
        <f t="shared" si="1"/>
        <v>，2792931</v>
      </c>
      <c r="I27" s="5" t="str">
        <f>VLOOKUP(A27,HOP!A:U,21,0)</f>
        <v>直采</v>
      </c>
    </row>
    <row r="28" s="5" customFormat="1" hidden="1" spans="1:9">
      <c r="A28" s="6">
        <v>21795954308</v>
      </c>
      <c r="B28" s="7">
        <v>44914</v>
      </c>
      <c r="C28" s="7">
        <v>44916</v>
      </c>
      <c r="D28" s="5">
        <v>728</v>
      </c>
      <c r="E28" s="5" t="str">
        <f>VLOOKUP(A28,HOP!A:L,12,0)</f>
        <v>728.00</v>
      </c>
      <c r="F28" s="5" t="str">
        <f>VLOOKUP(A28,HOP!A:C,3,0)</f>
        <v>2798271</v>
      </c>
      <c r="G28" s="5">
        <f t="shared" si="0"/>
        <v>0</v>
      </c>
      <c r="H28" s="5" t="str">
        <f t="shared" si="1"/>
        <v>，2798271</v>
      </c>
      <c r="I28" s="5" t="str">
        <f>VLOOKUP(A28,HOP!A:U,21,0)</f>
        <v>直采</v>
      </c>
    </row>
    <row r="29" s="5" customFormat="1" hidden="1" spans="1:9">
      <c r="A29" s="6">
        <v>21809055265</v>
      </c>
      <c r="B29" s="7">
        <v>44912</v>
      </c>
      <c r="C29" s="7">
        <v>44916</v>
      </c>
      <c r="D29" s="5">
        <v>4011</v>
      </c>
      <c r="E29" s="5" t="str">
        <f>VLOOKUP(A29,HOP!A:L,12,0)</f>
        <v>4011.00</v>
      </c>
      <c r="F29" s="5" t="str">
        <f>VLOOKUP(A29,HOP!A:C,3,0)</f>
        <v>2802636</v>
      </c>
      <c r="G29" s="5">
        <f t="shared" si="0"/>
        <v>0</v>
      </c>
      <c r="H29" s="5" t="str">
        <f t="shared" si="1"/>
        <v>，2802636</v>
      </c>
      <c r="I29" s="5" t="str">
        <f>VLOOKUP(A29,HOP!A:U,21,0)</f>
        <v>直采</v>
      </c>
    </row>
    <row r="30" s="5" customFormat="1" hidden="1" spans="1:9">
      <c r="A30" s="6">
        <v>21813437959</v>
      </c>
      <c r="B30" s="7">
        <v>44913</v>
      </c>
      <c r="C30" s="7">
        <v>44916</v>
      </c>
      <c r="D30" s="5">
        <v>1935</v>
      </c>
      <c r="E30" s="5" t="str">
        <f>VLOOKUP(A30,HOP!A:L,12,0)</f>
        <v>1935.00</v>
      </c>
      <c r="F30" s="5" t="str">
        <f>VLOOKUP(A30,HOP!A:C,3,0)</f>
        <v>2804228</v>
      </c>
      <c r="G30" s="5">
        <f t="shared" si="0"/>
        <v>0</v>
      </c>
      <c r="H30" s="5" t="str">
        <f t="shared" si="1"/>
        <v>，2804228</v>
      </c>
      <c r="I30" s="5" t="str">
        <f>VLOOKUP(A30,HOP!A:U,21,0)</f>
        <v>直采</v>
      </c>
    </row>
    <row r="31" s="5" customFormat="1" hidden="1" spans="1:9">
      <c r="A31" s="6">
        <v>21825841629</v>
      </c>
      <c r="B31" s="7">
        <v>44914</v>
      </c>
      <c r="C31" s="7">
        <v>44916</v>
      </c>
      <c r="D31" s="5">
        <v>0</v>
      </c>
      <c r="E31" s="5" t="e">
        <f>VLOOKUP(A31,HOP!A:L,12,0)</f>
        <v>#N/A</v>
      </c>
      <c r="F31" s="5" t="e">
        <f>VLOOKUP(A31,HOP!A:C,3,0)</f>
        <v>#N/A</v>
      </c>
      <c r="G31" s="5" t="e">
        <f t="shared" si="0"/>
        <v>#N/A</v>
      </c>
      <c r="H31" s="5" t="e">
        <f t="shared" si="1"/>
        <v>#N/A</v>
      </c>
      <c r="I31" s="5" t="e">
        <f>VLOOKUP(A31,HOP!A:U,21,0)</f>
        <v>#N/A</v>
      </c>
    </row>
    <row r="32" s="5" customFormat="1" hidden="1" spans="1:9">
      <c r="A32" s="6">
        <v>21826480832</v>
      </c>
      <c r="B32" s="7">
        <v>44915</v>
      </c>
      <c r="C32" s="7">
        <v>44916</v>
      </c>
      <c r="D32" s="5">
        <v>558</v>
      </c>
      <c r="E32" s="5" t="str">
        <f>VLOOKUP(A32,HOP!A:L,12,0)</f>
        <v>558.00</v>
      </c>
      <c r="F32" s="5" t="str">
        <f>VLOOKUP(A32,HOP!A:C,3,0)</f>
        <v>2811043</v>
      </c>
      <c r="G32" s="5">
        <f t="shared" si="0"/>
        <v>0</v>
      </c>
      <c r="H32" s="5" t="str">
        <f t="shared" si="1"/>
        <v>，2811043</v>
      </c>
      <c r="I32" s="5" t="str">
        <f>VLOOKUP(A32,HOP!A:U,21,0)</f>
        <v>直采</v>
      </c>
    </row>
    <row r="33" s="5" customFormat="1" hidden="1" spans="1:9">
      <c r="A33" s="6">
        <v>21827143814</v>
      </c>
      <c r="B33" s="7">
        <v>44914</v>
      </c>
      <c r="C33" s="7">
        <v>44916</v>
      </c>
      <c r="D33" s="5">
        <v>2364</v>
      </c>
      <c r="E33" s="5" t="str">
        <f>VLOOKUP(A33,HOP!A:L,12,0)</f>
        <v>2364.00</v>
      </c>
      <c r="F33" s="5" t="str">
        <f>VLOOKUP(A33,HOP!A:C,3,0)</f>
        <v>2811995</v>
      </c>
      <c r="G33" s="5">
        <f t="shared" si="0"/>
        <v>0</v>
      </c>
      <c r="H33" s="5" t="str">
        <f t="shared" si="1"/>
        <v>，2811995</v>
      </c>
      <c r="I33" s="5" t="str">
        <f>VLOOKUP(A33,HOP!A:U,21,0)</f>
        <v>直采</v>
      </c>
    </row>
    <row r="34" s="5" customFormat="1" hidden="1" spans="1:9">
      <c r="A34" s="6">
        <v>21828707308</v>
      </c>
      <c r="B34" s="7">
        <v>44912</v>
      </c>
      <c r="C34" s="7">
        <v>44916</v>
      </c>
      <c r="D34" s="5">
        <v>2240</v>
      </c>
      <c r="E34" s="5" t="str">
        <f>VLOOKUP(A34,HOP!A:L,12,0)</f>
        <v>2240.00</v>
      </c>
      <c r="F34" s="5" t="str">
        <f>VLOOKUP(A34,HOP!A:C,3,0)</f>
        <v>2814300</v>
      </c>
      <c r="G34" s="5">
        <f t="shared" si="0"/>
        <v>0</v>
      </c>
      <c r="H34" s="5" t="str">
        <f t="shared" si="1"/>
        <v>，2814300</v>
      </c>
      <c r="I34" s="5" t="str">
        <f>VLOOKUP(A34,HOP!A:U,21,0)</f>
        <v>直采</v>
      </c>
    </row>
    <row r="35" s="5" customFormat="1" hidden="1" spans="1:9">
      <c r="A35" s="6">
        <v>21829126797</v>
      </c>
      <c r="B35" s="7">
        <v>44913</v>
      </c>
      <c r="C35" s="7">
        <v>44916</v>
      </c>
      <c r="D35" s="5">
        <v>2640</v>
      </c>
      <c r="E35" s="5" t="str">
        <f>VLOOKUP(A35,HOP!A:L,12,0)</f>
        <v>2640.00</v>
      </c>
      <c r="F35" s="5" t="str">
        <f>VLOOKUP(A35,HOP!A:C,3,0)</f>
        <v>2814766</v>
      </c>
      <c r="G35" s="5">
        <f t="shared" ref="G35:G66" si="2">D35-E35</f>
        <v>0</v>
      </c>
      <c r="H35" s="5" t="str">
        <f t="shared" ref="H35:H66" si="3">$H$1&amp;F35</f>
        <v>，2814766</v>
      </c>
      <c r="I35" s="5" t="str">
        <f>VLOOKUP(A35,HOP!A:U,21,0)</f>
        <v>直采</v>
      </c>
    </row>
    <row r="36" s="5" customFormat="1" hidden="1" spans="1:9">
      <c r="A36" s="6">
        <v>21830283406</v>
      </c>
      <c r="B36" s="7">
        <v>44915</v>
      </c>
      <c r="C36" s="7">
        <v>44916</v>
      </c>
      <c r="D36" s="5">
        <v>414</v>
      </c>
      <c r="E36" s="5" t="str">
        <f>VLOOKUP(A36,HOP!A:L,12,0)</f>
        <v>414.00</v>
      </c>
      <c r="F36" s="5" t="str">
        <f>VLOOKUP(A36,HOP!A:C,3,0)</f>
        <v>2816358</v>
      </c>
      <c r="G36" s="5">
        <f t="shared" si="2"/>
        <v>0</v>
      </c>
      <c r="H36" s="5" t="str">
        <f t="shared" si="3"/>
        <v>，2816358</v>
      </c>
      <c r="I36" s="5" t="str">
        <f>VLOOKUP(A36,HOP!A:U,21,0)</f>
        <v>直采</v>
      </c>
    </row>
    <row r="37" s="5" customFormat="1" hidden="1" spans="1:9">
      <c r="A37" s="6">
        <v>21831701909</v>
      </c>
      <c r="B37" s="7">
        <v>44914</v>
      </c>
      <c r="C37" s="7">
        <v>44916</v>
      </c>
      <c r="D37" s="5">
        <v>3000</v>
      </c>
      <c r="E37" s="5" t="str">
        <f>VLOOKUP(A37,HOP!A:L,12,0)</f>
        <v>3000.00</v>
      </c>
      <c r="F37" s="5" t="str">
        <f>VLOOKUP(A37,HOP!A:C,3,0)</f>
        <v>2818183</v>
      </c>
      <c r="G37" s="5">
        <f t="shared" si="2"/>
        <v>0</v>
      </c>
      <c r="H37" s="5" t="str">
        <f t="shared" si="3"/>
        <v>，2818183</v>
      </c>
      <c r="I37" s="5" t="str">
        <f>VLOOKUP(A37,HOP!A:U,21,0)</f>
        <v>直采</v>
      </c>
    </row>
    <row r="38" s="5" customFormat="1" hidden="1" spans="1:9">
      <c r="A38" s="6">
        <v>21844558373</v>
      </c>
      <c r="B38" s="7">
        <v>44908</v>
      </c>
      <c r="C38" s="7">
        <v>44916</v>
      </c>
      <c r="D38" s="5">
        <v>9900</v>
      </c>
      <c r="E38" s="5" t="str">
        <f>VLOOKUP(A38,HOP!A:L,12,0)</f>
        <v>9900.00</v>
      </c>
      <c r="F38" s="5" t="str">
        <f>VLOOKUP(A38,HOP!A:C,3,0)</f>
        <v>2829640</v>
      </c>
      <c r="G38" s="5">
        <f t="shared" si="2"/>
        <v>0</v>
      </c>
      <c r="H38" s="5" t="str">
        <f t="shared" si="3"/>
        <v>，2829640</v>
      </c>
      <c r="I38" s="5" t="str">
        <f>VLOOKUP(A38,HOP!A:U,21,0)</f>
        <v>直采</v>
      </c>
    </row>
    <row r="39" s="5" customFormat="1" hidden="1" spans="1:9">
      <c r="A39" s="6">
        <v>21844760150</v>
      </c>
      <c r="B39" s="7">
        <v>44912</v>
      </c>
      <c r="C39" s="7">
        <v>44916</v>
      </c>
      <c r="D39" s="5">
        <v>2704</v>
      </c>
      <c r="E39" s="5" t="str">
        <f>VLOOKUP(A39,HOP!A:L,12,0)</f>
        <v>2704.00</v>
      </c>
      <c r="F39" s="5" t="str">
        <f>VLOOKUP(A39,HOP!A:C,3,0)</f>
        <v>2829949</v>
      </c>
      <c r="G39" s="5">
        <f t="shared" si="2"/>
        <v>0</v>
      </c>
      <c r="H39" s="5" t="str">
        <f t="shared" si="3"/>
        <v>，2829949</v>
      </c>
      <c r="I39" s="5" t="str">
        <f>VLOOKUP(A39,HOP!A:U,21,0)</f>
        <v>直采</v>
      </c>
    </row>
    <row r="40" s="5" customFormat="1" hidden="1" spans="1:9">
      <c r="A40" s="6">
        <v>21845259311</v>
      </c>
      <c r="B40" s="7">
        <v>44911</v>
      </c>
      <c r="C40" s="7">
        <v>44916</v>
      </c>
      <c r="D40" s="5">
        <v>860</v>
      </c>
      <c r="E40" s="5" t="str">
        <f>VLOOKUP(A40,HOP!A:L,12,0)</f>
        <v>860.00</v>
      </c>
      <c r="F40" s="5" t="str">
        <f>VLOOKUP(A40,HOP!A:C,3,0)</f>
        <v>2830823</v>
      </c>
      <c r="G40" s="5">
        <f t="shared" si="2"/>
        <v>0</v>
      </c>
      <c r="H40" s="5" t="str">
        <f t="shared" si="3"/>
        <v>，2830823</v>
      </c>
      <c r="I40" s="5" t="str">
        <f>VLOOKUP(A40,HOP!A:U,21,0)</f>
        <v>直采</v>
      </c>
    </row>
    <row r="41" s="5" customFormat="1" hidden="1" spans="1:9">
      <c r="A41" s="6">
        <v>21845956026</v>
      </c>
      <c r="B41" s="7">
        <v>44914</v>
      </c>
      <c r="C41" s="7">
        <v>44916</v>
      </c>
      <c r="D41" s="5">
        <v>540</v>
      </c>
      <c r="E41" s="5" t="str">
        <f>VLOOKUP(A41,HOP!A:L,12,0)</f>
        <v>540.00</v>
      </c>
      <c r="F41" s="5" t="str">
        <f>VLOOKUP(A41,HOP!A:C,3,0)</f>
        <v>2832095</v>
      </c>
      <c r="G41" s="5">
        <f t="shared" si="2"/>
        <v>0</v>
      </c>
      <c r="H41" s="5" t="str">
        <f t="shared" si="3"/>
        <v>，2832095</v>
      </c>
      <c r="I41" s="5" t="str">
        <f>VLOOKUP(A41,HOP!A:U,21,0)</f>
        <v>直采</v>
      </c>
    </row>
    <row r="42" s="5" customFormat="1" hidden="1" spans="1:9">
      <c r="A42" s="6">
        <v>999221846320992</v>
      </c>
      <c r="B42" s="7">
        <v>44915</v>
      </c>
      <c r="C42" s="7">
        <v>44916</v>
      </c>
      <c r="D42" s="5">
        <v>843</v>
      </c>
      <c r="E42" s="5" t="str">
        <f>VLOOKUP(A42,HOP!A:L,12,0)</f>
        <v>843.00</v>
      </c>
      <c r="F42" s="5" t="str">
        <f>VLOOKUP(A42,HOP!A:C,3,0)</f>
        <v>2832791</v>
      </c>
      <c r="G42" s="5">
        <f t="shared" si="2"/>
        <v>0</v>
      </c>
      <c r="H42" s="5" t="str">
        <f t="shared" si="3"/>
        <v>，2832791</v>
      </c>
      <c r="I42" s="5" t="str">
        <f>VLOOKUP(A42,HOP!A:U,21,0)</f>
        <v>直采</v>
      </c>
    </row>
    <row r="43" s="5" customFormat="1" hidden="1" spans="1:9">
      <c r="A43" s="6">
        <v>21847683719</v>
      </c>
      <c r="B43" s="7">
        <v>44911</v>
      </c>
      <c r="C43" s="7">
        <v>44916</v>
      </c>
      <c r="D43" s="5">
        <v>5114</v>
      </c>
      <c r="E43" s="5" t="str">
        <f>VLOOKUP(A43,HOP!A:L,12,0)</f>
        <v>5114.00</v>
      </c>
      <c r="F43" s="5" t="str">
        <f>VLOOKUP(A43,HOP!A:C,3,0)</f>
        <v>2835184</v>
      </c>
      <c r="G43" s="5">
        <f t="shared" si="2"/>
        <v>0</v>
      </c>
      <c r="H43" s="5" t="str">
        <f t="shared" si="3"/>
        <v>，2835184</v>
      </c>
      <c r="I43" s="5" t="str">
        <f>VLOOKUP(A43,HOP!A:U,21,0)</f>
        <v>直采</v>
      </c>
    </row>
    <row r="44" s="5" customFormat="1" hidden="1" spans="1:9">
      <c r="A44" s="6">
        <v>21848449725</v>
      </c>
      <c r="B44" s="7">
        <v>44913</v>
      </c>
      <c r="C44" s="7">
        <v>44916</v>
      </c>
      <c r="D44" s="5">
        <v>846</v>
      </c>
      <c r="E44" s="5" t="str">
        <f>VLOOKUP(A44,HOP!A:L,12,0)</f>
        <v>846.00</v>
      </c>
      <c r="F44" s="5" t="str">
        <f>VLOOKUP(A44,HOP!A:C,3,0)</f>
        <v>2836813</v>
      </c>
      <c r="G44" s="5">
        <f t="shared" si="2"/>
        <v>0</v>
      </c>
      <c r="H44" s="5" t="str">
        <f t="shared" si="3"/>
        <v>，2836813</v>
      </c>
      <c r="I44" s="5" t="str">
        <f>VLOOKUP(A44,HOP!A:U,21,0)</f>
        <v>直采</v>
      </c>
    </row>
    <row r="45" s="5" customFormat="1" hidden="1" spans="1:9">
      <c r="A45" s="6">
        <v>21848813853</v>
      </c>
      <c r="B45" s="7">
        <v>44913</v>
      </c>
      <c r="C45" s="7">
        <v>44916</v>
      </c>
      <c r="D45" s="5">
        <v>0</v>
      </c>
      <c r="E45" s="5" t="str">
        <f>VLOOKUP(A45,HOP!A:L,12,0)</f>
        <v>2340.00</v>
      </c>
      <c r="F45" s="5" t="str">
        <f>VLOOKUP(A45,HOP!A:C,3,0)</f>
        <v>2837368</v>
      </c>
      <c r="G45" s="5">
        <f t="shared" si="2"/>
        <v>-2340</v>
      </c>
      <c r="H45" s="5" t="str">
        <f t="shared" si="3"/>
        <v>，2837368</v>
      </c>
      <c r="I45" s="5" t="str">
        <f>VLOOKUP(A45,HOP!A:U,21,0)</f>
        <v>直采</v>
      </c>
    </row>
    <row r="46" s="5" customFormat="1" hidden="1" spans="1:9">
      <c r="A46" s="6">
        <v>21848945767</v>
      </c>
      <c r="B46" s="7">
        <v>44915</v>
      </c>
      <c r="C46" s="7">
        <v>44916</v>
      </c>
      <c r="D46" s="5">
        <v>859</v>
      </c>
      <c r="E46" s="5" t="str">
        <f>VLOOKUP(A46,HOP!A:L,12,0)</f>
        <v>859.00</v>
      </c>
      <c r="F46" s="5" t="str">
        <f>VLOOKUP(A46,HOP!A:C,3,0)</f>
        <v>2837588</v>
      </c>
      <c r="G46" s="5">
        <f t="shared" si="2"/>
        <v>0</v>
      </c>
      <c r="H46" s="5" t="str">
        <f t="shared" si="3"/>
        <v>，2837588</v>
      </c>
      <c r="I46" s="5" t="str">
        <f>VLOOKUP(A46,HOP!A:U,21,0)</f>
        <v>直采</v>
      </c>
    </row>
    <row r="47" s="5" customFormat="1" hidden="1" spans="1:9">
      <c r="A47" s="6">
        <v>21850632710</v>
      </c>
      <c r="B47" s="7">
        <v>44912</v>
      </c>
      <c r="C47" s="7">
        <v>44916</v>
      </c>
      <c r="D47" s="5">
        <v>1500</v>
      </c>
      <c r="E47" s="5" t="str">
        <f>VLOOKUP(A47,HOP!A:L,12,0)</f>
        <v>1500.00</v>
      </c>
      <c r="F47" s="5" t="str">
        <f>VLOOKUP(A47,HOP!A:C,3,0)</f>
        <v>2841025</v>
      </c>
      <c r="G47" s="5">
        <f t="shared" si="2"/>
        <v>0</v>
      </c>
      <c r="H47" s="5" t="str">
        <f t="shared" si="3"/>
        <v>，2841025</v>
      </c>
      <c r="I47" s="5" t="str">
        <f>VLOOKUP(A47,HOP!A:U,21,0)</f>
        <v>直采</v>
      </c>
    </row>
    <row r="48" s="5" customFormat="1" hidden="1" spans="1:9">
      <c r="A48" s="6">
        <v>21850635127</v>
      </c>
      <c r="B48" s="7">
        <v>44914</v>
      </c>
      <c r="C48" s="7">
        <v>44916</v>
      </c>
      <c r="D48" s="5">
        <v>1062</v>
      </c>
      <c r="E48" s="5" t="str">
        <f>VLOOKUP(A48,HOP!A:L,12,0)</f>
        <v>1062.00</v>
      </c>
      <c r="F48" s="5" t="str">
        <f>VLOOKUP(A48,HOP!A:C,3,0)</f>
        <v>2841032</v>
      </c>
      <c r="G48" s="5">
        <f t="shared" si="2"/>
        <v>0</v>
      </c>
      <c r="H48" s="5" t="str">
        <f t="shared" si="3"/>
        <v>，2841032</v>
      </c>
      <c r="I48" s="5" t="str">
        <f>VLOOKUP(A48,HOP!A:U,21,0)</f>
        <v>直采</v>
      </c>
    </row>
    <row r="49" s="5" customFormat="1" hidden="1" spans="1:9">
      <c r="A49" s="6">
        <v>999221851932384</v>
      </c>
      <c r="B49" s="7">
        <v>44914</v>
      </c>
      <c r="C49" s="7">
        <v>44916</v>
      </c>
      <c r="D49" s="5">
        <v>1600</v>
      </c>
      <c r="E49" s="5" t="str">
        <f>VLOOKUP(A49,HOP!A:L,12,0)</f>
        <v>1600.00</v>
      </c>
      <c r="F49" s="5" t="str">
        <f>VLOOKUP(A49,HOP!A:C,3,0)</f>
        <v>2843386</v>
      </c>
      <c r="G49" s="5">
        <f t="shared" si="2"/>
        <v>0</v>
      </c>
      <c r="H49" s="5" t="str">
        <f t="shared" si="3"/>
        <v>，2843386</v>
      </c>
      <c r="I49" s="5" t="str">
        <f>VLOOKUP(A49,HOP!A:U,21,0)</f>
        <v>直采</v>
      </c>
    </row>
    <row r="50" s="5" customFormat="1" hidden="1" spans="1:9">
      <c r="A50" s="6">
        <v>999221852213235</v>
      </c>
      <c r="B50" s="7">
        <v>44914</v>
      </c>
      <c r="C50" s="7">
        <v>44916</v>
      </c>
      <c r="D50" s="5">
        <v>1560</v>
      </c>
      <c r="E50" s="5" t="str">
        <f>VLOOKUP(A50,HOP!A:L,12,0)</f>
        <v>1560.00</v>
      </c>
      <c r="F50" s="5" t="str">
        <f>VLOOKUP(A50,HOP!A:C,3,0)</f>
        <v>2843821</v>
      </c>
      <c r="G50" s="5">
        <f t="shared" si="2"/>
        <v>0</v>
      </c>
      <c r="H50" s="5" t="str">
        <f t="shared" si="3"/>
        <v>，2843821</v>
      </c>
      <c r="I50" s="5" t="str">
        <f>VLOOKUP(A50,HOP!A:U,21,0)</f>
        <v>直采</v>
      </c>
    </row>
    <row r="51" s="5" customFormat="1" hidden="1" spans="1:9">
      <c r="A51" s="6">
        <v>21854106173</v>
      </c>
      <c r="B51" s="7">
        <v>44911</v>
      </c>
      <c r="C51" s="7">
        <v>44916</v>
      </c>
      <c r="D51" s="5">
        <v>2536</v>
      </c>
      <c r="E51" s="5" t="str">
        <f>VLOOKUP(A51,HOP!A:L,12,0)</f>
        <v>2536.00</v>
      </c>
      <c r="F51" s="5" t="str">
        <f>VLOOKUP(A51,HOP!A:C,3,0)</f>
        <v>2846777</v>
      </c>
      <c r="G51" s="5">
        <f t="shared" si="2"/>
        <v>0</v>
      </c>
      <c r="H51" s="5" t="str">
        <f t="shared" si="3"/>
        <v>，2846777</v>
      </c>
      <c r="I51" s="5" t="str">
        <f>VLOOKUP(A51,HOP!A:U,21,0)</f>
        <v>直采</v>
      </c>
    </row>
    <row r="52" s="5" customFormat="1" hidden="1" spans="1:9">
      <c r="A52" s="6">
        <v>21854937110</v>
      </c>
      <c r="B52" s="7">
        <v>44913</v>
      </c>
      <c r="C52" s="7">
        <v>44916</v>
      </c>
      <c r="D52" s="5">
        <v>1674</v>
      </c>
      <c r="E52" s="5" t="str">
        <f>VLOOKUP(A52,HOP!A:L,12,0)</f>
        <v>1674.00</v>
      </c>
      <c r="F52" s="5" t="str">
        <f>VLOOKUP(A52,HOP!A:C,3,0)</f>
        <v>2848291</v>
      </c>
      <c r="G52" s="5">
        <f t="shared" si="2"/>
        <v>0</v>
      </c>
      <c r="H52" s="5" t="str">
        <f t="shared" si="3"/>
        <v>，2848291</v>
      </c>
      <c r="I52" s="5" t="str">
        <f>VLOOKUP(A52,HOP!A:U,21,0)</f>
        <v>直采</v>
      </c>
    </row>
    <row r="53" s="5" customFormat="1" hidden="1" spans="1:9">
      <c r="A53" s="6">
        <v>21856033332</v>
      </c>
      <c r="B53" s="7">
        <v>44915</v>
      </c>
      <c r="C53" s="7">
        <v>44916</v>
      </c>
      <c r="D53" s="5">
        <v>1500</v>
      </c>
      <c r="E53" s="5" t="str">
        <f>VLOOKUP(A53,HOP!A:L,12,0)</f>
        <v>1500.00</v>
      </c>
      <c r="F53" s="5" t="str">
        <f>VLOOKUP(A53,HOP!A:C,3,0)</f>
        <v>2850365</v>
      </c>
      <c r="G53" s="5">
        <f t="shared" si="2"/>
        <v>0</v>
      </c>
      <c r="H53" s="5" t="str">
        <f t="shared" si="3"/>
        <v>，2850365</v>
      </c>
      <c r="I53" s="5" t="str">
        <f>VLOOKUP(A53,HOP!A:U,21,0)</f>
        <v>直采</v>
      </c>
    </row>
    <row r="54" s="5" customFormat="1" hidden="1" spans="1:9">
      <c r="A54" s="6">
        <v>21856950824</v>
      </c>
      <c r="B54" s="7">
        <v>44912</v>
      </c>
      <c r="C54" s="7">
        <v>44916</v>
      </c>
      <c r="D54" s="5">
        <v>1208</v>
      </c>
      <c r="E54" s="5" t="str">
        <f>VLOOKUP(A54,HOP!A:L,12,0)</f>
        <v>1208.00</v>
      </c>
      <c r="F54" s="5" t="str">
        <f>VLOOKUP(A54,HOP!A:C,3,0)</f>
        <v>2851797</v>
      </c>
      <c r="G54" s="5">
        <f t="shared" si="2"/>
        <v>0</v>
      </c>
      <c r="H54" s="5" t="str">
        <f t="shared" si="3"/>
        <v>，2851797</v>
      </c>
      <c r="I54" s="5" t="str">
        <f>VLOOKUP(A54,HOP!A:U,21,0)</f>
        <v>直采</v>
      </c>
    </row>
    <row r="55" s="5" customFormat="1" hidden="1" spans="1:9">
      <c r="A55" s="6">
        <v>999221858703574</v>
      </c>
      <c r="B55" s="7">
        <v>44915</v>
      </c>
      <c r="C55" s="7">
        <v>44916</v>
      </c>
      <c r="D55" s="5">
        <v>416</v>
      </c>
      <c r="E55" s="5" t="str">
        <f>VLOOKUP(A55,HOP!A:L,12,0)</f>
        <v>416.00</v>
      </c>
      <c r="F55" s="5" t="str">
        <f>VLOOKUP(A55,HOP!A:C,3,0)</f>
        <v>2854590</v>
      </c>
      <c r="G55" s="5">
        <f t="shared" si="2"/>
        <v>0</v>
      </c>
      <c r="H55" s="5" t="str">
        <f t="shared" si="3"/>
        <v>，2854590</v>
      </c>
      <c r="I55" s="5" t="str">
        <f>VLOOKUP(A55,HOP!A:U,21,0)</f>
        <v>直采</v>
      </c>
    </row>
    <row r="56" s="5" customFormat="1" spans="1:9">
      <c r="A56" s="6">
        <v>21858910236</v>
      </c>
      <c r="B56" s="7">
        <v>44915</v>
      </c>
      <c r="C56" s="7">
        <v>44916</v>
      </c>
      <c r="D56" s="5">
        <v>57.32</v>
      </c>
      <c r="E56" s="5" t="str">
        <f>VLOOKUP(A56,HOP!A:L,12,0)</f>
        <v>57.70</v>
      </c>
      <c r="F56" s="5" t="str">
        <f>VLOOKUP(A56,HOP!A:C,3,0)</f>
        <v>2854966</v>
      </c>
      <c r="G56" s="5">
        <f t="shared" si="2"/>
        <v>-0.380000000000003</v>
      </c>
      <c r="H56" s="5" t="str">
        <f t="shared" si="3"/>
        <v>，2854966</v>
      </c>
      <c r="I56" s="5" t="str">
        <f>VLOOKUP(A56,HOP!A:U,21,0)</f>
        <v>直采</v>
      </c>
    </row>
    <row r="57" s="5" customFormat="1" hidden="1" spans="1:9">
      <c r="A57" s="6">
        <v>21862581998</v>
      </c>
      <c r="B57" s="7">
        <v>44914</v>
      </c>
      <c r="C57" s="7">
        <v>44916</v>
      </c>
      <c r="D57" s="5">
        <v>2560</v>
      </c>
      <c r="E57" s="5" t="str">
        <f>VLOOKUP(A57,HOP!A:L,12,0)</f>
        <v>2560.00</v>
      </c>
      <c r="F57" s="5" t="str">
        <f>VLOOKUP(A57,HOP!A:C,3,0)</f>
        <v>2856803</v>
      </c>
      <c r="G57" s="5">
        <f t="shared" si="2"/>
        <v>0</v>
      </c>
      <c r="H57" s="5" t="str">
        <f t="shared" si="3"/>
        <v>，2856803</v>
      </c>
      <c r="I57" s="5" t="str">
        <f>VLOOKUP(A57,HOP!A:U,21,0)</f>
        <v>直采</v>
      </c>
    </row>
    <row r="58" s="5" customFormat="1" hidden="1" spans="1:9">
      <c r="A58" s="6">
        <v>999221863144864</v>
      </c>
      <c r="B58" s="7">
        <v>44912</v>
      </c>
      <c r="C58" s="7">
        <v>44916</v>
      </c>
      <c r="D58" s="5">
        <v>10522</v>
      </c>
      <c r="E58" s="5" t="str">
        <f>VLOOKUP(A58,HOP!A:L,12,0)</f>
        <v>10522.00</v>
      </c>
      <c r="F58" s="5" t="str">
        <f>VLOOKUP(A58,HOP!A:C,3,0)</f>
        <v>2856992</v>
      </c>
      <c r="G58" s="5">
        <f t="shared" si="2"/>
        <v>0</v>
      </c>
      <c r="H58" s="5" t="str">
        <f t="shared" si="3"/>
        <v>，2856992</v>
      </c>
      <c r="I58" s="5" t="str">
        <f>VLOOKUP(A58,HOP!A:U,21,0)</f>
        <v>直采</v>
      </c>
    </row>
    <row r="59" s="5" customFormat="1" hidden="1" spans="1:9">
      <c r="A59" s="6">
        <v>21863297561</v>
      </c>
      <c r="B59" s="7">
        <v>44915</v>
      </c>
      <c r="C59" s="7">
        <v>44916</v>
      </c>
      <c r="D59" s="5">
        <v>261</v>
      </c>
      <c r="E59" s="5" t="str">
        <f>VLOOKUP(A59,HOP!A:L,12,0)</f>
        <v>261.00</v>
      </c>
      <c r="F59" s="5" t="str">
        <f>VLOOKUP(A59,HOP!A:C,3,0)</f>
        <v>2857029</v>
      </c>
      <c r="G59" s="5">
        <f t="shared" si="2"/>
        <v>0</v>
      </c>
      <c r="H59" s="5" t="str">
        <f t="shared" si="3"/>
        <v>，2857029</v>
      </c>
      <c r="I59" s="5" t="str">
        <f>VLOOKUP(A59,HOP!A:U,21,0)</f>
        <v>直采</v>
      </c>
    </row>
    <row r="60" s="5" customFormat="1" hidden="1" spans="1:9">
      <c r="A60" s="6">
        <v>21864590472</v>
      </c>
      <c r="B60" s="7">
        <v>44913</v>
      </c>
      <c r="C60" s="7">
        <v>44916</v>
      </c>
      <c r="D60" s="5">
        <v>1215</v>
      </c>
      <c r="E60" s="5" t="str">
        <f>VLOOKUP(A60,HOP!A:L,12,0)</f>
        <v>1215.00</v>
      </c>
      <c r="F60" s="5" t="str">
        <f>VLOOKUP(A60,HOP!A:C,3,0)</f>
        <v>2857835</v>
      </c>
      <c r="G60" s="5">
        <f t="shared" si="2"/>
        <v>0</v>
      </c>
      <c r="H60" s="5" t="str">
        <f t="shared" si="3"/>
        <v>，2857835</v>
      </c>
      <c r="I60" s="5" t="str">
        <f>VLOOKUP(A60,HOP!A:U,21,0)</f>
        <v>直采</v>
      </c>
    </row>
    <row r="61" s="5" customFormat="1" hidden="1" spans="1:9">
      <c r="A61" s="6">
        <v>21866614404</v>
      </c>
      <c r="B61" s="7">
        <v>44913</v>
      </c>
      <c r="C61" s="7">
        <v>44916</v>
      </c>
      <c r="D61" s="5">
        <v>3381.12</v>
      </c>
      <c r="E61" s="5" t="str">
        <f>VLOOKUP(A61,HOP!A:L,12,0)</f>
        <v>3381.12</v>
      </c>
      <c r="F61" s="5" t="str">
        <f>VLOOKUP(A61,HOP!A:C,3,0)</f>
        <v>2858028</v>
      </c>
      <c r="G61" s="5">
        <f t="shared" si="2"/>
        <v>0</v>
      </c>
      <c r="H61" s="5" t="str">
        <f t="shared" si="3"/>
        <v>，2858028</v>
      </c>
      <c r="I61" s="5" t="str">
        <f>VLOOKUP(A61,HOP!A:U,21,0)</f>
        <v>直连</v>
      </c>
    </row>
    <row r="62" s="5" customFormat="1" hidden="1" spans="1:9">
      <c r="A62" s="6">
        <v>999221867603390</v>
      </c>
      <c r="B62" s="7">
        <v>44915</v>
      </c>
      <c r="C62" s="7">
        <v>44916</v>
      </c>
      <c r="D62" s="5">
        <v>243</v>
      </c>
      <c r="E62" s="5" t="str">
        <f>VLOOKUP(A62,HOP!A:L,12,0)</f>
        <v>243.00</v>
      </c>
      <c r="F62" s="5" t="str">
        <f>VLOOKUP(A62,HOP!A:C,3,0)</f>
        <v>2858297</v>
      </c>
      <c r="G62" s="5">
        <f t="shared" si="2"/>
        <v>0</v>
      </c>
      <c r="H62" s="5" t="str">
        <f t="shared" si="3"/>
        <v>，2858297</v>
      </c>
      <c r="I62" s="5" t="str">
        <f>VLOOKUP(A62,HOP!A:U,21,0)</f>
        <v>直采</v>
      </c>
    </row>
    <row r="63" s="5" customFormat="1" hidden="1" spans="1:9">
      <c r="A63" s="6">
        <v>21867648098</v>
      </c>
      <c r="B63" s="7">
        <v>44913</v>
      </c>
      <c r="C63" s="7">
        <v>44916</v>
      </c>
      <c r="D63" s="5">
        <v>1227</v>
      </c>
      <c r="E63" s="5" t="str">
        <f>VLOOKUP(A63,HOP!A:L,12,0)</f>
        <v>1227.00</v>
      </c>
      <c r="F63" s="5" t="str">
        <f>VLOOKUP(A63,HOP!A:C,3,0)</f>
        <v>2858320</v>
      </c>
      <c r="G63" s="5">
        <f t="shared" si="2"/>
        <v>0</v>
      </c>
      <c r="H63" s="5" t="str">
        <f t="shared" si="3"/>
        <v>，2858320</v>
      </c>
      <c r="I63" s="5" t="str">
        <f>VLOOKUP(A63,HOP!A:U,21,0)</f>
        <v>直采</v>
      </c>
    </row>
    <row r="64" s="5" customFormat="1" hidden="1" spans="1:9">
      <c r="A64" s="6">
        <v>21868121248</v>
      </c>
      <c r="B64" s="7">
        <v>44911</v>
      </c>
      <c r="C64" s="7">
        <v>44916</v>
      </c>
      <c r="D64" s="5">
        <v>7889</v>
      </c>
      <c r="E64" s="5" t="str">
        <f>VLOOKUP(A64,HOP!A:L,12,0)</f>
        <v>7889.00</v>
      </c>
      <c r="F64" s="5" t="str">
        <f>VLOOKUP(A64,HOP!A:C,3,0)</f>
        <v>2858483</v>
      </c>
      <c r="G64" s="5">
        <f t="shared" si="2"/>
        <v>0</v>
      </c>
      <c r="H64" s="5" t="str">
        <f t="shared" si="3"/>
        <v>，2858483</v>
      </c>
      <c r="I64" s="5" t="str">
        <f>VLOOKUP(A64,HOP!A:U,21,0)</f>
        <v>直采</v>
      </c>
    </row>
    <row r="65" s="5" customFormat="1" hidden="1" spans="1:9">
      <c r="A65" s="6">
        <v>21868156783</v>
      </c>
      <c r="B65" s="7">
        <v>44911</v>
      </c>
      <c r="C65" s="7">
        <v>44916</v>
      </c>
      <c r="D65" s="5">
        <v>7889</v>
      </c>
      <c r="E65" s="5" t="str">
        <f>VLOOKUP(A65,HOP!A:L,12,0)</f>
        <v>7889.00</v>
      </c>
      <c r="F65" s="5" t="str">
        <f>VLOOKUP(A65,HOP!A:C,3,0)</f>
        <v>2858499</v>
      </c>
      <c r="G65" s="5">
        <f t="shared" si="2"/>
        <v>0</v>
      </c>
      <c r="H65" s="5" t="str">
        <f t="shared" si="3"/>
        <v>，2858499</v>
      </c>
      <c r="I65" s="5" t="str">
        <f>VLOOKUP(A65,HOP!A:U,21,0)</f>
        <v>直采</v>
      </c>
    </row>
    <row r="66" s="5" customFormat="1" hidden="1" spans="1:9">
      <c r="A66" s="6">
        <v>21874079301</v>
      </c>
      <c r="B66" s="7">
        <v>44906</v>
      </c>
      <c r="C66" s="7">
        <v>44916</v>
      </c>
      <c r="D66" s="5">
        <v>5908</v>
      </c>
      <c r="E66" s="5" t="str">
        <f>VLOOKUP(A66,HOP!A:L,12,0)</f>
        <v>5908.00</v>
      </c>
      <c r="F66" s="5" t="str">
        <f>VLOOKUP(A66,HOP!A:C,3,0)</f>
        <v>2860545</v>
      </c>
      <c r="G66" s="5">
        <f t="shared" si="2"/>
        <v>0</v>
      </c>
      <c r="H66" s="5" t="str">
        <f t="shared" si="3"/>
        <v>，2860545</v>
      </c>
      <c r="I66" s="5" t="str">
        <f>VLOOKUP(A66,HOP!A:U,21,0)</f>
        <v>直采</v>
      </c>
    </row>
    <row r="67" s="5" customFormat="1" hidden="1" spans="1:9">
      <c r="A67" s="6">
        <v>21876147564</v>
      </c>
      <c r="B67" s="7">
        <v>44914</v>
      </c>
      <c r="C67" s="7">
        <v>44916</v>
      </c>
      <c r="D67" s="5">
        <v>3420</v>
      </c>
      <c r="E67" s="5" t="str">
        <f>VLOOKUP(A67,HOP!A:L,12,0)</f>
        <v>3420.00</v>
      </c>
      <c r="F67" s="5" t="str">
        <f>VLOOKUP(A67,HOP!A:C,3,0)</f>
        <v>2861565</v>
      </c>
      <c r="G67" s="5">
        <f t="shared" ref="G67:G98" si="4">D67-E67</f>
        <v>0</v>
      </c>
      <c r="H67" s="5" t="str">
        <f t="shared" ref="H67:H98" si="5">$H$1&amp;F67</f>
        <v>，2861565</v>
      </c>
      <c r="I67" s="5" t="str">
        <f>VLOOKUP(A67,HOP!A:U,21,0)</f>
        <v>直采</v>
      </c>
    </row>
    <row r="68" s="5" customFormat="1" hidden="1" spans="1:9">
      <c r="A68" s="6">
        <v>999221885849191</v>
      </c>
      <c r="B68" s="7">
        <v>44915</v>
      </c>
      <c r="C68" s="7">
        <v>44916</v>
      </c>
      <c r="D68" s="5">
        <v>147.85</v>
      </c>
      <c r="E68" s="5" t="str">
        <f>VLOOKUP(A68,HOP!A:L,12,0)</f>
        <v>147.85</v>
      </c>
      <c r="F68" s="5" t="str">
        <f>VLOOKUP(A68,HOP!A:C,3,0)</f>
        <v>2864359</v>
      </c>
      <c r="G68" s="5">
        <f t="shared" si="4"/>
        <v>0</v>
      </c>
      <c r="H68" s="5" t="str">
        <f t="shared" si="5"/>
        <v>，2864359</v>
      </c>
      <c r="I68" s="5" t="str">
        <f>VLOOKUP(A68,HOP!A:U,21,0)</f>
        <v>直连</v>
      </c>
    </row>
    <row r="69" s="5" customFormat="1" hidden="1" spans="1:9">
      <c r="A69" s="6">
        <v>21886456996</v>
      </c>
      <c r="B69" s="7">
        <v>44912</v>
      </c>
      <c r="C69" s="7">
        <v>44916</v>
      </c>
      <c r="D69" s="5">
        <v>1680</v>
      </c>
      <c r="E69" s="5" t="str">
        <f>VLOOKUP(A69,HOP!A:L,12,0)</f>
        <v>1680.00</v>
      </c>
      <c r="F69" s="5" t="str">
        <f>VLOOKUP(A69,HOP!A:C,3,0)</f>
        <v>2864490</v>
      </c>
      <c r="G69" s="5">
        <f t="shared" si="4"/>
        <v>0</v>
      </c>
      <c r="H69" s="5" t="str">
        <f t="shared" si="5"/>
        <v>，2864490</v>
      </c>
      <c r="I69" s="5" t="str">
        <f>VLOOKUP(A69,HOP!A:U,21,0)</f>
        <v>直采</v>
      </c>
    </row>
    <row r="70" s="5" customFormat="1" hidden="1" spans="1:9">
      <c r="A70" s="6">
        <v>21888166300</v>
      </c>
      <c r="B70" s="7">
        <v>44913</v>
      </c>
      <c r="C70" s="7">
        <v>44916</v>
      </c>
      <c r="D70" s="5">
        <v>1392</v>
      </c>
      <c r="E70" s="5" t="str">
        <f>VLOOKUP(A70,HOP!A:L,12,0)</f>
        <v>1392.00</v>
      </c>
      <c r="F70" s="5" t="str">
        <f>VLOOKUP(A70,HOP!A:C,3,0)</f>
        <v>2865479</v>
      </c>
      <c r="G70" s="5">
        <f t="shared" si="4"/>
        <v>0</v>
      </c>
      <c r="H70" s="5" t="str">
        <f t="shared" si="5"/>
        <v>，2865479</v>
      </c>
      <c r="I70" s="5" t="str">
        <f>VLOOKUP(A70,HOP!A:U,21,0)</f>
        <v>直采</v>
      </c>
    </row>
    <row r="71" s="5" customFormat="1" hidden="1" spans="1:9">
      <c r="A71" s="6">
        <v>999221890854220</v>
      </c>
      <c r="B71" s="7">
        <v>44914</v>
      </c>
      <c r="C71" s="7">
        <v>44916</v>
      </c>
      <c r="D71" s="5">
        <v>0</v>
      </c>
      <c r="E71" s="5" t="e">
        <f>VLOOKUP(A71,HOP!A:L,12,0)</f>
        <v>#N/A</v>
      </c>
      <c r="F71" s="5" t="e">
        <f>VLOOKUP(A71,HOP!A:C,3,0)</f>
        <v>#N/A</v>
      </c>
      <c r="G71" s="5" t="e">
        <f t="shared" si="4"/>
        <v>#N/A</v>
      </c>
      <c r="H71" s="5" t="e">
        <f t="shared" si="5"/>
        <v>#N/A</v>
      </c>
      <c r="I71" s="5" t="e">
        <f>VLOOKUP(A71,HOP!A:U,21,0)</f>
        <v>#N/A</v>
      </c>
    </row>
    <row r="72" s="5" customFormat="1" hidden="1" spans="1:9">
      <c r="A72" s="6">
        <v>21892920427</v>
      </c>
      <c r="B72" s="7">
        <v>44914</v>
      </c>
      <c r="C72" s="7">
        <v>44916</v>
      </c>
      <c r="D72" s="5">
        <v>0</v>
      </c>
      <c r="E72" s="5" t="e">
        <f>VLOOKUP(A72,HOP!A:L,12,0)</f>
        <v>#N/A</v>
      </c>
      <c r="F72" s="5" t="e">
        <f>VLOOKUP(A72,HOP!A:C,3,0)</f>
        <v>#N/A</v>
      </c>
      <c r="G72" s="5" t="e">
        <f t="shared" si="4"/>
        <v>#N/A</v>
      </c>
      <c r="H72" s="5" t="e">
        <f t="shared" si="5"/>
        <v>#N/A</v>
      </c>
      <c r="I72" s="5" t="e">
        <f>VLOOKUP(A72,HOP!A:U,21,0)</f>
        <v>#N/A</v>
      </c>
    </row>
    <row r="73" s="5" customFormat="1" hidden="1" spans="1:9">
      <c r="A73" s="6">
        <v>999221899896465</v>
      </c>
      <c r="B73" s="7">
        <v>44914</v>
      </c>
      <c r="C73" s="7">
        <v>44916</v>
      </c>
      <c r="D73" s="5">
        <v>457.08</v>
      </c>
      <c r="E73" s="5" t="str">
        <f>VLOOKUP(A73,HOP!A:L,12,0)</f>
        <v>457.08</v>
      </c>
      <c r="F73" s="5" t="str">
        <f>VLOOKUP(A73,HOP!A:C,3,0)</f>
        <v>2868168</v>
      </c>
      <c r="G73" s="5">
        <f t="shared" si="4"/>
        <v>0</v>
      </c>
      <c r="H73" s="5" t="str">
        <f t="shared" si="5"/>
        <v>，2868168</v>
      </c>
      <c r="I73" s="5" t="str">
        <f>VLOOKUP(A73,HOP!A:U,21,0)</f>
        <v>直连</v>
      </c>
    </row>
    <row r="74" s="5" customFormat="1" hidden="1" spans="1:9">
      <c r="A74" s="6">
        <v>21901002569</v>
      </c>
      <c r="B74" s="7">
        <v>44915</v>
      </c>
      <c r="C74" s="7">
        <v>44916</v>
      </c>
      <c r="D74" s="5">
        <v>320</v>
      </c>
      <c r="E74" s="5" t="str">
        <f>VLOOKUP(A74,HOP!A:L,12,0)</f>
        <v>320.00</v>
      </c>
      <c r="F74" s="5" t="str">
        <f>VLOOKUP(A74,HOP!A:C,3,0)</f>
        <v>2868572</v>
      </c>
      <c r="G74" s="5">
        <f t="shared" si="4"/>
        <v>0</v>
      </c>
      <c r="H74" s="5" t="str">
        <f t="shared" si="5"/>
        <v>，2868572</v>
      </c>
      <c r="I74" s="5" t="str">
        <f>VLOOKUP(A74,HOP!A:U,21,0)</f>
        <v>直采</v>
      </c>
    </row>
    <row r="75" s="5" customFormat="1" hidden="1" spans="1:9">
      <c r="A75" s="6">
        <v>21901448017</v>
      </c>
      <c r="B75" s="7">
        <v>44915</v>
      </c>
      <c r="C75" s="7">
        <v>44916</v>
      </c>
      <c r="D75" s="5">
        <v>417</v>
      </c>
      <c r="E75" s="5" t="str">
        <f>VLOOKUP(A75,HOP!A:L,12,0)</f>
        <v>417.00</v>
      </c>
      <c r="F75" s="5" t="str">
        <f>VLOOKUP(A75,HOP!A:C,3,0)</f>
        <v>2868749</v>
      </c>
      <c r="G75" s="5">
        <f t="shared" si="4"/>
        <v>0</v>
      </c>
      <c r="H75" s="5" t="str">
        <f t="shared" si="5"/>
        <v>，2868749</v>
      </c>
      <c r="I75" s="5" t="str">
        <f>VLOOKUP(A75,HOP!A:U,21,0)</f>
        <v>直采</v>
      </c>
    </row>
    <row r="76" s="5" customFormat="1" hidden="1" spans="1:9">
      <c r="A76" s="6">
        <v>999221901852408</v>
      </c>
      <c r="B76" s="7">
        <v>44915</v>
      </c>
      <c r="C76" s="7">
        <v>44916</v>
      </c>
      <c r="D76" s="5">
        <v>211</v>
      </c>
      <c r="E76" s="5" t="str">
        <f>VLOOKUP(A76,HOP!A:L,12,0)</f>
        <v>211.00</v>
      </c>
      <c r="F76" s="5" t="str">
        <f>VLOOKUP(A76,HOP!A:C,3,0)</f>
        <v>2868919</v>
      </c>
      <c r="G76" s="5">
        <f t="shared" si="4"/>
        <v>0</v>
      </c>
      <c r="H76" s="5" t="str">
        <f t="shared" si="5"/>
        <v>，2868919</v>
      </c>
      <c r="I76" s="5" t="str">
        <f>VLOOKUP(A76,HOP!A:U,21,0)</f>
        <v>直采</v>
      </c>
    </row>
    <row r="77" s="5" customFormat="1" hidden="1" spans="1:9">
      <c r="A77" s="6">
        <v>999221907134409</v>
      </c>
      <c r="B77" s="7">
        <v>44915</v>
      </c>
      <c r="C77" s="7">
        <v>44916</v>
      </c>
      <c r="D77" s="5">
        <v>0</v>
      </c>
      <c r="E77" s="5" t="e">
        <f>VLOOKUP(A77,HOP!A:L,12,0)</f>
        <v>#N/A</v>
      </c>
      <c r="F77" s="5" t="e">
        <f>VLOOKUP(A77,HOP!A:C,3,0)</f>
        <v>#N/A</v>
      </c>
      <c r="G77" s="5" t="e">
        <f t="shared" si="4"/>
        <v>#N/A</v>
      </c>
      <c r="H77" s="5" t="e">
        <f t="shared" si="5"/>
        <v>#N/A</v>
      </c>
      <c r="I77" s="5" t="e">
        <f>VLOOKUP(A77,HOP!A:U,21,0)</f>
        <v>#N/A</v>
      </c>
    </row>
    <row r="78" s="5" customFormat="1" hidden="1" spans="1:9">
      <c r="A78" s="6">
        <v>999221910256968</v>
      </c>
      <c r="B78" s="7">
        <v>44914</v>
      </c>
      <c r="C78" s="7">
        <v>44916</v>
      </c>
      <c r="D78" s="5">
        <v>860</v>
      </c>
      <c r="E78" s="5" t="str">
        <f>VLOOKUP(A78,HOP!A:L,12,0)</f>
        <v>860.00</v>
      </c>
      <c r="F78" s="5" t="str">
        <f>VLOOKUP(A78,HOP!A:C,3,0)</f>
        <v>2871070</v>
      </c>
      <c r="G78" s="5">
        <f t="shared" si="4"/>
        <v>0</v>
      </c>
      <c r="H78" s="5" t="str">
        <f t="shared" si="5"/>
        <v>，2871070</v>
      </c>
      <c r="I78" s="5" t="str">
        <f>VLOOKUP(A78,HOP!A:U,21,0)</f>
        <v>直采</v>
      </c>
    </row>
    <row r="79" s="5" customFormat="1" hidden="1" spans="1:9">
      <c r="A79" s="6">
        <v>999221914923573</v>
      </c>
      <c r="B79" s="7">
        <v>44915</v>
      </c>
      <c r="C79" s="7">
        <v>44916</v>
      </c>
      <c r="D79" s="5">
        <v>408</v>
      </c>
      <c r="E79" s="5" t="str">
        <f>VLOOKUP(A79,HOP!A:L,12,0)</f>
        <v>408.00</v>
      </c>
      <c r="F79" s="5" t="str">
        <f>VLOOKUP(A79,HOP!A:C,3,0)</f>
        <v>2872374</v>
      </c>
      <c r="G79" s="5">
        <f t="shared" si="4"/>
        <v>0</v>
      </c>
      <c r="H79" s="5" t="str">
        <f t="shared" si="5"/>
        <v>，2872374</v>
      </c>
      <c r="I79" s="5" t="str">
        <f>VLOOKUP(A79,HOP!A:U,21,0)</f>
        <v>直采</v>
      </c>
    </row>
    <row r="80" s="5" customFormat="1" hidden="1" spans="1:9">
      <c r="A80" s="6">
        <v>999221915841847</v>
      </c>
      <c r="B80" s="7">
        <v>44915</v>
      </c>
      <c r="C80" s="7">
        <v>44916</v>
      </c>
      <c r="D80" s="5">
        <v>564</v>
      </c>
      <c r="E80" s="5" t="str">
        <f>VLOOKUP(A80,HOP!A:L,12,0)</f>
        <v>564.00</v>
      </c>
      <c r="F80" s="5" t="str">
        <f>VLOOKUP(A80,HOP!A:C,3,0)</f>
        <v>2872662</v>
      </c>
      <c r="G80" s="5">
        <f t="shared" si="4"/>
        <v>0</v>
      </c>
      <c r="H80" s="5" t="str">
        <f t="shared" si="5"/>
        <v>，2872662</v>
      </c>
      <c r="I80" s="5" t="str">
        <f>VLOOKUP(A80,HOP!A:U,21,0)</f>
        <v>直采</v>
      </c>
    </row>
    <row r="81" s="5" customFormat="1" hidden="1" spans="1:9">
      <c r="A81" s="6">
        <v>999221921757342</v>
      </c>
      <c r="B81" s="7">
        <v>44913</v>
      </c>
      <c r="C81" s="7">
        <v>44916</v>
      </c>
      <c r="D81" s="5">
        <v>1305</v>
      </c>
      <c r="E81" s="5" t="str">
        <f>VLOOKUP(A81,HOP!A:L,12,0)</f>
        <v>1305.00</v>
      </c>
      <c r="F81" s="5" t="str">
        <f>VLOOKUP(A81,HOP!A:C,3,0)</f>
        <v>2873443</v>
      </c>
      <c r="G81" s="5">
        <f t="shared" si="4"/>
        <v>0</v>
      </c>
      <c r="H81" s="5" t="str">
        <f t="shared" si="5"/>
        <v>，2873443</v>
      </c>
      <c r="I81" s="5" t="str">
        <f>VLOOKUP(A81,HOP!A:U,21,0)</f>
        <v>直采</v>
      </c>
    </row>
    <row r="82" s="5" customFormat="1" hidden="1" spans="1:9">
      <c r="A82" s="6">
        <v>999221922686737</v>
      </c>
      <c r="B82" s="7">
        <v>44913</v>
      </c>
      <c r="C82" s="7">
        <v>44916</v>
      </c>
      <c r="D82" s="5">
        <v>4530</v>
      </c>
      <c r="E82" s="5" t="str">
        <f>VLOOKUP(A82,HOP!A:L,12,0)</f>
        <v>4530.00</v>
      </c>
      <c r="F82" s="5" t="str">
        <f>VLOOKUP(A82,HOP!A:C,3,0)</f>
        <v>2873878</v>
      </c>
      <c r="G82" s="5">
        <f t="shared" si="4"/>
        <v>0</v>
      </c>
      <c r="H82" s="5" t="str">
        <f t="shared" si="5"/>
        <v>，2873878</v>
      </c>
      <c r="I82" s="5" t="str">
        <f>VLOOKUP(A82,HOP!A:U,21,0)</f>
        <v>直采</v>
      </c>
    </row>
    <row r="83" s="5" customFormat="1" hidden="1" spans="1:9">
      <c r="A83" s="6">
        <v>999221925195559</v>
      </c>
      <c r="B83" s="7">
        <v>44912</v>
      </c>
      <c r="C83" s="7">
        <v>44916</v>
      </c>
      <c r="D83" s="5">
        <v>2668</v>
      </c>
      <c r="E83" s="5" t="str">
        <f>VLOOKUP(A83,HOP!A:L,12,0)</f>
        <v>2668.00</v>
      </c>
      <c r="F83" s="5" t="str">
        <f>VLOOKUP(A83,HOP!A:C,3,0)</f>
        <v>2874314</v>
      </c>
      <c r="G83" s="5">
        <f t="shared" si="4"/>
        <v>0</v>
      </c>
      <c r="H83" s="5" t="str">
        <f t="shared" si="5"/>
        <v>，2874314</v>
      </c>
      <c r="I83" s="5" t="str">
        <f>VLOOKUP(A83,HOP!A:U,21,0)</f>
        <v>直采</v>
      </c>
    </row>
    <row r="84" s="5" customFormat="1" hidden="1" spans="1:9">
      <c r="A84" s="6">
        <v>999221942300288</v>
      </c>
      <c r="B84" s="7">
        <v>44914</v>
      </c>
      <c r="C84" s="7">
        <v>44916</v>
      </c>
      <c r="D84" s="5">
        <v>316</v>
      </c>
      <c r="E84" s="5" t="str">
        <f>VLOOKUP(A84,HOP!A:L,12,0)</f>
        <v>316.00</v>
      </c>
      <c r="F84" s="5" t="str">
        <f>VLOOKUP(A84,HOP!A:C,3,0)</f>
        <v>2880440</v>
      </c>
      <c r="G84" s="5">
        <f t="shared" si="4"/>
        <v>0</v>
      </c>
      <c r="H84" s="5" t="str">
        <f t="shared" si="5"/>
        <v>，2880440</v>
      </c>
      <c r="I84" s="5" t="str">
        <f>VLOOKUP(A84,HOP!A:U,21,0)</f>
        <v>直采</v>
      </c>
    </row>
    <row r="85" s="5" customFormat="1" hidden="1" spans="1:9">
      <c r="A85" s="6">
        <v>999221943167883</v>
      </c>
      <c r="B85" s="7">
        <v>44913</v>
      </c>
      <c r="C85" s="7">
        <v>44916</v>
      </c>
      <c r="D85" s="5">
        <v>777</v>
      </c>
      <c r="E85" s="5" t="str">
        <f>VLOOKUP(A85,HOP!A:L,12,0)</f>
        <v>777.00</v>
      </c>
      <c r="F85" s="5" t="str">
        <f>VLOOKUP(A85,HOP!A:C,3,0)</f>
        <v>2880627</v>
      </c>
      <c r="G85" s="5">
        <f t="shared" si="4"/>
        <v>0</v>
      </c>
      <c r="H85" s="5" t="str">
        <f t="shared" si="5"/>
        <v>，2880627</v>
      </c>
      <c r="I85" s="5" t="str">
        <f>VLOOKUP(A85,HOP!A:U,21,0)</f>
        <v>直采</v>
      </c>
    </row>
    <row r="86" s="5" customFormat="1" hidden="1" spans="1:9">
      <c r="A86" s="6">
        <v>999221944063772</v>
      </c>
      <c r="B86" s="7">
        <v>44915</v>
      </c>
      <c r="C86" s="7">
        <v>44916</v>
      </c>
      <c r="D86" s="5">
        <v>281</v>
      </c>
      <c r="E86" s="5" t="str">
        <f>VLOOKUP(A86,HOP!A:L,12,0)</f>
        <v>281.00</v>
      </c>
      <c r="F86" s="5" t="str">
        <f>VLOOKUP(A86,HOP!A:C,3,0)</f>
        <v>2880877</v>
      </c>
      <c r="G86" s="5">
        <f t="shared" si="4"/>
        <v>0</v>
      </c>
      <c r="H86" s="5" t="str">
        <f t="shared" si="5"/>
        <v>，2880877</v>
      </c>
      <c r="I86" s="5" t="str">
        <f>VLOOKUP(A86,HOP!A:U,21,0)</f>
        <v>直采</v>
      </c>
    </row>
    <row r="87" s="5" customFormat="1" hidden="1" spans="1:9">
      <c r="A87" s="6">
        <v>999221948969127</v>
      </c>
      <c r="B87" s="7">
        <v>44914</v>
      </c>
      <c r="C87" s="7">
        <v>44916</v>
      </c>
      <c r="D87" s="5">
        <v>2700</v>
      </c>
      <c r="E87" s="5" t="str">
        <f>VLOOKUP(A87,HOP!A:L,12,0)</f>
        <v>2700.00</v>
      </c>
      <c r="F87" s="5" t="str">
        <f>VLOOKUP(A87,HOP!A:C,3,0)</f>
        <v>2882736</v>
      </c>
      <c r="G87" s="5">
        <f t="shared" si="4"/>
        <v>0</v>
      </c>
      <c r="H87" s="5" t="str">
        <f t="shared" si="5"/>
        <v>，2882736</v>
      </c>
      <c r="I87" s="5" t="str">
        <f>VLOOKUP(A87,HOP!A:U,21,0)</f>
        <v>直采</v>
      </c>
    </row>
    <row r="88" s="5" customFormat="1" hidden="1" spans="1:9">
      <c r="A88" s="6">
        <v>999221950547986</v>
      </c>
      <c r="B88" s="7">
        <v>44914</v>
      </c>
      <c r="C88" s="7">
        <v>44916</v>
      </c>
      <c r="D88" s="5">
        <v>824</v>
      </c>
      <c r="E88" s="5" t="str">
        <f>VLOOKUP(A88,HOP!A:L,12,0)</f>
        <v>824.00</v>
      </c>
      <c r="F88" s="5" t="str">
        <f>VLOOKUP(A88,HOP!A:C,3,0)</f>
        <v>2883302</v>
      </c>
      <c r="G88" s="5">
        <f t="shared" si="4"/>
        <v>0</v>
      </c>
      <c r="H88" s="5" t="str">
        <f t="shared" si="5"/>
        <v>，2883302</v>
      </c>
      <c r="I88" s="5" t="str">
        <f>VLOOKUP(A88,HOP!A:U,21,0)</f>
        <v>直采</v>
      </c>
    </row>
    <row r="89" s="5" customFormat="1" hidden="1" spans="1:9">
      <c r="A89" s="6">
        <v>999221955722506</v>
      </c>
      <c r="B89" s="7">
        <v>44914</v>
      </c>
      <c r="C89" s="7">
        <v>44916</v>
      </c>
      <c r="D89" s="5">
        <v>1000</v>
      </c>
      <c r="E89" s="5" t="str">
        <f>VLOOKUP(A89,HOP!A:L,12,0)</f>
        <v>1000.00</v>
      </c>
      <c r="F89" s="5" t="str">
        <f>VLOOKUP(A89,HOP!A:C,3,0)</f>
        <v>2884862</v>
      </c>
      <c r="G89" s="5">
        <f t="shared" si="4"/>
        <v>0</v>
      </c>
      <c r="H89" s="5" t="str">
        <f t="shared" si="5"/>
        <v>，2884862</v>
      </c>
      <c r="I89" s="5" t="str">
        <f>VLOOKUP(A89,HOP!A:U,21,0)</f>
        <v>直采</v>
      </c>
    </row>
    <row r="90" s="5" customFormat="1" hidden="1" spans="1:9">
      <c r="A90" s="6">
        <v>999221955839217</v>
      </c>
      <c r="B90" s="7">
        <v>44914</v>
      </c>
      <c r="C90" s="7">
        <v>44916</v>
      </c>
      <c r="D90" s="5">
        <v>1156</v>
      </c>
      <c r="E90" s="5" t="str">
        <f>VLOOKUP(A90,HOP!A:L,12,0)</f>
        <v>1156.00</v>
      </c>
      <c r="F90" s="5" t="str">
        <f>VLOOKUP(A90,HOP!A:C,3,0)</f>
        <v>2884938</v>
      </c>
      <c r="G90" s="5">
        <f t="shared" si="4"/>
        <v>0</v>
      </c>
      <c r="H90" s="5" t="str">
        <f t="shared" si="5"/>
        <v>，2884938</v>
      </c>
      <c r="I90" s="5" t="str">
        <f>VLOOKUP(A90,HOP!A:U,21,0)</f>
        <v>直采</v>
      </c>
    </row>
    <row r="91" s="5" customFormat="1" hidden="1" spans="1:9">
      <c r="A91" s="6">
        <v>999221955892670</v>
      </c>
      <c r="B91" s="7">
        <v>44914</v>
      </c>
      <c r="C91" s="7">
        <v>44916</v>
      </c>
      <c r="D91" s="5">
        <v>1666</v>
      </c>
      <c r="E91" s="5" t="str">
        <f>VLOOKUP(A91,HOP!A:L,12,0)</f>
        <v>1666.00</v>
      </c>
      <c r="F91" s="5" t="str">
        <f>VLOOKUP(A91,HOP!A:C,3,0)</f>
        <v>2884984</v>
      </c>
      <c r="G91" s="5">
        <f t="shared" si="4"/>
        <v>0</v>
      </c>
      <c r="H91" s="5" t="str">
        <f t="shared" si="5"/>
        <v>，2884984</v>
      </c>
      <c r="I91" s="5" t="str">
        <f>VLOOKUP(A91,HOP!A:U,21,0)</f>
        <v>直采</v>
      </c>
    </row>
    <row r="92" s="5" customFormat="1" hidden="1" spans="1:9">
      <c r="A92" s="6">
        <v>999221955979098</v>
      </c>
      <c r="B92" s="7">
        <v>44915</v>
      </c>
      <c r="C92" s="7">
        <v>44916</v>
      </c>
      <c r="D92" s="5">
        <v>0</v>
      </c>
      <c r="E92" s="5" t="e">
        <f>VLOOKUP(A92,HOP!A:L,12,0)</f>
        <v>#N/A</v>
      </c>
      <c r="F92" s="5" t="e">
        <f>VLOOKUP(A92,HOP!A:C,3,0)</f>
        <v>#N/A</v>
      </c>
      <c r="G92" s="5" t="e">
        <f t="shared" si="4"/>
        <v>#N/A</v>
      </c>
      <c r="H92" s="5" t="e">
        <f t="shared" si="5"/>
        <v>#N/A</v>
      </c>
      <c r="I92" s="5" t="e">
        <f>VLOOKUP(A92,HOP!A:U,21,0)</f>
        <v>#N/A</v>
      </c>
    </row>
    <row r="93" s="5" customFormat="1" hidden="1" spans="1:9">
      <c r="A93" s="6">
        <v>999221959107328</v>
      </c>
      <c r="B93" s="7">
        <v>44914</v>
      </c>
      <c r="C93" s="7">
        <v>44916</v>
      </c>
      <c r="D93" s="5">
        <v>7200</v>
      </c>
      <c r="E93" s="5" t="str">
        <f>VLOOKUP(A93,HOP!A:L,12,0)</f>
        <v>7200.00</v>
      </c>
      <c r="F93" s="5" t="str">
        <f>VLOOKUP(A93,HOP!A:C,3,0)</f>
        <v>2885855</v>
      </c>
      <c r="G93" s="5">
        <f t="shared" si="4"/>
        <v>0</v>
      </c>
      <c r="H93" s="5" t="str">
        <f t="shared" si="5"/>
        <v>，2885855</v>
      </c>
      <c r="I93" s="5" t="str">
        <f>VLOOKUP(A93,HOP!A:U,21,0)</f>
        <v>直采</v>
      </c>
    </row>
    <row r="94" s="5" customFormat="1" hidden="1" spans="1:9">
      <c r="A94" s="6">
        <v>21960370223</v>
      </c>
      <c r="B94" s="7">
        <v>44914</v>
      </c>
      <c r="C94" s="7">
        <v>44916</v>
      </c>
      <c r="D94" s="5">
        <v>420</v>
      </c>
      <c r="E94" s="5" t="str">
        <f>VLOOKUP(A94,HOP!A:L,12,0)</f>
        <v>420.00</v>
      </c>
      <c r="F94" s="5" t="str">
        <f>VLOOKUP(A94,HOP!A:C,3,0)</f>
        <v>2886147</v>
      </c>
      <c r="G94" s="5">
        <f t="shared" si="4"/>
        <v>0</v>
      </c>
      <c r="H94" s="5" t="str">
        <f t="shared" si="5"/>
        <v>，2886147</v>
      </c>
      <c r="I94" s="5" t="str">
        <f>VLOOKUP(A94,HOP!A:U,21,0)</f>
        <v>直采</v>
      </c>
    </row>
    <row r="95" s="5" customFormat="1" hidden="1" spans="1:9">
      <c r="A95" s="6">
        <v>999221961402842</v>
      </c>
      <c r="B95" s="7">
        <v>44915</v>
      </c>
      <c r="C95" s="7">
        <v>44916</v>
      </c>
      <c r="D95" s="5">
        <v>413</v>
      </c>
      <c r="E95" s="5" t="str">
        <f>VLOOKUP(A95,HOP!A:L,12,0)</f>
        <v>413.00</v>
      </c>
      <c r="F95" s="5" t="str">
        <f>VLOOKUP(A95,HOP!A:C,3,0)</f>
        <v>2886485</v>
      </c>
      <c r="G95" s="5">
        <f t="shared" si="4"/>
        <v>0</v>
      </c>
      <c r="H95" s="5" t="str">
        <f t="shared" si="5"/>
        <v>，2886485</v>
      </c>
      <c r="I95" s="5" t="str">
        <f>VLOOKUP(A95,HOP!A:U,21,0)</f>
        <v>直采</v>
      </c>
    </row>
    <row r="96" s="5" customFormat="1" hidden="1" spans="1:9">
      <c r="A96" s="6">
        <v>999221962639534</v>
      </c>
      <c r="B96" s="7">
        <v>44915</v>
      </c>
      <c r="C96" s="7">
        <v>44916</v>
      </c>
      <c r="D96" s="5">
        <v>700</v>
      </c>
      <c r="E96" s="5" t="str">
        <f>VLOOKUP(A96,HOP!A:L,12,0)</f>
        <v>700.00</v>
      </c>
      <c r="F96" s="5" t="str">
        <f>VLOOKUP(A96,HOP!A:C,3,0)</f>
        <v>2887213</v>
      </c>
      <c r="G96" s="5">
        <f t="shared" si="4"/>
        <v>0</v>
      </c>
      <c r="H96" s="5" t="str">
        <f t="shared" si="5"/>
        <v>，2887213</v>
      </c>
      <c r="I96" s="5" t="str">
        <f>VLOOKUP(A96,HOP!A:U,21,0)</f>
        <v>直采</v>
      </c>
    </row>
    <row r="97" s="5" customFormat="1" hidden="1" spans="1:9">
      <c r="A97" s="6">
        <v>21962633418</v>
      </c>
      <c r="B97" s="7">
        <v>44915</v>
      </c>
      <c r="C97" s="7">
        <v>44916</v>
      </c>
      <c r="D97" s="5">
        <v>407</v>
      </c>
      <c r="E97" s="5" t="str">
        <f>VLOOKUP(A97,HOP!A:L,12,0)</f>
        <v>407.00</v>
      </c>
      <c r="F97" s="5" t="str">
        <f>VLOOKUP(A97,HOP!A:C,3,0)</f>
        <v>2887215</v>
      </c>
      <c r="G97" s="5">
        <f t="shared" si="4"/>
        <v>0</v>
      </c>
      <c r="H97" s="5" t="str">
        <f t="shared" si="5"/>
        <v>，2887215</v>
      </c>
      <c r="I97" s="5" t="str">
        <f>VLOOKUP(A97,HOP!A:U,21,0)</f>
        <v>直采</v>
      </c>
    </row>
    <row r="98" s="5" customFormat="1" hidden="1" spans="1:9">
      <c r="A98" s="6">
        <v>999221962741688</v>
      </c>
      <c r="B98" s="7">
        <v>44915</v>
      </c>
      <c r="C98" s="7">
        <v>44916</v>
      </c>
      <c r="D98" s="5">
        <v>1959</v>
      </c>
      <c r="E98" s="5" t="str">
        <f>VLOOKUP(A98,HOP!A:L,12,0)</f>
        <v>1959.00</v>
      </c>
      <c r="F98" s="5" t="str">
        <f>VLOOKUP(A98,HOP!A:C,3,0)</f>
        <v>2887302</v>
      </c>
      <c r="G98" s="5">
        <f t="shared" si="4"/>
        <v>0</v>
      </c>
      <c r="H98" s="5" t="str">
        <f t="shared" si="5"/>
        <v>，2887302</v>
      </c>
      <c r="I98" s="5" t="str">
        <f>VLOOKUP(A98,HOP!A:U,21,0)</f>
        <v>直采</v>
      </c>
    </row>
    <row r="99" s="5" customFormat="1" hidden="1" spans="1:9">
      <c r="A99" s="6">
        <v>999221962895592</v>
      </c>
      <c r="B99" s="7">
        <v>44915</v>
      </c>
      <c r="C99" s="7">
        <v>44916</v>
      </c>
      <c r="D99" s="5">
        <v>700</v>
      </c>
      <c r="E99" s="5" t="str">
        <f>VLOOKUP(A99,HOP!A:L,12,0)</f>
        <v>700.00</v>
      </c>
      <c r="F99" s="5" t="str">
        <f>VLOOKUP(A99,HOP!A:C,3,0)</f>
        <v>2887423</v>
      </c>
      <c r="G99" s="5">
        <f>D99-E99</f>
        <v>0</v>
      </c>
      <c r="H99" s="5" t="str">
        <f>$H$1&amp;F99</f>
        <v>，2887423</v>
      </c>
      <c r="I99" s="5" t="str">
        <f>VLOOKUP(A99,HOP!A:U,21,0)</f>
        <v>直采</v>
      </c>
    </row>
    <row r="100" s="5" customFormat="1" hidden="1" spans="1:9">
      <c r="A100" s="6">
        <v>999221962963711</v>
      </c>
      <c r="B100" s="7">
        <v>44915</v>
      </c>
      <c r="C100" s="7">
        <v>44916</v>
      </c>
      <c r="D100" s="5">
        <v>0</v>
      </c>
      <c r="E100" s="5" t="e">
        <f>VLOOKUP(A100,HOP!A:L,12,0)</f>
        <v>#N/A</v>
      </c>
      <c r="F100" s="5" t="e">
        <f>VLOOKUP(A100,HOP!A:C,3,0)</f>
        <v>#N/A</v>
      </c>
      <c r="G100" s="5" t="e">
        <f>D100-E100</f>
        <v>#N/A</v>
      </c>
      <c r="H100" s="5" t="e">
        <f>$H$1&amp;F100</f>
        <v>#N/A</v>
      </c>
      <c r="I100" s="5" t="e">
        <f>VLOOKUP(A100,HOP!A:U,21,0)</f>
        <v>#N/A</v>
      </c>
    </row>
    <row r="101" s="5" customFormat="1" hidden="1" spans="1:9">
      <c r="A101" s="6">
        <v>999221963182153</v>
      </c>
      <c r="B101" s="7">
        <v>44915</v>
      </c>
      <c r="C101" s="7">
        <v>44916</v>
      </c>
      <c r="D101" s="5">
        <v>324</v>
      </c>
      <c r="E101" s="5" t="str">
        <f>VLOOKUP(A101,HOP!A:L,12,0)</f>
        <v>324.00</v>
      </c>
      <c r="F101" s="5" t="str">
        <f>VLOOKUP(A101,HOP!A:C,3,0)</f>
        <v>2887655</v>
      </c>
      <c r="G101" s="5">
        <f>D101-E101</f>
        <v>0</v>
      </c>
      <c r="H101" s="5" t="str">
        <f>$H$1&amp;F101</f>
        <v>，2887655</v>
      </c>
      <c r="I101" s="5" t="str">
        <f>VLOOKUP(A101,HOP!A:U,21,0)</f>
        <v>直采</v>
      </c>
    </row>
    <row r="102" s="5" customFormat="1" hidden="1" spans="1:9">
      <c r="A102" s="6">
        <v>999221963237963</v>
      </c>
      <c r="B102" s="7">
        <v>44915</v>
      </c>
      <c r="C102" s="7">
        <v>44916</v>
      </c>
      <c r="D102" s="5">
        <v>492</v>
      </c>
      <c r="E102" s="5" t="str">
        <f>VLOOKUP(A102,HOP!A:L,12,0)</f>
        <v>492.00</v>
      </c>
      <c r="F102" s="5" t="str">
        <f>VLOOKUP(A102,HOP!A:C,3,0)</f>
        <v>2887715</v>
      </c>
      <c r="G102" s="5">
        <f>D102-E102</f>
        <v>0</v>
      </c>
      <c r="H102" s="5" t="str">
        <f>$H$1&amp;F102</f>
        <v>，2887715</v>
      </c>
      <c r="I102" s="5" t="str">
        <f>VLOOKUP(A102,HOP!A:U,21,0)</f>
        <v>直采</v>
      </c>
    </row>
    <row r="103" s="5" customFormat="1" hidden="1" spans="1:9">
      <c r="A103" s="6">
        <v>999221963325115</v>
      </c>
      <c r="B103" s="7">
        <v>44915</v>
      </c>
      <c r="C103" s="7">
        <v>44916</v>
      </c>
      <c r="D103" s="5">
        <v>0</v>
      </c>
      <c r="E103" s="5" t="e">
        <f>VLOOKUP(A103,HOP!A:L,12,0)</f>
        <v>#N/A</v>
      </c>
      <c r="F103" s="5" t="e">
        <f>VLOOKUP(A103,HOP!A:C,3,0)</f>
        <v>#N/A</v>
      </c>
      <c r="G103" s="5" t="e">
        <f>D103-E103</f>
        <v>#N/A</v>
      </c>
      <c r="H103" s="5" t="e">
        <f>$H$1&amp;F103</f>
        <v>#N/A</v>
      </c>
      <c r="I103" s="5" t="e">
        <f>VLOOKUP(A103,HOP!A:U,21,0)</f>
        <v>#N/A</v>
      </c>
    </row>
    <row r="104" s="5" customFormat="1" hidden="1" spans="1:9">
      <c r="A104" s="6">
        <v>999221963498243</v>
      </c>
      <c r="B104" s="7">
        <v>44915</v>
      </c>
      <c r="C104" s="7">
        <v>44916</v>
      </c>
      <c r="D104" s="5">
        <v>333.48</v>
      </c>
      <c r="E104" s="5" t="str">
        <f>VLOOKUP(A104,HOP!A:L,12,0)</f>
        <v>333.48</v>
      </c>
      <c r="F104" s="5" t="str">
        <f>VLOOKUP(A104,HOP!A:C,3,0)</f>
        <v>2887821</v>
      </c>
      <c r="G104" s="5">
        <f>D104-E104</f>
        <v>0</v>
      </c>
      <c r="H104" s="5" t="str">
        <f>$H$1&amp;F104</f>
        <v>，2887821</v>
      </c>
      <c r="I104" s="5" t="str">
        <f>VLOOKUP(A104,HOP!A:U,21,0)</f>
        <v>直连</v>
      </c>
    </row>
    <row r="105" s="5" customFormat="1" hidden="1" spans="1:9">
      <c r="A105" s="6">
        <v>999221963694533</v>
      </c>
      <c r="B105" s="7">
        <v>44915</v>
      </c>
      <c r="C105" s="7">
        <v>44916</v>
      </c>
      <c r="D105" s="5">
        <v>1312</v>
      </c>
      <c r="E105" s="5" t="str">
        <f>VLOOKUP(A105,HOP!A:L,12,0)</f>
        <v>1312.00</v>
      </c>
      <c r="F105" s="5" t="str">
        <f>VLOOKUP(A105,HOP!A:C,3,0)</f>
        <v>2887970</v>
      </c>
      <c r="G105" s="5">
        <f>D105-E105</f>
        <v>0</v>
      </c>
      <c r="H105" s="5" t="str">
        <f>$H$1&amp;F105</f>
        <v>，2887970</v>
      </c>
      <c r="I105" s="5" t="str">
        <f>VLOOKUP(A105,HOP!A:U,21,0)</f>
        <v>直采</v>
      </c>
    </row>
    <row r="106" s="5" customFormat="1" hidden="1" spans="1:9">
      <c r="A106" s="6">
        <v>999221966249580</v>
      </c>
      <c r="B106" s="7">
        <v>44915</v>
      </c>
      <c r="C106" s="7">
        <v>44916</v>
      </c>
      <c r="D106" s="5">
        <v>173</v>
      </c>
      <c r="E106" s="5" t="str">
        <f>VLOOKUP(A106,HOP!A:L,12,0)</f>
        <v>173.00</v>
      </c>
      <c r="F106" s="5" t="str">
        <f>VLOOKUP(A106,HOP!A:C,3,0)</f>
        <v>2888305</v>
      </c>
      <c r="G106" s="5">
        <f>D106-E106</f>
        <v>0</v>
      </c>
      <c r="H106" s="5" t="str">
        <f>$H$1&amp;F106</f>
        <v>，2888305</v>
      </c>
      <c r="I106" s="5" t="str">
        <f>VLOOKUP(A106,HOP!A:U,21,0)</f>
        <v>直采</v>
      </c>
    </row>
    <row r="108" spans="4:4">
      <c r="D108" s="5">
        <f>SUM(D2:D107)</f>
        <v>249689.85</v>
      </c>
    </row>
    <row r="112" spans="1:4">
      <c r="A112" s="5" t="s">
        <v>604</v>
      </c>
      <c r="C112" s="5">
        <v>245370.32</v>
      </c>
      <c r="D112" s="5">
        <v>273491.91</v>
      </c>
    </row>
    <row r="113" spans="1:4">
      <c r="A113" s="5" t="s">
        <v>605</v>
      </c>
      <c r="C113" s="5">
        <v>4319.53</v>
      </c>
      <c r="D113" s="5">
        <v>4814.59</v>
      </c>
    </row>
    <row r="114" spans="1:4">
      <c r="A114" s="5" t="s">
        <v>606</v>
      </c>
      <c r="C114" s="5">
        <f>SUBTOTAL(9,C112:C113)</f>
        <v>249689.85</v>
      </c>
      <c r="D114" s="5">
        <f>SUBTOTAL(9,D112:D113)</f>
        <v>278306.5</v>
      </c>
    </row>
    <row r="115" spans="1:1">
      <c r="A115" s="5" t="s">
        <v>607</v>
      </c>
    </row>
  </sheetData>
  <autoFilter ref="A1:X106">
    <filterColumn colId="3">
      <filters>
        <filter val="200"/>
        <filter val="700"/>
        <filter val="1000"/>
        <filter val="1500"/>
        <filter val="1600"/>
        <filter val="2700"/>
        <filter val="3000"/>
        <filter val="4500"/>
        <filter val="7200"/>
        <filter val="9900"/>
        <filter val="2704"/>
        <filter val="1305"/>
        <filter val="407"/>
        <filter val="408"/>
        <filter val="1208"/>
        <filter val="5908"/>
        <filter val="457.08"/>
        <filter val="1809"/>
        <filter val="211"/>
        <filter val="4011"/>
        <filter val="1312"/>
        <filter val="2712"/>
        <filter val="413"/>
        <filter val="414"/>
        <filter val="5114"/>
        <filter val="1215"/>
        <filter val="316"/>
        <filter val="416"/>
        <filter val="417"/>
        <filter val="320"/>
        <filter val="420"/>
        <filter val="3420"/>
        <filter val="13920"/>
        <filter val="10522"/>
        <filter val="324"/>
        <filter val="824"/>
        <filter val="2924"/>
        <filter val="1227"/>
        <filter val="728"/>
        <filter val="630"/>
        <filter val="4530"/>
        <filter val="2932"/>
        <filter val="4232"/>
        <filter val="57.32"/>
        <filter val="1935"/>
        <filter val="2536"/>
        <filter val="540"/>
        <filter val="2240"/>
        <filter val="2640"/>
        <filter val="3381.12"/>
        <filter val="243"/>
        <filter val="843"/>
        <filter val="846"/>
        <filter val="1146"/>
        <filter val="333.48"/>
        <filter val="1156"/>
        <filter val="558"/>
        <filter val="859"/>
        <filter val="1959"/>
        <filter val="860"/>
        <filter val="1360"/>
        <filter val="1560"/>
        <filter val="2460"/>
        <filter val="2560"/>
        <filter val="261"/>
        <filter val="1062"/>
        <filter val="3162"/>
        <filter val="8862"/>
        <filter val="564"/>
        <filter val="2364"/>
        <filter val="1666"/>
        <filter val="2668"/>
        <filter val="2870"/>
        <filter val="4270"/>
        <filter val="2772"/>
        <filter val="173"/>
        <filter val="1674"/>
        <filter val="3176"/>
        <filter val="777"/>
        <filter val="1680"/>
        <filter val="10680"/>
        <filter val="281"/>
        <filter val="31584"/>
        <filter val="147.85"/>
        <filter val="7889"/>
        <filter val="492"/>
        <filter val="1392"/>
        <filter val="2193"/>
        <filter val="4998"/>
      </filters>
    </filterColumn>
    <filterColumn colId="6">
      <filters>
        <filter val="#N/A"/>
        <filter val="-0.3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6"/>
  <sheetViews>
    <sheetView workbookViewId="0">
      <selection activeCell="A2" sqref="A2:A1048576"/>
    </sheetView>
  </sheetViews>
  <sheetFormatPr defaultColWidth="8" defaultRowHeight="12.75"/>
  <cols>
    <col min="1" max="1" width="12.75" style="1" customWidth="1"/>
    <col min="2" max="16383" width="8" style="1"/>
  </cols>
  <sheetData>
    <row r="1" s="1" customFormat="1" spans="1:22">
      <c r="A1" s="2" t="s">
        <v>608</v>
      </c>
      <c r="B1" s="2" t="s">
        <v>609</v>
      </c>
      <c r="C1" s="2" t="s">
        <v>610</v>
      </c>
      <c r="D1" s="2" t="s">
        <v>611</v>
      </c>
      <c r="E1" s="2" t="s">
        <v>13</v>
      </c>
      <c r="F1" s="2" t="s">
        <v>5</v>
      </c>
      <c r="G1" s="2" t="s">
        <v>6</v>
      </c>
      <c r="H1" s="2" t="s">
        <v>612</v>
      </c>
      <c r="I1" s="2" t="s">
        <v>613</v>
      </c>
      <c r="J1" s="2" t="s">
        <v>614</v>
      </c>
      <c r="K1" s="2" t="s">
        <v>615</v>
      </c>
      <c r="L1" s="2" t="s">
        <v>616</v>
      </c>
      <c r="M1" s="2" t="s">
        <v>617</v>
      </c>
      <c r="N1" s="2" t="s">
        <v>618</v>
      </c>
      <c r="O1" s="2" t="s">
        <v>619</v>
      </c>
      <c r="P1" s="2" t="s">
        <v>620</v>
      </c>
      <c r="Q1" s="2" t="s">
        <v>621</v>
      </c>
      <c r="R1" s="2" t="s">
        <v>622</v>
      </c>
      <c r="S1" s="2" t="s">
        <v>623</v>
      </c>
      <c r="T1" s="2" t="s">
        <v>624</v>
      </c>
      <c r="U1" s="2" t="s">
        <v>625</v>
      </c>
      <c r="V1" s="2" t="s">
        <v>626</v>
      </c>
    </row>
    <row r="2" s="1" customFormat="1" spans="1:22">
      <c r="A2" s="3">
        <v>999221966249580</v>
      </c>
      <c r="B2" s="1" t="s">
        <v>627</v>
      </c>
      <c r="C2" s="1" t="s">
        <v>628</v>
      </c>
      <c r="D2" s="1" t="s">
        <v>629</v>
      </c>
      <c r="E2" s="1" t="s">
        <v>630</v>
      </c>
      <c r="F2" s="1" t="s">
        <v>627</v>
      </c>
      <c r="G2" s="1" t="s">
        <v>631</v>
      </c>
      <c r="H2" s="1" t="s">
        <v>632</v>
      </c>
      <c r="I2" s="1" t="s">
        <v>633</v>
      </c>
      <c r="J2" s="1" t="s">
        <v>634</v>
      </c>
      <c r="K2" s="1" t="s">
        <v>633</v>
      </c>
      <c r="L2" s="1" t="s">
        <v>633</v>
      </c>
      <c r="M2" s="1" t="s">
        <v>635</v>
      </c>
      <c r="N2" s="1" t="s">
        <v>635</v>
      </c>
      <c r="O2" s="1" t="s">
        <v>636</v>
      </c>
      <c r="P2" s="1" t="s">
        <v>637</v>
      </c>
      <c r="Q2" s="1" t="s">
        <v>638</v>
      </c>
      <c r="R2" s="1" t="s">
        <v>639</v>
      </c>
      <c r="S2" s="1" t="s">
        <v>640</v>
      </c>
      <c r="T2" s="1" t="s">
        <v>641</v>
      </c>
      <c r="U2" s="1" t="s">
        <v>642</v>
      </c>
      <c r="V2" s="1" t="s">
        <v>643</v>
      </c>
    </row>
    <row r="3" s="1" customFormat="1" spans="1:22">
      <c r="A3" s="3">
        <v>999221963694533</v>
      </c>
      <c r="B3" s="1" t="s">
        <v>627</v>
      </c>
      <c r="C3" s="1" t="s">
        <v>644</v>
      </c>
      <c r="D3" s="1" t="s">
        <v>645</v>
      </c>
      <c r="E3" s="1" t="s">
        <v>646</v>
      </c>
      <c r="F3" s="1" t="s">
        <v>627</v>
      </c>
      <c r="G3" s="1" t="s">
        <v>631</v>
      </c>
      <c r="H3" s="1" t="s">
        <v>632</v>
      </c>
      <c r="I3" s="1" t="s">
        <v>647</v>
      </c>
      <c r="J3" s="1" t="s">
        <v>634</v>
      </c>
      <c r="K3" s="1" t="s">
        <v>647</v>
      </c>
      <c r="L3" s="1" t="s">
        <v>647</v>
      </c>
      <c r="M3" s="1" t="s">
        <v>635</v>
      </c>
      <c r="N3" s="1" t="s">
        <v>635</v>
      </c>
      <c r="O3" s="1" t="s">
        <v>636</v>
      </c>
      <c r="P3" s="1" t="s">
        <v>637</v>
      </c>
      <c r="Q3" s="1" t="s">
        <v>638</v>
      </c>
      <c r="R3" s="1" t="s">
        <v>648</v>
      </c>
      <c r="S3" s="1" t="s">
        <v>640</v>
      </c>
      <c r="T3" s="1" t="s">
        <v>641</v>
      </c>
      <c r="U3" s="1" t="s">
        <v>642</v>
      </c>
      <c r="V3" s="1" t="s">
        <v>643</v>
      </c>
    </row>
    <row r="4" s="1" customFormat="1" spans="1:22">
      <c r="A4" s="3">
        <v>999221963498243</v>
      </c>
      <c r="B4" s="1" t="s">
        <v>627</v>
      </c>
      <c r="C4" s="1" t="s">
        <v>649</v>
      </c>
      <c r="D4" s="1" t="s">
        <v>650</v>
      </c>
      <c r="E4" s="1" t="s">
        <v>651</v>
      </c>
      <c r="F4" s="1" t="s">
        <v>627</v>
      </c>
      <c r="G4" s="1" t="s">
        <v>631</v>
      </c>
      <c r="H4" s="1" t="s">
        <v>632</v>
      </c>
      <c r="I4" s="1" t="s">
        <v>652</v>
      </c>
      <c r="J4" s="1" t="s">
        <v>634</v>
      </c>
      <c r="K4" s="1" t="s">
        <v>652</v>
      </c>
      <c r="L4" s="1" t="s">
        <v>652</v>
      </c>
      <c r="M4" s="1" t="s">
        <v>635</v>
      </c>
      <c r="N4" s="1" t="s">
        <v>635</v>
      </c>
      <c r="O4" s="1" t="s">
        <v>636</v>
      </c>
      <c r="P4" s="1" t="s">
        <v>637</v>
      </c>
      <c r="Q4" s="1" t="s">
        <v>638</v>
      </c>
      <c r="R4" s="1" t="s">
        <v>653</v>
      </c>
      <c r="S4" s="1" t="s">
        <v>640</v>
      </c>
      <c r="T4" s="1" t="s">
        <v>641</v>
      </c>
      <c r="U4" s="1" t="s">
        <v>654</v>
      </c>
      <c r="V4" s="1" t="s">
        <v>655</v>
      </c>
    </row>
    <row r="5" s="1" customFormat="1" spans="1:22">
      <c r="A5" s="3">
        <v>999221963237963</v>
      </c>
      <c r="B5" s="1" t="s">
        <v>627</v>
      </c>
      <c r="C5" s="1" t="s">
        <v>656</v>
      </c>
      <c r="D5" s="1" t="s">
        <v>657</v>
      </c>
      <c r="E5" s="1" t="s">
        <v>658</v>
      </c>
      <c r="F5" s="1" t="s">
        <v>627</v>
      </c>
      <c r="G5" s="1" t="s">
        <v>631</v>
      </c>
      <c r="H5" s="1" t="s">
        <v>632</v>
      </c>
      <c r="I5" s="1" t="s">
        <v>659</v>
      </c>
      <c r="J5" s="1" t="s">
        <v>634</v>
      </c>
      <c r="K5" s="1" t="s">
        <v>659</v>
      </c>
      <c r="L5" s="1" t="s">
        <v>659</v>
      </c>
      <c r="M5" s="1" t="s">
        <v>635</v>
      </c>
      <c r="N5" s="1" t="s">
        <v>635</v>
      </c>
      <c r="O5" s="1" t="s">
        <v>636</v>
      </c>
      <c r="P5" s="1" t="s">
        <v>637</v>
      </c>
      <c r="Q5" s="1" t="s">
        <v>638</v>
      </c>
      <c r="R5" s="1" t="s">
        <v>660</v>
      </c>
      <c r="S5" s="1" t="s">
        <v>640</v>
      </c>
      <c r="T5" s="1" t="s">
        <v>641</v>
      </c>
      <c r="U5" s="1" t="s">
        <v>642</v>
      </c>
      <c r="V5" s="1" t="s">
        <v>643</v>
      </c>
    </row>
    <row r="6" s="1" customFormat="1" spans="1:22">
      <c r="A6" s="3">
        <v>999221963182153</v>
      </c>
      <c r="B6" s="1" t="s">
        <v>627</v>
      </c>
      <c r="C6" s="1" t="s">
        <v>661</v>
      </c>
      <c r="D6" s="1" t="s">
        <v>662</v>
      </c>
      <c r="E6" s="1" t="s">
        <v>663</v>
      </c>
      <c r="F6" s="1" t="s">
        <v>627</v>
      </c>
      <c r="G6" s="1" t="s">
        <v>631</v>
      </c>
      <c r="H6" s="1" t="s">
        <v>632</v>
      </c>
      <c r="I6" s="1" t="s">
        <v>664</v>
      </c>
      <c r="J6" s="1" t="s">
        <v>634</v>
      </c>
      <c r="K6" s="1" t="s">
        <v>664</v>
      </c>
      <c r="L6" s="1" t="s">
        <v>664</v>
      </c>
      <c r="M6" s="1" t="s">
        <v>635</v>
      </c>
      <c r="N6" s="1" t="s">
        <v>635</v>
      </c>
      <c r="O6" s="1" t="s">
        <v>636</v>
      </c>
      <c r="P6" s="1" t="s">
        <v>637</v>
      </c>
      <c r="Q6" s="1" t="s">
        <v>638</v>
      </c>
      <c r="R6" s="1" t="s">
        <v>665</v>
      </c>
      <c r="S6" s="1" t="s">
        <v>640</v>
      </c>
      <c r="T6" s="1" t="s">
        <v>641</v>
      </c>
      <c r="U6" s="1" t="s">
        <v>642</v>
      </c>
      <c r="V6" s="1" t="s">
        <v>666</v>
      </c>
    </row>
    <row r="7" s="1" customFormat="1" spans="1:22">
      <c r="A7" s="3">
        <v>999221962895592</v>
      </c>
      <c r="B7" s="1" t="s">
        <v>627</v>
      </c>
      <c r="C7" s="1" t="s">
        <v>667</v>
      </c>
      <c r="D7" s="1" t="s">
        <v>668</v>
      </c>
      <c r="E7" s="1" t="s">
        <v>669</v>
      </c>
      <c r="F7" s="1" t="s">
        <v>627</v>
      </c>
      <c r="G7" s="1" t="s">
        <v>631</v>
      </c>
      <c r="H7" s="1" t="s">
        <v>632</v>
      </c>
      <c r="I7" s="1" t="s">
        <v>670</v>
      </c>
      <c r="J7" s="1" t="s">
        <v>634</v>
      </c>
      <c r="K7" s="1" t="s">
        <v>670</v>
      </c>
      <c r="L7" s="1" t="s">
        <v>670</v>
      </c>
      <c r="M7" s="1" t="s">
        <v>635</v>
      </c>
      <c r="N7" s="1" t="s">
        <v>635</v>
      </c>
      <c r="O7" s="1" t="s">
        <v>636</v>
      </c>
      <c r="P7" s="1" t="s">
        <v>637</v>
      </c>
      <c r="Q7" s="1" t="s">
        <v>638</v>
      </c>
      <c r="R7" s="1" t="s">
        <v>671</v>
      </c>
      <c r="S7" s="1" t="s">
        <v>640</v>
      </c>
      <c r="T7" s="1" t="s">
        <v>641</v>
      </c>
      <c r="U7" s="1" t="s">
        <v>642</v>
      </c>
      <c r="V7" s="1" t="s">
        <v>643</v>
      </c>
    </row>
    <row r="8" s="1" customFormat="1" spans="1:22">
      <c r="A8" s="3">
        <v>999221962741688</v>
      </c>
      <c r="B8" s="1" t="s">
        <v>672</v>
      </c>
      <c r="C8" s="1" t="s">
        <v>673</v>
      </c>
      <c r="D8" s="1" t="s">
        <v>657</v>
      </c>
      <c r="E8" s="1" t="s">
        <v>674</v>
      </c>
      <c r="F8" s="1" t="s">
        <v>627</v>
      </c>
      <c r="G8" s="1" t="s">
        <v>631</v>
      </c>
      <c r="H8" s="1" t="s">
        <v>632</v>
      </c>
      <c r="I8" s="1" t="s">
        <v>675</v>
      </c>
      <c r="J8" s="1" t="s">
        <v>634</v>
      </c>
      <c r="K8" s="1" t="s">
        <v>675</v>
      </c>
      <c r="L8" s="1" t="s">
        <v>675</v>
      </c>
      <c r="M8" s="1" t="s">
        <v>635</v>
      </c>
      <c r="N8" s="1" t="s">
        <v>635</v>
      </c>
      <c r="O8" s="1" t="s">
        <v>636</v>
      </c>
      <c r="P8" s="1" t="s">
        <v>637</v>
      </c>
      <c r="Q8" s="1" t="s">
        <v>638</v>
      </c>
      <c r="R8" s="1" t="s">
        <v>676</v>
      </c>
      <c r="S8" s="1" t="s">
        <v>640</v>
      </c>
      <c r="T8" s="1" t="s">
        <v>641</v>
      </c>
      <c r="U8" s="1" t="s">
        <v>642</v>
      </c>
      <c r="V8" s="1" t="s">
        <v>643</v>
      </c>
    </row>
    <row r="9" s="1" customFormat="1" spans="1:22">
      <c r="A9" s="3">
        <v>21962633418</v>
      </c>
      <c r="B9" s="1" t="s">
        <v>672</v>
      </c>
      <c r="C9" s="1" t="s">
        <v>677</v>
      </c>
      <c r="D9" s="1" t="s">
        <v>662</v>
      </c>
      <c r="E9" s="1" t="s">
        <v>678</v>
      </c>
      <c r="F9" s="1" t="s">
        <v>627</v>
      </c>
      <c r="G9" s="1" t="s">
        <v>631</v>
      </c>
      <c r="H9" s="1" t="s">
        <v>632</v>
      </c>
      <c r="I9" s="1" t="s">
        <v>679</v>
      </c>
      <c r="J9" s="1" t="s">
        <v>634</v>
      </c>
      <c r="K9" s="1" t="s">
        <v>679</v>
      </c>
      <c r="L9" s="1" t="s">
        <v>679</v>
      </c>
      <c r="M9" s="1" t="s">
        <v>635</v>
      </c>
      <c r="N9" s="1" t="s">
        <v>635</v>
      </c>
      <c r="O9" s="1" t="s">
        <v>636</v>
      </c>
      <c r="P9" s="1" t="s">
        <v>637</v>
      </c>
      <c r="Q9" s="1" t="s">
        <v>638</v>
      </c>
      <c r="R9" s="1" t="s">
        <v>680</v>
      </c>
      <c r="S9" s="1" t="s">
        <v>640</v>
      </c>
      <c r="T9" s="1" t="s">
        <v>641</v>
      </c>
      <c r="U9" s="1" t="s">
        <v>642</v>
      </c>
      <c r="V9" s="1" t="s">
        <v>666</v>
      </c>
    </row>
    <row r="10" s="1" customFormat="1" spans="1:22">
      <c r="A10" s="3">
        <v>999221962639534</v>
      </c>
      <c r="B10" s="1" t="s">
        <v>672</v>
      </c>
      <c r="C10" s="1" t="s">
        <v>681</v>
      </c>
      <c r="D10" s="1" t="s">
        <v>668</v>
      </c>
      <c r="E10" s="1" t="s">
        <v>669</v>
      </c>
      <c r="F10" s="1" t="s">
        <v>627</v>
      </c>
      <c r="G10" s="1" t="s">
        <v>631</v>
      </c>
      <c r="H10" s="1" t="s">
        <v>632</v>
      </c>
      <c r="I10" s="1" t="s">
        <v>670</v>
      </c>
      <c r="J10" s="1" t="s">
        <v>634</v>
      </c>
      <c r="K10" s="1" t="s">
        <v>670</v>
      </c>
      <c r="L10" s="1" t="s">
        <v>670</v>
      </c>
      <c r="M10" s="1" t="s">
        <v>635</v>
      </c>
      <c r="N10" s="1" t="s">
        <v>635</v>
      </c>
      <c r="O10" s="1" t="s">
        <v>636</v>
      </c>
      <c r="P10" s="1" t="s">
        <v>637</v>
      </c>
      <c r="Q10" s="1" t="s">
        <v>638</v>
      </c>
      <c r="R10" s="1" t="s">
        <v>682</v>
      </c>
      <c r="S10" s="1" t="s">
        <v>640</v>
      </c>
      <c r="T10" s="1" t="s">
        <v>641</v>
      </c>
      <c r="U10" s="1" t="s">
        <v>642</v>
      </c>
      <c r="V10" s="1" t="s">
        <v>643</v>
      </c>
    </row>
    <row r="11" s="1" customFormat="1" spans="1:22">
      <c r="A11" s="3">
        <v>999221961402842</v>
      </c>
      <c r="B11" s="1" t="s">
        <v>672</v>
      </c>
      <c r="C11" s="1" t="s">
        <v>683</v>
      </c>
      <c r="D11" s="1" t="s">
        <v>684</v>
      </c>
      <c r="E11" s="1" t="s">
        <v>685</v>
      </c>
      <c r="F11" s="1" t="s">
        <v>627</v>
      </c>
      <c r="G11" s="1" t="s">
        <v>631</v>
      </c>
      <c r="H11" s="1" t="s">
        <v>632</v>
      </c>
      <c r="I11" s="1" t="s">
        <v>686</v>
      </c>
      <c r="J11" s="1" t="s">
        <v>634</v>
      </c>
      <c r="K11" s="1" t="s">
        <v>686</v>
      </c>
      <c r="L11" s="1" t="s">
        <v>686</v>
      </c>
      <c r="M11" s="1" t="s">
        <v>635</v>
      </c>
      <c r="N11" s="1" t="s">
        <v>635</v>
      </c>
      <c r="O11" s="1" t="s">
        <v>636</v>
      </c>
      <c r="P11" s="1" t="s">
        <v>637</v>
      </c>
      <c r="Q11" s="1" t="s">
        <v>638</v>
      </c>
      <c r="R11" s="1" t="s">
        <v>687</v>
      </c>
      <c r="S11" s="1" t="s">
        <v>640</v>
      </c>
      <c r="T11" s="1" t="s">
        <v>641</v>
      </c>
      <c r="U11" s="1" t="s">
        <v>642</v>
      </c>
      <c r="V11" s="1" t="s">
        <v>666</v>
      </c>
    </row>
    <row r="12" s="1" customFormat="1" spans="1:22">
      <c r="A12" s="3">
        <v>21960370223</v>
      </c>
      <c r="B12" s="1" t="s">
        <v>672</v>
      </c>
      <c r="C12" s="1" t="s">
        <v>688</v>
      </c>
      <c r="D12" s="1" t="s">
        <v>689</v>
      </c>
      <c r="E12" s="1" t="s">
        <v>690</v>
      </c>
      <c r="F12" s="1" t="s">
        <v>672</v>
      </c>
      <c r="G12" s="1" t="s">
        <v>631</v>
      </c>
      <c r="H12" s="1" t="s">
        <v>632</v>
      </c>
      <c r="I12" s="1" t="s">
        <v>691</v>
      </c>
      <c r="J12" s="1" t="s">
        <v>634</v>
      </c>
      <c r="K12" s="1" t="s">
        <v>691</v>
      </c>
      <c r="L12" s="1" t="s">
        <v>691</v>
      </c>
      <c r="M12" s="1" t="s">
        <v>635</v>
      </c>
      <c r="N12" s="1" t="s">
        <v>635</v>
      </c>
      <c r="O12" s="1" t="s">
        <v>636</v>
      </c>
      <c r="P12" s="1" t="s">
        <v>637</v>
      </c>
      <c r="Q12" s="1" t="s">
        <v>638</v>
      </c>
      <c r="R12" s="1" t="s">
        <v>692</v>
      </c>
      <c r="S12" s="1" t="s">
        <v>640</v>
      </c>
      <c r="T12" s="1" t="s">
        <v>641</v>
      </c>
      <c r="U12" s="1" t="s">
        <v>642</v>
      </c>
      <c r="V12" s="1" t="s">
        <v>643</v>
      </c>
    </row>
    <row r="13" s="1" customFormat="1" spans="1:22">
      <c r="A13" s="3">
        <v>999221959107328</v>
      </c>
      <c r="B13" s="1" t="s">
        <v>672</v>
      </c>
      <c r="C13" s="1" t="s">
        <v>693</v>
      </c>
      <c r="D13" s="1" t="s">
        <v>694</v>
      </c>
      <c r="E13" s="1" t="s">
        <v>695</v>
      </c>
      <c r="F13" s="1" t="s">
        <v>672</v>
      </c>
      <c r="G13" s="1" t="s">
        <v>631</v>
      </c>
      <c r="H13" s="1" t="s">
        <v>632</v>
      </c>
      <c r="I13" s="1" t="s">
        <v>696</v>
      </c>
      <c r="J13" s="1" t="s">
        <v>634</v>
      </c>
      <c r="K13" s="1" t="s">
        <v>696</v>
      </c>
      <c r="L13" s="1" t="s">
        <v>696</v>
      </c>
      <c r="M13" s="1" t="s">
        <v>635</v>
      </c>
      <c r="N13" s="1" t="s">
        <v>635</v>
      </c>
      <c r="O13" s="1" t="s">
        <v>636</v>
      </c>
      <c r="P13" s="1" t="s">
        <v>637</v>
      </c>
      <c r="Q13" s="1" t="s">
        <v>638</v>
      </c>
      <c r="R13" s="1" t="s">
        <v>697</v>
      </c>
      <c r="S13" s="1" t="s">
        <v>640</v>
      </c>
      <c r="T13" s="1" t="s">
        <v>641</v>
      </c>
      <c r="U13" s="1" t="s">
        <v>642</v>
      </c>
      <c r="V13" s="1" t="s">
        <v>666</v>
      </c>
    </row>
    <row r="14" s="1" customFormat="1" spans="1:22">
      <c r="A14" s="3">
        <v>999221955892670</v>
      </c>
      <c r="B14" s="1" t="s">
        <v>672</v>
      </c>
      <c r="C14" s="1" t="s">
        <v>698</v>
      </c>
      <c r="D14" s="1" t="s">
        <v>699</v>
      </c>
      <c r="E14" s="1" t="s">
        <v>700</v>
      </c>
      <c r="F14" s="1" t="s">
        <v>672</v>
      </c>
      <c r="G14" s="1" t="s">
        <v>631</v>
      </c>
      <c r="H14" s="1" t="s">
        <v>632</v>
      </c>
      <c r="I14" s="1" t="s">
        <v>701</v>
      </c>
      <c r="J14" s="1" t="s">
        <v>634</v>
      </c>
      <c r="K14" s="1" t="s">
        <v>701</v>
      </c>
      <c r="L14" s="1" t="s">
        <v>701</v>
      </c>
      <c r="M14" s="1" t="s">
        <v>635</v>
      </c>
      <c r="N14" s="1" t="s">
        <v>635</v>
      </c>
      <c r="O14" s="1" t="s">
        <v>636</v>
      </c>
      <c r="P14" s="1" t="s">
        <v>637</v>
      </c>
      <c r="Q14" s="1" t="s">
        <v>638</v>
      </c>
      <c r="R14" s="1" t="s">
        <v>702</v>
      </c>
      <c r="S14" s="1" t="s">
        <v>640</v>
      </c>
      <c r="T14" s="1" t="s">
        <v>641</v>
      </c>
      <c r="U14" s="1" t="s">
        <v>642</v>
      </c>
      <c r="V14" s="1" t="s">
        <v>703</v>
      </c>
    </row>
    <row r="15" s="1" customFormat="1" spans="1:22">
      <c r="A15" s="3">
        <v>999221955839217</v>
      </c>
      <c r="B15" s="1" t="s">
        <v>704</v>
      </c>
      <c r="C15" s="1" t="s">
        <v>705</v>
      </c>
      <c r="D15" s="1" t="s">
        <v>706</v>
      </c>
      <c r="E15" s="1" t="s">
        <v>707</v>
      </c>
      <c r="F15" s="1" t="s">
        <v>672</v>
      </c>
      <c r="G15" s="1" t="s">
        <v>631</v>
      </c>
      <c r="H15" s="1" t="s">
        <v>632</v>
      </c>
      <c r="I15" s="1" t="s">
        <v>708</v>
      </c>
      <c r="J15" s="1" t="s">
        <v>634</v>
      </c>
      <c r="K15" s="1" t="s">
        <v>708</v>
      </c>
      <c r="L15" s="1" t="s">
        <v>708</v>
      </c>
      <c r="M15" s="1" t="s">
        <v>635</v>
      </c>
      <c r="N15" s="1" t="s">
        <v>635</v>
      </c>
      <c r="O15" s="1" t="s">
        <v>636</v>
      </c>
      <c r="P15" s="1" t="s">
        <v>637</v>
      </c>
      <c r="Q15" s="1" t="s">
        <v>638</v>
      </c>
      <c r="R15" s="1" t="s">
        <v>709</v>
      </c>
      <c r="S15" s="1" t="s">
        <v>640</v>
      </c>
      <c r="T15" s="1" t="s">
        <v>641</v>
      </c>
      <c r="U15" s="1" t="s">
        <v>642</v>
      </c>
      <c r="V15" s="1" t="s">
        <v>666</v>
      </c>
    </row>
    <row r="16" s="1" customFormat="1" spans="1:22">
      <c r="A16" s="3">
        <v>999221955722506</v>
      </c>
      <c r="B16" s="1" t="s">
        <v>704</v>
      </c>
      <c r="C16" s="1" t="s">
        <v>710</v>
      </c>
      <c r="D16" s="1" t="s">
        <v>711</v>
      </c>
      <c r="E16" s="1" t="s">
        <v>712</v>
      </c>
      <c r="F16" s="1" t="s">
        <v>672</v>
      </c>
      <c r="G16" s="1" t="s">
        <v>631</v>
      </c>
      <c r="H16" s="1" t="s">
        <v>632</v>
      </c>
      <c r="I16" s="1" t="s">
        <v>713</v>
      </c>
      <c r="J16" s="1" t="s">
        <v>634</v>
      </c>
      <c r="K16" s="1" t="s">
        <v>713</v>
      </c>
      <c r="L16" s="1" t="s">
        <v>713</v>
      </c>
      <c r="M16" s="1" t="s">
        <v>635</v>
      </c>
      <c r="N16" s="1" t="s">
        <v>635</v>
      </c>
      <c r="O16" s="1" t="s">
        <v>636</v>
      </c>
      <c r="P16" s="1" t="s">
        <v>637</v>
      </c>
      <c r="Q16" s="1" t="s">
        <v>638</v>
      </c>
      <c r="R16" s="1" t="s">
        <v>714</v>
      </c>
      <c r="S16" s="1" t="s">
        <v>640</v>
      </c>
      <c r="T16" s="1" t="s">
        <v>641</v>
      </c>
      <c r="U16" s="1" t="s">
        <v>642</v>
      </c>
      <c r="V16" s="1" t="s">
        <v>666</v>
      </c>
    </row>
    <row r="17" s="1" customFormat="1" spans="1:22">
      <c r="A17" s="3">
        <v>999221950547986</v>
      </c>
      <c r="B17" s="1" t="s">
        <v>704</v>
      </c>
      <c r="C17" s="1" t="s">
        <v>715</v>
      </c>
      <c r="D17" s="1" t="s">
        <v>716</v>
      </c>
      <c r="E17" s="1" t="s">
        <v>717</v>
      </c>
      <c r="F17" s="1" t="s">
        <v>672</v>
      </c>
      <c r="G17" s="1" t="s">
        <v>631</v>
      </c>
      <c r="H17" s="1" t="s">
        <v>632</v>
      </c>
      <c r="I17" s="1" t="s">
        <v>718</v>
      </c>
      <c r="J17" s="1" t="s">
        <v>634</v>
      </c>
      <c r="K17" s="1" t="s">
        <v>718</v>
      </c>
      <c r="L17" s="1" t="s">
        <v>718</v>
      </c>
      <c r="M17" s="1" t="s">
        <v>635</v>
      </c>
      <c r="N17" s="1" t="s">
        <v>635</v>
      </c>
      <c r="O17" s="1" t="s">
        <v>636</v>
      </c>
      <c r="P17" s="1" t="s">
        <v>637</v>
      </c>
      <c r="Q17" s="1" t="s">
        <v>638</v>
      </c>
      <c r="R17" s="1" t="s">
        <v>719</v>
      </c>
      <c r="S17" s="1" t="s">
        <v>640</v>
      </c>
      <c r="T17" s="1" t="s">
        <v>641</v>
      </c>
      <c r="U17" s="1" t="s">
        <v>642</v>
      </c>
      <c r="V17" s="1" t="s">
        <v>643</v>
      </c>
    </row>
    <row r="18" s="1" customFormat="1" spans="1:22">
      <c r="A18" s="3">
        <v>999221948969127</v>
      </c>
      <c r="B18" s="1" t="s">
        <v>720</v>
      </c>
      <c r="C18" s="1" t="s">
        <v>721</v>
      </c>
      <c r="D18" s="1" t="s">
        <v>722</v>
      </c>
      <c r="E18" s="1" t="s">
        <v>723</v>
      </c>
      <c r="F18" s="1" t="s">
        <v>672</v>
      </c>
      <c r="G18" s="1" t="s">
        <v>631</v>
      </c>
      <c r="H18" s="1" t="s">
        <v>632</v>
      </c>
      <c r="I18" s="1" t="s">
        <v>724</v>
      </c>
      <c r="J18" s="1" t="s">
        <v>634</v>
      </c>
      <c r="K18" s="1" t="s">
        <v>724</v>
      </c>
      <c r="L18" s="1" t="s">
        <v>724</v>
      </c>
      <c r="M18" s="1" t="s">
        <v>635</v>
      </c>
      <c r="N18" s="1" t="s">
        <v>635</v>
      </c>
      <c r="O18" s="1" t="s">
        <v>636</v>
      </c>
      <c r="P18" s="1" t="s">
        <v>637</v>
      </c>
      <c r="Q18" s="1" t="s">
        <v>638</v>
      </c>
      <c r="R18" s="1" t="s">
        <v>725</v>
      </c>
      <c r="S18" s="1" t="s">
        <v>640</v>
      </c>
      <c r="T18" s="1" t="s">
        <v>641</v>
      </c>
      <c r="U18" s="1" t="s">
        <v>642</v>
      </c>
      <c r="V18" s="1" t="s">
        <v>643</v>
      </c>
    </row>
    <row r="19" s="1" customFormat="1" spans="1:22">
      <c r="A19" s="3">
        <v>999221944063772</v>
      </c>
      <c r="B19" s="1" t="s">
        <v>720</v>
      </c>
      <c r="C19" s="1" t="s">
        <v>726</v>
      </c>
      <c r="D19" s="1" t="s">
        <v>727</v>
      </c>
      <c r="E19" s="1" t="s">
        <v>728</v>
      </c>
      <c r="F19" s="1" t="s">
        <v>627</v>
      </c>
      <c r="G19" s="1" t="s">
        <v>631</v>
      </c>
      <c r="H19" s="1" t="s">
        <v>632</v>
      </c>
      <c r="I19" s="1" t="s">
        <v>729</v>
      </c>
      <c r="J19" s="1" t="s">
        <v>634</v>
      </c>
      <c r="K19" s="1" t="s">
        <v>729</v>
      </c>
      <c r="L19" s="1" t="s">
        <v>729</v>
      </c>
      <c r="M19" s="1" t="s">
        <v>635</v>
      </c>
      <c r="N19" s="1" t="s">
        <v>635</v>
      </c>
      <c r="O19" s="1" t="s">
        <v>636</v>
      </c>
      <c r="P19" s="1" t="s">
        <v>637</v>
      </c>
      <c r="Q19" s="1" t="s">
        <v>638</v>
      </c>
      <c r="R19" s="1" t="s">
        <v>730</v>
      </c>
      <c r="S19" s="1" t="s">
        <v>640</v>
      </c>
      <c r="T19" s="1" t="s">
        <v>641</v>
      </c>
      <c r="U19" s="1" t="s">
        <v>642</v>
      </c>
      <c r="V19" s="1" t="s">
        <v>643</v>
      </c>
    </row>
    <row r="20" s="1" customFormat="1" spans="1:22">
      <c r="A20" s="3">
        <v>999221943167883</v>
      </c>
      <c r="B20" s="1" t="s">
        <v>720</v>
      </c>
      <c r="C20" s="1" t="s">
        <v>731</v>
      </c>
      <c r="D20" s="1" t="s">
        <v>732</v>
      </c>
      <c r="E20" s="1" t="s">
        <v>733</v>
      </c>
      <c r="F20" s="1" t="s">
        <v>704</v>
      </c>
      <c r="G20" s="1" t="s">
        <v>631</v>
      </c>
      <c r="H20" s="1" t="s">
        <v>632</v>
      </c>
      <c r="I20" s="1" t="s">
        <v>734</v>
      </c>
      <c r="J20" s="1" t="s">
        <v>634</v>
      </c>
      <c r="K20" s="1" t="s">
        <v>734</v>
      </c>
      <c r="L20" s="1" t="s">
        <v>734</v>
      </c>
      <c r="M20" s="1" t="s">
        <v>635</v>
      </c>
      <c r="N20" s="1" t="s">
        <v>635</v>
      </c>
      <c r="O20" s="1" t="s">
        <v>636</v>
      </c>
      <c r="P20" s="1" t="s">
        <v>637</v>
      </c>
      <c r="Q20" s="1" t="s">
        <v>638</v>
      </c>
      <c r="R20" s="1" t="s">
        <v>735</v>
      </c>
      <c r="S20" s="1" t="s">
        <v>640</v>
      </c>
      <c r="T20" s="1" t="s">
        <v>641</v>
      </c>
      <c r="U20" s="1" t="s">
        <v>642</v>
      </c>
      <c r="V20" s="1" t="s">
        <v>643</v>
      </c>
    </row>
    <row r="21" s="1" customFormat="1" spans="1:22">
      <c r="A21" s="3">
        <v>999221942300288</v>
      </c>
      <c r="B21" s="1" t="s">
        <v>720</v>
      </c>
      <c r="C21" s="1" t="s">
        <v>736</v>
      </c>
      <c r="D21" s="1" t="s">
        <v>737</v>
      </c>
      <c r="E21" s="1" t="s">
        <v>738</v>
      </c>
      <c r="F21" s="1" t="s">
        <v>672</v>
      </c>
      <c r="G21" s="1" t="s">
        <v>631</v>
      </c>
      <c r="H21" s="1" t="s">
        <v>632</v>
      </c>
      <c r="I21" s="1" t="s">
        <v>739</v>
      </c>
      <c r="J21" s="1" t="s">
        <v>634</v>
      </c>
      <c r="K21" s="1" t="s">
        <v>739</v>
      </c>
      <c r="L21" s="1" t="s">
        <v>739</v>
      </c>
      <c r="M21" s="1" t="s">
        <v>635</v>
      </c>
      <c r="N21" s="1" t="s">
        <v>635</v>
      </c>
      <c r="O21" s="1" t="s">
        <v>636</v>
      </c>
      <c r="P21" s="1" t="s">
        <v>637</v>
      </c>
      <c r="Q21" s="1" t="s">
        <v>638</v>
      </c>
      <c r="R21" s="1" t="s">
        <v>740</v>
      </c>
      <c r="S21" s="1" t="s">
        <v>640</v>
      </c>
      <c r="T21" s="1" t="s">
        <v>641</v>
      </c>
      <c r="U21" s="1" t="s">
        <v>642</v>
      </c>
      <c r="V21" s="1" t="s">
        <v>643</v>
      </c>
    </row>
    <row r="22" s="1" customFormat="1" spans="1:22">
      <c r="A22" s="3">
        <v>999221925195559</v>
      </c>
      <c r="B22" s="1" t="s">
        <v>741</v>
      </c>
      <c r="C22" s="1" t="s">
        <v>742</v>
      </c>
      <c r="D22" s="1" t="s">
        <v>743</v>
      </c>
      <c r="E22" s="1" t="s">
        <v>744</v>
      </c>
      <c r="F22" s="1" t="s">
        <v>720</v>
      </c>
      <c r="G22" s="1" t="s">
        <v>631</v>
      </c>
      <c r="H22" s="1" t="s">
        <v>632</v>
      </c>
      <c r="I22" s="1" t="s">
        <v>745</v>
      </c>
      <c r="J22" s="1" t="s">
        <v>634</v>
      </c>
      <c r="K22" s="1" t="s">
        <v>745</v>
      </c>
      <c r="L22" s="1" t="s">
        <v>745</v>
      </c>
      <c r="M22" s="1" t="s">
        <v>635</v>
      </c>
      <c r="N22" s="1" t="s">
        <v>635</v>
      </c>
      <c r="O22" s="1" t="s">
        <v>636</v>
      </c>
      <c r="P22" s="1" t="s">
        <v>637</v>
      </c>
      <c r="Q22" s="1" t="s">
        <v>638</v>
      </c>
      <c r="R22" s="1" t="s">
        <v>746</v>
      </c>
      <c r="S22" s="1" t="s">
        <v>640</v>
      </c>
      <c r="T22" s="1" t="s">
        <v>641</v>
      </c>
      <c r="U22" s="1" t="s">
        <v>642</v>
      </c>
      <c r="V22" s="1" t="s">
        <v>666</v>
      </c>
    </row>
    <row r="23" s="1" customFormat="1" spans="1:22">
      <c r="A23" s="3">
        <v>999221922686737</v>
      </c>
      <c r="B23" s="1" t="s">
        <v>741</v>
      </c>
      <c r="C23" s="1" t="s">
        <v>747</v>
      </c>
      <c r="D23" s="1" t="s">
        <v>748</v>
      </c>
      <c r="E23" s="1" t="s">
        <v>749</v>
      </c>
      <c r="F23" s="1" t="s">
        <v>704</v>
      </c>
      <c r="G23" s="1" t="s">
        <v>631</v>
      </c>
      <c r="H23" s="1" t="s">
        <v>632</v>
      </c>
      <c r="I23" s="1" t="s">
        <v>750</v>
      </c>
      <c r="J23" s="1" t="s">
        <v>634</v>
      </c>
      <c r="K23" s="1" t="s">
        <v>750</v>
      </c>
      <c r="L23" s="1" t="s">
        <v>750</v>
      </c>
      <c r="M23" s="1" t="s">
        <v>635</v>
      </c>
      <c r="N23" s="1" t="s">
        <v>635</v>
      </c>
      <c r="O23" s="1" t="s">
        <v>636</v>
      </c>
      <c r="P23" s="1" t="s">
        <v>637</v>
      </c>
      <c r="Q23" s="1" t="s">
        <v>638</v>
      </c>
      <c r="R23" s="1" t="s">
        <v>751</v>
      </c>
      <c r="S23" s="1" t="s">
        <v>640</v>
      </c>
      <c r="T23" s="1" t="s">
        <v>641</v>
      </c>
      <c r="U23" s="1" t="s">
        <v>642</v>
      </c>
      <c r="V23" s="1" t="s">
        <v>643</v>
      </c>
    </row>
    <row r="24" s="1" customFormat="1" spans="1:22">
      <c r="A24" s="3">
        <v>999221921757342</v>
      </c>
      <c r="B24" s="1" t="s">
        <v>741</v>
      </c>
      <c r="C24" s="1" t="s">
        <v>752</v>
      </c>
      <c r="D24" s="1" t="s">
        <v>753</v>
      </c>
      <c r="E24" s="1" t="s">
        <v>754</v>
      </c>
      <c r="F24" s="1" t="s">
        <v>704</v>
      </c>
      <c r="G24" s="1" t="s">
        <v>631</v>
      </c>
      <c r="H24" s="1" t="s">
        <v>632</v>
      </c>
      <c r="I24" s="1" t="s">
        <v>755</v>
      </c>
      <c r="J24" s="1" t="s">
        <v>634</v>
      </c>
      <c r="K24" s="1" t="s">
        <v>755</v>
      </c>
      <c r="L24" s="1" t="s">
        <v>755</v>
      </c>
      <c r="M24" s="1" t="s">
        <v>635</v>
      </c>
      <c r="N24" s="1" t="s">
        <v>635</v>
      </c>
      <c r="O24" s="1" t="s">
        <v>636</v>
      </c>
      <c r="P24" s="1" t="s">
        <v>637</v>
      </c>
      <c r="Q24" s="1" t="s">
        <v>638</v>
      </c>
      <c r="R24" s="1" t="s">
        <v>756</v>
      </c>
      <c r="S24" s="1" t="s">
        <v>640</v>
      </c>
      <c r="T24" s="1" t="s">
        <v>641</v>
      </c>
      <c r="U24" s="1" t="s">
        <v>642</v>
      </c>
      <c r="V24" s="1" t="s">
        <v>666</v>
      </c>
    </row>
    <row r="25" s="1" customFormat="1" spans="1:22">
      <c r="A25" s="3">
        <v>999221915841847</v>
      </c>
      <c r="B25" s="1" t="s">
        <v>741</v>
      </c>
      <c r="C25" s="1" t="s">
        <v>757</v>
      </c>
      <c r="D25" s="1" t="s">
        <v>758</v>
      </c>
      <c r="E25" s="1" t="s">
        <v>759</v>
      </c>
      <c r="F25" s="1" t="s">
        <v>627</v>
      </c>
      <c r="G25" s="1" t="s">
        <v>631</v>
      </c>
      <c r="H25" s="1" t="s">
        <v>632</v>
      </c>
      <c r="I25" s="1" t="s">
        <v>760</v>
      </c>
      <c r="J25" s="1" t="s">
        <v>634</v>
      </c>
      <c r="K25" s="1" t="s">
        <v>760</v>
      </c>
      <c r="L25" s="1" t="s">
        <v>760</v>
      </c>
      <c r="M25" s="1" t="s">
        <v>635</v>
      </c>
      <c r="N25" s="1" t="s">
        <v>635</v>
      </c>
      <c r="O25" s="1" t="s">
        <v>636</v>
      </c>
      <c r="P25" s="1" t="s">
        <v>637</v>
      </c>
      <c r="Q25" s="1" t="s">
        <v>638</v>
      </c>
      <c r="R25" s="1" t="s">
        <v>761</v>
      </c>
      <c r="S25" s="1" t="s">
        <v>640</v>
      </c>
      <c r="T25" s="1" t="s">
        <v>641</v>
      </c>
      <c r="U25" s="1" t="s">
        <v>642</v>
      </c>
      <c r="V25" s="1" t="s">
        <v>762</v>
      </c>
    </row>
    <row r="26" s="1" customFormat="1" spans="1:22">
      <c r="A26" s="3">
        <v>999221914923573</v>
      </c>
      <c r="B26" s="1" t="s">
        <v>741</v>
      </c>
      <c r="C26" s="1" t="s">
        <v>763</v>
      </c>
      <c r="D26" s="1" t="s">
        <v>764</v>
      </c>
      <c r="E26" s="1" t="s">
        <v>765</v>
      </c>
      <c r="F26" s="1" t="s">
        <v>627</v>
      </c>
      <c r="G26" s="1" t="s">
        <v>631</v>
      </c>
      <c r="H26" s="1" t="s">
        <v>632</v>
      </c>
      <c r="I26" s="1" t="s">
        <v>766</v>
      </c>
      <c r="J26" s="1" t="s">
        <v>634</v>
      </c>
      <c r="K26" s="1" t="s">
        <v>766</v>
      </c>
      <c r="L26" s="1" t="s">
        <v>766</v>
      </c>
      <c r="M26" s="1" t="s">
        <v>635</v>
      </c>
      <c r="N26" s="1" t="s">
        <v>635</v>
      </c>
      <c r="O26" s="1" t="s">
        <v>636</v>
      </c>
      <c r="P26" s="1" t="s">
        <v>637</v>
      </c>
      <c r="Q26" s="1" t="s">
        <v>638</v>
      </c>
      <c r="R26" s="1" t="s">
        <v>767</v>
      </c>
      <c r="S26" s="1" t="s">
        <v>640</v>
      </c>
      <c r="T26" s="1" t="s">
        <v>641</v>
      </c>
      <c r="U26" s="1" t="s">
        <v>642</v>
      </c>
      <c r="V26" s="1" t="s">
        <v>762</v>
      </c>
    </row>
    <row r="27" s="1" customFormat="1" spans="1:22">
      <c r="A27" s="3">
        <v>999221910256968</v>
      </c>
      <c r="B27" s="1" t="s">
        <v>768</v>
      </c>
      <c r="C27" s="1" t="s">
        <v>769</v>
      </c>
      <c r="D27" s="1" t="s">
        <v>770</v>
      </c>
      <c r="E27" s="1" t="s">
        <v>771</v>
      </c>
      <c r="F27" s="1" t="s">
        <v>672</v>
      </c>
      <c r="G27" s="1" t="s">
        <v>631</v>
      </c>
      <c r="H27" s="1" t="s">
        <v>632</v>
      </c>
      <c r="I27" s="1" t="s">
        <v>772</v>
      </c>
      <c r="J27" s="1" t="s">
        <v>634</v>
      </c>
      <c r="K27" s="1" t="s">
        <v>772</v>
      </c>
      <c r="L27" s="1" t="s">
        <v>772</v>
      </c>
      <c r="M27" s="1" t="s">
        <v>635</v>
      </c>
      <c r="N27" s="1" t="s">
        <v>635</v>
      </c>
      <c r="O27" s="1" t="s">
        <v>636</v>
      </c>
      <c r="P27" s="1" t="s">
        <v>637</v>
      </c>
      <c r="Q27" s="1" t="s">
        <v>638</v>
      </c>
      <c r="R27" s="1" t="s">
        <v>773</v>
      </c>
      <c r="S27" s="1" t="s">
        <v>640</v>
      </c>
      <c r="T27" s="1" t="s">
        <v>641</v>
      </c>
      <c r="U27" s="1" t="s">
        <v>642</v>
      </c>
      <c r="V27" s="1" t="s">
        <v>666</v>
      </c>
    </row>
    <row r="28" s="1" customFormat="1" spans="1:22">
      <c r="A28" s="3">
        <v>999221901852408</v>
      </c>
      <c r="B28" s="1" t="s">
        <v>774</v>
      </c>
      <c r="C28" s="1" t="s">
        <v>775</v>
      </c>
      <c r="D28" s="1" t="s">
        <v>776</v>
      </c>
      <c r="E28" s="1" t="s">
        <v>777</v>
      </c>
      <c r="F28" s="1" t="s">
        <v>627</v>
      </c>
      <c r="G28" s="1" t="s">
        <v>631</v>
      </c>
      <c r="H28" s="1" t="s">
        <v>632</v>
      </c>
      <c r="I28" s="1" t="s">
        <v>778</v>
      </c>
      <c r="J28" s="1" t="s">
        <v>634</v>
      </c>
      <c r="K28" s="1" t="s">
        <v>778</v>
      </c>
      <c r="L28" s="1" t="s">
        <v>778</v>
      </c>
      <c r="M28" s="1" t="s">
        <v>635</v>
      </c>
      <c r="N28" s="1" t="s">
        <v>635</v>
      </c>
      <c r="O28" s="1" t="s">
        <v>636</v>
      </c>
      <c r="P28" s="1" t="s">
        <v>637</v>
      </c>
      <c r="Q28" s="1" t="s">
        <v>638</v>
      </c>
      <c r="R28" s="1" t="s">
        <v>779</v>
      </c>
      <c r="S28" s="1" t="s">
        <v>640</v>
      </c>
      <c r="T28" s="1" t="s">
        <v>641</v>
      </c>
      <c r="U28" s="1" t="s">
        <v>642</v>
      </c>
      <c r="V28" s="1" t="s">
        <v>655</v>
      </c>
    </row>
    <row r="29" s="1" customFormat="1" spans="1:22">
      <c r="A29" s="3">
        <v>21901448017</v>
      </c>
      <c r="B29" s="1" t="s">
        <v>774</v>
      </c>
      <c r="C29" s="1" t="s">
        <v>780</v>
      </c>
      <c r="D29" s="1" t="s">
        <v>764</v>
      </c>
      <c r="E29" s="1" t="s">
        <v>781</v>
      </c>
      <c r="F29" s="1" t="s">
        <v>627</v>
      </c>
      <c r="G29" s="1" t="s">
        <v>631</v>
      </c>
      <c r="H29" s="1" t="s">
        <v>632</v>
      </c>
      <c r="I29" s="1" t="s">
        <v>782</v>
      </c>
      <c r="J29" s="1" t="s">
        <v>634</v>
      </c>
      <c r="K29" s="1" t="s">
        <v>782</v>
      </c>
      <c r="L29" s="1" t="s">
        <v>782</v>
      </c>
      <c r="M29" s="1" t="s">
        <v>635</v>
      </c>
      <c r="N29" s="1" t="s">
        <v>635</v>
      </c>
      <c r="O29" s="1" t="s">
        <v>636</v>
      </c>
      <c r="P29" s="1" t="s">
        <v>637</v>
      </c>
      <c r="Q29" s="1" t="s">
        <v>638</v>
      </c>
      <c r="R29" s="1" t="s">
        <v>783</v>
      </c>
      <c r="S29" s="1" t="s">
        <v>640</v>
      </c>
      <c r="T29" s="1" t="s">
        <v>641</v>
      </c>
      <c r="U29" s="1" t="s">
        <v>642</v>
      </c>
      <c r="V29" s="1" t="s">
        <v>762</v>
      </c>
    </row>
    <row r="30" s="1" customFormat="1" spans="1:22">
      <c r="A30" s="3">
        <v>21901002569</v>
      </c>
      <c r="B30" s="1" t="s">
        <v>774</v>
      </c>
      <c r="C30" s="1" t="s">
        <v>784</v>
      </c>
      <c r="D30" s="1" t="s">
        <v>785</v>
      </c>
      <c r="E30" s="1" t="s">
        <v>786</v>
      </c>
      <c r="F30" s="1" t="s">
        <v>627</v>
      </c>
      <c r="G30" s="1" t="s">
        <v>631</v>
      </c>
      <c r="H30" s="1" t="s">
        <v>632</v>
      </c>
      <c r="I30" s="1" t="s">
        <v>787</v>
      </c>
      <c r="J30" s="1" t="s">
        <v>634</v>
      </c>
      <c r="K30" s="1" t="s">
        <v>787</v>
      </c>
      <c r="L30" s="1" t="s">
        <v>787</v>
      </c>
      <c r="M30" s="1" t="s">
        <v>635</v>
      </c>
      <c r="N30" s="1" t="s">
        <v>635</v>
      </c>
      <c r="O30" s="1" t="s">
        <v>636</v>
      </c>
      <c r="P30" s="1" t="s">
        <v>637</v>
      </c>
      <c r="Q30" s="1" t="s">
        <v>638</v>
      </c>
      <c r="R30" s="1" t="s">
        <v>788</v>
      </c>
      <c r="S30" s="1" t="s">
        <v>640</v>
      </c>
      <c r="T30" s="1" t="s">
        <v>641</v>
      </c>
      <c r="U30" s="1" t="s">
        <v>642</v>
      </c>
      <c r="V30" s="1" t="s">
        <v>666</v>
      </c>
    </row>
    <row r="31" s="1" customFormat="1" spans="1:22">
      <c r="A31" s="3">
        <v>999221899896465</v>
      </c>
      <c r="B31" s="1" t="s">
        <v>774</v>
      </c>
      <c r="C31" s="1" t="s">
        <v>789</v>
      </c>
      <c r="D31" s="1" t="s">
        <v>790</v>
      </c>
      <c r="E31" s="1" t="s">
        <v>791</v>
      </c>
      <c r="F31" s="1" t="s">
        <v>672</v>
      </c>
      <c r="G31" s="1" t="s">
        <v>631</v>
      </c>
      <c r="H31" s="1" t="s">
        <v>632</v>
      </c>
      <c r="I31" s="1" t="s">
        <v>792</v>
      </c>
      <c r="J31" s="1" t="s">
        <v>634</v>
      </c>
      <c r="K31" s="1" t="s">
        <v>792</v>
      </c>
      <c r="L31" s="1" t="s">
        <v>792</v>
      </c>
      <c r="M31" s="1" t="s">
        <v>635</v>
      </c>
      <c r="N31" s="1" t="s">
        <v>635</v>
      </c>
      <c r="O31" s="1" t="s">
        <v>636</v>
      </c>
      <c r="P31" s="1" t="s">
        <v>637</v>
      </c>
      <c r="Q31" s="1" t="s">
        <v>638</v>
      </c>
      <c r="R31" s="1" t="s">
        <v>793</v>
      </c>
      <c r="S31" s="1" t="s">
        <v>640</v>
      </c>
      <c r="T31" s="1" t="s">
        <v>641</v>
      </c>
      <c r="U31" s="1" t="s">
        <v>654</v>
      </c>
      <c r="V31" s="1" t="s">
        <v>794</v>
      </c>
    </row>
    <row r="32" s="1" customFormat="1" spans="1:22">
      <c r="A32" s="3">
        <v>21888166300</v>
      </c>
      <c r="B32" s="1" t="s">
        <v>795</v>
      </c>
      <c r="C32" s="1" t="s">
        <v>796</v>
      </c>
      <c r="D32" s="1" t="s">
        <v>657</v>
      </c>
      <c r="E32" s="1" t="s">
        <v>797</v>
      </c>
      <c r="F32" s="1" t="s">
        <v>704</v>
      </c>
      <c r="G32" s="1" t="s">
        <v>631</v>
      </c>
      <c r="H32" s="1" t="s">
        <v>632</v>
      </c>
      <c r="I32" s="1" t="s">
        <v>798</v>
      </c>
      <c r="J32" s="1" t="s">
        <v>634</v>
      </c>
      <c r="K32" s="1" t="s">
        <v>798</v>
      </c>
      <c r="L32" s="1" t="s">
        <v>798</v>
      </c>
      <c r="M32" s="1" t="s">
        <v>635</v>
      </c>
      <c r="N32" s="1" t="s">
        <v>635</v>
      </c>
      <c r="O32" s="1" t="s">
        <v>636</v>
      </c>
      <c r="P32" s="1" t="s">
        <v>637</v>
      </c>
      <c r="Q32" s="1" t="s">
        <v>638</v>
      </c>
      <c r="R32" s="1" t="s">
        <v>799</v>
      </c>
      <c r="S32" s="1" t="s">
        <v>640</v>
      </c>
      <c r="T32" s="1" t="s">
        <v>641</v>
      </c>
      <c r="U32" s="1" t="s">
        <v>642</v>
      </c>
      <c r="V32" s="1" t="s">
        <v>643</v>
      </c>
    </row>
    <row r="33" s="1" customFormat="1" spans="1:22">
      <c r="A33" s="3">
        <v>21886456996</v>
      </c>
      <c r="B33" s="1" t="s">
        <v>795</v>
      </c>
      <c r="C33" s="1" t="s">
        <v>800</v>
      </c>
      <c r="D33" s="1" t="s">
        <v>716</v>
      </c>
      <c r="E33" s="1" t="s">
        <v>801</v>
      </c>
      <c r="F33" s="1" t="s">
        <v>720</v>
      </c>
      <c r="G33" s="1" t="s">
        <v>631</v>
      </c>
      <c r="H33" s="1" t="s">
        <v>632</v>
      </c>
      <c r="I33" s="1" t="s">
        <v>802</v>
      </c>
      <c r="J33" s="1" t="s">
        <v>634</v>
      </c>
      <c r="K33" s="1" t="s">
        <v>802</v>
      </c>
      <c r="L33" s="1" t="s">
        <v>802</v>
      </c>
      <c r="M33" s="1" t="s">
        <v>635</v>
      </c>
      <c r="N33" s="1" t="s">
        <v>635</v>
      </c>
      <c r="O33" s="1" t="s">
        <v>636</v>
      </c>
      <c r="P33" s="1" t="s">
        <v>637</v>
      </c>
      <c r="Q33" s="1" t="s">
        <v>638</v>
      </c>
      <c r="R33" s="1" t="s">
        <v>803</v>
      </c>
      <c r="S33" s="1" t="s">
        <v>640</v>
      </c>
      <c r="T33" s="1" t="s">
        <v>641</v>
      </c>
      <c r="U33" s="1" t="s">
        <v>642</v>
      </c>
      <c r="V33" s="1" t="s">
        <v>643</v>
      </c>
    </row>
    <row r="34" s="1" customFormat="1" spans="1:22">
      <c r="A34" s="3">
        <v>999221885849191</v>
      </c>
      <c r="B34" s="1" t="s">
        <v>795</v>
      </c>
      <c r="C34" s="1" t="s">
        <v>804</v>
      </c>
      <c r="D34" s="1" t="s">
        <v>805</v>
      </c>
      <c r="E34" s="1" t="s">
        <v>806</v>
      </c>
      <c r="F34" s="1" t="s">
        <v>627</v>
      </c>
      <c r="G34" s="1" t="s">
        <v>631</v>
      </c>
      <c r="H34" s="1" t="s">
        <v>632</v>
      </c>
      <c r="I34" s="1" t="s">
        <v>807</v>
      </c>
      <c r="J34" s="1" t="s">
        <v>634</v>
      </c>
      <c r="K34" s="1" t="s">
        <v>807</v>
      </c>
      <c r="L34" s="1" t="s">
        <v>807</v>
      </c>
      <c r="M34" s="1" t="s">
        <v>635</v>
      </c>
      <c r="N34" s="1" t="s">
        <v>635</v>
      </c>
      <c r="O34" s="1" t="s">
        <v>636</v>
      </c>
      <c r="P34" s="1" t="s">
        <v>637</v>
      </c>
      <c r="Q34" s="1" t="s">
        <v>638</v>
      </c>
      <c r="R34" s="1" t="s">
        <v>808</v>
      </c>
      <c r="S34" s="1" t="s">
        <v>640</v>
      </c>
      <c r="T34" s="1" t="s">
        <v>641</v>
      </c>
      <c r="U34" s="1" t="s">
        <v>654</v>
      </c>
      <c r="V34" s="1" t="s">
        <v>794</v>
      </c>
    </row>
    <row r="35" s="1" customFormat="1" spans="1:22">
      <c r="A35" s="3">
        <v>21876147564</v>
      </c>
      <c r="B35" s="1" t="s">
        <v>809</v>
      </c>
      <c r="C35" s="1" t="s">
        <v>810</v>
      </c>
      <c r="D35" s="1" t="s">
        <v>811</v>
      </c>
      <c r="E35" s="1" t="s">
        <v>812</v>
      </c>
      <c r="F35" s="1" t="s">
        <v>672</v>
      </c>
      <c r="G35" s="1" t="s">
        <v>631</v>
      </c>
      <c r="H35" s="1" t="s">
        <v>632</v>
      </c>
      <c r="I35" s="1" t="s">
        <v>813</v>
      </c>
      <c r="J35" s="1" t="s">
        <v>634</v>
      </c>
      <c r="K35" s="1" t="s">
        <v>813</v>
      </c>
      <c r="L35" s="1" t="s">
        <v>813</v>
      </c>
      <c r="M35" s="1" t="s">
        <v>635</v>
      </c>
      <c r="N35" s="1" t="s">
        <v>635</v>
      </c>
      <c r="O35" s="1" t="s">
        <v>636</v>
      </c>
      <c r="P35" s="1" t="s">
        <v>637</v>
      </c>
      <c r="Q35" s="1" t="s">
        <v>638</v>
      </c>
      <c r="R35" s="1" t="s">
        <v>814</v>
      </c>
      <c r="S35" s="1" t="s">
        <v>640</v>
      </c>
      <c r="T35" s="1" t="s">
        <v>641</v>
      </c>
      <c r="U35" s="1" t="s">
        <v>642</v>
      </c>
      <c r="V35" s="1" t="s">
        <v>643</v>
      </c>
    </row>
    <row r="36" s="1" customFormat="1" spans="1:22">
      <c r="A36" s="3">
        <v>21874079301</v>
      </c>
      <c r="B36" s="1" t="s">
        <v>809</v>
      </c>
      <c r="C36" s="1" t="s">
        <v>815</v>
      </c>
      <c r="D36" s="1" t="s">
        <v>816</v>
      </c>
      <c r="E36" s="1" t="s">
        <v>817</v>
      </c>
      <c r="F36" s="1" t="s">
        <v>795</v>
      </c>
      <c r="G36" s="1" t="s">
        <v>631</v>
      </c>
      <c r="H36" s="1" t="s">
        <v>632</v>
      </c>
      <c r="I36" s="1" t="s">
        <v>818</v>
      </c>
      <c r="J36" s="1" t="s">
        <v>634</v>
      </c>
      <c r="K36" s="1" t="s">
        <v>818</v>
      </c>
      <c r="L36" s="1" t="s">
        <v>818</v>
      </c>
      <c r="M36" s="1" t="s">
        <v>635</v>
      </c>
      <c r="N36" s="1" t="s">
        <v>635</v>
      </c>
      <c r="O36" s="1" t="s">
        <v>636</v>
      </c>
      <c r="P36" s="1" t="s">
        <v>637</v>
      </c>
      <c r="Q36" s="1" t="s">
        <v>638</v>
      </c>
      <c r="R36" s="1" t="s">
        <v>819</v>
      </c>
      <c r="S36" s="1" t="s">
        <v>640</v>
      </c>
      <c r="T36" s="1" t="s">
        <v>641</v>
      </c>
      <c r="U36" s="1" t="s">
        <v>642</v>
      </c>
      <c r="V36" s="1" t="s">
        <v>643</v>
      </c>
    </row>
    <row r="37" s="1" customFormat="1" spans="1:22">
      <c r="A37" s="3">
        <v>21868156783</v>
      </c>
      <c r="B37" s="1" t="s">
        <v>820</v>
      </c>
      <c r="C37" s="1" t="s">
        <v>821</v>
      </c>
      <c r="D37" s="1" t="s">
        <v>694</v>
      </c>
      <c r="E37" s="1" t="s">
        <v>822</v>
      </c>
      <c r="F37" s="1" t="s">
        <v>823</v>
      </c>
      <c r="G37" s="1" t="s">
        <v>631</v>
      </c>
      <c r="H37" s="1" t="s">
        <v>632</v>
      </c>
      <c r="I37" s="1" t="s">
        <v>824</v>
      </c>
      <c r="J37" s="1" t="s">
        <v>634</v>
      </c>
      <c r="K37" s="1" t="s">
        <v>824</v>
      </c>
      <c r="L37" s="1" t="s">
        <v>824</v>
      </c>
      <c r="M37" s="1" t="s">
        <v>635</v>
      </c>
      <c r="N37" s="1" t="s">
        <v>635</v>
      </c>
      <c r="O37" s="1" t="s">
        <v>636</v>
      </c>
      <c r="P37" s="1" t="s">
        <v>637</v>
      </c>
      <c r="Q37" s="1" t="s">
        <v>638</v>
      </c>
      <c r="R37" s="1" t="s">
        <v>825</v>
      </c>
      <c r="S37" s="1" t="s">
        <v>640</v>
      </c>
      <c r="T37" s="1" t="s">
        <v>641</v>
      </c>
      <c r="U37" s="1" t="s">
        <v>642</v>
      </c>
      <c r="V37" s="1" t="s">
        <v>666</v>
      </c>
    </row>
    <row r="38" s="1" customFormat="1" spans="1:22">
      <c r="A38" s="3">
        <v>21868121248</v>
      </c>
      <c r="B38" s="1" t="s">
        <v>820</v>
      </c>
      <c r="C38" s="1" t="s">
        <v>826</v>
      </c>
      <c r="D38" s="1" t="s">
        <v>694</v>
      </c>
      <c r="E38" s="1" t="s">
        <v>827</v>
      </c>
      <c r="F38" s="1" t="s">
        <v>823</v>
      </c>
      <c r="G38" s="1" t="s">
        <v>631</v>
      </c>
      <c r="H38" s="1" t="s">
        <v>632</v>
      </c>
      <c r="I38" s="1" t="s">
        <v>824</v>
      </c>
      <c r="J38" s="1" t="s">
        <v>634</v>
      </c>
      <c r="K38" s="1" t="s">
        <v>824</v>
      </c>
      <c r="L38" s="1" t="s">
        <v>824</v>
      </c>
      <c r="M38" s="1" t="s">
        <v>635</v>
      </c>
      <c r="N38" s="1" t="s">
        <v>635</v>
      </c>
      <c r="O38" s="1" t="s">
        <v>636</v>
      </c>
      <c r="P38" s="1" t="s">
        <v>637</v>
      </c>
      <c r="Q38" s="1" t="s">
        <v>638</v>
      </c>
      <c r="R38" s="1" t="s">
        <v>828</v>
      </c>
      <c r="S38" s="1" t="s">
        <v>640</v>
      </c>
      <c r="T38" s="1" t="s">
        <v>641</v>
      </c>
      <c r="U38" s="1" t="s">
        <v>642</v>
      </c>
      <c r="V38" s="1" t="s">
        <v>666</v>
      </c>
    </row>
    <row r="39" s="1" customFormat="1" spans="1:22">
      <c r="A39" s="3">
        <v>21867648098</v>
      </c>
      <c r="B39" s="1" t="s">
        <v>820</v>
      </c>
      <c r="C39" s="1" t="s">
        <v>829</v>
      </c>
      <c r="D39" s="1" t="s">
        <v>830</v>
      </c>
      <c r="E39" s="1" t="s">
        <v>831</v>
      </c>
      <c r="F39" s="1" t="s">
        <v>704</v>
      </c>
      <c r="G39" s="1" t="s">
        <v>631</v>
      </c>
      <c r="H39" s="1" t="s">
        <v>632</v>
      </c>
      <c r="I39" s="1" t="s">
        <v>832</v>
      </c>
      <c r="J39" s="1" t="s">
        <v>634</v>
      </c>
      <c r="K39" s="1" t="s">
        <v>832</v>
      </c>
      <c r="L39" s="1" t="s">
        <v>832</v>
      </c>
      <c r="M39" s="1" t="s">
        <v>635</v>
      </c>
      <c r="N39" s="1" t="s">
        <v>635</v>
      </c>
      <c r="O39" s="1" t="s">
        <v>636</v>
      </c>
      <c r="P39" s="1" t="s">
        <v>637</v>
      </c>
      <c r="Q39" s="1" t="s">
        <v>638</v>
      </c>
      <c r="R39" s="1" t="s">
        <v>833</v>
      </c>
      <c r="S39" s="1" t="s">
        <v>640</v>
      </c>
      <c r="T39" s="1" t="s">
        <v>641</v>
      </c>
      <c r="U39" s="1" t="s">
        <v>642</v>
      </c>
      <c r="V39" s="1" t="s">
        <v>666</v>
      </c>
    </row>
    <row r="40" s="1" customFormat="1" spans="1:22">
      <c r="A40" s="3">
        <v>999221867603390</v>
      </c>
      <c r="B40" s="1" t="s">
        <v>820</v>
      </c>
      <c r="C40" s="1" t="s">
        <v>834</v>
      </c>
      <c r="D40" s="1" t="s">
        <v>835</v>
      </c>
      <c r="E40" s="1" t="s">
        <v>836</v>
      </c>
      <c r="F40" s="1" t="s">
        <v>627</v>
      </c>
      <c r="G40" s="1" t="s">
        <v>631</v>
      </c>
      <c r="H40" s="1" t="s">
        <v>632</v>
      </c>
      <c r="I40" s="1" t="s">
        <v>837</v>
      </c>
      <c r="J40" s="1" t="s">
        <v>634</v>
      </c>
      <c r="K40" s="1" t="s">
        <v>837</v>
      </c>
      <c r="L40" s="1" t="s">
        <v>837</v>
      </c>
      <c r="M40" s="1" t="s">
        <v>635</v>
      </c>
      <c r="N40" s="1" t="s">
        <v>635</v>
      </c>
      <c r="O40" s="1" t="s">
        <v>636</v>
      </c>
      <c r="P40" s="1" t="s">
        <v>637</v>
      </c>
      <c r="Q40" s="1" t="s">
        <v>638</v>
      </c>
      <c r="R40" s="1" t="s">
        <v>838</v>
      </c>
      <c r="S40" s="1" t="s">
        <v>640</v>
      </c>
      <c r="T40" s="1" t="s">
        <v>641</v>
      </c>
      <c r="U40" s="1" t="s">
        <v>642</v>
      </c>
      <c r="V40" s="1" t="s">
        <v>703</v>
      </c>
    </row>
    <row r="41" s="1" customFormat="1" spans="1:22">
      <c r="A41" s="3">
        <v>21866614404</v>
      </c>
      <c r="B41" s="1" t="s">
        <v>820</v>
      </c>
      <c r="C41" s="1" t="s">
        <v>839</v>
      </c>
      <c r="D41" s="1" t="s">
        <v>840</v>
      </c>
      <c r="E41" s="1" t="s">
        <v>841</v>
      </c>
      <c r="F41" s="1" t="s">
        <v>704</v>
      </c>
      <c r="G41" s="1" t="s">
        <v>631</v>
      </c>
      <c r="H41" s="1" t="s">
        <v>632</v>
      </c>
      <c r="I41" s="1" t="s">
        <v>842</v>
      </c>
      <c r="J41" s="1" t="s">
        <v>634</v>
      </c>
      <c r="K41" s="1" t="s">
        <v>842</v>
      </c>
      <c r="L41" s="1" t="s">
        <v>842</v>
      </c>
      <c r="M41" s="1" t="s">
        <v>635</v>
      </c>
      <c r="N41" s="1" t="s">
        <v>635</v>
      </c>
      <c r="O41" s="1" t="s">
        <v>636</v>
      </c>
      <c r="P41" s="1" t="s">
        <v>637</v>
      </c>
      <c r="Q41" s="1" t="s">
        <v>638</v>
      </c>
      <c r="R41" s="1" t="s">
        <v>843</v>
      </c>
      <c r="S41" s="1" t="s">
        <v>640</v>
      </c>
      <c r="T41" s="1" t="s">
        <v>641</v>
      </c>
      <c r="U41" s="1" t="s">
        <v>654</v>
      </c>
      <c r="V41" s="1" t="s">
        <v>666</v>
      </c>
    </row>
    <row r="42" s="1" customFormat="1" spans="1:22">
      <c r="A42" s="3">
        <v>21864590472</v>
      </c>
      <c r="B42" s="1" t="s">
        <v>820</v>
      </c>
      <c r="C42" s="1" t="s">
        <v>844</v>
      </c>
      <c r="D42" s="1" t="s">
        <v>716</v>
      </c>
      <c r="E42" s="1" t="s">
        <v>845</v>
      </c>
      <c r="F42" s="1" t="s">
        <v>704</v>
      </c>
      <c r="G42" s="1" t="s">
        <v>631</v>
      </c>
      <c r="H42" s="1" t="s">
        <v>632</v>
      </c>
      <c r="I42" s="1" t="s">
        <v>846</v>
      </c>
      <c r="J42" s="1" t="s">
        <v>634</v>
      </c>
      <c r="K42" s="1" t="s">
        <v>846</v>
      </c>
      <c r="L42" s="1" t="s">
        <v>846</v>
      </c>
      <c r="M42" s="1" t="s">
        <v>635</v>
      </c>
      <c r="N42" s="1" t="s">
        <v>635</v>
      </c>
      <c r="O42" s="1" t="s">
        <v>636</v>
      </c>
      <c r="P42" s="1" t="s">
        <v>637</v>
      </c>
      <c r="Q42" s="1" t="s">
        <v>638</v>
      </c>
      <c r="R42" s="1" t="s">
        <v>847</v>
      </c>
      <c r="S42" s="1" t="s">
        <v>640</v>
      </c>
      <c r="T42" s="1" t="s">
        <v>641</v>
      </c>
      <c r="U42" s="1" t="s">
        <v>642</v>
      </c>
      <c r="V42" s="1" t="s">
        <v>643</v>
      </c>
    </row>
    <row r="43" s="1" customFormat="1" spans="1:22">
      <c r="A43" s="3">
        <v>21863297561</v>
      </c>
      <c r="B43" s="1" t="s">
        <v>820</v>
      </c>
      <c r="C43" s="1" t="s">
        <v>848</v>
      </c>
      <c r="D43" s="1" t="s">
        <v>849</v>
      </c>
      <c r="E43" s="1" t="s">
        <v>850</v>
      </c>
      <c r="F43" s="1" t="s">
        <v>627</v>
      </c>
      <c r="G43" s="1" t="s">
        <v>631</v>
      </c>
      <c r="H43" s="1" t="s">
        <v>632</v>
      </c>
      <c r="I43" s="1" t="s">
        <v>851</v>
      </c>
      <c r="J43" s="1" t="s">
        <v>634</v>
      </c>
      <c r="K43" s="1" t="s">
        <v>851</v>
      </c>
      <c r="L43" s="1" t="s">
        <v>851</v>
      </c>
      <c r="M43" s="1" t="s">
        <v>635</v>
      </c>
      <c r="N43" s="1" t="s">
        <v>635</v>
      </c>
      <c r="O43" s="1" t="s">
        <v>636</v>
      </c>
      <c r="P43" s="1" t="s">
        <v>637</v>
      </c>
      <c r="Q43" s="1" t="s">
        <v>638</v>
      </c>
      <c r="R43" s="1" t="s">
        <v>852</v>
      </c>
      <c r="S43" s="1" t="s">
        <v>640</v>
      </c>
      <c r="T43" s="1" t="s">
        <v>641</v>
      </c>
      <c r="U43" s="1" t="s">
        <v>642</v>
      </c>
      <c r="V43" s="1" t="s">
        <v>643</v>
      </c>
    </row>
    <row r="44" s="1" customFormat="1" spans="1:22">
      <c r="A44" s="3">
        <v>999221863144864</v>
      </c>
      <c r="B44" s="1" t="s">
        <v>820</v>
      </c>
      <c r="C44" s="1" t="s">
        <v>853</v>
      </c>
      <c r="D44" s="1" t="s">
        <v>854</v>
      </c>
      <c r="E44" s="1" t="s">
        <v>855</v>
      </c>
      <c r="F44" s="1" t="s">
        <v>720</v>
      </c>
      <c r="G44" s="1" t="s">
        <v>631</v>
      </c>
      <c r="H44" s="1" t="s">
        <v>632</v>
      </c>
      <c r="I44" s="1" t="s">
        <v>856</v>
      </c>
      <c r="J44" s="1" t="s">
        <v>634</v>
      </c>
      <c r="K44" s="1" t="s">
        <v>856</v>
      </c>
      <c r="L44" s="1" t="s">
        <v>856</v>
      </c>
      <c r="M44" s="1" t="s">
        <v>635</v>
      </c>
      <c r="N44" s="1" t="s">
        <v>635</v>
      </c>
      <c r="O44" s="1" t="s">
        <v>636</v>
      </c>
      <c r="P44" s="1" t="s">
        <v>637</v>
      </c>
      <c r="Q44" s="1" t="s">
        <v>638</v>
      </c>
      <c r="R44" s="1" t="s">
        <v>857</v>
      </c>
      <c r="S44" s="1" t="s">
        <v>640</v>
      </c>
      <c r="T44" s="1" t="s">
        <v>641</v>
      </c>
      <c r="U44" s="1" t="s">
        <v>642</v>
      </c>
      <c r="V44" s="1" t="s">
        <v>858</v>
      </c>
    </row>
    <row r="45" s="1" customFormat="1" spans="1:22">
      <c r="A45" s="3">
        <v>21862581998</v>
      </c>
      <c r="B45" s="1" t="s">
        <v>820</v>
      </c>
      <c r="C45" s="1" t="s">
        <v>859</v>
      </c>
      <c r="D45" s="1" t="s">
        <v>722</v>
      </c>
      <c r="E45" s="1" t="s">
        <v>860</v>
      </c>
      <c r="F45" s="1" t="s">
        <v>672</v>
      </c>
      <c r="G45" s="1" t="s">
        <v>631</v>
      </c>
      <c r="H45" s="1" t="s">
        <v>632</v>
      </c>
      <c r="I45" s="1" t="s">
        <v>861</v>
      </c>
      <c r="J45" s="1" t="s">
        <v>634</v>
      </c>
      <c r="K45" s="1" t="s">
        <v>861</v>
      </c>
      <c r="L45" s="1" t="s">
        <v>861</v>
      </c>
      <c r="M45" s="1" t="s">
        <v>635</v>
      </c>
      <c r="N45" s="1" t="s">
        <v>635</v>
      </c>
      <c r="O45" s="1" t="s">
        <v>636</v>
      </c>
      <c r="P45" s="1" t="s">
        <v>637</v>
      </c>
      <c r="Q45" s="1" t="s">
        <v>638</v>
      </c>
      <c r="R45" s="1" t="s">
        <v>862</v>
      </c>
      <c r="S45" s="1" t="s">
        <v>640</v>
      </c>
      <c r="T45" s="1" t="s">
        <v>641</v>
      </c>
      <c r="U45" s="1" t="s">
        <v>642</v>
      </c>
      <c r="V45" s="1" t="s">
        <v>643</v>
      </c>
    </row>
    <row r="46" s="1" customFormat="1" spans="1:22">
      <c r="A46" s="3">
        <v>21858910236</v>
      </c>
      <c r="B46" s="1" t="s">
        <v>863</v>
      </c>
      <c r="C46" s="1" t="s">
        <v>864</v>
      </c>
      <c r="D46" s="1" t="s">
        <v>758</v>
      </c>
      <c r="E46" s="1" t="s">
        <v>865</v>
      </c>
      <c r="F46" s="1" t="s">
        <v>627</v>
      </c>
      <c r="G46" s="1" t="s">
        <v>631</v>
      </c>
      <c r="H46" s="1" t="s">
        <v>632</v>
      </c>
      <c r="I46" s="1" t="s">
        <v>866</v>
      </c>
      <c r="J46" s="1" t="s">
        <v>634</v>
      </c>
      <c r="K46" s="1" t="s">
        <v>866</v>
      </c>
      <c r="L46" s="1" t="s">
        <v>867</v>
      </c>
      <c r="M46" s="1" t="s">
        <v>868</v>
      </c>
      <c r="N46" s="1" t="s">
        <v>868</v>
      </c>
      <c r="O46" s="1" t="s">
        <v>636</v>
      </c>
      <c r="P46" s="1" t="s">
        <v>637</v>
      </c>
      <c r="Q46" s="1" t="s">
        <v>638</v>
      </c>
      <c r="R46" s="1" t="s">
        <v>869</v>
      </c>
      <c r="S46" s="1" t="s">
        <v>640</v>
      </c>
      <c r="T46" s="1" t="s">
        <v>641</v>
      </c>
      <c r="U46" s="1" t="s">
        <v>642</v>
      </c>
      <c r="V46" s="1" t="s">
        <v>762</v>
      </c>
    </row>
    <row r="47" s="1" customFormat="1" spans="1:22">
      <c r="A47" s="3">
        <v>999221858703574</v>
      </c>
      <c r="B47" s="1" t="s">
        <v>863</v>
      </c>
      <c r="C47" s="1" t="s">
        <v>870</v>
      </c>
      <c r="D47" s="1" t="s">
        <v>764</v>
      </c>
      <c r="E47" s="1" t="s">
        <v>871</v>
      </c>
      <c r="F47" s="1" t="s">
        <v>627</v>
      </c>
      <c r="G47" s="1" t="s">
        <v>631</v>
      </c>
      <c r="H47" s="1" t="s">
        <v>632</v>
      </c>
      <c r="I47" s="1" t="s">
        <v>872</v>
      </c>
      <c r="J47" s="1" t="s">
        <v>634</v>
      </c>
      <c r="K47" s="1" t="s">
        <v>872</v>
      </c>
      <c r="L47" s="1" t="s">
        <v>872</v>
      </c>
      <c r="M47" s="1" t="s">
        <v>635</v>
      </c>
      <c r="N47" s="1" t="s">
        <v>635</v>
      </c>
      <c r="O47" s="1" t="s">
        <v>636</v>
      </c>
      <c r="P47" s="1" t="s">
        <v>637</v>
      </c>
      <c r="Q47" s="1" t="s">
        <v>638</v>
      </c>
      <c r="R47" s="1" t="s">
        <v>873</v>
      </c>
      <c r="S47" s="1" t="s">
        <v>640</v>
      </c>
      <c r="T47" s="1" t="s">
        <v>641</v>
      </c>
      <c r="U47" s="1" t="s">
        <v>642</v>
      </c>
      <c r="V47" s="1" t="s">
        <v>762</v>
      </c>
    </row>
    <row r="48" s="1" customFormat="1" spans="1:22">
      <c r="A48" s="3">
        <v>21856950824</v>
      </c>
      <c r="B48" s="1" t="s">
        <v>874</v>
      </c>
      <c r="C48" s="1" t="s">
        <v>875</v>
      </c>
      <c r="D48" s="1" t="s">
        <v>876</v>
      </c>
      <c r="E48" s="1" t="s">
        <v>877</v>
      </c>
      <c r="F48" s="1" t="s">
        <v>720</v>
      </c>
      <c r="G48" s="1" t="s">
        <v>631</v>
      </c>
      <c r="H48" s="1" t="s">
        <v>632</v>
      </c>
      <c r="I48" s="1" t="s">
        <v>878</v>
      </c>
      <c r="J48" s="1" t="s">
        <v>634</v>
      </c>
      <c r="K48" s="1" t="s">
        <v>878</v>
      </c>
      <c r="L48" s="1" t="s">
        <v>878</v>
      </c>
      <c r="M48" s="1" t="s">
        <v>635</v>
      </c>
      <c r="N48" s="1" t="s">
        <v>635</v>
      </c>
      <c r="O48" s="1" t="s">
        <v>636</v>
      </c>
      <c r="P48" s="1" t="s">
        <v>637</v>
      </c>
      <c r="Q48" s="1" t="s">
        <v>638</v>
      </c>
      <c r="R48" s="1" t="s">
        <v>879</v>
      </c>
      <c r="S48" s="1" t="s">
        <v>640</v>
      </c>
      <c r="T48" s="1" t="s">
        <v>641</v>
      </c>
      <c r="U48" s="1" t="s">
        <v>642</v>
      </c>
      <c r="V48" s="1" t="s">
        <v>643</v>
      </c>
    </row>
    <row r="49" s="1" customFormat="1" spans="1:22">
      <c r="A49" s="3">
        <v>21856033332</v>
      </c>
      <c r="B49" s="1" t="s">
        <v>874</v>
      </c>
      <c r="C49" s="1" t="s">
        <v>880</v>
      </c>
      <c r="D49" s="1" t="s">
        <v>881</v>
      </c>
      <c r="E49" s="1" t="s">
        <v>882</v>
      </c>
      <c r="F49" s="1" t="s">
        <v>627</v>
      </c>
      <c r="G49" s="1" t="s">
        <v>631</v>
      </c>
      <c r="H49" s="1" t="s">
        <v>632</v>
      </c>
      <c r="I49" s="1" t="s">
        <v>883</v>
      </c>
      <c r="J49" s="1" t="s">
        <v>634</v>
      </c>
      <c r="K49" s="1" t="s">
        <v>883</v>
      </c>
      <c r="L49" s="1" t="s">
        <v>883</v>
      </c>
      <c r="M49" s="1" t="s">
        <v>635</v>
      </c>
      <c r="N49" s="1" t="s">
        <v>635</v>
      </c>
      <c r="O49" s="1" t="s">
        <v>636</v>
      </c>
      <c r="P49" s="1" t="s">
        <v>637</v>
      </c>
      <c r="Q49" s="1" t="s">
        <v>638</v>
      </c>
      <c r="R49" s="1" t="s">
        <v>884</v>
      </c>
      <c r="S49" s="1" t="s">
        <v>640</v>
      </c>
      <c r="T49" s="1" t="s">
        <v>641</v>
      </c>
      <c r="U49" s="1" t="s">
        <v>642</v>
      </c>
      <c r="V49" s="1" t="s">
        <v>643</v>
      </c>
    </row>
    <row r="50" s="1" customFormat="1" spans="1:22">
      <c r="A50" s="3">
        <v>21854937110</v>
      </c>
      <c r="B50" s="1" t="s">
        <v>885</v>
      </c>
      <c r="C50" s="1" t="s">
        <v>886</v>
      </c>
      <c r="D50" s="1" t="s">
        <v>887</v>
      </c>
      <c r="E50" s="1" t="s">
        <v>888</v>
      </c>
      <c r="F50" s="1" t="s">
        <v>704</v>
      </c>
      <c r="G50" s="1" t="s">
        <v>631</v>
      </c>
      <c r="H50" s="1" t="s">
        <v>632</v>
      </c>
      <c r="I50" s="1" t="s">
        <v>889</v>
      </c>
      <c r="J50" s="1" t="s">
        <v>634</v>
      </c>
      <c r="K50" s="1" t="s">
        <v>889</v>
      </c>
      <c r="L50" s="1" t="s">
        <v>889</v>
      </c>
      <c r="M50" s="1" t="s">
        <v>635</v>
      </c>
      <c r="N50" s="1" t="s">
        <v>635</v>
      </c>
      <c r="O50" s="1" t="s">
        <v>636</v>
      </c>
      <c r="P50" s="1" t="s">
        <v>637</v>
      </c>
      <c r="Q50" s="1" t="s">
        <v>638</v>
      </c>
      <c r="R50" s="1" t="s">
        <v>890</v>
      </c>
      <c r="S50" s="1" t="s">
        <v>640</v>
      </c>
      <c r="T50" s="1" t="s">
        <v>641</v>
      </c>
      <c r="U50" s="1" t="s">
        <v>642</v>
      </c>
      <c r="V50" s="1" t="s">
        <v>666</v>
      </c>
    </row>
    <row r="51" s="1" customFormat="1" spans="1:22">
      <c r="A51" s="3">
        <v>21854106173</v>
      </c>
      <c r="B51" s="1" t="s">
        <v>885</v>
      </c>
      <c r="C51" s="1" t="s">
        <v>891</v>
      </c>
      <c r="D51" s="1" t="s">
        <v>892</v>
      </c>
      <c r="E51" s="1" t="s">
        <v>893</v>
      </c>
      <c r="F51" s="1" t="s">
        <v>823</v>
      </c>
      <c r="G51" s="1" t="s">
        <v>631</v>
      </c>
      <c r="H51" s="1" t="s">
        <v>632</v>
      </c>
      <c r="I51" s="1" t="s">
        <v>894</v>
      </c>
      <c r="J51" s="1" t="s">
        <v>634</v>
      </c>
      <c r="K51" s="1" t="s">
        <v>894</v>
      </c>
      <c r="L51" s="1" t="s">
        <v>894</v>
      </c>
      <c r="M51" s="1" t="s">
        <v>635</v>
      </c>
      <c r="N51" s="1" t="s">
        <v>635</v>
      </c>
      <c r="O51" s="1" t="s">
        <v>636</v>
      </c>
      <c r="P51" s="1" t="s">
        <v>637</v>
      </c>
      <c r="Q51" s="1" t="s">
        <v>638</v>
      </c>
      <c r="R51" s="1" t="s">
        <v>895</v>
      </c>
      <c r="S51" s="1" t="s">
        <v>640</v>
      </c>
      <c r="T51" s="1" t="s">
        <v>641</v>
      </c>
      <c r="U51" s="1" t="s">
        <v>642</v>
      </c>
      <c r="V51" s="1" t="s">
        <v>643</v>
      </c>
    </row>
    <row r="52" s="1" customFormat="1" spans="1:22">
      <c r="A52" s="3">
        <v>999221852213235</v>
      </c>
      <c r="B52" s="1" t="s">
        <v>896</v>
      </c>
      <c r="C52" s="1" t="s">
        <v>897</v>
      </c>
      <c r="D52" s="1" t="s">
        <v>898</v>
      </c>
      <c r="E52" s="1" t="s">
        <v>899</v>
      </c>
      <c r="F52" s="1" t="s">
        <v>672</v>
      </c>
      <c r="G52" s="1" t="s">
        <v>631</v>
      </c>
      <c r="H52" s="1" t="s">
        <v>632</v>
      </c>
      <c r="I52" s="1" t="s">
        <v>900</v>
      </c>
      <c r="J52" s="1" t="s">
        <v>634</v>
      </c>
      <c r="K52" s="1" t="s">
        <v>900</v>
      </c>
      <c r="L52" s="1" t="s">
        <v>900</v>
      </c>
      <c r="M52" s="1" t="s">
        <v>635</v>
      </c>
      <c r="N52" s="1" t="s">
        <v>635</v>
      </c>
      <c r="O52" s="1" t="s">
        <v>636</v>
      </c>
      <c r="P52" s="1" t="s">
        <v>637</v>
      </c>
      <c r="Q52" s="1" t="s">
        <v>638</v>
      </c>
      <c r="R52" s="1" t="s">
        <v>901</v>
      </c>
      <c r="S52" s="1" t="s">
        <v>640</v>
      </c>
      <c r="T52" s="1" t="s">
        <v>641</v>
      </c>
      <c r="U52" s="1" t="s">
        <v>642</v>
      </c>
      <c r="V52" s="1" t="s">
        <v>703</v>
      </c>
    </row>
    <row r="53" s="1" customFormat="1" spans="1:22">
      <c r="A53" s="3">
        <v>999221851932384</v>
      </c>
      <c r="B53" s="1" t="s">
        <v>896</v>
      </c>
      <c r="C53" s="1" t="s">
        <v>902</v>
      </c>
      <c r="D53" s="1" t="s">
        <v>903</v>
      </c>
      <c r="E53" s="1" t="s">
        <v>904</v>
      </c>
      <c r="F53" s="1" t="s">
        <v>672</v>
      </c>
      <c r="G53" s="1" t="s">
        <v>631</v>
      </c>
      <c r="H53" s="1" t="s">
        <v>632</v>
      </c>
      <c r="I53" s="1" t="s">
        <v>905</v>
      </c>
      <c r="J53" s="1" t="s">
        <v>634</v>
      </c>
      <c r="K53" s="1" t="s">
        <v>905</v>
      </c>
      <c r="L53" s="1" t="s">
        <v>905</v>
      </c>
      <c r="M53" s="1" t="s">
        <v>635</v>
      </c>
      <c r="N53" s="1" t="s">
        <v>635</v>
      </c>
      <c r="O53" s="1" t="s">
        <v>636</v>
      </c>
      <c r="P53" s="1" t="s">
        <v>637</v>
      </c>
      <c r="Q53" s="1" t="s">
        <v>638</v>
      </c>
      <c r="R53" s="1" t="s">
        <v>906</v>
      </c>
      <c r="S53" s="1" t="s">
        <v>640</v>
      </c>
      <c r="T53" s="1" t="s">
        <v>641</v>
      </c>
      <c r="U53" s="1" t="s">
        <v>642</v>
      </c>
      <c r="V53" s="1" t="s">
        <v>703</v>
      </c>
    </row>
    <row r="54" s="1" customFormat="1" spans="1:22">
      <c r="A54" s="3">
        <v>21850635127</v>
      </c>
      <c r="B54" s="1" t="s">
        <v>907</v>
      </c>
      <c r="C54" s="1" t="s">
        <v>908</v>
      </c>
      <c r="D54" s="1" t="s">
        <v>909</v>
      </c>
      <c r="E54" s="1" t="s">
        <v>910</v>
      </c>
      <c r="F54" s="1" t="s">
        <v>672</v>
      </c>
      <c r="G54" s="1" t="s">
        <v>631</v>
      </c>
      <c r="H54" s="1" t="s">
        <v>632</v>
      </c>
      <c r="I54" s="1" t="s">
        <v>911</v>
      </c>
      <c r="J54" s="1" t="s">
        <v>634</v>
      </c>
      <c r="K54" s="1" t="s">
        <v>911</v>
      </c>
      <c r="L54" s="1" t="s">
        <v>911</v>
      </c>
      <c r="M54" s="1" t="s">
        <v>635</v>
      </c>
      <c r="N54" s="1" t="s">
        <v>635</v>
      </c>
      <c r="O54" s="1" t="s">
        <v>636</v>
      </c>
      <c r="P54" s="1" t="s">
        <v>637</v>
      </c>
      <c r="Q54" s="1" t="s">
        <v>638</v>
      </c>
      <c r="R54" s="1" t="s">
        <v>912</v>
      </c>
      <c r="S54" s="1" t="s">
        <v>640</v>
      </c>
      <c r="T54" s="1" t="s">
        <v>641</v>
      </c>
      <c r="U54" s="1" t="s">
        <v>642</v>
      </c>
      <c r="V54" s="1" t="s">
        <v>666</v>
      </c>
    </row>
    <row r="55" s="1" customFormat="1" spans="1:22">
      <c r="A55" s="3">
        <v>21850632710</v>
      </c>
      <c r="B55" s="1" t="s">
        <v>907</v>
      </c>
      <c r="C55" s="1" t="s">
        <v>913</v>
      </c>
      <c r="D55" s="1" t="s">
        <v>914</v>
      </c>
      <c r="E55" s="1" t="s">
        <v>915</v>
      </c>
      <c r="F55" s="1" t="s">
        <v>720</v>
      </c>
      <c r="G55" s="1" t="s">
        <v>631</v>
      </c>
      <c r="H55" s="1" t="s">
        <v>632</v>
      </c>
      <c r="I55" s="1" t="s">
        <v>883</v>
      </c>
      <c r="J55" s="1" t="s">
        <v>634</v>
      </c>
      <c r="K55" s="1" t="s">
        <v>883</v>
      </c>
      <c r="L55" s="1" t="s">
        <v>883</v>
      </c>
      <c r="M55" s="1" t="s">
        <v>635</v>
      </c>
      <c r="N55" s="1" t="s">
        <v>635</v>
      </c>
      <c r="O55" s="1" t="s">
        <v>636</v>
      </c>
      <c r="P55" s="1" t="s">
        <v>637</v>
      </c>
      <c r="Q55" s="1" t="s">
        <v>638</v>
      </c>
      <c r="R55" s="1" t="s">
        <v>916</v>
      </c>
      <c r="S55" s="1" t="s">
        <v>640</v>
      </c>
      <c r="T55" s="1" t="s">
        <v>641</v>
      </c>
      <c r="U55" s="1" t="s">
        <v>642</v>
      </c>
      <c r="V55" s="1" t="s">
        <v>643</v>
      </c>
    </row>
    <row r="56" s="1" customFormat="1" spans="1:22">
      <c r="A56" s="3">
        <v>21848945767</v>
      </c>
      <c r="B56" s="1" t="s">
        <v>917</v>
      </c>
      <c r="C56" s="1" t="s">
        <v>918</v>
      </c>
      <c r="D56" s="1" t="s">
        <v>919</v>
      </c>
      <c r="E56" s="1" t="s">
        <v>920</v>
      </c>
      <c r="F56" s="1" t="s">
        <v>627</v>
      </c>
      <c r="G56" s="1" t="s">
        <v>631</v>
      </c>
      <c r="H56" s="1" t="s">
        <v>632</v>
      </c>
      <c r="I56" s="1" t="s">
        <v>921</v>
      </c>
      <c r="J56" s="1" t="s">
        <v>634</v>
      </c>
      <c r="K56" s="1" t="s">
        <v>921</v>
      </c>
      <c r="L56" s="1" t="s">
        <v>921</v>
      </c>
      <c r="M56" s="1" t="s">
        <v>635</v>
      </c>
      <c r="N56" s="1" t="s">
        <v>635</v>
      </c>
      <c r="O56" s="1" t="s">
        <v>636</v>
      </c>
      <c r="P56" s="1" t="s">
        <v>637</v>
      </c>
      <c r="Q56" s="1" t="s">
        <v>638</v>
      </c>
      <c r="R56" s="1" t="s">
        <v>922</v>
      </c>
      <c r="S56" s="1" t="s">
        <v>640</v>
      </c>
      <c r="T56" s="1" t="s">
        <v>641</v>
      </c>
      <c r="U56" s="1" t="s">
        <v>642</v>
      </c>
      <c r="V56" s="1" t="s">
        <v>666</v>
      </c>
    </row>
    <row r="57" s="1" customFormat="1" spans="1:22">
      <c r="A57" s="3">
        <v>21848813853</v>
      </c>
      <c r="B57" s="1" t="s">
        <v>917</v>
      </c>
      <c r="C57" s="1" t="s">
        <v>923</v>
      </c>
      <c r="D57" s="1" t="s">
        <v>898</v>
      </c>
      <c r="E57" s="1" t="s">
        <v>924</v>
      </c>
      <c r="F57" s="1" t="s">
        <v>704</v>
      </c>
      <c r="G57" s="1" t="s">
        <v>631</v>
      </c>
      <c r="H57" s="1" t="s">
        <v>632</v>
      </c>
      <c r="I57" s="1" t="s">
        <v>925</v>
      </c>
      <c r="J57" s="1" t="s">
        <v>634</v>
      </c>
      <c r="K57" s="1" t="s">
        <v>925</v>
      </c>
      <c r="L57" s="1" t="s">
        <v>925</v>
      </c>
      <c r="M57" s="1" t="s">
        <v>635</v>
      </c>
      <c r="N57" s="1" t="s">
        <v>635</v>
      </c>
      <c r="O57" s="1" t="s">
        <v>636</v>
      </c>
      <c r="P57" s="1" t="s">
        <v>637</v>
      </c>
      <c r="Q57" s="1" t="s">
        <v>638</v>
      </c>
      <c r="R57" s="1" t="s">
        <v>926</v>
      </c>
      <c r="S57" s="1" t="s">
        <v>640</v>
      </c>
      <c r="T57" s="1" t="s">
        <v>641</v>
      </c>
      <c r="U57" s="1" t="s">
        <v>642</v>
      </c>
      <c r="V57" s="1" t="s">
        <v>703</v>
      </c>
    </row>
    <row r="58" s="1" customFormat="1" spans="1:22">
      <c r="A58" s="3">
        <v>21848449725</v>
      </c>
      <c r="B58" s="1" t="s">
        <v>917</v>
      </c>
      <c r="C58" s="1" t="s">
        <v>927</v>
      </c>
      <c r="D58" s="1" t="s">
        <v>727</v>
      </c>
      <c r="E58" s="1" t="s">
        <v>928</v>
      </c>
      <c r="F58" s="1" t="s">
        <v>704</v>
      </c>
      <c r="G58" s="1" t="s">
        <v>631</v>
      </c>
      <c r="H58" s="1" t="s">
        <v>632</v>
      </c>
      <c r="I58" s="1" t="s">
        <v>929</v>
      </c>
      <c r="J58" s="1" t="s">
        <v>634</v>
      </c>
      <c r="K58" s="1" t="s">
        <v>929</v>
      </c>
      <c r="L58" s="1" t="s">
        <v>929</v>
      </c>
      <c r="M58" s="1" t="s">
        <v>635</v>
      </c>
      <c r="N58" s="1" t="s">
        <v>635</v>
      </c>
      <c r="O58" s="1" t="s">
        <v>636</v>
      </c>
      <c r="P58" s="1" t="s">
        <v>637</v>
      </c>
      <c r="Q58" s="1" t="s">
        <v>638</v>
      </c>
      <c r="R58" s="1" t="s">
        <v>930</v>
      </c>
      <c r="S58" s="1" t="s">
        <v>640</v>
      </c>
      <c r="T58" s="1" t="s">
        <v>641</v>
      </c>
      <c r="U58" s="1" t="s">
        <v>642</v>
      </c>
      <c r="V58" s="1" t="s">
        <v>643</v>
      </c>
    </row>
    <row r="59" s="1" customFormat="1" spans="1:22">
      <c r="A59" s="3">
        <v>21847683719</v>
      </c>
      <c r="B59" s="1" t="s">
        <v>931</v>
      </c>
      <c r="C59" s="1" t="s">
        <v>932</v>
      </c>
      <c r="D59" s="1" t="s">
        <v>933</v>
      </c>
      <c r="E59" s="1" t="s">
        <v>934</v>
      </c>
      <c r="F59" s="1" t="s">
        <v>823</v>
      </c>
      <c r="G59" s="1" t="s">
        <v>631</v>
      </c>
      <c r="H59" s="1" t="s">
        <v>632</v>
      </c>
      <c r="I59" s="1" t="s">
        <v>935</v>
      </c>
      <c r="J59" s="1" t="s">
        <v>634</v>
      </c>
      <c r="K59" s="1" t="s">
        <v>935</v>
      </c>
      <c r="L59" s="1" t="s">
        <v>935</v>
      </c>
      <c r="M59" s="1" t="s">
        <v>635</v>
      </c>
      <c r="N59" s="1" t="s">
        <v>635</v>
      </c>
      <c r="O59" s="1" t="s">
        <v>636</v>
      </c>
      <c r="P59" s="1" t="s">
        <v>637</v>
      </c>
      <c r="Q59" s="1" t="s">
        <v>638</v>
      </c>
      <c r="R59" s="1" t="s">
        <v>936</v>
      </c>
      <c r="S59" s="1" t="s">
        <v>640</v>
      </c>
      <c r="T59" s="1" t="s">
        <v>641</v>
      </c>
      <c r="U59" s="1" t="s">
        <v>642</v>
      </c>
      <c r="V59" s="1" t="s">
        <v>643</v>
      </c>
    </row>
    <row r="60" s="1" customFormat="1" spans="1:22">
      <c r="A60" s="3">
        <v>999221846320992</v>
      </c>
      <c r="B60" s="1" t="s">
        <v>937</v>
      </c>
      <c r="C60" s="1" t="s">
        <v>938</v>
      </c>
      <c r="D60" s="1" t="s">
        <v>939</v>
      </c>
      <c r="E60" s="1" t="s">
        <v>940</v>
      </c>
      <c r="F60" s="1" t="s">
        <v>627</v>
      </c>
      <c r="G60" s="1" t="s">
        <v>631</v>
      </c>
      <c r="H60" s="1" t="s">
        <v>632</v>
      </c>
      <c r="I60" s="1" t="s">
        <v>941</v>
      </c>
      <c r="J60" s="1" t="s">
        <v>634</v>
      </c>
      <c r="K60" s="1" t="s">
        <v>941</v>
      </c>
      <c r="L60" s="1" t="s">
        <v>941</v>
      </c>
      <c r="M60" s="1" t="s">
        <v>635</v>
      </c>
      <c r="N60" s="1" t="s">
        <v>635</v>
      </c>
      <c r="O60" s="1" t="s">
        <v>636</v>
      </c>
      <c r="P60" s="1" t="s">
        <v>637</v>
      </c>
      <c r="Q60" s="1" t="s">
        <v>638</v>
      </c>
      <c r="R60" s="1" t="s">
        <v>942</v>
      </c>
      <c r="S60" s="1" t="s">
        <v>640</v>
      </c>
      <c r="T60" s="1" t="s">
        <v>641</v>
      </c>
      <c r="U60" s="1" t="s">
        <v>642</v>
      </c>
      <c r="V60" s="1" t="s">
        <v>943</v>
      </c>
    </row>
    <row r="61" s="1" customFormat="1" spans="1:22">
      <c r="A61" s="3">
        <v>21845956026</v>
      </c>
      <c r="B61" s="1" t="s">
        <v>937</v>
      </c>
      <c r="C61" s="1" t="s">
        <v>944</v>
      </c>
      <c r="D61" s="1" t="s">
        <v>835</v>
      </c>
      <c r="E61" s="1" t="s">
        <v>945</v>
      </c>
      <c r="F61" s="1" t="s">
        <v>672</v>
      </c>
      <c r="G61" s="1" t="s">
        <v>631</v>
      </c>
      <c r="H61" s="1" t="s">
        <v>632</v>
      </c>
      <c r="I61" s="1" t="s">
        <v>946</v>
      </c>
      <c r="J61" s="1" t="s">
        <v>634</v>
      </c>
      <c r="K61" s="1" t="s">
        <v>946</v>
      </c>
      <c r="L61" s="1" t="s">
        <v>946</v>
      </c>
      <c r="M61" s="1" t="s">
        <v>635</v>
      </c>
      <c r="N61" s="1" t="s">
        <v>635</v>
      </c>
      <c r="O61" s="1" t="s">
        <v>636</v>
      </c>
      <c r="P61" s="1" t="s">
        <v>637</v>
      </c>
      <c r="Q61" s="1" t="s">
        <v>638</v>
      </c>
      <c r="R61" s="1" t="s">
        <v>947</v>
      </c>
      <c r="S61" s="1" t="s">
        <v>640</v>
      </c>
      <c r="T61" s="1" t="s">
        <v>641</v>
      </c>
      <c r="U61" s="1" t="s">
        <v>642</v>
      </c>
      <c r="V61" s="1" t="s">
        <v>703</v>
      </c>
    </row>
    <row r="62" s="1" customFormat="1" spans="1:22">
      <c r="A62" s="3">
        <v>21845259311</v>
      </c>
      <c r="B62" s="1" t="s">
        <v>948</v>
      </c>
      <c r="C62" s="1" t="s">
        <v>949</v>
      </c>
      <c r="D62" s="1" t="s">
        <v>950</v>
      </c>
      <c r="E62" s="1" t="s">
        <v>951</v>
      </c>
      <c r="F62" s="1" t="s">
        <v>823</v>
      </c>
      <c r="G62" s="1" t="s">
        <v>631</v>
      </c>
      <c r="H62" s="1" t="s">
        <v>632</v>
      </c>
      <c r="I62" s="1" t="s">
        <v>772</v>
      </c>
      <c r="J62" s="1" t="s">
        <v>634</v>
      </c>
      <c r="K62" s="1" t="s">
        <v>772</v>
      </c>
      <c r="L62" s="1" t="s">
        <v>772</v>
      </c>
      <c r="M62" s="1" t="s">
        <v>635</v>
      </c>
      <c r="N62" s="1" t="s">
        <v>635</v>
      </c>
      <c r="O62" s="1" t="s">
        <v>636</v>
      </c>
      <c r="P62" s="1" t="s">
        <v>637</v>
      </c>
      <c r="Q62" s="1" t="s">
        <v>638</v>
      </c>
      <c r="R62" s="1" t="s">
        <v>952</v>
      </c>
      <c r="S62" s="1" t="s">
        <v>640</v>
      </c>
      <c r="T62" s="1" t="s">
        <v>641</v>
      </c>
      <c r="U62" s="1" t="s">
        <v>642</v>
      </c>
      <c r="V62" s="1" t="s">
        <v>643</v>
      </c>
    </row>
    <row r="63" s="1" customFormat="1" spans="1:22">
      <c r="A63" s="3">
        <v>21844760150</v>
      </c>
      <c r="B63" s="1" t="s">
        <v>948</v>
      </c>
      <c r="C63" s="1" t="s">
        <v>953</v>
      </c>
      <c r="D63" s="1" t="s">
        <v>954</v>
      </c>
      <c r="E63" s="1" t="s">
        <v>955</v>
      </c>
      <c r="F63" s="1" t="s">
        <v>720</v>
      </c>
      <c r="G63" s="1" t="s">
        <v>631</v>
      </c>
      <c r="H63" s="1" t="s">
        <v>632</v>
      </c>
      <c r="I63" s="1" t="s">
        <v>956</v>
      </c>
      <c r="J63" s="1" t="s">
        <v>634</v>
      </c>
      <c r="K63" s="1" t="s">
        <v>956</v>
      </c>
      <c r="L63" s="1" t="s">
        <v>956</v>
      </c>
      <c r="M63" s="1" t="s">
        <v>635</v>
      </c>
      <c r="N63" s="1" t="s">
        <v>635</v>
      </c>
      <c r="O63" s="1" t="s">
        <v>636</v>
      </c>
      <c r="P63" s="1" t="s">
        <v>637</v>
      </c>
      <c r="Q63" s="1" t="s">
        <v>638</v>
      </c>
      <c r="R63" s="1" t="s">
        <v>957</v>
      </c>
      <c r="S63" s="1" t="s">
        <v>640</v>
      </c>
      <c r="T63" s="1" t="s">
        <v>641</v>
      </c>
      <c r="U63" s="1" t="s">
        <v>642</v>
      </c>
      <c r="V63" s="1" t="s">
        <v>643</v>
      </c>
    </row>
    <row r="64" s="1" customFormat="1" spans="1:22">
      <c r="A64" s="3">
        <v>21844558373</v>
      </c>
      <c r="B64" s="1" t="s">
        <v>948</v>
      </c>
      <c r="C64" s="1" t="s">
        <v>958</v>
      </c>
      <c r="D64" s="1" t="s">
        <v>722</v>
      </c>
      <c r="E64" s="1" t="s">
        <v>959</v>
      </c>
      <c r="F64" s="1" t="s">
        <v>768</v>
      </c>
      <c r="G64" s="1" t="s">
        <v>631</v>
      </c>
      <c r="H64" s="1" t="s">
        <v>632</v>
      </c>
      <c r="I64" s="1" t="s">
        <v>960</v>
      </c>
      <c r="J64" s="1" t="s">
        <v>634</v>
      </c>
      <c r="K64" s="1" t="s">
        <v>960</v>
      </c>
      <c r="L64" s="1" t="s">
        <v>960</v>
      </c>
      <c r="M64" s="1" t="s">
        <v>635</v>
      </c>
      <c r="N64" s="1" t="s">
        <v>635</v>
      </c>
      <c r="O64" s="1" t="s">
        <v>636</v>
      </c>
      <c r="P64" s="1" t="s">
        <v>637</v>
      </c>
      <c r="Q64" s="1" t="s">
        <v>638</v>
      </c>
      <c r="R64" s="1" t="s">
        <v>961</v>
      </c>
      <c r="S64" s="1" t="s">
        <v>640</v>
      </c>
      <c r="T64" s="1" t="s">
        <v>641</v>
      </c>
      <c r="U64" s="1" t="s">
        <v>642</v>
      </c>
      <c r="V64" s="1" t="s">
        <v>643</v>
      </c>
    </row>
    <row r="65" s="1" customFormat="1" spans="1:22">
      <c r="A65" s="3">
        <v>21831701909</v>
      </c>
      <c r="B65" s="1" t="s">
        <v>962</v>
      </c>
      <c r="C65" s="1" t="s">
        <v>963</v>
      </c>
      <c r="D65" s="1" t="s">
        <v>964</v>
      </c>
      <c r="E65" s="1" t="s">
        <v>965</v>
      </c>
      <c r="F65" s="1" t="s">
        <v>672</v>
      </c>
      <c r="G65" s="1" t="s">
        <v>631</v>
      </c>
      <c r="H65" s="1" t="s">
        <v>632</v>
      </c>
      <c r="I65" s="1" t="s">
        <v>966</v>
      </c>
      <c r="J65" s="1" t="s">
        <v>634</v>
      </c>
      <c r="K65" s="1" t="s">
        <v>966</v>
      </c>
      <c r="L65" s="1" t="s">
        <v>966</v>
      </c>
      <c r="M65" s="1" t="s">
        <v>635</v>
      </c>
      <c r="N65" s="1" t="s">
        <v>635</v>
      </c>
      <c r="O65" s="1" t="s">
        <v>636</v>
      </c>
      <c r="P65" s="1" t="s">
        <v>637</v>
      </c>
      <c r="Q65" s="1" t="s">
        <v>638</v>
      </c>
      <c r="R65" s="1" t="s">
        <v>967</v>
      </c>
      <c r="S65" s="1" t="s">
        <v>640</v>
      </c>
      <c r="T65" s="1" t="s">
        <v>641</v>
      </c>
      <c r="U65" s="1" t="s">
        <v>642</v>
      </c>
      <c r="V65" s="1" t="s">
        <v>655</v>
      </c>
    </row>
    <row r="66" s="1" customFormat="1" spans="1:22">
      <c r="A66" s="3">
        <v>21830283406</v>
      </c>
      <c r="B66" s="1" t="s">
        <v>968</v>
      </c>
      <c r="C66" s="1" t="s">
        <v>969</v>
      </c>
      <c r="D66" s="1" t="s">
        <v>764</v>
      </c>
      <c r="E66" s="1" t="s">
        <v>970</v>
      </c>
      <c r="F66" s="1" t="s">
        <v>627</v>
      </c>
      <c r="G66" s="1" t="s">
        <v>631</v>
      </c>
      <c r="H66" s="1" t="s">
        <v>632</v>
      </c>
      <c r="I66" s="1" t="s">
        <v>971</v>
      </c>
      <c r="J66" s="1" t="s">
        <v>634</v>
      </c>
      <c r="K66" s="1" t="s">
        <v>971</v>
      </c>
      <c r="L66" s="1" t="s">
        <v>971</v>
      </c>
      <c r="M66" s="1" t="s">
        <v>635</v>
      </c>
      <c r="N66" s="1" t="s">
        <v>635</v>
      </c>
      <c r="O66" s="1" t="s">
        <v>636</v>
      </c>
      <c r="P66" s="1" t="s">
        <v>637</v>
      </c>
      <c r="Q66" s="1" t="s">
        <v>638</v>
      </c>
      <c r="R66" s="1" t="s">
        <v>972</v>
      </c>
      <c r="S66" s="1" t="s">
        <v>640</v>
      </c>
      <c r="T66" s="1" t="s">
        <v>641</v>
      </c>
      <c r="U66" s="1" t="s">
        <v>642</v>
      </c>
      <c r="V66" s="1" t="s">
        <v>762</v>
      </c>
    </row>
    <row r="67" s="1" customFormat="1" spans="1:22">
      <c r="A67" s="3">
        <v>21829126797</v>
      </c>
      <c r="B67" s="1" t="s">
        <v>968</v>
      </c>
      <c r="C67" s="1" t="s">
        <v>973</v>
      </c>
      <c r="D67" s="1" t="s">
        <v>974</v>
      </c>
      <c r="E67" s="1" t="s">
        <v>975</v>
      </c>
      <c r="F67" s="1" t="s">
        <v>704</v>
      </c>
      <c r="G67" s="1" t="s">
        <v>631</v>
      </c>
      <c r="H67" s="1" t="s">
        <v>632</v>
      </c>
      <c r="I67" s="1" t="s">
        <v>976</v>
      </c>
      <c r="J67" s="1" t="s">
        <v>634</v>
      </c>
      <c r="K67" s="1" t="s">
        <v>976</v>
      </c>
      <c r="L67" s="1" t="s">
        <v>976</v>
      </c>
      <c r="M67" s="1" t="s">
        <v>635</v>
      </c>
      <c r="N67" s="1" t="s">
        <v>635</v>
      </c>
      <c r="O67" s="1" t="s">
        <v>636</v>
      </c>
      <c r="P67" s="1" t="s">
        <v>637</v>
      </c>
      <c r="Q67" s="1" t="s">
        <v>638</v>
      </c>
      <c r="R67" s="1" t="s">
        <v>977</v>
      </c>
      <c r="S67" s="1" t="s">
        <v>640</v>
      </c>
      <c r="T67" s="1" t="s">
        <v>641</v>
      </c>
      <c r="U67" s="1" t="s">
        <v>642</v>
      </c>
      <c r="V67" s="1" t="s">
        <v>643</v>
      </c>
    </row>
    <row r="68" s="1" customFormat="1" spans="1:22">
      <c r="A68" s="3">
        <v>21828707308</v>
      </c>
      <c r="B68" s="1" t="s">
        <v>978</v>
      </c>
      <c r="C68" s="1" t="s">
        <v>979</v>
      </c>
      <c r="D68" s="1" t="s">
        <v>980</v>
      </c>
      <c r="E68" s="1" t="s">
        <v>981</v>
      </c>
      <c r="F68" s="1" t="s">
        <v>720</v>
      </c>
      <c r="G68" s="1" t="s">
        <v>631</v>
      </c>
      <c r="H68" s="1" t="s">
        <v>632</v>
      </c>
      <c r="I68" s="1" t="s">
        <v>982</v>
      </c>
      <c r="J68" s="1" t="s">
        <v>634</v>
      </c>
      <c r="K68" s="1" t="s">
        <v>982</v>
      </c>
      <c r="L68" s="1" t="s">
        <v>982</v>
      </c>
      <c r="M68" s="1" t="s">
        <v>635</v>
      </c>
      <c r="N68" s="1" t="s">
        <v>635</v>
      </c>
      <c r="O68" s="1" t="s">
        <v>636</v>
      </c>
      <c r="P68" s="1" t="s">
        <v>637</v>
      </c>
      <c r="Q68" s="1" t="s">
        <v>638</v>
      </c>
      <c r="R68" s="1" t="s">
        <v>983</v>
      </c>
      <c r="S68" s="1" t="s">
        <v>640</v>
      </c>
      <c r="T68" s="1" t="s">
        <v>641</v>
      </c>
      <c r="U68" s="1" t="s">
        <v>642</v>
      </c>
      <c r="V68" s="1" t="s">
        <v>655</v>
      </c>
    </row>
    <row r="69" s="1" customFormat="1" spans="1:22">
      <c r="A69" s="3">
        <v>21827143814</v>
      </c>
      <c r="B69" s="1" t="s">
        <v>984</v>
      </c>
      <c r="C69" s="1" t="s">
        <v>985</v>
      </c>
      <c r="D69" s="1" t="s">
        <v>986</v>
      </c>
      <c r="E69" s="1" t="s">
        <v>987</v>
      </c>
      <c r="F69" s="1" t="s">
        <v>672</v>
      </c>
      <c r="G69" s="1" t="s">
        <v>631</v>
      </c>
      <c r="H69" s="1" t="s">
        <v>632</v>
      </c>
      <c r="I69" s="1" t="s">
        <v>988</v>
      </c>
      <c r="J69" s="1" t="s">
        <v>634</v>
      </c>
      <c r="K69" s="1" t="s">
        <v>988</v>
      </c>
      <c r="L69" s="1" t="s">
        <v>988</v>
      </c>
      <c r="M69" s="1" t="s">
        <v>635</v>
      </c>
      <c r="N69" s="1" t="s">
        <v>635</v>
      </c>
      <c r="O69" s="1" t="s">
        <v>636</v>
      </c>
      <c r="P69" s="1" t="s">
        <v>637</v>
      </c>
      <c r="Q69" s="1" t="s">
        <v>638</v>
      </c>
      <c r="R69" s="1" t="s">
        <v>989</v>
      </c>
      <c r="S69" s="1" t="s">
        <v>640</v>
      </c>
      <c r="T69" s="1" t="s">
        <v>641</v>
      </c>
      <c r="U69" s="1" t="s">
        <v>642</v>
      </c>
      <c r="V69" s="1" t="s">
        <v>643</v>
      </c>
    </row>
    <row r="70" s="1" customFormat="1" spans="1:22">
      <c r="A70" s="3">
        <v>21826480832</v>
      </c>
      <c r="B70" s="1" t="s">
        <v>984</v>
      </c>
      <c r="C70" s="1" t="s">
        <v>990</v>
      </c>
      <c r="D70" s="1" t="s">
        <v>991</v>
      </c>
      <c r="E70" s="1" t="s">
        <v>992</v>
      </c>
      <c r="F70" s="1" t="s">
        <v>627</v>
      </c>
      <c r="G70" s="1" t="s">
        <v>631</v>
      </c>
      <c r="H70" s="1" t="s">
        <v>632</v>
      </c>
      <c r="I70" s="1" t="s">
        <v>993</v>
      </c>
      <c r="J70" s="1" t="s">
        <v>634</v>
      </c>
      <c r="K70" s="1" t="s">
        <v>993</v>
      </c>
      <c r="L70" s="1" t="s">
        <v>993</v>
      </c>
      <c r="M70" s="1" t="s">
        <v>635</v>
      </c>
      <c r="N70" s="1" t="s">
        <v>635</v>
      </c>
      <c r="O70" s="1" t="s">
        <v>636</v>
      </c>
      <c r="P70" s="1" t="s">
        <v>637</v>
      </c>
      <c r="Q70" s="1" t="s">
        <v>638</v>
      </c>
      <c r="R70" s="1" t="s">
        <v>994</v>
      </c>
      <c r="S70" s="1" t="s">
        <v>640</v>
      </c>
      <c r="T70" s="1" t="s">
        <v>641</v>
      </c>
      <c r="U70" s="1" t="s">
        <v>642</v>
      </c>
      <c r="V70" s="1" t="s">
        <v>666</v>
      </c>
    </row>
    <row r="71" s="1" customFormat="1" spans="1:22">
      <c r="A71" s="3">
        <v>21813437959</v>
      </c>
      <c r="B71" s="1" t="s">
        <v>995</v>
      </c>
      <c r="C71" s="1" t="s">
        <v>996</v>
      </c>
      <c r="D71" s="1" t="s">
        <v>997</v>
      </c>
      <c r="E71" s="1" t="s">
        <v>998</v>
      </c>
      <c r="F71" s="1" t="s">
        <v>704</v>
      </c>
      <c r="G71" s="1" t="s">
        <v>631</v>
      </c>
      <c r="H71" s="1" t="s">
        <v>632</v>
      </c>
      <c r="I71" s="1" t="s">
        <v>999</v>
      </c>
      <c r="J71" s="1" t="s">
        <v>634</v>
      </c>
      <c r="K71" s="1" t="s">
        <v>999</v>
      </c>
      <c r="L71" s="1" t="s">
        <v>999</v>
      </c>
      <c r="M71" s="1" t="s">
        <v>635</v>
      </c>
      <c r="N71" s="1" t="s">
        <v>635</v>
      </c>
      <c r="O71" s="1" t="s">
        <v>636</v>
      </c>
      <c r="P71" s="1" t="s">
        <v>637</v>
      </c>
      <c r="Q71" s="1" t="s">
        <v>638</v>
      </c>
      <c r="R71" s="1" t="s">
        <v>1000</v>
      </c>
      <c r="S71" s="1" t="s">
        <v>640</v>
      </c>
      <c r="T71" s="1" t="s">
        <v>641</v>
      </c>
      <c r="U71" s="1" t="s">
        <v>642</v>
      </c>
      <c r="V71" s="1" t="s">
        <v>643</v>
      </c>
    </row>
    <row r="72" s="1" customFormat="1" spans="1:22">
      <c r="A72" s="3">
        <v>21809055265</v>
      </c>
      <c r="B72" s="1" t="s">
        <v>1001</v>
      </c>
      <c r="C72" s="1" t="s">
        <v>1002</v>
      </c>
      <c r="D72" s="1" t="s">
        <v>1003</v>
      </c>
      <c r="E72" s="1" t="s">
        <v>1004</v>
      </c>
      <c r="F72" s="1" t="s">
        <v>720</v>
      </c>
      <c r="G72" s="1" t="s">
        <v>631</v>
      </c>
      <c r="H72" s="1" t="s">
        <v>632</v>
      </c>
      <c r="I72" s="1" t="s">
        <v>1005</v>
      </c>
      <c r="J72" s="1" t="s">
        <v>634</v>
      </c>
      <c r="K72" s="1" t="s">
        <v>1005</v>
      </c>
      <c r="L72" s="1" t="s">
        <v>1005</v>
      </c>
      <c r="M72" s="1" t="s">
        <v>635</v>
      </c>
      <c r="N72" s="1" t="s">
        <v>635</v>
      </c>
      <c r="O72" s="1" t="s">
        <v>636</v>
      </c>
      <c r="P72" s="1" t="s">
        <v>637</v>
      </c>
      <c r="Q72" s="1" t="s">
        <v>638</v>
      </c>
      <c r="R72" s="1" t="s">
        <v>1006</v>
      </c>
      <c r="S72" s="1" t="s">
        <v>640</v>
      </c>
      <c r="T72" s="1" t="s">
        <v>641</v>
      </c>
      <c r="U72" s="1" t="s">
        <v>642</v>
      </c>
      <c r="V72" s="1" t="s">
        <v>643</v>
      </c>
    </row>
    <row r="73" s="1" customFormat="1" spans="1:22">
      <c r="A73" s="3">
        <v>21795954308</v>
      </c>
      <c r="B73" s="1" t="s">
        <v>1007</v>
      </c>
      <c r="C73" s="1" t="s">
        <v>1008</v>
      </c>
      <c r="D73" s="1" t="s">
        <v>770</v>
      </c>
      <c r="E73" s="1" t="s">
        <v>1009</v>
      </c>
      <c r="F73" s="1" t="s">
        <v>672</v>
      </c>
      <c r="G73" s="1" t="s">
        <v>631</v>
      </c>
      <c r="H73" s="1" t="s">
        <v>632</v>
      </c>
      <c r="I73" s="1" t="s">
        <v>1010</v>
      </c>
      <c r="J73" s="1" t="s">
        <v>634</v>
      </c>
      <c r="K73" s="1" t="s">
        <v>1010</v>
      </c>
      <c r="L73" s="1" t="s">
        <v>1010</v>
      </c>
      <c r="M73" s="1" t="s">
        <v>635</v>
      </c>
      <c r="N73" s="1" t="s">
        <v>635</v>
      </c>
      <c r="O73" s="1" t="s">
        <v>636</v>
      </c>
      <c r="P73" s="1" t="s">
        <v>637</v>
      </c>
      <c r="Q73" s="1" t="s">
        <v>638</v>
      </c>
      <c r="R73" s="1" t="s">
        <v>1011</v>
      </c>
      <c r="S73" s="1" t="s">
        <v>640</v>
      </c>
      <c r="T73" s="1" t="s">
        <v>641</v>
      </c>
      <c r="U73" s="1" t="s">
        <v>642</v>
      </c>
      <c r="V73" s="1" t="s">
        <v>666</v>
      </c>
    </row>
    <row r="74" s="1" customFormat="1" spans="1:22">
      <c r="A74" s="3">
        <v>21780944102</v>
      </c>
      <c r="B74" s="1" t="s">
        <v>1012</v>
      </c>
      <c r="C74" s="1" t="s">
        <v>1013</v>
      </c>
      <c r="D74" s="1" t="s">
        <v>1014</v>
      </c>
      <c r="E74" s="1" t="s">
        <v>1015</v>
      </c>
      <c r="F74" s="1" t="s">
        <v>704</v>
      </c>
      <c r="G74" s="1" t="s">
        <v>631</v>
      </c>
      <c r="H74" s="1" t="s">
        <v>632</v>
      </c>
      <c r="I74" s="1" t="s">
        <v>1016</v>
      </c>
      <c r="J74" s="1" t="s">
        <v>634</v>
      </c>
      <c r="K74" s="1" t="s">
        <v>1016</v>
      </c>
      <c r="L74" s="1" t="s">
        <v>1016</v>
      </c>
      <c r="M74" s="1" t="s">
        <v>635</v>
      </c>
      <c r="N74" s="1" t="s">
        <v>635</v>
      </c>
      <c r="O74" s="1" t="s">
        <v>636</v>
      </c>
      <c r="P74" s="1" t="s">
        <v>637</v>
      </c>
      <c r="Q74" s="1" t="s">
        <v>638</v>
      </c>
      <c r="R74" s="1" t="s">
        <v>1017</v>
      </c>
      <c r="S74" s="1" t="s">
        <v>640</v>
      </c>
      <c r="T74" s="1" t="s">
        <v>641</v>
      </c>
      <c r="U74" s="1" t="s">
        <v>642</v>
      </c>
      <c r="V74" s="1" t="s">
        <v>643</v>
      </c>
    </row>
    <row r="75" s="1" customFormat="1" spans="1:22">
      <c r="A75" s="3">
        <v>21776769752</v>
      </c>
      <c r="B75" s="1" t="s">
        <v>1018</v>
      </c>
      <c r="C75" s="1" t="s">
        <v>1019</v>
      </c>
      <c r="D75" s="1" t="s">
        <v>1020</v>
      </c>
      <c r="E75" s="1" t="s">
        <v>1021</v>
      </c>
      <c r="F75" s="1" t="s">
        <v>672</v>
      </c>
      <c r="G75" s="1" t="s">
        <v>631</v>
      </c>
      <c r="H75" s="1" t="s">
        <v>632</v>
      </c>
      <c r="I75" s="1" t="s">
        <v>1022</v>
      </c>
      <c r="J75" s="1" t="s">
        <v>634</v>
      </c>
      <c r="K75" s="1" t="s">
        <v>1022</v>
      </c>
      <c r="L75" s="1" t="s">
        <v>1022</v>
      </c>
      <c r="M75" s="1" t="s">
        <v>635</v>
      </c>
      <c r="N75" s="1" t="s">
        <v>635</v>
      </c>
      <c r="O75" s="1" t="s">
        <v>636</v>
      </c>
      <c r="P75" s="1" t="s">
        <v>637</v>
      </c>
      <c r="Q75" s="1" t="s">
        <v>638</v>
      </c>
      <c r="R75" s="1" t="s">
        <v>1023</v>
      </c>
      <c r="S75" s="1" t="s">
        <v>640</v>
      </c>
      <c r="T75" s="1" t="s">
        <v>641</v>
      </c>
      <c r="U75" s="1" t="s">
        <v>642</v>
      </c>
      <c r="V75" s="1" t="s">
        <v>643</v>
      </c>
    </row>
    <row r="76" s="1" customFormat="1" spans="1:22">
      <c r="A76" s="3">
        <v>21687831014</v>
      </c>
      <c r="B76" s="1" t="s">
        <v>1024</v>
      </c>
      <c r="C76" s="1" t="s">
        <v>1025</v>
      </c>
      <c r="D76" s="1" t="s">
        <v>1026</v>
      </c>
      <c r="E76" s="1" t="s">
        <v>1027</v>
      </c>
      <c r="F76" s="1" t="s">
        <v>672</v>
      </c>
      <c r="G76" s="1" t="s">
        <v>631</v>
      </c>
      <c r="H76" s="1" t="s">
        <v>632</v>
      </c>
      <c r="I76" s="1" t="s">
        <v>1028</v>
      </c>
      <c r="J76" s="1" t="s">
        <v>634</v>
      </c>
      <c r="K76" s="1" t="s">
        <v>1028</v>
      </c>
      <c r="L76" s="1" t="s">
        <v>1028</v>
      </c>
      <c r="M76" s="1" t="s">
        <v>635</v>
      </c>
      <c r="N76" s="1" t="s">
        <v>635</v>
      </c>
      <c r="O76" s="1" t="s">
        <v>636</v>
      </c>
      <c r="P76" s="1" t="s">
        <v>637</v>
      </c>
      <c r="Q76" s="1" t="s">
        <v>638</v>
      </c>
      <c r="R76" s="1" t="s">
        <v>1029</v>
      </c>
      <c r="S76" s="1" t="s">
        <v>640</v>
      </c>
      <c r="T76" s="1" t="s">
        <v>641</v>
      </c>
      <c r="U76" s="1" t="s">
        <v>642</v>
      </c>
      <c r="V76" s="1" t="s">
        <v>655</v>
      </c>
    </row>
    <row r="77" s="1" customFormat="1" spans="1:22">
      <c r="A77" s="3">
        <v>21681335981</v>
      </c>
      <c r="B77" s="1" t="s">
        <v>1030</v>
      </c>
      <c r="C77" s="1" t="s">
        <v>1031</v>
      </c>
      <c r="D77" s="1" t="s">
        <v>1032</v>
      </c>
      <c r="E77" s="1" t="s">
        <v>1033</v>
      </c>
      <c r="F77" s="1" t="s">
        <v>1034</v>
      </c>
      <c r="G77" s="1" t="s">
        <v>631</v>
      </c>
      <c r="H77" s="1" t="s">
        <v>632</v>
      </c>
      <c r="I77" s="1" t="s">
        <v>1035</v>
      </c>
      <c r="J77" s="1" t="s">
        <v>634</v>
      </c>
      <c r="K77" s="1" t="s">
        <v>1035</v>
      </c>
      <c r="L77" s="1" t="s">
        <v>1035</v>
      </c>
      <c r="M77" s="1" t="s">
        <v>635</v>
      </c>
      <c r="N77" s="1" t="s">
        <v>635</v>
      </c>
      <c r="O77" s="1" t="s">
        <v>636</v>
      </c>
      <c r="P77" s="1" t="s">
        <v>637</v>
      </c>
      <c r="Q77" s="1" t="s">
        <v>638</v>
      </c>
      <c r="R77" s="1" t="s">
        <v>1036</v>
      </c>
      <c r="S77" s="1" t="s">
        <v>640</v>
      </c>
      <c r="T77" s="1" t="s">
        <v>641</v>
      </c>
      <c r="U77" s="1" t="s">
        <v>642</v>
      </c>
      <c r="V77" s="1" t="s">
        <v>643</v>
      </c>
    </row>
    <row r="78" s="1" customFormat="1" spans="1:22">
      <c r="A78" s="3">
        <v>21638285875</v>
      </c>
      <c r="B78" s="1" t="s">
        <v>1030</v>
      </c>
      <c r="C78" s="1" t="s">
        <v>1037</v>
      </c>
      <c r="D78" s="1" t="s">
        <v>1038</v>
      </c>
      <c r="E78" s="1" t="s">
        <v>1039</v>
      </c>
      <c r="F78" s="1" t="s">
        <v>672</v>
      </c>
      <c r="G78" s="1" t="s">
        <v>631</v>
      </c>
      <c r="H78" s="1" t="s">
        <v>632</v>
      </c>
      <c r="I78" s="1" t="s">
        <v>1040</v>
      </c>
      <c r="J78" s="1" t="s">
        <v>634</v>
      </c>
      <c r="K78" s="1" t="s">
        <v>1040</v>
      </c>
      <c r="L78" s="1" t="s">
        <v>1040</v>
      </c>
      <c r="M78" s="1" t="s">
        <v>635</v>
      </c>
      <c r="N78" s="1" t="s">
        <v>635</v>
      </c>
      <c r="O78" s="1" t="s">
        <v>636</v>
      </c>
      <c r="P78" s="1" t="s">
        <v>637</v>
      </c>
      <c r="Q78" s="1" t="s">
        <v>638</v>
      </c>
      <c r="R78" s="1" t="s">
        <v>1041</v>
      </c>
      <c r="S78" s="1" t="s">
        <v>640</v>
      </c>
      <c r="T78" s="1" t="s">
        <v>641</v>
      </c>
      <c r="U78" s="1" t="s">
        <v>642</v>
      </c>
      <c r="V78" s="1" t="s">
        <v>643</v>
      </c>
    </row>
    <row r="79" s="1" customFormat="1" spans="1:22">
      <c r="A79" s="3">
        <v>21493559022</v>
      </c>
      <c r="B79" s="1" t="s">
        <v>1042</v>
      </c>
      <c r="C79" s="1" t="s">
        <v>1043</v>
      </c>
      <c r="D79" s="1" t="s">
        <v>1044</v>
      </c>
      <c r="E79" s="1" t="s">
        <v>1045</v>
      </c>
      <c r="F79" s="1" t="s">
        <v>1034</v>
      </c>
      <c r="G79" s="1" t="s">
        <v>631</v>
      </c>
      <c r="H79" s="1" t="s">
        <v>632</v>
      </c>
      <c r="I79" s="1" t="s">
        <v>1046</v>
      </c>
      <c r="J79" s="1" t="s">
        <v>634</v>
      </c>
      <c r="K79" s="1" t="s">
        <v>1046</v>
      </c>
      <c r="L79" s="1" t="s">
        <v>1046</v>
      </c>
      <c r="M79" s="1" t="s">
        <v>635</v>
      </c>
      <c r="N79" s="1" t="s">
        <v>635</v>
      </c>
      <c r="O79" s="1" t="s">
        <v>636</v>
      </c>
      <c r="P79" s="1" t="s">
        <v>637</v>
      </c>
      <c r="Q79" s="1" t="s">
        <v>638</v>
      </c>
      <c r="R79" s="1" t="s">
        <v>1047</v>
      </c>
      <c r="S79" s="1" t="s">
        <v>640</v>
      </c>
      <c r="T79" s="1" t="s">
        <v>641</v>
      </c>
      <c r="U79" s="1" t="s">
        <v>642</v>
      </c>
      <c r="V79" s="1" t="s">
        <v>666</v>
      </c>
    </row>
    <row r="80" s="1" customFormat="1" spans="1:22">
      <c r="A80" s="3">
        <v>21485463567</v>
      </c>
      <c r="B80" s="1" t="s">
        <v>1048</v>
      </c>
      <c r="C80" s="1" t="s">
        <v>1049</v>
      </c>
      <c r="D80" s="1" t="s">
        <v>722</v>
      </c>
      <c r="E80" s="1" t="s">
        <v>1050</v>
      </c>
      <c r="F80" s="1" t="s">
        <v>672</v>
      </c>
      <c r="G80" s="1" t="s">
        <v>631</v>
      </c>
      <c r="H80" s="1" t="s">
        <v>632</v>
      </c>
      <c r="I80" s="1" t="s">
        <v>1051</v>
      </c>
      <c r="J80" s="1" t="s">
        <v>634</v>
      </c>
      <c r="K80" s="1" t="s">
        <v>1051</v>
      </c>
      <c r="L80" s="1" t="s">
        <v>1051</v>
      </c>
      <c r="M80" s="1" t="s">
        <v>635</v>
      </c>
      <c r="N80" s="1" t="s">
        <v>635</v>
      </c>
      <c r="O80" s="1" t="s">
        <v>636</v>
      </c>
      <c r="P80" s="1" t="s">
        <v>637</v>
      </c>
      <c r="Q80" s="1" t="s">
        <v>638</v>
      </c>
      <c r="R80" s="1" t="s">
        <v>1052</v>
      </c>
      <c r="S80" s="1" t="s">
        <v>640</v>
      </c>
      <c r="T80" s="1" t="s">
        <v>641</v>
      </c>
      <c r="U80" s="1" t="s">
        <v>642</v>
      </c>
      <c r="V80" s="1" t="s">
        <v>643</v>
      </c>
    </row>
    <row r="81" s="1" customFormat="1" spans="1:22">
      <c r="A81" s="3">
        <v>21442766873</v>
      </c>
      <c r="B81" s="1" t="s">
        <v>1053</v>
      </c>
      <c r="C81" s="1" t="s">
        <v>1054</v>
      </c>
      <c r="D81" s="1" t="s">
        <v>1055</v>
      </c>
      <c r="E81" s="1" t="s">
        <v>1056</v>
      </c>
      <c r="F81" s="1" t="s">
        <v>672</v>
      </c>
      <c r="G81" s="1" t="s">
        <v>631</v>
      </c>
      <c r="H81" s="1" t="s">
        <v>632</v>
      </c>
      <c r="I81" s="1" t="s">
        <v>1057</v>
      </c>
      <c r="J81" s="1" t="s">
        <v>634</v>
      </c>
      <c r="K81" s="1" t="s">
        <v>1057</v>
      </c>
      <c r="L81" s="1" t="s">
        <v>1057</v>
      </c>
      <c r="M81" s="1" t="s">
        <v>635</v>
      </c>
      <c r="N81" s="1" t="s">
        <v>635</v>
      </c>
      <c r="O81" s="1" t="s">
        <v>636</v>
      </c>
      <c r="P81" s="1" t="s">
        <v>637</v>
      </c>
      <c r="Q81" s="1" t="s">
        <v>638</v>
      </c>
      <c r="R81" s="1" t="s">
        <v>1058</v>
      </c>
      <c r="S81" s="1" t="s">
        <v>640</v>
      </c>
      <c r="T81" s="1" t="s">
        <v>641</v>
      </c>
      <c r="U81" s="1" t="s">
        <v>642</v>
      </c>
      <c r="V81" s="1" t="s">
        <v>643</v>
      </c>
    </row>
    <row r="82" s="1" customFormat="1" spans="1:22">
      <c r="A82" s="3">
        <v>21429470394</v>
      </c>
      <c r="B82" s="1" t="s">
        <v>1059</v>
      </c>
      <c r="C82" s="1" t="s">
        <v>1060</v>
      </c>
      <c r="D82" s="1" t="s">
        <v>887</v>
      </c>
      <c r="E82" s="1" t="s">
        <v>1061</v>
      </c>
      <c r="F82" s="1" t="s">
        <v>672</v>
      </c>
      <c r="G82" s="1" t="s">
        <v>631</v>
      </c>
      <c r="H82" s="1" t="s">
        <v>632</v>
      </c>
      <c r="I82" s="1" t="s">
        <v>713</v>
      </c>
      <c r="J82" s="1" t="s">
        <v>634</v>
      </c>
      <c r="K82" s="1" t="s">
        <v>713</v>
      </c>
      <c r="L82" s="1" t="s">
        <v>713</v>
      </c>
      <c r="M82" s="1" t="s">
        <v>635</v>
      </c>
      <c r="N82" s="1" t="s">
        <v>635</v>
      </c>
      <c r="O82" s="1" t="s">
        <v>636</v>
      </c>
      <c r="P82" s="1" t="s">
        <v>637</v>
      </c>
      <c r="Q82" s="1" t="s">
        <v>638</v>
      </c>
      <c r="R82" s="1" t="s">
        <v>1062</v>
      </c>
      <c r="S82" s="1" t="s">
        <v>640</v>
      </c>
      <c r="T82" s="1" t="s">
        <v>641</v>
      </c>
      <c r="U82" s="1" t="s">
        <v>642</v>
      </c>
      <c r="V82" s="1" t="s">
        <v>666</v>
      </c>
    </row>
    <row r="83" s="1" customFormat="1" spans="1:22">
      <c r="A83" s="3">
        <v>21199536001</v>
      </c>
      <c r="B83" s="1" t="s">
        <v>1063</v>
      </c>
      <c r="C83" s="1" t="s">
        <v>1064</v>
      </c>
      <c r="D83" s="1" t="s">
        <v>1065</v>
      </c>
      <c r="E83" s="1" t="s">
        <v>1066</v>
      </c>
      <c r="F83" s="1" t="s">
        <v>823</v>
      </c>
      <c r="G83" s="1" t="s">
        <v>631</v>
      </c>
      <c r="H83" s="1" t="s">
        <v>632</v>
      </c>
      <c r="I83" s="1" t="s">
        <v>1067</v>
      </c>
      <c r="J83" s="1" t="s">
        <v>634</v>
      </c>
      <c r="K83" s="1" t="s">
        <v>1067</v>
      </c>
      <c r="L83" s="1" t="s">
        <v>1067</v>
      </c>
      <c r="M83" s="1" t="s">
        <v>635</v>
      </c>
      <c r="N83" s="1" t="s">
        <v>635</v>
      </c>
      <c r="O83" s="1" t="s">
        <v>636</v>
      </c>
      <c r="P83" s="1" t="s">
        <v>637</v>
      </c>
      <c r="Q83" s="1" t="s">
        <v>638</v>
      </c>
      <c r="R83" s="1" t="s">
        <v>1068</v>
      </c>
      <c r="S83" s="1" t="s">
        <v>640</v>
      </c>
      <c r="T83" s="1" t="s">
        <v>641</v>
      </c>
      <c r="U83" s="1" t="s">
        <v>642</v>
      </c>
      <c r="V83" s="1" t="s">
        <v>643</v>
      </c>
    </row>
    <row r="84" s="1" customFormat="1" spans="1:22">
      <c r="A84" s="3">
        <v>21136059469</v>
      </c>
      <c r="B84" s="1" t="s">
        <v>1069</v>
      </c>
      <c r="C84" s="1" t="s">
        <v>1070</v>
      </c>
      <c r="D84" s="1" t="s">
        <v>1071</v>
      </c>
      <c r="E84" s="1" t="s">
        <v>1072</v>
      </c>
      <c r="F84" s="1" t="s">
        <v>720</v>
      </c>
      <c r="G84" s="1" t="s">
        <v>631</v>
      </c>
      <c r="H84" s="1" t="s">
        <v>632</v>
      </c>
      <c r="I84" s="1" t="s">
        <v>1073</v>
      </c>
      <c r="J84" s="1" t="s">
        <v>634</v>
      </c>
      <c r="K84" s="1" t="s">
        <v>1073</v>
      </c>
      <c r="L84" s="1" t="s">
        <v>1073</v>
      </c>
      <c r="M84" s="1" t="s">
        <v>635</v>
      </c>
      <c r="N84" s="1" t="s">
        <v>635</v>
      </c>
      <c r="O84" s="1" t="s">
        <v>636</v>
      </c>
      <c r="P84" s="1" t="s">
        <v>637</v>
      </c>
      <c r="Q84" s="1" t="s">
        <v>638</v>
      </c>
      <c r="R84" s="1" t="s">
        <v>1074</v>
      </c>
      <c r="S84" s="1" t="s">
        <v>640</v>
      </c>
      <c r="T84" s="1" t="s">
        <v>641</v>
      </c>
      <c r="U84" s="1" t="s">
        <v>642</v>
      </c>
      <c r="V84" s="1" t="s">
        <v>643</v>
      </c>
    </row>
    <row r="85" s="1" customFormat="1" spans="1:22">
      <c r="A85" s="3">
        <v>21125800629</v>
      </c>
      <c r="B85" s="1" t="s">
        <v>1075</v>
      </c>
      <c r="C85" s="1" t="s">
        <v>1076</v>
      </c>
      <c r="D85" s="1" t="s">
        <v>974</v>
      </c>
      <c r="E85" s="1" t="s">
        <v>1077</v>
      </c>
      <c r="F85" s="1" t="s">
        <v>704</v>
      </c>
      <c r="G85" s="1" t="s">
        <v>631</v>
      </c>
      <c r="H85" s="1" t="s">
        <v>632</v>
      </c>
      <c r="I85" s="1" t="s">
        <v>1078</v>
      </c>
      <c r="J85" s="1" t="s">
        <v>634</v>
      </c>
      <c r="K85" s="1" t="s">
        <v>1078</v>
      </c>
      <c r="L85" s="1" t="s">
        <v>1078</v>
      </c>
      <c r="M85" s="1" t="s">
        <v>635</v>
      </c>
      <c r="N85" s="1" t="s">
        <v>635</v>
      </c>
      <c r="O85" s="1" t="s">
        <v>636</v>
      </c>
      <c r="P85" s="1" t="s">
        <v>637</v>
      </c>
      <c r="Q85" s="1" t="s">
        <v>638</v>
      </c>
      <c r="R85" s="1" t="s">
        <v>1079</v>
      </c>
      <c r="S85" s="1" t="s">
        <v>640</v>
      </c>
      <c r="T85" s="1" t="s">
        <v>641</v>
      </c>
      <c r="U85" s="1" t="s">
        <v>642</v>
      </c>
      <c r="V85" s="1" t="s">
        <v>643</v>
      </c>
    </row>
    <row r="86" s="1" customFormat="1" spans="1:22">
      <c r="A86" s="3">
        <v>21119419619</v>
      </c>
      <c r="B86" s="1" t="s">
        <v>1080</v>
      </c>
      <c r="C86" s="1" t="s">
        <v>1081</v>
      </c>
      <c r="D86" s="1" t="s">
        <v>1071</v>
      </c>
      <c r="E86" s="1" t="s">
        <v>1082</v>
      </c>
      <c r="F86" s="1" t="s">
        <v>704</v>
      </c>
      <c r="G86" s="1" t="s">
        <v>631</v>
      </c>
      <c r="H86" s="1" t="s">
        <v>632</v>
      </c>
      <c r="I86" s="1" t="s">
        <v>1083</v>
      </c>
      <c r="J86" s="1" t="s">
        <v>634</v>
      </c>
      <c r="K86" s="1" t="s">
        <v>1083</v>
      </c>
      <c r="L86" s="1" t="s">
        <v>1083</v>
      </c>
      <c r="M86" s="1" t="s">
        <v>635</v>
      </c>
      <c r="N86" s="1" t="s">
        <v>635</v>
      </c>
      <c r="O86" s="1" t="s">
        <v>636</v>
      </c>
      <c r="P86" s="1" t="s">
        <v>637</v>
      </c>
      <c r="Q86" s="1" t="s">
        <v>638</v>
      </c>
      <c r="R86" s="1" t="s">
        <v>1084</v>
      </c>
      <c r="S86" s="1" t="s">
        <v>640</v>
      </c>
      <c r="T86" s="1" t="s">
        <v>641</v>
      </c>
      <c r="U86" s="1" t="s">
        <v>642</v>
      </c>
      <c r="V86" s="1" t="s">
        <v>643</v>
      </c>
    </row>
    <row r="87" s="1" customFormat="1" spans="1:22">
      <c r="A87" s="3">
        <v>21046050592</v>
      </c>
      <c r="B87" s="1" t="s">
        <v>1085</v>
      </c>
      <c r="C87" s="1" t="s">
        <v>1086</v>
      </c>
      <c r="D87" s="1" t="s">
        <v>1071</v>
      </c>
      <c r="E87" s="1" t="s">
        <v>1087</v>
      </c>
      <c r="F87" s="1" t="s">
        <v>720</v>
      </c>
      <c r="G87" s="1" t="s">
        <v>631</v>
      </c>
      <c r="H87" s="1" t="s">
        <v>632</v>
      </c>
      <c r="I87" s="1" t="s">
        <v>1088</v>
      </c>
      <c r="J87" s="1" t="s">
        <v>634</v>
      </c>
      <c r="K87" s="1" t="s">
        <v>1088</v>
      </c>
      <c r="L87" s="1" t="s">
        <v>1088</v>
      </c>
      <c r="M87" s="1" t="s">
        <v>635</v>
      </c>
      <c r="N87" s="1" t="s">
        <v>635</v>
      </c>
      <c r="O87" s="1" t="s">
        <v>636</v>
      </c>
      <c r="P87" s="1" t="s">
        <v>637</v>
      </c>
      <c r="Q87" s="1" t="s">
        <v>638</v>
      </c>
      <c r="R87" s="1" t="s">
        <v>1089</v>
      </c>
      <c r="S87" s="1" t="s">
        <v>640</v>
      </c>
      <c r="T87" s="1" t="s">
        <v>641</v>
      </c>
      <c r="U87" s="1" t="s">
        <v>642</v>
      </c>
      <c r="V87" s="1" t="s">
        <v>643</v>
      </c>
    </row>
    <row r="88" s="1" customFormat="1" spans="1:22">
      <c r="A88" s="3">
        <v>21045126519</v>
      </c>
      <c r="B88" s="1" t="s">
        <v>1085</v>
      </c>
      <c r="C88" s="1" t="s">
        <v>1090</v>
      </c>
      <c r="D88" s="1" t="s">
        <v>1091</v>
      </c>
      <c r="E88" s="1" t="s">
        <v>1092</v>
      </c>
      <c r="F88" s="1" t="s">
        <v>704</v>
      </c>
      <c r="G88" s="1" t="s">
        <v>631</v>
      </c>
      <c r="H88" s="1" t="s">
        <v>632</v>
      </c>
      <c r="I88" s="1" t="s">
        <v>1093</v>
      </c>
      <c r="J88" s="1" t="s">
        <v>634</v>
      </c>
      <c r="K88" s="1" t="s">
        <v>1093</v>
      </c>
      <c r="L88" s="1" t="s">
        <v>1093</v>
      </c>
      <c r="M88" s="1" t="s">
        <v>635</v>
      </c>
      <c r="N88" s="1" t="s">
        <v>635</v>
      </c>
      <c r="O88" s="1" t="s">
        <v>636</v>
      </c>
      <c r="P88" s="1" t="s">
        <v>637</v>
      </c>
      <c r="Q88" s="1" t="s">
        <v>638</v>
      </c>
      <c r="R88" s="1" t="s">
        <v>1094</v>
      </c>
      <c r="S88" s="1" t="s">
        <v>640</v>
      </c>
      <c r="T88" s="1" t="s">
        <v>641</v>
      </c>
      <c r="U88" s="1" t="s">
        <v>642</v>
      </c>
      <c r="V88" s="1" t="s">
        <v>643</v>
      </c>
    </row>
    <row r="89" s="1" customFormat="1" spans="1:22">
      <c r="A89" s="4">
        <v>2.10095565152185e+21</v>
      </c>
      <c r="B89" s="1" t="s">
        <v>1095</v>
      </c>
      <c r="C89" s="1" t="s">
        <v>1096</v>
      </c>
      <c r="D89" s="1" t="s">
        <v>881</v>
      </c>
      <c r="E89" s="1" t="s">
        <v>882</v>
      </c>
      <c r="F89" s="1" t="s">
        <v>627</v>
      </c>
      <c r="G89" s="1" t="s">
        <v>631</v>
      </c>
      <c r="H89" s="1" t="s">
        <v>632</v>
      </c>
      <c r="I89" s="1" t="s">
        <v>636</v>
      </c>
      <c r="J89" s="1" t="s">
        <v>634</v>
      </c>
      <c r="K89" s="1" t="s">
        <v>636</v>
      </c>
      <c r="L89" s="1" t="s">
        <v>636</v>
      </c>
      <c r="M89" s="1" t="s">
        <v>635</v>
      </c>
      <c r="N89" s="1" t="s">
        <v>635</v>
      </c>
      <c r="O89" s="1" t="s">
        <v>636</v>
      </c>
      <c r="P89" s="1" t="s">
        <v>637</v>
      </c>
      <c r="Q89" s="1" t="s">
        <v>638</v>
      </c>
      <c r="R89" s="1" t="s">
        <v>1097</v>
      </c>
      <c r="S89" s="1" t="s">
        <v>640</v>
      </c>
      <c r="T89" s="1" t="s">
        <v>641</v>
      </c>
      <c r="U89" s="1" t="s">
        <v>642</v>
      </c>
      <c r="V89" s="1" t="s">
        <v>643</v>
      </c>
    </row>
    <row r="90" s="1" customFormat="1" spans="1:22">
      <c r="A90" s="3">
        <v>18951933239</v>
      </c>
      <c r="B90" s="1" t="s">
        <v>1098</v>
      </c>
      <c r="C90" s="1" t="s">
        <v>1099</v>
      </c>
      <c r="D90" s="1" t="s">
        <v>914</v>
      </c>
      <c r="E90" s="1" t="s">
        <v>1100</v>
      </c>
      <c r="F90" s="1" t="s">
        <v>672</v>
      </c>
      <c r="G90" s="1" t="s">
        <v>631</v>
      </c>
      <c r="H90" s="1" t="s">
        <v>632</v>
      </c>
      <c r="I90" s="1" t="s">
        <v>1101</v>
      </c>
      <c r="J90" s="1" t="s">
        <v>634</v>
      </c>
      <c r="K90" s="1" t="s">
        <v>1101</v>
      </c>
      <c r="L90" s="1" t="s">
        <v>1101</v>
      </c>
      <c r="M90" s="1" t="s">
        <v>635</v>
      </c>
      <c r="N90" s="1" t="s">
        <v>635</v>
      </c>
      <c r="O90" s="1" t="s">
        <v>636</v>
      </c>
      <c r="P90" s="1" t="s">
        <v>637</v>
      </c>
      <c r="Q90" s="1" t="s">
        <v>638</v>
      </c>
      <c r="R90" s="1" t="s">
        <v>1102</v>
      </c>
      <c r="S90" s="1" t="s">
        <v>640</v>
      </c>
      <c r="T90" s="1" t="s">
        <v>641</v>
      </c>
      <c r="U90" s="1" t="s">
        <v>642</v>
      </c>
      <c r="V90" s="1" t="s">
        <v>643</v>
      </c>
    </row>
    <row r="91" s="1" customFormat="1" spans="1:22">
      <c r="A91" s="3">
        <v>18944316224</v>
      </c>
      <c r="B91" s="1" t="s">
        <v>1103</v>
      </c>
      <c r="C91" s="1" t="s">
        <v>1104</v>
      </c>
      <c r="D91" s="1" t="s">
        <v>1105</v>
      </c>
      <c r="E91" s="1" t="s">
        <v>1106</v>
      </c>
      <c r="F91" s="1" t="s">
        <v>720</v>
      </c>
      <c r="G91" s="1" t="s">
        <v>631</v>
      </c>
      <c r="H91" s="1" t="s">
        <v>632</v>
      </c>
      <c r="I91" s="1" t="s">
        <v>1107</v>
      </c>
      <c r="J91" s="1" t="s">
        <v>634</v>
      </c>
      <c r="K91" s="1" t="s">
        <v>1107</v>
      </c>
      <c r="L91" s="1" t="s">
        <v>1107</v>
      </c>
      <c r="M91" s="1" t="s">
        <v>635</v>
      </c>
      <c r="N91" s="1" t="s">
        <v>635</v>
      </c>
      <c r="O91" s="1" t="s">
        <v>636</v>
      </c>
      <c r="P91" s="1" t="s">
        <v>637</v>
      </c>
      <c r="Q91" s="1" t="s">
        <v>638</v>
      </c>
      <c r="R91" s="1" t="s">
        <v>1108</v>
      </c>
      <c r="S91" s="1" t="s">
        <v>640</v>
      </c>
      <c r="T91" s="1" t="s">
        <v>641</v>
      </c>
      <c r="U91" s="1" t="s">
        <v>642</v>
      </c>
      <c r="V91" s="1" t="s">
        <v>655</v>
      </c>
    </row>
    <row r="92" s="1" customFormat="1" spans="1:22">
      <c r="A92" s="3">
        <v>18855324571</v>
      </c>
      <c r="B92" s="1" t="s">
        <v>1109</v>
      </c>
      <c r="C92" s="1" t="s">
        <v>1110</v>
      </c>
      <c r="D92" s="1" t="s">
        <v>1111</v>
      </c>
      <c r="E92" s="1" t="s">
        <v>1112</v>
      </c>
      <c r="F92" s="1" t="s">
        <v>672</v>
      </c>
      <c r="G92" s="1" t="s">
        <v>631</v>
      </c>
      <c r="H92" s="1" t="s">
        <v>632</v>
      </c>
      <c r="I92" s="1" t="s">
        <v>1113</v>
      </c>
      <c r="J92" s="1" t="s">
        <v>634</v>
      </c>
      <c r="K92" s="1" t="s">
        <v>1113</v>
      </c>
      <c r="L92" s="1" t="s">
        <v>1113</v>
      </c>
      <c r="M92" s="1" t="s">
        <v>635</v>
      </c>
      <c r="N92" s="1" t="s">
        <v>635</v>
      </c>
      <c r="O92" s="1" t="s">
        <v>636</v>
      </c>
      <c r="P92" s="1" t="s">
        <v>637</v>
      </c>
      <c r="Q92" s="1" t="s">
        <v>638</v>
      </c>
      <c r="R92" s="1" t="s">
        <v>1114</v>
      </c>
      <c r="S92" s="1" t="s">
        <v>640</v>
      </c>
      <c r="T92" s="1" t="s">
        <v>641</v>
      </c>
      <c r="U92" s="1" t="s">
        <v>642</v>
      </c>
      <c r="V92" s="1" t="s">
        <v>666</v>
      </c>
    </row>
    <row r="93" s="1" customFormat="1" spans="1:22">
      <c r="A93" s="3">
        <v>18786849862</v>
      </c>
      <c r="B93" s="1" t="s">
        <v>1115</v>
      </c>
      <c r="C93" s="1" t="s">
        <v>1116</v>
      </c>
      <c r="D93" s="1" t="s">
        <v>1117</v>
      </c>
      <c r="E93" s="1" t="s">
        <v>1118</v>
      </c>
      <c r="F93" s="1" t="s">
        <v>704</v>
      </c>
      <c r="G93" s="1" t="s">
        <v>631</v>
      </c>
      <c r="H93" s="1" t="s">
        <v>632</v>
      </c>
      <c r="I93" s="1" t="s">
        <v>1119</v>
      </c>
      <c r="J93" s="1" t="s">
        <v>634</v>
      </c>
      <c r="K93" s="1" t="s">
        <v>1119</v>
      </c>
      <c r="L93" s="1" t="s">
        <v>1119</v>
      </c>
      <c r="M93" s="1" t="s">
        <v>635</v>
      </c>
      <c r="N93" s="1" t="s">
        <v>635</v>
      </c>
      <c r="O93" s="1" t="s">
        <v>636</v>
      </c>
      <c r="P93" s="1" t="s">
        <v>637</v>
      </c>
      <c r="Q93" s="1" t="s">
        <v>638</v>
      </c>
      <c r="R93" s="1" t="s">
        <v>1120</v>
      </c>
      <c r="S93" s="1" t="s">
        <v>640</v>
      </c>
      <c r="T93" s="1" t="s">
        <v>641</v>
      </c>
      <c r="U93" s="1" t="s">
        <v>642</v>
      </c>
      <c r="V93" s="1" t="s">
        <v>655</v>
      </c>
    </row>
    <row r="94" s="1" customFormat="1" spans="1:22">
      <c r="A94" s="3">
        <v>18607593617</v>
      </c>
      <c r="B94" s="1" t="s">
        <v>1121</v>
      </c>
      <c r="C94" s="1" t="s">
        <v>1122</v>
      </c>
      <c r="D94" s="1" t="s">
        <v>1123</v>
      </c>
      <c r="E94" s="1" t="s">
        <v>1124</v>
      </c>
      <c r="F94" s="1" t="s">
        <v>672</v>
      </c>
      <c r="G94" s="1" t="s">
        <v>631</v>
      </c>
      <c r="H94" s="1" t="s">
        <v>632</v>
      </c>
      <c r="I94" s="1" t="s">
        <v>1125</v>
      </c>
      <c r="J94" s="1" t="s">
        <v>634</v>
      </c>
      <c r="K94" s="1" t="s">
        <v>1125</v>
      </c>
      <c r="L94" s="1" t="s">
        <v>1125</v>
      </c>
      <c r="M94" s="1" t="s">
        <v>635</v>
      </c>
      <c r="N94" s="1" t="s">
        <v>635</v>
      </c>
      <c r="O94" s="1" t="s">
        <v>636</v>
      </c>
      <c r="P94" s="1" t="s">
        <v>637</v>
      </c>
      <c r="Q94" s="1" t="s">
        <v>638</v>
      </c>
      <c r="R94" s="1" t="s">
        <v>1126</v>
      </c>
      <c r="S94" s="1" t="s">
        <v>640</v>
      </c>
      <c r="T94" s="1" t="s">
        <v>641</v>
      </c>
      <c r="U94" s="1" t="s">
        <v>642</v>
      </c>
      <c r="V94" s="1" t="s">
        <v>655</v>
      </c>
    </row>
    <row r="95" s="1" customFormat="1" spans="1:22">
      <c r="A95" s="3">
        <v>18363453413</v>
      </c>
      <c r="B95" s="1" t="s">
        <v>1127</v>
      </c>
      <c r="C95" s="1" t="s">
        <v>1128</v>
      </c>
      <c r="D95" s="1" t="s">
        <v>1129</v>
      </c>
      <c r="E95" s="1" t="s">
        <v>1130</v>
      </c>
      <c r="F95" s="1" t="s">
        <v>720</v>
      </c>
      <c r="G95" s="1" t="s">
        <v>631</v>
      </c>
      <c r="H95" s="1" t="s">
        <v>632</v>
      </c>
      <c r="I95" s="1" t="s">
        <v>1131</v>
      </c>
      <c r="J95" s="1" t="s">
        <v>634</v>
      </c>
      <c r="K95" s="1" t="s">
        <v>1131</v>
      </c>
      <c r="L95" s="1" t="s">
        <v>1131</v>
      </c>
      <c r="M95" s="1" t="s">
        <v>635</v>
      </c>
      <c r="N95" s="1" t="s">
        <v>635</v>
      </c>
      <c r="O95" s="1" t="s">
        <v>636</v>
      </c>
      <c r="P95" s="1" t="s">
        <v>637</v>
      </c>
      <c r="Q95" s="1" t="s">
        <v>638</v>
      </c>
      <c r="R95" s="1" t="s">
        <v>1132</v>
      </c>
      <c r="S95" s="1" t="s">
        <v>640</v>
      </c>
      <c r="T95" s="1" t="s">
        <v>641</v>
      </c>
      <c r="U95" s="1" t="s">
        <v>642</v>
      </c>
      <c r="V95" s="1" t="s">
        <v>1133</v>
      </c>
    </row>
    <row r="96" s="1" customFormat="1" spans="1:22">
      <c r="A96" s="3">
        <v>18121475759</v>
      </c>
      <c r="B96" s="1" t="s">
        <v>1134</v>
      </c>
      <c r="C96" s="1" t="s">
        <v>1135</v>
      </c>
      <c r="D96" s="1" t="s">
        <v>1136</v>
      </c>
      <c r="E96" s="1" t="s">
        <v>1137</v>
      </c>
      <c r="F96" s="1" t="s">
        <v>627</v>
      </c>
      <c r="G96" s="1" t="s">
        <v>631</v>
      </c>
      <c r="H96" s="1" t="s">
        <v>632</v>
      </c>
      <c r="I96" s="1" t="s">
        <v>1138</v>
      </c>
      <c r="J96" s="1" t="s">
        <v>634</v>
      </c>
      <c r="K96" s="1" t="s">
        <v>1138</v>
      </c>
      <c r="L96" s="1" t="s">
        <v>1138</v>
      </c>
      <c r="M96" s="1" t="s">
        <v>635</v>
      </c>
      <c r="N96" s="1" t="s">
        <v>635</v>
      </c>
      <c r="O96" s="1" t="s">
        <v>636</v>
      </c>
      <c r="P96" s="1" t="s">
        <v>637</v>
      </c>
      <c r="Q96" s="1" t="s">
        <v>638</v>
      </c>
      <c r="R96" s="1" t="s">
        <v>1139</v>
      </c>
      <c r="S96" s="1" t="s">
        <v>640</v>
      </c>
      <c r="T96" s="1" t="s">
        <v>641</v>
      </c>
      <c r="U96" s="1" t="s">
        <v>642</v>
      </c>
      <c r="V96" s="1" t="s">
        <v>643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2022-12-24T01:27:36Z</dcterms:created>
  <dcterms:modified xsi:type="dcterms:W3CDTF">2022-12-24T02:10:38Z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FA6493D7D7B54774A433282AF5214E27</vt:lpwstr>
  </property>
  <property fmtid="{D5CDD505-2E9C-101B-9397-08002B2CF9AE}" pid="3" name="KSOProductBuildVer">
    <vt:lpwstr>2052-11.1.0.12980</vt:lpwstr>
  </property>
</Properties>
</file>