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对账!$A$1:$X$116</definedName>
  </definedNames>
  <calcPr calcId="144525"/>
</workbook>
</file>

<file path=xl/sharedStrings.xml><?xml version="1.0" encoding="utf-8"?>
<sst xmlns="http://schemas.openxmlformats.org/spreadsheetml/2006/main" count="3873" uniqueCount="1379">
  <si>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</si>
  <si>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</si>
  <si>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</si>
  <si>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</si>
  <si>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</si>
  <si>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</si>
  <si>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</si>
  <si>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</si>
  <si>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</si>
  <si>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</si>
  <si>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</si>
  <si>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</si>
  <si>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</si>
  <si>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</si>
  <si>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</si>
  <si>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</si>
  <si>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</si>
  <si>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</si>
  <si>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</si>
  <si>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</si>
  <si>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</si>
  <si>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</si>
  <si>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</si>
  <si>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</si>
  <si>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</si>
  <si>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18565981565	</t>
  </si>
  <si>
    <t>Ctrip</t>
  </si>
  <si>
    <t>正常</t>
  </si>
  <si>
    <t>[巴厘岛]乌布乡村酒店(Ubud Village Hotel)(55884309)</t>
  </si>
  <si>
    <t>豪华房&lt;2人入住&gt;&lt;不退款&gt;</t>
  </si>
  <si>
    <t>HKD</t>
  </si>
  <si>
    <t>JEON/HANEOL</t>
  </si>
  <si>
    <t>CA13030221224HKD</t>
  </si>
  <si>
    <t>未提现</t>
  </si>
  <si>
    <t>携程开票</t>
  </si>
  <si>
    <t xml:space="preserve">	</t>
  </si>
  <si>
    <t xml:space="preserve">21440596083	</t>
  </si>
  <si>
    <t>[弗朗斯地区鲁瓦西]巴黎戴高乐机场北2号宜必思快捷酒店(ibis budget Roissy CDG Paris Nord 2)(55465334)</t>
  </si>
  <si>
    <t>双床房&lt;2人入住&gt;&lt;不退款&gt;</t>
  </si>
  <si>
    <t>pottu/jean pascal</t>
  </si>
  <si>
    <t xml:space="preserve">3515WLJ506	</t>
  </si>
  <si>
    <t xml:space="preserve">21558769189	</t>
  </si>
  <si>
    <t>[苏梅岛]诺拉布里温泉度假酒店 (SHA Plus+)(Nora Buri Resort &amp; Spa (SHA Plus+))(55626344)</t>
  </si>
  <si>
    <t>豪华山坡海景房&lt;2人入住&gt;&lt;不退款&gt;&lt;早餐&gt;</t>
  </si>
  <si>
    <t>Gupta/Prabal,Gupta/Prabal,Gupta/Prabal,Gupta/Prabal</t>
  </si>
  <si>
    <t xml:space="preserve">2755853	</t>
  </si>
  <si>
    <t xml:space="preserve">70315	</t>
  </si>
  <si>
    <t xml:space="preserve">21761708367	</t>
  </si>
  <si>
    <t>[甲米]甲米都喜天丽海滨度假酒店(SHA Extra Plus)(Dusit Thani Krabi Beach Resort(SHA Extra Plus))(55254081)</t>
  </si>
  <si>
    <t>豪华间&lt;2人入住&gt;&lt;不退款&gt;&lt;早餐&gt;</t>
  </si>
  <si>
    <t>Nandi/Abhishek,Nandi/Abhishek</t>
  </si>
  <si>
    <t xml:space="preserve">2787093	</t>
  </si>
  <si>
    <t xml:space="preserve">acknowledge	</t>
  </si>
  <si>
    <t xml:space="preserve">21788929494	</t>
  </si>
  <si>
    <t>[因特拉肯]大陆中央酒店(Hotel Central Continental)(55299054)</t>
  </si>
  <si>
    <t>大床房&lt;2人入住&gt;&lt;不退款&gt;&lt;早餐&gt;</t>
  </si>
  <si>
    <t>JEONG/MINJAE,JEONG/MINJAE</t>
  </si>
  <si>
    <t xml:space="preserve">2795631	</t>
  </si>
  <si>
    <t xml:space="preserve">21789603898	</t>
  </si>
  <si>
    <t>[罗马]特雷维宫奢华酒店(Trevi Palace Luxury Inn)(55906979)</t>
  </si>
  <si>
    <t>经典双人房/双床房&lt;2人入住&gt;&lt;不退款&gt;</t>
  </si>
  <si>
    <t>Yujeong/Jeong,Yujeong/Jeong</t>
  </si>
  <si>
    <t xml:space="preserve">2796064	</t>
  </si>
  <si>
    <t xml:space="preserve">21828399068	</t>
  </si>
  <si>
    <t>[新加坡]新加坡香格里拉圣淘沙度假村(Shangri-La Rasa Sentosa, Singapore)(55884340)</t>
  </si>
  <si>
    <t>高级山景双床客房&lt;2人入住&gt;&lt;不退款&gt;&lt;早餐&gt;</t>
  </si>
  <si>
    <t>WEI/JING,ELCA/JEREMY ROSALES</t>
  </si>
  <si>
    <t xml:space="preserve">2813869	</t>
  </si>
  <si>
    <t xml:space="preserve">11465039471	</t>
  </si>
  <si>
    <t xml:space="preserve">21830253658	</t>
  </si>
  <si>
    <t>[普吉岛]美地概念酒店 (SHA Extra Plus)(Metadee Concept Hotel (SHA Extra Plus))(55270331)</t>
  </si>
  <si>
    <t>豪华房（直通泳池）&lt;2人入住&gt;&lt;不退款&gt;</t>
  </si>
  <si>
    <t>TINGLE/CHANTELLE,TINGLEKEY/LUCAS</t>
  </si>
  <si>
    <t xml:space="preserve">2816316	</t>
  </si>
  <si>
    <t xml:space="preserve">1413733953	</t>
  </si>
  <si>
    <t xml:space="preserve">21837591852	</t>
  </si>
  <si>
    <t>[瓦伦西亚]瓦伦西亚巴瑟罗酒店(Barceló Valencia)(55598885)</t>
  </si>
  <si>
    <t>豪华艺术科技城景观房&lt;2人入住&gt;&lt;不退款&gt;&lt;早餐&gt;</t>
  </si>
  <si>
    <t>QUERCIA/GIULIO,QUERCIA/FRANCESCO</t>
  </si>
  <si>
    <t xml:space="preserve">2821338	</t>
  </si>
  <si>
    <t xml:space="preserve">7360SE084372	</t>
  </si>
  <si>
    <t xml:space="preserve">21841394515	</t>
  </si>
  <si>
    <t>[伊斯灵顿]伦敦市中心城市路酒店旅游旅馆(Travelodge London Central City Road Hotel)(55585969)</t>
  </si>
  <si>
    <t>brown/connor</t>
  </si>
  <si>
    <t xml:space="preserve">2824759	</t>
  </si>
  <si>
    <t xml:space="preserve">21845325747	</t>
  </si>
  <si>
    <t>[曼谷]曼谷京华大酒店 (SHA Plus+)(Hotel Royal Bangkok@Chinatown)(55932568)</t>
  </si>
  <si>
    <t>高级双床房(无窗)&lt;2人入住&gt;&lt;不退款&gt;</t>
  </si>
  <si>
    <t>WANG/CONGHUI,GAO/SIQI</t>
  </si>
  <si>
    <t xml:space="preserve">2830961	</t>
  </si>
  <si>
    <t xml:space="preserve">321519	</t>
  </si>
  <si>
    <t xml:space="preserve">21845777509	</t>
  </si>
  <si>
    <t>[西塔科]西雅图机场西塔科红狮酒店（西塔科）(Red Lion Hotel Seattle Airport Sea-Tac)(55694578)</t>
  </si>
  <si>
    <t>特大床房&lt;2人入住&gt;&lt;不退款&gt;</t>
  </si>
  <si>
    <t>Kim/Mihwa</t>
  </si>
  <si>
    <t xml:space="preserve">2831759	</t>
  </si>
  <si>
    <t xml:space="preserve">21846857287	</t>
  </si>
  <si>
    <t>[伍德森特瑞斯]机场品质酒店(Quality Inn Airport)(55920254)</t>
  </si>
  <si>
    <t>特大床房&lt;2人入住&gt;&lt;不退款&gt;&lt;早餐&gt;</t>
  </si>
  <si>
    <t>Miller/Teresa</t>
  </si>
  <si>
    <t xml:space="preserve">2833689	</t>
  </si>
  <si>
    <t xml:space="preserve">999221846927921	</t>
  </si>
  <si>
    <t>[多伦多]喜来登多伦多市中心酒店(Sheraton Centre Toronto Hotel)(55822362)</t>
  </si>
  <si>
    <t>客房带1张特大床&lt;2人入住&gt;&lt;不退款&gt;</t>
  </si>
  <si>
    <t>Su/Tong</t>
  </si>
  <si>
    <t xml:space="preserve">2833808	</t>
  </si>
  <si>
    <t xml:space="preserve">73273945	</t>
  </si>
  <si>
    <t xml:space="preserve">21847704352	</t>
  </si>
  <si>
    <t>[乔治市]槟城尼奥酒店 (槟城对抗新冠肺炎认证)(Neo+ Penang (PenangFightCovid-19 Certified))(55665849)</t>
  </si>
  <si>
    <t>猎户座房&lt;2人入住&gt;&lt;不退款&gt;</t>
  </si>
  <si>
    <t>AZMAN/NOR ATIRAH</t>
  </si>
  <si>
    <t xml:space="preserve">2835215	</t>
  </si>
  <si>
    <t xml:space="preserve">168507	</t>
  </si>
  <si>
    <t xml:space="preserve">21848001251	</t>
  </si>
  <si>
    <t>[吉隆坡]吉隆坡帝盛酒店(Dorsett Kuala Lumpur)(55895782)</t>
  </si>
  <si>
    <t>帝盛客房&lt;2人入住&gt;&lt;不退款&gt;</t>
  </si>
  <si>
    <t>EE/ALVIN</t>
  </si>
  <si>
    <t xml:space="preserve">2835873	</t>
  </si>
  <si>
    <t xml:space="preserve">802876644	</t>
  </si>
  <si>
    <t xml:space="preserve">999221850438736	</t>
  </si>
  <si>
    <t>[苏黎世]苏黎世施维泽霍夫酒店(Hotel Schweizerhof Zürich)(55281330)</t>
  </si>
  <si>
    <t>高级双人床房&lt;2人入住&gt;&lt;不退款&gt;&lt;早餐&gt;</t>
  </si>
  <si>
    <t>Wang/Xuedan,WANG/KACHUNNAM PRINCE</t>
  </si>
  <si>
    <t xml:space="preserve">2840572	</t>
  </si>
  <si>
    <t xml:space="preserve">1418593150	</t>
  </si>
  <si>
    <t xml:space="preserve">999221850453517	</t>
  </si>
  <si>
    <t>[新加坡]新加坡柏伟诗酒店(Park Regis Singapore)(68031189)</t>
  </si>
  <si>
    <t>公园标准房（1张大床）&lt;2人入住&gt;&lt;不退款&gt;&lt;早餐&gt;</t>
  </si>
  <si>
    <t>Mittal/Anubhav</t>
  </si>
  <si>
    <t xml:space="preserve">2840592	</t>
  </si>
  <si>
    <t>取消</t>
  </si>
  <si>
    <t xml:space="preserve">999221850737084	</t>
  </si>
  <si>
    <t>[格雷梅]苏丹洞穴套房酒店(Sultan Cave Suites)(55542729)</t>
  </si>
  <si>
    <t>套房&lt;2人入住&gt;&lt;不退款&gt;</t>
  </si>
  <si>
    <t>Manohar/Dinesh,Manohar/Dinesh</t>
  </si>
  <si>
    <t xml:space="preserve">2841247	</t>
  </si>
  <si>
    <t xml:space="preserve">1418643870	</t>
  </si>
  <si>
    <t xml:space="preserve">999221850865077	</t>
  </si>
  <si>
    <t>[格拉纳达]格拉纳达巴塞罗国会酒店(Barceló Granada Congress)(55281423)</t>
  </si>
  <si>
    <t>高级房&lt;2人入住&gt;&lt;不退款&gt;</t>
  </si>
  <si>
    <t>CABALLERO FERNANDEZ/FRANCISCO JAVIER</t>
  </si>
  <si>
    <t xml:space="preserve">2841390	</t>
  </si>
  <si>
    <t xml:space="preserve">999221851340107	</t>
  </si>
  <si>
    <t>[彭赞斯]奎恩斯酒店(The Queens Hotel)(95138516)</t>
  </si>
  <si>
    <t>海景双床房&lt;2人入住&gt;&lt;不退款&gt;&lt;早餐&gt;</t>
  </si>
  <si>
    <t>HU/HANQI,LI/YUXI</t>
  </si>
  <si>
    <t xml:space="preserve">2842226	</t>
  </si>
  <si>
    <t xml:space="preserve">999221852577642	</t>
  </si>
  <si>
    <t>[塞多纳]塞多纳 安达特酒店(The Andante Inn of Sedona)(55299523)</t>
  </si>
  <si>
    <t>传统特大床房&lt;2人入住&gt;&lt;不退款&gt;</t>
  </si>
  <si>
    <t>Chesko/Donna J,Chesko/Alan R</t>
  </si>
  <si>
    <t xml:space="preserve">2844261	</t>
  </si>
  <si>
    <t xml:space="preserve">3514997-1	</t>
  </si>
  <si>
    <t xml:space="preserve">999221852737528	</t>
  </si>
  <si>
    <t>[胡志明市]新世界西贡酒店(New World Saigon Hotel)(55289703)</t>
  </si>
  <si>
    <t>豪华特大床房&lt;2人入住&gt;&lt;不退款&gt;&lt;早餐&gt;</t>
  </si>
  <si>
    <t>DABANDONS/DOLA SANTHISOUK</t>
  </si>
  <si>
    <t xml:space="preserve">2844517	</t>
  </si>
  <si>
    <t xml:space="preserve">1050673	</t>
  </si>
  <si>
    <t xml:space="preserve">21853229025	</t>
  </si>
  <si>
    <t>[Mae Rai]南发迷你酒店(Nangfa Mini Hotel)(95390133)</t>
  </si>
  <si>
    <t>标准间&lt;2人入住&gt;&lt;不退款&gt;</t>
  </si>
  <si>
    <t>RODPRASERT/UMAPORN</t>
  </si>
  <si>
    <t xml:space="preserve">2845276	</t>
  </si>
  <si>
    <t xml:space="preserve">21856722147	</t>
  </si>
  <si>
    <t>[曼谷]曼谷阿文苏昆维特酒店(Avani Sukhumvit Bangkok)(70165254)</t>
  </si>
  <si>
    <t>阿瓦尼客房&lt;2人入住&gt;&lt;不退款&gt;&lt;早餐&gt;</t>
  </si>
  <si>
    <t>SHUEN/TSZ SHING JIMMY</t>
  </si>
  <si>
    <t xml:space="preserve">2851461	</t>
  </si>
  <si>
    <t xml:space="preserve">440189	</t>
  </si>
  <si>
    <t xml:space="preserve">999221857580711	</t>
  </si>
  <si>
    <t>[巴黎]巴黎蒙马特圣心大教堂美居酒店(Mercure Paris Montmartre Sacré Coeur)(55452133)</t>
  </si>
  <si>
    <t>高级双床房&lt;2人入住&gt;&lt;不退款&gt;</t>
  </si>
  <si>
    <t>Liu/siyu,ZHANG/LONGFEI</t>
  </si>
  <si>
    <t xml:space="preserve">2852805	</t>
  </si>
  <si>
    <t xml:space="preserve">999221857866902	</t>
  </si>
  <si>
    <t>[Kahaluu-Keauhou]奥瑞格柯那度假村及水疗馆(Outrigger Kona Resort and Spa)(60514013)</t>
  </si>
  <si>
    <t>山景两张双人床房&lt;2人入住&gt;&lt;不退款&gt;</t>
  </si>
  <si>
    <t>KO/WAI HO,WANG/BO TAO</t>
  </si>
  <si>
    <t xml:space="preserve">2853312	</t>
  </si>
  <si>
    <t xml:space="preserve">CI465WRF	</t>
  </si>
  <si>
    <t xml:space="preserve">21859306446	</t>
  </si>
  <si>
    <t>[哥打京那巴鲁]东方沙巴酒店（原名为卡拉姆斯音酒店）(Sabah Oriental Hotel)(55451648)</t>
  </si>
  <si>
    <t>高级房&lt;2人入住&gt;&lt;不退款&gt;&lt;早餐&gt;</t>
  </si>
  <si>
    <t>SALLEH/NORIZAN</t>
  </si>
  <si>
    <t xml:space="preserve">2855536	</t>
  </si>
  <si>
    <t xml:space="preserve">6998983	</t>
  </si>
  <si>
    <t xml:space="preserve">999221860074461	</t>
  </si>
  <si>
    <t>[奥马哈]奥马哈动物园舒适酒店(Comfort Inn at The Zoo Omaha)(94362645)</t>
  </si>
  <si>
    <t>大号床房&lt;2人入住&gt;&lt;不退款&gt;&lt;早餐&gt;</t>
  </si>
  <si>
    <t>Nicolls/Jeremy</t>
  </si>
  <si>
    <t xml:space="preserve">2856014	</t>
  </si>
  <si>
    <t xml:space="preserve">999221860433429	</t>
  </si>
  <si>
    <t>[欧文]达拉斯沃思堡机场南凯艺套房酒店(Quality Inn &amp; Suites DFW Airport South)(94362185)</t>
  </si>
  <si>
    <t>carter/Jimmy Lewis</t>
  </si>
  <si>
    <t xml:space="preserve">2856121	</t>
  </si>
  <si>
    <t xml:space="preserve">41005731	</t>
  </si>
  <si>
    <t xml:space="preserve">21864758147	</t>
  </si>
  <si>
    <t>[乔治市]槟城成功酒店 (槟城对抗新冠肺炎认证)(Berjaya Penang Hotel)(60467072)</t>
  </si>
  <si>
    <t>小型套房&lt;2人入住&gt;&lt;不退款&gt;&lt;早餐&gt;</t>
  </si>
  <si>
    <t>FADZIL/MEOR MURSYIDI</t>
  </si>
  <si>
    <t xml:space="preserve">2857957	</t>
  </si>
  <si>
    <t xml:space="preserve">2252401	</t>
  </si>
  <si>
    <t xml:space="preserve">21866957473	</t>
  </si>
  <si>
    <t>[东京]东急STAY银座(Tokyu Stay Ginza)(70391606)</t>
  </si>
  <si>
    <t>中等小型大床客房&lt;2人入住&gt;&lt;不退款&gt;</t>
  </si>
  <si>
    <t>KOK/KAI LAM PETER</t>
  </si>
  <si>
    <t xml:space="preserve">2858095	</t>
  </si>
  <si>
    <t xml:space="preserve">999221870369515	</t>
  </si>
  <si>
    <t>[阿布扎比]阿布扎比艾迪逊酒店(The Abu Dhabi Edition)(55801095)</t>
  </si>
  <si>
    <t>豪华房&lt;2人入住&gt;&lt;不退款&gt;&lt;早餐&gt;</t>
  </si>
  <si>
    <t>deng/lunan,zhou/tianqi</t>
  </si>
  <si>
    <t xml:space="preserve">2859672	</t>
  </si>
  <si>
    <t xml:space="preserve">From Allocation	</t>
  </si>
  <si>
    <t xml:space="preserve">21874121104	</t>
  </si>
  <si>
    <t>[曼谷]曼谷素坤逸卡尔顿酒店 (SHA Plus+)(Carlton Hotel Bangkok Sukhumvit (SHA Plus+))(68545237)</t>
  </si>
  <si>
    <t>SEO/SINIL</t>
  </si>
  <si>
    <t xml:space="preserve">2860582	</t>
  </si>
  <si>
    <t xml:space="preserve">808833764	</t>
  </si>
  <si>
    <t xml:space="preserve">999221875850986	</t>
  </si>
  <si>
    <t>[罗马]罗马中央斗兽场美居酒店(Mercure Roma Centro Colosseo)(55478313)</t>
  </si>
  <si>
    <t>高级大床房&lt;2人入住&gt;&lt;不退款&gt;</t>
  </si>
  <si>
    <t>kanth/sri,kanth/sri,kanth/sri,kanth/sri</t>
  </si>
  <si>
    <t xml:space="preserve">2861357	</t>
  </si>
  <si>
    <t xml:space="preserve">999221878697668	</t>
  </si>
  <si>
    <t>[巴厘岛]巴厘岛帕特拉别墅度假村(The Patra Bali Resort &amp; Villas)(55452294)</t>
  </si>
  <si>
    <t>豪华双人房&lt;2人入住&gt;&lt;不退款&gt;</t>
  </si>
  <si>
    <t>Lavrova/Anastasiia</t>
  </si>
  <si>
    <t xml:space="preserve">2862142	</t>
  </si>
  <si>
    <t xml:space="preserve">21881244756	</t>
  </si>
  <si>
    <t>YIP/CHING</t>
  </si>
  <si>
    <t xml:space="preserve">2862972	</t>
  </si>
  <si>
    <t xml:space="preserve">442925	</t>
  </si>
  <si>
    <t xml:space="preserve">21881601666	</t>
  </si>
  <si>
    <t>[东京]东京站八重洲京王布莱索酒店(Keio Presso Inn Tokyo Station Yaesu)(55720288)</t>
  </si>
  <si>
    <t>舒适双床房&lt;2人入住&gt;&lt;不退款&gt;</t>
  </si>
  <si>
    <t>Yang/Zi,Lim/Bunleang</t>
  </si>
  <si>
    <t xml:space="preserve">2863180	</t>
  </si>
  <si>
    <t xml:space="preserve">999221886482601	</t>
  </si>
  <si>
    <t>[布宜诺斯艾利斯]拉钦奎卢索酒店(Le Cinque Lusso Hotel)(91907455)</t>
  </si>
  <si>
    <t>双床客房&lt;2人入住&gt;&lt;不退款&gt;&lt;早餐&gt;</t>
  </si>
  <si>
    <t>Yu/Bin</t>
  </si>
  <si>
    <t xml:space="preserve">2864509	</t>
  </si>
  <si>
    <t xml:space="preserve">9150503542280	</t>
  </si>
  <si>
    <t xml:space="preserve">999221893728638	</t>
  </si>
  <si>
    <t>[谢菲尔德]谢菲尔德肯伍德大厅与 SPA 美居酒店(Mercure Sheffield Kenwood Hall &amp; Spa)(55639461)</t>
  </si>
  <si>
    <t>经典双人床房&lt;2人入住&gt;&lt;不退款&gt;&lt;早餐&gt;</t>
  </si>
  <si>
    <t>DU/SHUYI,YANG/YAJIE</t>
  </si>
  <si>
    <t xml:space="preserve">2866807	</t>
  </si>
  <si>
    <t xml:space="preserve">B4D3WLJ548	</t>
  </si>
  <si>
    <t xml:space="preserve">999221894170629	</t>
  </si>
  <si>
    <t>[布卢梅瑙]布卢梅瑙斯拉维耶罗(Slaviero Blumenau)(89933636)</t>
  </si>
  <si>
    <t>豪华客房&lt;2人入住&gt;&lt;不退款&gt;&lt;早餐&gt;</t>
  </si>
  <si>
    <t>Mano/Rui</t>
  </si>
  <si>
    <t xml:space="preserve">2867011	</t>
  </si>
  <si>
    <t xml:space="preserve">258-2436004	</t>
  </si>
  <si>
    <t xml:space="preserve">999221902344792	</t>
  </si>
  <si>
    <t>[兰贝斯区]伦敦丽亭滨河酒店(Park Plaza London Riverbank)(60467269)</t>
  </si>
  <si>
    <t>高级双人房&lt;2人入住&gt;&lt;不退款&gt;</t>
  </si>
  <si>
    <t>LAW/CHUN HO</t>
  </si>
  <si>
    <t xml:space="preserve">2869170	</t>
  </si>
  <si>
    <t xml:space="preserve">0044249337	</t>
  </si>
  <si>
    <t xml:space="preserve">999221902443000	</t>
  </si>
  <si>
    <t>[芝加哥]芝加哥旅客之家酒店(Travelodge by Wyndham Downtown Chicago)(57251907)</t>
  </si>
  <si>
    <t>Santos/Zachary Hunter</t>
  </si>
  <si>
    <t xml:space="preserve">2869224	</t>
  </si>
  <si>
    <t xml:space="preserve">999221911618216	</t>
  </si>
  <si>
    <t>[佛罗伦萨]法兰奇酒店(Hotel Franchi)(55626299)</t>
  </si>
  <si>
    <t>客房&lt;2人入住&gt;&lt;不退款&gt;</t>
  </si>
  <si>
    <t>CLOSE/MICHAEL</t>
  </si>
  <si>
    <t xml:space="preserve">2871674	</t>
  </si>
  <si>
    <t xml:space="preserve">1423703971	</t>
  </si>
  <si>
    <t xml:space="preserve">999221912013693	</t>
  </si>
  <si>
    <t>[首尔]驿三新罗舒泰酒店(Shilla Stay Yeoksam)(68031233)</t>
  </si>
  <si>
    <t>标准双床房&lt;2人入住&gt;&lt;不退款&gt;</t>
  </si>
  <si>
    <t>KIM/HYUNBIN</t>
  </si>
  <si>
    <t xml:space="preserve">2871918	</t>
  </si>
  <si>
    <t xml:space="preserve">SH14737641	</t>
  </si>
  <si>
    <t xml:space="preserve">999221925084668	</t>
  </si>
  <si>
    <t>deng/lunan</t>
  </si>
  <si>
    <t xml:space="preserve">2874283	</t>
  </si>
  <si>
    <t xml:space="preserve">92815962	</t>
  </si>
  <si>
    <t xml:space="preserve">999221925794105	</t>
  </si>
  <si>
    <t>[华雷斯城]梅萨鲁纳酒店 - 近美国领事馆(Hotel Mesaluna Near American Consulate)(90355602)</t>
  </si>
  <si>
    <t>标准间1张大床&lt;2人入住&gt;&lt;不退款&gt;&lt;早餐&gt;</t>
  </si>
  <si>
    <t>Delgadillo Guillen/Claudia</t>
  </si>
  <si>
    <t xml:space="preserve">2874475	</t>
  </si>
  <si>
    <t xml:space="preserve">-1424206083	</t>
  </si>
  <si>
    <t xml:space="preserve">21927924360	</t>
  </si>
  <si>
    <t>[吉隆坡]吉隆坡四季酒店(Four Seasons Hotel Kuala Lumpur)(55542782)</t>
  </si>
  <si>
    <t>精致公园景套房&lt;2人入住&gt;&lt;不退款&gt;&lt;早餐&gt;</t>
  </si>
  <si>
    <t>TIAN/BIN</t>
  </si>
  <si>
    <t xml:space="preserve">2875351	</t>
  </si>
  <si>
    <t xml:space="preserve">999221933046996	</t>
  </si>
  <si>
    <t>[Pasirsari]西卡朗加巴贝卡酒店(Holiday Inn Cikarang Jababeka, an IHG Hotel)(55465223)</t>
  </si>
  <si>
    <t>标准房&lt;2人入住&gt;&lt;不退款&gt;&lt;早餐&gt;</t>
  </si>
  <si>
    <t>Ary Kurniawan/Leonardus</t>
  </si>
  <si>
    <t xml:space="preserve">2876852	</t>
  </si>
  <si>
    <t xml:space="preserve">26127331	</t>
  </si>
  <si>
    <t xml:space="preserve">999221933877892	</t>
  </si>
  <si>
    <t>[沙朗通勒蓬]巴黎博泰贝西宜必思酒店(Ibis Paris Porte de Bercy)(55572817)</t>
  </si>
  <si>
    <t>ERRACHIDI/YASMINA</t>
  </si>
  <si>
    <t xml:space="preserve">2877451	</t>
  </si>
  <si>
    <t xml:space="preserve">999221936513354	</t>
  </si>
  <si>
    <t>[河内]大河服务式公寓(Daeha Serviced Apartment)(55862013)</t>
  </si>
  <si>
    <t>双卧室公寓&lt;2人入住&gt;&lt;不退款&gt;</t>
  </si>
  <si>
    <t>NGAI/KAM MAN</t>
  </si>
  <si>
    <t xml:space="preserve">2878322	</t>
  </si>
  <si>
    <t xml:space="preserve">999221937507325	</t>
  </si>
  <si>
    <t>[圣地亚哥]圣迭戈动物园海洋世界区舒适套房酒店(Comfort Inn &amp; Suites San Diego Zoo SeaWorld Area)(56140408)</t>
  </si>
  <si>
    <t>客房（1张特大床）&lt;2人入住&gt;&lt;不退款&gt;&lt;早餐&gt;</t>
  </si>
  <si>
    <t>DARBINIAN/VAKHTANG</t>
  </si>
  <si>
    <t xml:space="preserve">2878585	</t>
  </si>
  <si>
    <t xml:space="preserve">21939483958	</t>
  </si>
  <si>
    <t>[南雅加达]大阿斯顿格罗夫套房酒店(The Grove Suites by GRAND ASTON)(56140426)</t>
  </si>
  <si>
    <t>池景一卧室套房&lt;2人入住&gt;&lt;不退款&gt;&lt;早餐&gt;</t>
  </si>
  <si>
    <t>DEVI/PUSPITA</t>
  </si>
  <si>
    <t xml:space="preserve">2879280	</t>
  </si>
  <si>
    <t xml:space="preserve">126921	</t>
  </si>
  <si>
    <t xml:space="preserve">999221940241043	</t>
  </si>
  <si>
    <t>[East Bogor]阿玛里斯帕库安茂物酒店(Amaris Hotel Pakuan Bogor)(68545400)</t>
  </si>
  <si>
    <t>智能房&lt;2人入住&gt;&lt;不退款&gt;&lt;早餐&gt;</t>
  </si>
  <si>
    <t>Pratiwi/Dita</t>
  </si>
  <si>
    <t xml:space="preserve">2879756	</t>
  </si>
  <si>
    <t xml:space="preserve">999221940871223	</t>
  </si>
  <si>
    <t>[班贾尔马辛]银河大酒店(Galaxy Hotel Banjarmasin)(55439443)</t>
  </si>
  <si>
    <t>豪华双人间&lt;2人入住&gt;&lt;不退款&gt;&lt;早餐&gt;</t>
  </si>
  <si>
    <t>OLGA PARAMITA/NEVANDA</t>
  </si>
  <si>
    <t xml:space="preserve">2880181	</t>
  </si>
  <si>
    <t xml:space="preserve">96881	</t>
  </si>
  <si>
    <t xml:space="preserve">999221940957438	</t>
  </si>
  <si>
    <t>[韦伯斯特]休斯顿纳萨湾区长住酒店(Extended Stay America Suites - Houston - NASA - Bay Area Blvd)(91808486)</t>
  </si>
  <si>
    <t>1号工作室大床&lt;2人入住&gt;&lt;不退款&gt;&lt;早餐&gt;</t>
  </si>
  <si>
    <t>Roe/Asle</t>
  </si>
  <si>
    <t xml:space="preserve">2880247	</t>
  </si>
  <si>
    <t xml:space="preserve">999221941084637	</t>
  </si>
  <si>
    <t>[希库蒂米]萨格奈 OTL 总督酒店(OTL Gouverneur Saguenay)(94360584)</t>
  </si>
  <si>
    <t>高级两张大床房&lt;2人入住&gt;&lt;不退款&gt;&lt;早餐&gt;</t>
  </si>
  <si>
    <t>LAMARCHE/GERARD</t>
  </si>
  <si>
    <t xml:space="preserve">2880325	</t>
  </si>
  <si>
    <t xml:space="preserve">999221942582504	</t>
  </si>
  <si>
    <t>[日内瓦]诺富特日内瓦中心酒店(Novotel Genève Centre)(55639611)</t>
  </si>
  <si>
    <t>高级双人床房&lt;2人入住&gt;&lt;不退款&gt;</t>
  </si>
  <si>
    <t>WANG/YUNFAN,Leng/Xuefei</t>
  </si>
  <si>
    <t xml:space="preserve">2880503	</t>
  </si>
  <si>
    <t xml:space="preserve">999221944972739	</t>
  </si>
  <si>
    <t>[巴革]万达贝斯特韦斯特优质大酒店(Best Western Plus Wanda Grand Hotel)(55451971)</t>
  </si>
  <si>
    <t>双人或双床高级间&lt;2人入住&gt;&lt;不退款&gt;&lt;早餐&gt;</t>
  </si>
  <si>
    <t>JIA/XIAOFEI</t>
  </si>
  <si>
    <t xml:space="preserve">2881225	</t>
  </si>
  <si>
    <t xml:space="preserve">1070335504	</t>
  </si>
  <si>
    <t xml:space="preserve">999221949590114	</t>
  </si>
  <si>
    <t>[兰贝斯区]滑铁卢偷渡者(StowAway Waterloo)(90365060)</t>
  </si>
  <si>
    <t>标准公寓&lt;2人入住&gt;&lt;不退款&gt;</t>
  </si>
  <si>
    <t>Moon/Heeju</t>
  </si>
  <si>
    <t xml:space="preserve">2882918	</t>
  </si>
  <si>
    <t xml:space="preserve">-1425472232	</t>
  </si>
  <si>
    <t xml:space="preserve">999221949829376	</t>
  </si>
  <si>
    <t>[兰贝斯区]伦敦滑铁卢丽亭酒店(Park Plaza London Waterloo)(55851857)</t>
  </si>
  <si>
    <t>ALHAMDAN/AHMAD</t>
  </si>
  <si>
    <t xml:space="preserve">2882987	</t>
  </si>
  <si>
    <t xml:space="preserve">0044668616	</t>
  </si>
  <si>
    <t xml:space="preserve">999221950045487	</t>
  </si>
  <si>
    <t>[威廉堡]克鲁亚川酒店(Cruachan Hotel)(89936538)</t>
  </si>
  <si>
    <t>双人床房&lt;2人入住&gt;&lt;不退款&gt;&lt;早餐&gt;</t>
  </si>
  <si>
    <t>GONG/WEIFENG,DAI/LUNGE,YANG/ZIXIN,XU/ZIQING</t>
  </si>
  <si>
    <t xml:space="preserve">2883037	</t>
  </si>
  <si>
    <t>RL30042399</t>
  </si>
  <si>
    <t xml:space="preserve">RL30042400	</t>
  </si>
  <si>
    <t xml:space="preserve">999221950154742	</t>
  </si>
  <si>
    <t>[尔湾]索尼斯塔欧文(Sonesta Irvine)(55329006)</t>
  </si>
  <si>
    <t>豪华特大床房&lt;2人入住&gt;&lt;不退款&gt;</t>
  </si>
  <si>
    <t>McEldowney/Alexander</t>
  </si>
  <si>
    <t xml:space="preserve">2883135	</t>
  </si>
  <si>
    <t xml:space="preserve">999221950454035	</t>
  </si>
  <si>
    <t>[奥兰多]洛伊斯皇家太平洋度假酒店(Universal's Loews Royal Pacific Resort)(55289954)</t>
  </si>
  <si>
    <t>特大床套房&lt;2人入住&gt;&lt;不退款&gt;</t>
  </si>
  <si>
    <t>CHEN/CHUNYAN</t>
  </si>
  <si>
    <t xml:space="preserve">2883252	</t>
  </si>
  <si>
    <t xml:space="preserve">999221950589348	</t>
  </si>
  <si>
    <t>[格雷梅]蝴蝶特窟酒店(Kelebek Special Cave Hotel)(55380686)</t>
  </si>
  <si>
    <t>WU/YUFENG,Liu/Chu</t>
  </si>
  <si>
    <t xml:space="preserve">2883323	</t>
  </si>
  <si>
    <t xml:space="preserve">1425653621	</t>
  </si>
  <si>
    <t xml:space="preserve">999221951656976	</t>
  </si>
  <si>
    <t>[首尔]三成新罗舒泰酒店(Shilla Stay Samsung)(77366750)</t>
  </si>
  <si>
    <t>舒适休闲房&lt;2人入住&gt;&lt;不退款&gt;</t>
  </si>
  <si>
    <t>KWON/SOON HO</t>
  </si>
  <si>
    <t xml:space="preserve">2883901	</t>
  </si>
  <si>
    <t xml:space="preserve">357034165 - 1671344834005164	</t>
  </si>
  <si>
    <t xml:space="preserve">999221953759569	</t>
  </si>
  <si>
    <t>TANG/NACHUAN</t>
  </si>
  <si>
    <t xml:space="preserve">2884228	</t>
  </si>
  <si>
    <t xml:space="preserve">CI46LTAW-14	</t>
  </si>
  <si>
    <t xml:space="preserve">999221953871844	</t>
  </si>
  <si>
    <t>[洛杉矶]洛杉矶市中心洲际酒店(InterContinental - Los Angeles Downtown, an IHG Hotel)(55505371)</t>
  </si>
  <si>
    <t>经典特大床房&lt;2人入住&gt;&lt;不退款&gt;</t>
  </si>
  <si>
    <t>shi/chenning</t>
  </si>
  <si>
    <t xml:space="preserve">2884273	</t>
  </si>
  <si>
    <t xml:space="preserve">999221954182848	</t>
  </si>
  <si>
    <t>[吉隆坡]吉隆坡斯里太平洋酒店(Seri Pacific Hotel Kuala Lumpur)(55439325)</t>
  </si>
  <si>
    <t>尊贵双床房&lt;2人入住&gt;&lt;不退款&gt;&lt;早餐&gt;</t>
  </si>
  <si>
    <t>JULKARNAIN/ABDUL AZIZ</t>
  </si>
  <si>
    <t xml:space="preserve">304520	</t>
  </si>
  <si>
    <t xml:space="preserve">999221954475065	</t>
  </si>
  <si>
    <t>[里斯本]里斯本公园勒克斯酒店(Lux Lisboa Park)(91545450)</t>
  </si>
  <si>
    <t>经典双人房/双床房&lt;2人入住&gt;&lt;不退款&gt;&lt;早餐&gt;</t>
  </si>
  <si>
    <t>Kaelin/Michael</t>
  </si>
  <si>
    <t xml:space="preserve">2884471	</t>
  </si>
  <si>
    <t xml:space="preserve">1425755422	</t>
  </si>
  <si>
    <t xml:space="preserve">999221954647605	</t>
  </si>
  <si>
    <t>[洛杉矶]洛伊斯好莱坞酒店(Loews Hollywood Hotel)(55720371)</t>
  </si>
  <si>
    <t>标准房（1张特大床，带无障碍淋浴）&lt;2人入住&gt;&lt;不退款&gt;</t>
  </si>
  <si>
    <t>KHALID/IMRAN</t>
  </si>
  <si>
    <t xml:space="preserve">2884504	</t>
  </si>
  <si>
    <t xml:space="preserve">21955174063	</t>
  </si>
  <si>
    <t>HAO/CHANGYI</t>
  </si>
  <si>
    <t xml:space="preserve">2884628	</t>
  </si>
  <si>
    <t xml:space="preserve">325469	</t>
  </si>
  <si>
    <t xml:space="preserve">999221955530753	</t>
  </si>
  <si>
    <t>[慕尼黑]欧洲之星预订酒店(Eurostars Book Hotel)(55733303)</t>
  </si>
  <si>
    <t>标准房&lt;2人入住&gt;&lt;不退款&gt;</t>
  </si>
  <si>
    <t>SPITZENBERGER/MICHAEL WOLFGANG</t>
  </si>
  <si>
    <t xml:space="preserve">2884733	</t>
  </si>
  <si>
    <t xml:space="preserve">205396	</t>
  </si>
  <si>
    <t xml:space="preserve">999221955736774	</t>
  </si>
  <si>
    <t>[莎阿南]百思特韦斯特爱丝提沙拉姆酒店(Best Western i-City Shah Alam)(68031188)</t>
  </si>
  <si>
    <t>AIDIL/NURAIDIL FITRI,zul/ZULKIFLI</t>
  </si>
  <si>
    <t xml:space="preserve">2884874	</t>
  </si>
  <si>
    <t xml:space="preserve">1070391451	</t>
  </si>
  <si>
    <t xml:space="preserve">999221955958834	</t>
  </si>
  <si>
    <t>SUN/HUIYUAN</t>
  </si>
  <si>
    <t xml:space="preserve">2885030	</t>
  </si>
  <si>
    <t xml:space="preserve">0044718380	</t>
  </si>
  <si>
    <t xml:space="preserve">999221956074289	</t>
  </si>
  <si>
    <t>[普莱森顿]普莱森顿拉克斯珀全套房酒店(Larkspur Landing Pleasanton-An All-Suite Hotel)(55585837)</t>
  </si>
  <si>
    <t>一室套房&lt;2人入住&gt;&lt;不退款&gt;&lt;早餐&gt;</t>
  </si>
  <si>
    <t>BOTELHO/RICK</t>
  </si>
  <si>
    <t xml:space="preserve">2885074	</t>
  </si>
  <si>
    <t xml:space="preserve">11011SE046480	</t>
  </si>
  <si>
    <t xml:space="preserve">999221956141047	</t>
  </si>
  <si>
    <t>[纽约]帕布里克伊恩施拉格酒店(PUBLIC, an Ian Schrager hotel)(55745360)</t>
  </si>
  <si>
    <t>大床房&lt;2人入住&gt;&lt;不退款&gt;</t>
  </si>
  <si>
    <t>LOU/HONG LI</t>
  </si>
  <si>
    <t xml:space="preserve">2885088	</t>
  </si>
  <si>
    <t xml:space="preserve">75126SE252096	</t>
  </si>
  <si>
    <t xml:space="preserve">999221956188668	</t>
  </si>
  <si>
    <t>[蒙特利尔]勒努维尔酒店(Le Nouvel Hotel)(55598841)</t>
  </si>
  <si>
    <t>标准房（特大床）&lt;2人入住&gt;&lt;不退款&gt;</t>
  </si>
  <si>
    <t>YANG/LINQUAN</t>
  </si>
  <si>
    <t xml:space="preserve">2885136	</t>
  </si>
  <si>
    <t xml:space="preserve">999221956189204	</t>
  </si>
  <si>
    <t>[伊斯坦布尔]伊斯坦布尔温德姆卡拉墨斯海滨大酒店(Wyndham Grand Istanbul Kalamış Marina Hotel)(55281018)</t>
  </si>
  <si>
    <t>豪华城景房&lt;2人入住&gt;&lt;不退款&gt;</t>
  </si>
  <si>
    <t>Gecer/Zeynep Meltem</t>
  </si>
  <si>
    <t xml:space="preserve">2885138	</t>
  </si>
  <si>
    <t xml:space="preserve">6306930	</t>
  </si>
  <si>
    <t xml:space="preserve">999221956189635	</t>
  </si>
  <si>
    <t>[梅斯基特]维尔京河娱乐场酒店(Virgin River Hotel and Casino)(68031158)</t>
  </si>
  <si>
    <t>豪华2张大床房&lt;2人入住&gt;&lt;不退款&gt;</t>
  </si>
  <si>
    <t>Allami/Lora</t>
  </si>
  <si>
    <t xml:space="preserve">2885139	</t>
  </si>
  <si>
    <t xml:space="preserve">6LBG6	</t>
  </si>
  <si>
    <t xml:space="preserve">999221956215091	</t>
  </si>
  <si>
    <t>[利兹]索普公园夏尔温泉酒店(Thorpe Park Hotel and Spa)(89918178)</t>
  </si>
  <si>
    <t>客房(四柱床)&lt;2人入住&gt;&lt;不退款&gt;</t>
  </si>
  <si>
    <t>HUSSAIN/KALEEM</t>
  </si>
  <si>
    <t xml:space="preserve">2885172	</t>
  </si>
  <si>
    <t xml:space="preserve">999221956233947	</t>
  </si>
  <si>
    <t>[多特蒙德]多特蒙德总台A&amp;O旅馆&amp;旅舍(a&amp;o Dortmund Hauptbahnhof)(55841925)</t>
  </si>
  <si>
    <t>标准房（双人床或双床）&lt;2人入住&gt;&lt;不退款&gt;</t>
  </si>
  <si>
    <t>Erdogan/Turhan</t>
  </si>
  <si>
    <t xml:space="preserve">2885190	</t>
  </si>
  <si>
    <t xml:space="preserve">999221956506048	</t>
  </si>
  <si>
    <t>[新山]新山格拉纳达酒店(Hotel Granada Johor Bahru)(55328744)</t>
  </si>
  <si>
    <t>豪华房(大床)&lt;2人入住&gt;&lt;不退款&gt;&lt;早餐&gt;</t>
  </si>
  <si>
    <t>WAHAB/MD SAIDIN</t>
  </si>
  <si>
    <t xml:space="preserve">2885310	</t>
  </si>
  <si>
    <t xml:space="preserve">7050988	</t>
  </si>
  <si>
    <t xml:space="preserve">999221958849275	</t>
  </si>
  <si>
    <t>[八打灵再也]皇家朱兰白沙罗酒店(Royale Chulan Damansara)(55491792)</t>
  </si>
  <si>
    <t>KRISHNA/KRISHNAVALLI</t>
  </si>
  <si>
    <t xml:space="preserve">2885823	</t>
  </si>
  <si>
    <t xml:space="preserve">1070405910	</t>
  </si>
  <si>
    <t xml:space="preserve">999221960134927	</t>
  </si>
  <si>
    <t>[费尔班克斯]创业园贝斯特韦斯特优质酒店(Best Western Plus Pioneer Park Inn)(55281165)</t>
  </si>
  <si>
    <t>WANG/ZIYI,Wang/Huaiyu</t>
  </si>
  <si>
    <t xml:space="preserve">2886068	</t>
  </si>
  <si>
    <t xml:space="preserve">999221961587219	</t>
  </si>
  <si>
    <t>[爱丁堡]爱丁堡荷里路德酒店(Edinburgh Holyrood Hotel)(55598866)</t>
  </si>
  <si>
    <t>NG/WAI IN,NG/KA HEI</t>
  </si>
  <si>
    <t xml:space="preserve">2886550	</t>
  </si>
  <si>
    <t xml:space="preserve">97866601	</t>
  </si>
  <si>
    <t xml:space="preserve">999221961619253	</t>
  </si>
  <si>
    <t>[威斯敏斯特城]伦敦蒙卡尔姆大理石拱门酒店(The Montcalm Marble Arch London)(55465600)</t>
  </si>
  <si>
    <t>行政俱乐部房&lt;2人入住&gt;&lt;不退款&gt;</t>
  </si>
  <si>
    <t>JING/CHENJIA</t>
  </si>
  <si>
    <t xml:space="preserve">2886563	</t>
  </si>
  <si>
    <t xml:space="preserve">1426137451	</t>
  </si>
  <si>
    <t xml:space="preserve">999221962113066	</t>
  </si>
  <si>
    <t>[新加坡]新加坡富丽华河畔大酒店(SG Clean)(Furama RiverFront (SG Clean))(55346090)</t>
  </si>
  <si>
    <t>GUAN/XIANGYUN</t>
  </si>
  <si>
    <t xml:space="preserve">2886803	</t>
  </si>
  <si>
    <t xml:space="preserve">999221962238962	</t>
  </si>
  <si>
    <t>[普雷图河畔圣若泽]国家酒店 - 城际(Hotel Nacional Distributed by Intercity)(91808946)</t>
  </si>
  <si>
    <t>标准双人间&lt;2人入住&gt;&lt;不退款&gt;&lt;早餐&gt;</t>
  </si>
  <si>
    <t>RAMIRO/BENEDITO</t>
  </si>
  <si>
    <t xml:space="preserve">2886874	</t>
  </si>
  <si>
    <t xml:space="preserve">67734209	</t>
  </si>
  <si>
    <t xml:space="preserve">999221962837397	</t>
  </si>
  <si>
    <t>[威斯敏斯特城]伦敦帕丁顿希尔顿酒店(Hilton London Paddington)(68545389)</t>
  </si>
  <si>
    <t>TO/CHEUK YIN</t>
  </si>
  <si>
    <t xml:space="preserve">2887367	</t>
  </si>
  <si>
    <t xml:space="preserve">3331950961	</t>
  </si>
  <si>
    <t xml:space="preserve">999221962843608	</t>
  </si>
  <si>
    <t>[西雅加达]阿斯顿卡蒂卡格罗酒店会议中心(ASTON Kartika Grogol Hotel &amp; Conference Center)(92030300)</t>
  </si>
  <si>
    <t>优质一室双床房&lt;2人入住&gt;&lt;不退款&gt;&lt;早餐&gt;</t>
  </si>
  <si>
    <t>LU/CHANG,ZHANG/XIAO</t>
  </si>
  <si>
    <t xml:space="preserve">2887371	</t>
  </si>
  <si>
    <t xml:space="preserve">26538	</t>
  </si>
  <si>
    <t xml:space="preserve">999221963118731	</t>
  </si>
  <si>
    <t>[纳巴达]纳博讷中心泽尼图德法义公寓式酒店(Zenitude Hôtel - Résidences Narbonne Centre)(77363986)</t>
  </si>
  <si>
    <t>双人工作室&lt;2人入住&gt;&lt;不退款&gt;&lt;早餐&gt;</t>
  </si>
  <si>
    <t>GUO/XIUFAN,ZHUO/HAITANG</t>
  </si>
  <si>
    <t xml:space="preserve">2887542	</t>
  </si>
  <si>
    <t xml:space="preserve">999221963119623	</t>
  </si>
  <si>
    <t>优质一室双床房&lt;2人入住&gt;&lt;不退款&gt;</t>
  </si>
  <si>
    <t>LIN/ZHONG</t>
  </si>
  <si>
    <t xml:space="preserve">2887544	</t>
  </si>
  <si>
    <t xml:space="preserve">26548	</t>
  </si>
  <si>
    <t xml:space="preserve">999221963124975	</t>
  </si>
  <si>
    <t>[北干巴鲁]北干巴鲁飞舞酒店(favehotel Pekanbaru)(55812266)</t>
  </si>
  <si>
    <t>时尚房&lt;2人入住&gt;&lt;不退款&gt;</t>
  </si>
  <si>
    <t>AFRIANI/RIDA</t>
  </si>
  <si>
    <t xml:space="preserve">2887553	</t>
  </si>
  <si>
    <t xml:space="preserve">999221963125284	</t>
  </si>
  <si>
    <t>[埃克塞特]埃克塞特南门美居酒店(Mercure Exeter Southgate Hotel)(55269856)</t>
  </si>
  <si>
    <t>经典家庭房&lt;2人入住&gt;&lt;不退款&gt;</t>
  </si>
  <si>
    <t>Corston/Noel</t>
  </si>
  <si>
    <t xml:space="preserve">2887554	</t>
  </si>
  <si>
    <t xml:space="preserve">999221963176704	</t>
  </si>
  <si>
    <t>WANG/YIMIN</t>
  </si>
  <si>
    <t xml:space="preserve">2887645	</t>
  </si>
  <si>
    <t xml:space="preserve">26550	</t>
  </si>
  <si>
    <t xml:space="preserve">999221963176691	</t>
  </si>
  <si>
    <t>[巴黎]阿里斯格尔内尔埃菲尔铁塔酒店(Alizé Grenelle Tour Eiffel)(55329202)</t>
  </si>
  <si>
    <t>双人房（带淋浴）&lt;2人入住&gt;&lt;不退款&gt;</t>
  </si>
  <si>
    <t>xie/shen</t>
  </si>
  <si>
    <t xml:space="preserve">2887644	</t>
  </si>
  <si>
    <t xml:space="preserve">999221963237075	</t>
  </si>
  <si>
    <t>[慕尼黑]沃尔夫伊甸酒店(Eden Hotel Wolff)(55270208)</t>
  </si>
  <si>
    <t>高级双人或双床房&lt;2人入住&gt;&lt;不退款&gt;</t>
  </si>
  <si>
    <t>GUO/YUNTONG</t>
  </si>
  <si>
    <t xml:space="preserve">2887714	</t>
  </si>
  <si>
    <t xml:space="preserve">1426436078	</t>
  </si>
  <si>
    <t xml:space="preserve">999221963804183	</t>
  </si>
  <si>
    <t>[阿布扎比]阿布扎比雅乐轩酒店(Aloft Abu Dhabi)(68026753)</t>
  </si>
  <si>
    <t>雅乐轩房&lt;2人入住&gt;&lt;不退款&gt;</t>
  </si>
  <si>
    <t>ADRA/HALA</t>
  </si>
  <si>
    <t xml:space="preserve">2888042	</t>
  </si>
  <si>
    <t xml:space="preserve">999221963888541	</t>
  </si>
  <si>
    <t>[塞里布群岛]阿斯顿普鲁伊特酒店及公寓(ASTON Pluit Hotel &amp; Residence)(55832082)</t>
  </si>
  <si>
    <t>GU/JING</t>
  </si>
  <si>
    <t xml:space="preserve">2888077	</t>
  </si>
  <si>
    <t xml:space="preserve">999221963904075	</t>
  </si>
  <si>
    <t>[南雅加达]苏塔俗玛酒店(Sutasoma Hotel)(94358544)</t>
  </si>
  <si>
    <t>WENG/KEZHONG</t>
  </si>
  <si>
    <t xml:space="preserve">2888089	</t>
  </si>
  <si>
    <t xml:space="preserve">21965145917	</t>
  </si>
  <si>
    <t>[曼谷]格莱富酒店(Graph Hotel)(55861988)</t>
  </si>
  <si>
    <t>KIM/TAEHYUNG</t>
  </si>
  <si>
    <t xml:space="preserve">2888128	</t>
  </si>
  <si>
    <t xml:space="preserve">999221965190791	</t>
  </si>
  <si>
    <t>[昌原市]昌原大使美爵大酒店(Grand Mercure Ambassador Changwon)(70391983)</t>
  </si>
  <si>
    <t>Jeong/Hojung</t>
  </si>
  <si>
    <t xml:space="preserve">2888132	</t>
  </si>
  <si>
    <t xml:space="preserve">999221965956067	</t>
  </si>
  <si>
    <t>[暖武里]马农南特公寓酒店(Ma Non Nont Hotel &amp; Apartment)(94361263)</t>
  </si>
  <si>
    <t>塔楼双人房&lt;2人入住&gt;&lt;不退款&gt;</t>
  </si>
  <si>
    <t>MAHASUP/NATTAVUT</t>
  </si>
  <si>
    <t xml:space="preserve">2888237	</t>
  </si>
  <si>
    <t xml:space="preserve">MAN-1671511184-1612	</t>
  </si>
  <si>
    <t xml:space="preserve">999221966219517	</t>
  </si>
  <si>
    <t>[芭堤雅]芭堤雅阿瓦尼度假酒店 (SHA Extra Plus)(Avani Pattaya Resort (SHA Extra Plus))(69338173)</t>
  </si>
  <si>
    <t>阿瓦尼海景高级房（双人床或双床）&lt;2人入住&gt;&lt;不退款&gt;&lt;早餐&gt;</t>
  </si>
  <si>
    <t>WONG/HIU FUNG</t>
  </si>
  <si>
    <t xml:space="preserve">2888299	</t>
  </si>
  <si>
    <t xml:space="preserve">999221966812406	</t>
  </si>
  <si>
    <t>豪华房（2张单人床）&lt;2人入住&gt;&lt;不退款&gt;</t>
  </si>
  <si>
    <t>XIA/XIAOWEN,Wang/Jibing,Wang/Jibing</t>
  </si>
  <si>
    <t xml:space="preserve">2888409	</t>
  </si>
  <si>
    <t xml:space="preserve">999221967597265	</t>
  </si>
  <si>
    <t>[曼谷]曼谷拉差达瑞士酒店 (SHA Extra Plus)(Swissotel Bangkok Ratchada (SHA Extra Plus))(54503361)</t>
  </si>
  <si>
    <t>至尊双人房&lt;2人入住&gt;&lt;不退款&gt;</t>
  </si>
  <si>
    <t>YAN/RUIZHEN</t>
  </si>
  <si>
    <t xml:space="preserve">2888597	</t>
  </si>
  <si>
    <t xml:space="preserve">A5B6WLJ590;XM	</t>
  </si>
  <si>
    <t xml:space="preserve">999221967628432	</t>
  </si>
  <si>
    <t>CHEN/SENJIE</t>
  </si>
  <si>
    <t xml:space="preserve">2888605	</t>
  </si>
  <si>
    <t xml:space="preserve">999221967695866	</t>
  </si>
  <si>
    <t>[海得拉巴]泰姬班加拉酒店(Taj Banjara)(55299491)</t>
  </si>
  <si>
    <t>城景行政大号床房&lt;2人入住&gt;&lt;不退款&gt;</t>
  </si>
  <si>
    <t>KALAGOTLA/MOHAN</t>
  </si>
  <si>
    <t xml:space="preserve">2888637	</t>
  </si>
  <si>
    <t xml:space="preserve">75671SE062173-14	</t>
  </si>
  <si>
    <t xml:space="preserve">999221967821876	</t>
  </si>
  <si>
    <t>[美娜多]比兹大道酒店(Biz Boulevard Hotel)(55403022)</t>
  </si>
  <si>
    <t>豪华间&lt;2人入住&gt;&lt;不退款&gt;</t>
  </si>
  <si>
    <t>LAHASAN/ROSNA</t>
  </si>
  <si>
    <t xml:space="preserve">2888683	</t>
  </si>
  <si>
    <t xml:space="preserve">999221967881720	</t>
  </si>
  <si>
    <t xml:space="preserve">2888722	</t>
  </si>
  <si>
    <t xml:space="preserve">999221968040290	</t>
  </si>
  <si>
    <t>[曼谷]南茶素坤逸39号酒店(Nantra Sukhumvit 39)(55465044)</t>
  </si>
  <si>
    <t>标准双人床房&lt;2人入住&gt;&lt;不退款&gt;</t>
  </si>
  <si>
    <t>WANG/WEI</t>
  </si>
  <si>
    <t xml:space="preserve">2888798	</t>
  </si>
  <si>
    <t xml:space="preserve">1070451204	</t>
  </si>
  <si>
    <t xml:space="preserve">999221968406022	</t>
  </si>
  <si>
    <t>[科隆]皇家中心酒店(Centro Hotel Royal)(55680578)</t>
  </si>
  <si>
    <t>双人床房&lt;2人入住&gt;&lt;不退款&gt;</t>
  </si>
  <si>
    <t>Sun/xudong,Wei/Xinshu</t>
  </si>
  <si>
    <t xml:space="preserve">2888989	</t>
  </si>
  <si>
    <t xml:space="preserve">999221968712278	</t>
  </si>
  <si>
    <t>[唐格朗]维加蛇象牙酒店(Vega Hotel Gading Serpong)(55944575)</t>
  </si>
  <si>
    <t>kuang/mengbing,huang/haidi,xing/xiangen</t>
  </si>
  <si>
    <t xml:space="preserve">2889206	</t>
  </si>
  <si>
    <t xml:space="preserve">9159751670665	</t>
  </si>
  <si>
    <t xml:space="preserve">999221969215719	</t>
  </si>
  <si>
    <t>[洛杉矶]黄昏酒店(Dusk Hotel)(60514193)</t>
  </si>
  <si>
    <t>客房1张特大床&lt;2人入住&gt;&lt;不退款&gt;</t>
  </si>
  <si>
    <t>Lewis/Thomas</t>
  </si>
  <si>
    <t xml:space="preserve">2889483	</t>
  </si>
  <si>
    <t>，</t>
  </si>
  <si>
    <t>207871 HKD</t>
  </si>
  <si>
    <t>A221224105036481</t>
  </si>
  <si>
    <t>A221224105110481</t>
  </si>
  <si>
    <t>总计：207871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</si>
  <si>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</si>
  <si>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</si>
  <si>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</si>
  <si>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</si>
  <si>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</si>
  <si>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</si>
  <si>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</si>
  <si>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</si>
  <si>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</si>
  <si>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</si>
  <si>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</si>
  <si>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</si>
  <si>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</si>
  <si>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</si>
  <si>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</si>
  <si>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</si>
  <si>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</si>
  <si>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</si>
  <si>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</si>
  <si>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2022-12-20</t>
  </si>
  <si>
    <t>2889483</t>
  </si>
  <si>
    <t>黄昏酒店</t>
  </si>
  <si>
    <t>Lewis Thomas</t>
  </si>
  <si>
    <t>2022-12-21</t>
  </si>
  <si>
    <t>退房日周结</t>
  </si>
  <si>
    <t>704.58</t>
  </si>
  <si>
    <t>784.00</t>
  </si>
  <si>
    <t>0</t>
  </si>
  <si>
    <t>0.00</t>
  </si>
  <si>
    <t>携程汇智国际直连</t>
  </si>
  <si>
    <t>925</t>
  </si>
  <si>
    <t>2022-12-20 21:35:36</t>
  </si>
  <si>
    <t>否</t>
  </si>
  <si>
    <t>汇智国际旅游发展有限公司</t>
  </si>
  <si>
    <t>直连</t>
  </si>
  <si>
    <t>美国</t>
  </si>
  <si>
    <t>2889206</t>
  </si>
  <si>
    <t>维加蛇象牙酒店</t>
  </si>
  <si>
    <t>kuang mengbing,huang haidi,xing xiangen</t>
  </si>
  <si>
    <t>641.67</t>
  </si>
  <si>
    <t>714.00</t>
  </si>
  <si>
    <t>2022-12-20 19:25:09</t>
  </si>
  <si>
    <t>印度尼西亚</t>
  </si>
  <si>
    <t>2888989</t>
  </si>
  <si>
    <t>皇家中心酒店</t>
  </si>
  <si>
    <t>Sun xudong,Wei Xinshu</t>
  </si>
  <si>
    <t>491.59</t>
  </si>
  <si>
    <t>547.00</t>
  </si>
  <si>
    <t>2022-12-20 18:20:29</t>
  </si>
  <si>
    <t>德国</t>
  </si>
  <si>
    <t>2888798</t>
  </si>
  <si>
    <t>南茶素坤逸39号酒店</t>
  </si>
  <si>
    <t>WANG WEI</t>
  </si>
  <si>
    <t>135.70</t>
  </si>
  <si>
    <t>151.00</t>
  </si>
  <si>
    <t>2022-12-20 16:47:16</t>
  </si>
  <si>
    <t>泰国</t>
  </si>
  <si>
    <t>2888722</t>
  </si>
  <si>
    <t>比兹大道酒店</t>
  </si>
  <si>
    <t>LAHASAN ROSNA</t>
  </si>
  <si>
    <t>490.69</t>
  </si>
  <si>
    <t>546.00</t>
  </si>
  <si>
    <t>2022-12-20 16:18:09</t>
  </si>
  <si>
    <t>2888683</t>
  </si>
  <si>
    <t>654.25</t>
  </si>
  <si>
    <t>728.00</t>
  </si>
  <si>
    <t>2022-12-20 16:05:27</t>
  </si>
  <si>
    <t>2888637</t>
  </si>
  <si>
    <t>泰姬班加拉酒店</t>
  </si>
  <si>
    <t>KALAGOTLA MOHAN</t>
  </si>
  <si>
    <t>619.20</t>
  </si>
  <si>
    <t>689.00</t>
  </si>
  <si>
    <t>2022-12-20 15:45:45</t>
  </si>
  <si>
    <t>印度</t>
  </si>
  <si>
    <t>2888605</t>
  </si>
  <si>
    <t>曼谷茶达酒店</t>
  </si>
  <si>
    <t>CHEN SENJIE</t>
  </si>
  <si>
    <t>184.23</t>
  </si>
  <si>
    <t>205.00</t>
  </si>
  <si>
    <t>2022-12-20 15:35:51</t>
  </si>
  <si>
    <t>2888597</t>
  </si>
  <si>
    <t>曼谷拉差达瑞士酒店 (SHA Extra Plus)</t>
  </si>
  <si>
    <t>YAN RUIZHEN</t>
  </si>
  <si>
    <t>554.50</t>
  </si>
  <si>
    <t>617.00</t>
  </si>
  <si>
    <t>2022-12-20 15:31:11</t>
  </si>
  <si>
    <t>2888409</t>
  </si>
  <si>
    <t>XIA XIAOWEN,Wang Jibing,Wang Jibing</t>
  </si>
  <si>
    <t>472.72</t>
  </si>
  <si>
    <t>526.00</t>
  </si>
  <si>
    <t>2022-12-20 14:03:56</t>
  </si>
  <si>
    <t>2888299</t>
  </si>
  <si>
    <t>芭堤雅阿瓦尼度假酒店</t>
  </si>
  <si>
    <t>WONG HIU FUNG</t>
  </si>
  <si>
    <t>1206.06</t>
  </si>
  <si>
    <t>1342.00</t>
  </si>
  <si>
    <t>2022-12-20 13:02:18</t>
  </si>
  <si>
    <t>2888237</t>
  </si>
  <si>
    <t>马农南特公寓酒店</t>
  </si>
  <si>
    <t>MAHASUP NATTAVUT</t>
  </si>
  <si>
    <t>129.41</t>
  </si>
  <si>
    <t>144.00</t>
  </si>
  <si>
    <t>2022-12-20 12:39:46</t>
  </si>
  <si>
    <t>2888132</t>
  </si>
  <si>
    <t>昌原大使美爵大酒店</t>
  </si>
  <si>
    <t>Jeong Hojung</t>
  </si>
  <si>
    <t>735.14</t>
  </si>
  <si>
    <t>818.00</t>
  </si>
  <si>
    <t>-818</t>
  </si>
  <si>
    <t>-735</t>
  </si>
  <si>
    <t>2022-12-20 11:41:47</t>
  </si>
  <si>
    <t>韩国</t>
  </si>
  <si>
    <t>2888128</t>
  </si>
  <si>
    <t>KIM TAEHYUNG</t>
  </si>
  <si>
    <t>2022-12-20 11:40:39</t>
  </si>
  <si>
    <t>2888089</t>
  </si>
  <si>
    <t>苏塔俗玛酒店</t>
  </si>
  <si>
    <t>WENG KEZHONG</t>
  </si>
  <si>
    <t>425.09</t>
  </si>
  <si>
    <t>473.00</t>
  </si>
  <si>
    <t>2022-12-20 11:27:21</t>
  </si>
  <si>
    <t>2888077</t>
  </si>
  <si>
    <t>阿斯顿普鲁伊特酒店及公寓</t>
  </si>
  <si>
    <t>GU JING</t>
  </si>
  <si>
    <t>249.84</t>
  </si>
  <si>
    <t>278.00</t>
  </si>
  <si>
    <t>2022-12-20 11:23:52</t>
  </si>
  <si>
    <t>2888042</t>
  </si>
  <si>
    <t>阿布扎比雅乐轩酒店</t>
  </si>
  <si>
    <t>ADRA HALA</t>
  </si>
  <si>
    <t>438.57</t>
  </si>
  <si>
    <t>488.00</t>
  </si>
  <si>
    <t>2022-12-20 11:03:45</t>
  </si>
  <si>
    <t>阿拉伯联合酋长国</t>
  </si>
  <si>
    <t>2887714</t>
  </si>
  <si>
    <t>沃尔夫伊甸酒店</t>
  </si>
  <si>
    <t>GUO YUNTONG</t>
  </si>
  <si>
    <t>1489.15</t>
  </si>
  <si>
    <t>1657.00</t>
  </si>
  <si>
    <t>2022-12-20 08:13:32</t>
  </si>
  <si>
    <t>2887645</t>
  </si>
  <si>
    <t>阿斯顿卡蒂卡格罗酒店会议中心</t>
  </si>
  <si>
    <t>WANG YIMIN</t>
  </si>
  <si>
    <t>297.47</t>
  </si>
  <si>
    <t>331.00</t>
  </si>
  <si>
    <t>2022-12-20 06:58:17</t>
  </si>
  <si>
    <t>2887644</t>
  </si>
  <si>
    <t>阿里斯格尔内尔埃菲尔铁塔酒店</t>
  </si>
  <si>
    <t>xie shen</t>
  </si>
  <si>
    <t>685.71</t>
  </si>
  <si>
    <t>763.00</t>
  </si>
  <si>
    <t>2022-12-20 06:58:21</t>
  </si>
  <si>
    <t>法国</t>
  </si>
  <si>
    <t>2887554</t>
  </si>
  <si>
    <t>埃克塞特南门美居酒店</t>
  </si>
  <si>
    <t>Corston Noel</t>
  </si>
  <si>
    <t>506.87</t>
  </si>
  <si>
    <t>564.00</t>
  </si>
  <si>
    <t>2022-12-20 03:53:11</t>
  </si>
  <si>
    <t>英国</t>
  </si>
  <si>
    <t>2887553</t>
  </si>
  <si>
    <t>北干巴鲁飞舞酒店</t>
  </si>
  <si>
    <t>AFRIANI RIDA</t>
  </si>
  <si>
    <t>141.10</t>
  </si>
  <si>
    <t>157.00</t>
  </si>
  <si>
    <t>2022-12-20 03:52:10</t>
  </si>
  <si>
    <t>2887544</t>
  </si>
  <si>
    <t>LIN ZHONG</t>
  </si>
  <si>
    <t>2022-12-20 03:34:53</t>
  </si>
  <si>
    <t>2887542</t>
  </si>
  <si>
    <t>纳博讷中心泽尼图德法义公寓式酒店</t>
  </si>
  <si>
    <t>GUO XIUFAN,ZHUO HAITANG</t>
  </si>
  <si>
    <t>660.54</t>
  </si>
  <si>
    <t>735.00</t>
  </si>
  <si>
    <t>2022-12-20 03:32:24</t>
  </si>
  <si>
    <t>2022-12-19</t>
  </si>
  <si>
    <t>2887371</t>
  </si>
  <si>
    <t>LU CHANG,ZHANG XIAO</t>
  </si>
  <si>
    <t>343.93</t>
  </si>
  <si>
    <t>383.00</t>
  </si>
  <si>
    <t>2022-12-19 23:59:18</t>
  </si>
  <si>
    <t>2887367</t>
  </si>
  <si>
    <t>伦敦帕丁顿希尔顿酒店</t>
  </si>
  <si>
    <t>TO CHEUK YIN</t>
  </si>
  <si>
    <t>1425.13</t>
  </si>
  <si>
    <t>1587.00</t>
  </si>
  <si>
    <t>2022-12-19 23:56:01</t>
  </si>
  <si>
    <t>2886874</t>
  </si>
  <si>
    <t>国家广场旅馆酒店</t>
  </si>
  <si>
    <t>RAMIRO BENEDITO</t>
  </si>
  <si>
    <t>220.91</t>
  </si>
  <si>
    <t>246.00</t>
  </si>
  <si>
    <t>2022-12-19 20:33:48</t>
  </si>
  <si>
    <t>巴西</t>
  </si>
  <si>
    <t>2886803</t>
  </si>
  <si>
    <t>新加坡富丽华河畔大酒店(SG Clean)</t>
  </si>
  <si>
    <t>GUAN XIANGYUN</t>
  </si>
  <si>
    <t>1355.08</t>
  </si>
  <si>
    <t>1509.00</t>
  </si>
  <si>
    <t>2022-12-19 20:12:01</t>
  </si>
  <si>
    <t>新加坡</t>
  </si>
  <si>
    <t>2886563</t>
  </si>
  <si>
    <t>伦敦蒙卡尔姆大理石拱门酒店</t>
  </si>
  <si>
    <t>JING CHENJIA</t>
  </si>
  <si>
    <t>3965.57</t>
  </si>
  <si>
    <t>4416.00</t>
  </si>
  <si>
    <t>2022-12-19 18:43:45</t>
  </si>
  <si>
    <t>2886550</t>
  </si>
  <si>
    <t>爱丁堡荷里路德酒店</t>
  </si>
  <si>
    <t>NG WAI IN,NG KA HEI</t>
  </si>
  <si>
    <t>1751.10</t>
  </si>
  <si>
    <t>1950.00</t>
  </si>
  <si>
    <t>2022-12-19 18:38:21</t>
  </si>
  <si>
    <t>2886068</t>
  </si>
  <si>
    <t xml:space="preserve">创业园贝斯特韦斯特优质酒店 </t>
  </si>
  <si>
    <t>WANG ZIYI,Wang Huaiyu</t>
  </si>
  <si>
    <t>765.99</t>
  </si>
  <si>
    <t>853.00</t>
  </si>
  <si>
    <t>2022-12-19 15:15:24</t>
  </si>
  <si>
    <t>2885823</t>
  </si>
  <si>
    <t>吉隆坡白沙罗皇家朱兰酒店</t>
  </si>
  <si>
    <t>KRISHNA KRISHNAVALLI</t>
  </si>
  <si>
    <t>447.20</t>
  </si>
  <si>
    <t>498.00</t>
  </si>
  <si>
    <t>2022-12-19 13:23:37</t>
  </si>
  <si>
    <t>马来西亚</t>
  </si>
  <si>
    <t>2885310</t>
  </si>
  <si>
    <t>新山格拉纳达酒店</t>
  </si>
  <si>
    <t>WAHAB MD SAIDIN</t>
  </si>
  <si>
    <t>651.95</t>
  </si>
  <si>
    <t>726.00</t>
  </si>
  <si>
    <t>2022-12-19 09:23:02</t>
  </si>
  <si>
    <t>2885190</t>
  </si>
  <si>
    <t>多特蒙德总台A&amp;O旅馆&amp;旅舍</t>
  </si>
  <si>
    <t>Erdogan Turhan</t>
  </si>
  <si>
    <t>306.22</t>
  </si>
  <si>
    <t>341.00</t>
  </si>
  <si>
    <t>2022-12-19 07:33:05</t>
  </si>
  <si>
    <t>2885139</t>
  </si>
  <si>
    <t>维尔京河赌场酒店</t>
  </si>
  <si>
    <t>Allami Lora</t>
  </si>
  <si>
    <t>152.66</t>
  </si>
  <si>
    <t>170.00</t>
  </si>
  <si>
    <t>2022-12-19 05:46:43</t>
  </si>
  <si>
    <t>2885138</t>
  </si>
  <si>
    <t>伊斯坦布尔温德姆卡拉墨斯海滨大酒店</t>
  </si>
  <si>
    <t>Gecer Zeynep Meltem</t>
  </si>
  <si>
    <t>2115.69</t>
  </si>
  <si>
    <t>2356.00</t>
  </si>
  <si>
    <t>2022-12-19 05:44:36</t>
  </si>
  <si>
    <t>土耳其</t>
  </si>
  <si>
    <t>2885136</t>
  </si>
  <si>
    <t>勒努维尔酒店</t>
  </si>
  <si>
    <t>YANG LINQUAN</t>
  </si>
  <si>
    <t>1589.46</t>
  </si>
  <si>
    <t>1770.00</t>
  </si>
  <si>
    <t>2022-12-19 05:42:42</t>
  </si>
  <si>
    <t>加拿大</t>
  </si>
  <si>
    <t>2885088</t>
  </si>
  <si>
    <t>帕布里克伊恩施拉格酒店</t>
  </si>
  <si>
    <t>LOU HONG LI</t>
  </si>
  <si>
    <t>3900.91</t>
  </si>
  <si>
    <t>4344.00</t>
  </si>
  <si>
    <t>2022-12-19 03:27:41</t>
  </si>
  <si>
    <t>2885074</t>
  </si>
  <si>
    <t>普莱森顿拉克斯珀全套房酒店</t>
  </si>
  <si>
    <t>BOTELHO RICK</t>
  </si>
  <si>
    <t>1472.72</t>
  </si>
  <si>
    <t>1640.00</t>
  </si>
  <si>
    <t>2022-12-19 02:55:22</t>
  </si>
  <si>
    <t>2885030</t>
  </si>
  <si>
    <t>伦敦滑铁卢丽亭酒店</t>
  </si>
  <si>
    <t>SUN HUIYUAN</t>
  </si>
  <si>
    <t>2409.33</t>
  </si>
  <si>
    <t>2683.00</t>
  </si>
  <si>
    <t>2022-12-19 01:08:41</t>
  </si>
  <si>
    <t>2022-12-18</t>
  </si>
  <si>
    <t>2884874</t>
  </si>
  <si>
    <t>吉隆坡百思特韦斯特爱丝提沙拉姆酒店</t>
  </si>
  <si>
    <t>AIDIL NURAIDIL FITRI,zul ZULKIFLI</t>
  </si>
  <si>
    <t>770.48</t>
  </si>
  <si>
    <t>858.00</t>
  </si>
  <si>
    <t>2022-12-18 22:46:56</t>
  </si>
  <si>
    <t>2884733</t>
  </si>
  <si>
    <t>欧洲之星书籍酒店</t>
  </si>
  <si>
    <t>SPITZENBERGER MICHAEL WOLFGANG</t>
  </si>
  <si>
    <t>1447.58</t>
  </si>
  <si>
    <t>1612.00</t>
  </si>
  <si>
    <t>2022-12-18 21:46:53</t>
  </si>
  <si>
    <t>2884628</t>
  </si>
  <si>
    <t>曼谷京华大酒店 (SHA Plus+)</t>
  </si>
  <si>
    <t>HAO CHANGYI</t>
  </si>
  <si>
    <t>608.84</t>
  </si>
  <si>
    <t>678.00</t>
  </si>
  <si>
    <t>2022-12-18 20:21:54</t>
  </si>
  <si>
    <t>2884504</t>
  </si>
  <si>
    <t>洛伊斯好莱坞酒店</t>
  </si>
  <si>
    <t>KHALID IMRAN</t>
  </si>
  <si>
    <t>4342.73</t>
  </si>
  <si>
    <t>4836.00</t>
  </si>
  <si>
    <t>2022-12-18 19:14:29</t>
  </si>
  <si>
    <t>2884471</t>
  </si>
  <si>
    <t>里斯本公园勒克斯酒店</t>
  </si>
  <si>
    <t>Kaelin Michael</t>
  </si>
  <si>
    <t>945.59</t>
  </si>
  <si>
    <t>1053.00</t>
  </si>
  <si>
    <t>2022-12-18 18:47:43</t>
  </si>
  <si>
    <t>葡萄牙</t>
  </si>
  <si>
    <t>2884388</t>
  </si>
  <si>
    <t>吉隆坡斯里太平洋酒店</t>
  </si>
  <si>
    <t>JULKARNAIN ABDUL AZIZ</t>
  </si>
  <si>
    <t>589.09</t>
  </si>
  <si>
    <t>656.00</t>
  </si>
  <si>
    <t>2022-12-18 18:01:15</t>
  </si>
  <si>
    <t>2884273</t>
  </si>
  <si>
    <t>洛杉矶市中心洲际酒店</t>
  </si>
  <si>
    <t>shi chenning</t>
  </si>
  <si>
    <t>1392.80</t>
  </si>
  <si>
    <t>1551.00</t>
  </si>
  <si>
    <t>2022-12-18 17:19:19</t>
  </si>
  <si>
    <t>2884228</t>
  </si>
  <si>
    <t>奥瑞格柯那度假村及水疗馆</t>
  </si>
  <si>
    <t>TANG NACHUAN</t>
  </si>
  <si>
    <t>4791.73</t>
  </si>
  <si>
    <t>5336.00</t>
  </si>
  <si>
    <t>2022-12-18 17:03:36</t>
  </si>
  <si>
    <t>2883901</t>
  </si>
  <si>
    <t>三成新罗舒泰酒店</t>
  </si>
  <si>
    <t>KWON SOON HO</t>
  </si>
  <si>
    <t>1968.42</t>
  </si>
  <si>
    <t>2192.00</t>
  </si>
  <si>
    <t>2022-12-18 14:27:16</t>
  </si>
  <si>
    <t>2883323</t>
  </si>
  <si>
    <t>蝴蝶特窟酒店</t>
  </si>
  <si>
    <t>WU YUFENG,Liu Chu</t>
  </si>
  <si>
    <t>703.13</t>
  </si>
  <si>
    <t>783.00</t>
  </si>
  <si>
    <t>2022-12-18 10:09:38</t>
  </si>
  <si>
    <t>2883252</t>
  </si>
  <si>
    <t>洛伊斯皇家太平洋度假酒店</t>
  </si>
  <si>
    <t>CHEN CHUNYAN</t>
  </si>
  <si>
    <t>4399.30</t>
  </si>
  <si>
    <t>4899.00</t>
  </si>
  <si>
    <t>2022-12-18 09:21:20</t>
  </si>
  <si>
    <t>2883135</t>
  </si>
  <si>
    <t>索尼斯塔欧文</t>
  </si>
  <si>
    <t>McEldowney Alexander</t>
  </si>
  <si>
    <t>2440.76</t>
  </si>
  <si>
    <t>2718.00</t>
  </si>
  <si>
    <t>2022-12-18 06:57:45</t>
  </si>
  <si>
    <t>2883037</t>
  </si>
  <si>
    <t>克鲁亚川酒店</t>
  </si>
  <si>
    <t>GONG WEIFENG,DAI LUNGE,YANG ZIXIN,XU ZIQING</t>
  </si>
  <si>
    <t>1460.15</t>
  </si>
  <si>
    <t>1626.00</t>
  </si>
  <si>
    <t>2022-12-18 03:37:32</t>
  </si>
  <si>
    <t>2882987</t>
  </si>
  <si>
    <t>ALHAMDAN AHMAD</t>
  </si>
  <si>
    <t>2470.40</t>
  </si>
  <si>
    <t>2751.00</t>
  </si>
  <si>
    <t>2022-12-18 02:03:17</t>
  </si>
  <si>
    <t>2882918</t>
  </si>
  <si>
    <t>滑铁卢偷渡者</t>
  </si>
  <si>
    <t>Moon Heeju</t>
  </si>
  <si>
    <t>1985.24</t>
  </si>
  <si>
    <t>2210.00</t>
  </si>
  <si>
    <t>2022-12-18 00:39:23</t>
  </si>
  <si>
    <t>2022-12-17</t>
  </si>
  <si>
    <t>2881225</t>
  </si>
  <si>
    <t>万达贝斯特韦斯特优质大酒店</t>
  </si>
  <si>
    <t>JIA XIAOFEI</t>
  </si>
  <si>
    <t>1293.55</t>
  </si>
  <si>
    <t>1440.00</t>
  </si>
  <si>
    <t>2022-12-17 12:12:33</t>
  </si>
  <si>
    <t>2880503</t>
  </si>
  <si>
    <t>诺富特日内瓦中心酒店</t>
  </si>
  <si>
    <t>WANG YUNFAN,Leng Xuefei</t>
  </si>
  <si>
    <t>3775.55</t>
  </si>
  <si>
    <t>4203.00</t>
  </si>
  <si>
    <t>2022-12-17 01:43:28</t>
  </si>
  <si>
    <t>瑞士</t>
  </si>
  <si>
    <t>2022-12-16</t>
  </si>
  <si>
    <t>2880325</t>
  </si>
  <si>
    <t>萨格奈 OTL 总督酒店</t>
  </si>
  <si>
    <t>LAMARCHE GERARD</t>
  </si>
  <si>
    <t>1058.36</t>
  </si>
  <si>
    <t>1177.00</t>
  </si>
  <si>
    <t>2022-12-16 23:44:43</t>
  </si>
  <si>
    <t>2880247</t>
  </si>
  <si>
    <t>休斯顿纳萨湾区长住酒店</t>
  </si>
  <si>
    <t>Roe Asle</t>
  </si>
  <si>
    <t>482.87</t>
  </si>
  <si>
    <t>537.00</t>
  </si>
  <si>
    <t>2022-12-16 22:52:18</t>
  </si>
  <si>
    <t>2880181</t>
  </si>
  <si>
    <t>银河大酒店</t>
  </si>
  <si>
    <t>OLGA PARAMITA NEVANDA</t>
  </si>
  <si>
    <t>345.29</t>
  </si>
  <si>
    <t>384.00</t>
  </si>
  <si>
    <t>2022-12-16 22:25:41</t>
  </si>
  <si>
    <t>2879756</t>
  </si>
  <si>
    <t>阿玛里斯帕库安茂物酒店</t>
  </si>
  <si>
    <t>Pratiwi Dita</t>
  </si>
  <si>
    <t>284.15</t>
  </si>
  <si>
    <t>316.00</t>
  </si>
  <si>
    <t>2022-12-16 20:11:11</t>
  </si>
  <si>
    <t>2879280</t>
  </si>
  <si>
    <t>大阿斯顿格罗夫套房酒店</t>
  </si>
  <si>
    <t>DEVI PUSPITA</t>
  </si>
  <si>
    <t>423.52</t>
  </si>
  <si>
    <t>471.00</t>
  </si>
  <si>
    <t>2022-12-16 17:30:15</t>
  </si>
  <si>
    <t>2878585</t>
  </si>
  <si>
    <t>圣迭戈动物园海洋世界区舒适套房酒店</t>
  </si>
  <si>
    <t>DARBINIAN VAKHTANG</t>
  </si>
  <si>
    <t>1516.05</t>
  </si>
  <si>
    <t>1686.00</t>
  </si>
  <si>
    <t>2022-12-16 13:32:37</t>
  </si>
  <si>
    <t>2878322</t>
  </si>
  <si>
    <t>大河服务式公寓</t>
  </si>
  <si>
    <t>NGAI KAM MAN</t>
  </si>
  <si>
    <t>1497.17</t>
  </si>
  <si>
    <t>1665.00</t>
  </si>
  <si>
    <t>2022-12-16 12:22:36</t>
  </si>
  <si>
    <t>越南</t>
  </si>
  <si>
    <t>2877451</t>
  </si>
  <si>
    <t>巴黎博泰贝西宜必思酒店</t>
  </si>
  <si>
    <t>ERRACHIDI YASMINA</t>
  </si>
  <si>
    <t>805.68</t>
  </si>
  <si>
    <t>896.00</t>
  </si>
  <si>
    <t>2022-12-16 02:08:35</t>
  </si>
  <si>
    <t>2022-12-15</t>
  </si>
  <si>
    <t>2876852</t>
  </si>
  <si>
    <t>西卡朗加巴贝卡酒店</t>
  </si>
  <si>
    <t>Ary Kurniawan Leonardus</t>
  </si>
  <si>
    <t>1957.30</t>
  </si>
  <si>
    <t>2184.00</t>
  </si>
  <si>
    <t>2022-12-15 21:12:40</t>
  </si>
  <si>
    <t>2875351</t>
  </si>
  <si>
    <t>吉隆坡四季酒店</t>
  </si>
  <si>
    <t>TIAN BIN</t>
  </si>
  <si>
    <t>7400.82</t>
  </si>
  <si>
    <t>8258.00</t>
  </si>
  <si>
    <t>2022-12-15 16:14:05</t>
  </si>
  <si>
    <t>直采</t>
  </si>
  <si>
    <t>2874475</t>
  </si>
  <si>
    <t>梅萨鲁纳酒店 - 近美国领事馆</t>
  </si>
  <si>
    <t>Delgadillo Guillen Claudia</t>
  </si>
  <si>
    <t>645.26</t>
  </si>
  <si>
    <t>720.00</t>
  </si>
  <si>
    <t>2022-12-15 02:28:56</t>
  </si>
  <si>
    <t>墨西哥</t>
  </si>
  <si>
    <t>2022-12-14</t>
  </si>
  <si>
    <t>2874283</t>
  </si>
  <si>
    <t>阿布扎比艾迪逊酒店</t>
  </si>
  <si>
    <t>deng lunan</t>
  </si>
  <si>
    <t>3232.05</t>
  </si>
  <si>
    <t>3608.00</t>
  </si>
  <si>
    <t>2022-12-14 23:36:21</t>
  </si>
  <si>
    <t>2871918</t>
  </si>
  <si>
    <t>驿三新罗舒泰酒店</t>
  </si>
  <si>
    <t>KIM HYUNBIN</t>
  </si>
  <si>
    <t>2042.42</t>
  </si>
  <si>
    <t>2280.00</t>
  </si>
  <si>
    <t>2022-12-14 07:21:57</t>
  </si>
  <si>
    <t>2871674</t>
  </si>
  <si>
    <t>弗兰奇酒店</t>
  </si>
  <si>
    <t>CLOSE MICHAEL</t>
  </si>
  <si>
    <t>295.80</t>
  </si>
  <si>
    <t>329.00</t>
  </si>
  <si>
    <t>2022-12-14 00:50:55</t>
  </si>
  <si>
    <t>意大利</t>
  </si>
  <si>
    <t>2022-12-12</t>
  </si>
  <si>
    <t>2869224</t>
  </si>
  <si>
    <t>芝加哥旅客之家酒店</t>
  </si>
  <si>
    <t>Santos Zachary Hunter</t>
  </si>
  <si>
    <t>511.50</t>
  </si>
  <si>
    <t>571.00</t>
  </si>
  <si>
    <t>2022-12-12 23:30:27</t>
  </si>
  <si>
    <t>2869170</t>
  </si>
  <si>
    <t>伦敦丽亭滨河酒店</t>
  </si>
  <si>
    <t>LAW CHUN HO</t>
  </si>
  <si>
    <t>2734.88</t>
  </si>
  <si>
    <t>3053.00</t>
  </si>
  <si>
    <t>2022-12-12 22:59:13</t>
  </si>
  <si>
    <t>2867011</t>
  </si>
  <si>
    <t>布卢梅瑙斯拉维耶罗</t>
  </si>
  <si>
    <t>Mano Rui</t>
  </si>
  <si>
    <t>339.51</t>
  </si>
  <si>
    <t>379.00</t>
  </si>
  <si>
    <t>2022-12-12 04:57:38</t>
  </si>
  <si>
    <t>2022-12-11</t>
  </si>
  <si>
    <t>2864509</t>
  </si>
  <si>
    <t>拉钦奎卢索酒店</t>
  </si>
  <si>
    <t>Yu Bin</t>
  </si>
  <si>
    <t>318.90</t>
  </si>
  <si>
    <t>356.00</t>
  </si>
  <si>
    <t>2022-12-11 05:03:22</t>
  </si>
  <si>
    <t>阿根廷</t>
  </si>
  <si>
    <t>2022-12-10</t>
  </si>
  <si>
    <t>2863180</t>
  </si>
  <si>
    <t>东京站八重洲京王布莱索酒店</t>
  </si>
  <si>
    <t>Yang Zi,Lim Bunleang</t>
  </si>
  <si>
    <t>43449.87</t>
  </si>
  <si>
    <t>48503.98</t>
  </si>
  <si>
    <t>-0.01</t>
  </si>
  <si>
    <t>-48503</t>
  </si>
  <si>
    <t>-43449</t>
  </si>
  <si>
    <t>2022-12-10 16:50:23</t>
  </si>
  <si>
    <t>日本</t>
  </si>
  <si>
    <t>2862972</t>
  </si>
  <si>
    <t>曼谷阿文苏昆维特酒店</t>
  </si>
  <si>
    <t>YIP CHING</t>
  </si>
  <si>
    <t>555.40</t>
  </si>
  <si>
    <t>620.00</t>
  </si>
  <si>
    <t>2022-12-10 15:25:09</t>
  </si>
  <si>
    <t>2862142</t>
  </si>
  <si>
    <t>巴厘岛帕特拉别墅度假村</t>
  </si>
  <si>
    <t>Lavrova Anastasiia</t>
  </si>
  <si>
    <t>863.55</t>
  </si>
  <si>
    <t>964.00</t>
  </si>
  <si>
    <t>2022-12-10 10:05:03</t>
  </si>
  <si>
    <t>2022-12-09</t>
  </si>
  <si>
    <t>2861357</t>
  </si>
  <si>
    <t>罗马中央斗兽场美爵酒店</t>
  </si>
  <si>
    <t>kanth sri,kanth sri,kanth sri,kanth sri</t>
  </si>
  <si>
    <t>1623.75</t>
  </si>
  <si>
    <t>1810.00</t>
  </si>
  <si>
    <t>2022-12-09 22:07:13</t>
  </si>
  <si>
    <t>2860582</t>
  </si>
  <si>
    <t>曼谷素坤逸卡尔顿酒店 (SHA Plus+)</t>
  </si>
  <si>
    <t>SEO SINIL</t>
  </si>
  <si>
    <t>2066.92</t>
  </si>
  <si>
    <t>2304.00</t>
  </si>
  <si>
    <t>2022-12-09 18:20:09</t>
  </si>
  <si>
    <t>2859672</t>
  </si>
  <si>
    <t>deng lunan,zhou tianqi</t>
  </si>
  <si>
    <t>2022-12-09 13:00:24</t>
  </si>
  <si>
    <t>2022-12-08</t>
  </si>
  <si>
    <t>2858095</t>
  </si>
  <si>
    <t>东急STAY银座</t>
  </si>
  <si>
    <t>KOK KAI LAM PETER</t>
  </si>
  <si>
    <t>12150.74</t>
  </si>
  <si>
    <t>13549.00</t>
  </si>
  <si>
    <t>2022-12-09 18:24:39</t>
  </si>
  <si>
    <t>2857957</t>
  </si>
  <si>
    <t>槟城成功酒店</t>
  </si>
  <si>
    <t>FADZIL MEOR MURSYIDI</t>
  </si>
  <si>
    <t>862.72</t>
  </si>
  <si>
    <t>962.00</t>
  </si>
  <si>
    <t>2022-12-09 12:43:01</t>
  </si>
  <si>
    <t>2856121</t>
  </si>
  <si>
    <t>达拉斯沃思堡机场南凯艺套房酒店</t>
  </si>
  <si>
    <t>carter Jimmy Lewis</t>
  </si>
  <si>
    <t>465.44</t>
  </si>
  <si>
    <t>519.00</t>
  </si>
  <si>
    <t>2022-12-08 09:14:50</t>
  </si>
  <si>
    <t>2856014</t>
  </si>
  <si>
    <t>动物园舒适酒店</t>
  </si>
  <si>
    <t>Nicolls Jeremy</t>
  </si>
  <si>
    <t>393.70</t>
  </si>
  <si>
    <t>439.00</t>
  </si>
  <si>
    <t>2022-12-08 07:58:48</t>
  </si>
  <si>
    <t>2022-12-07</t>
  </si>
  <si>
    <t>2855536</t>
  </si>
  <si>
    <t>东方沙巴酒店（原名为卡拉姆斯音酒店）</t>
  </si>
  <si>
    <t>SALLEH NORIZAN</t>
  </si>
  <si>
    <t>405.54</t>
  </si>
  <si>
    <t>450.00</t>
  </si>
  <si>
    <t>2022-12-07 22:40:14</t>
  </si>
  <si>
    <t>2853312</t>
  </si>
  <si>
    <t>KO WAI HO,WANG BO TAO</t>
  </si>
  <si>
    <t>6225.49</t>
  </si>
  <si>
    <t>6908.00</t>
  </si>
  <si>
    <t>2022-12-07 09:40:29</t>
  </si>
  <si>
    <t>2852805</t>
  </si>
  <si>
    <t>巴黎蒙马特圣心大教堂美居酒店</t>
  </si>
  <si>
    <t>Liu siyu,ZHANG LONGFEI</t>
  </si>
  <si>
    <t>2233.08</t>
  </si>
  <si>
    <t>2487.00</t>
  </si>
  <si>
    <t>2022-12-07 00:36:08</t>
  </si>
  <si>
    <t>2022-12-06</t>
  </si>
  <si>
    <t>2851461</t>
  </si>
  <si>
    <t>SHUEN TSZ SHING JIMMY</t>
  </si>
  <si>
    <t>1102.62</t>
  </si>
  <si>
    <t>1228.00</t>
  </si>
  <si>
    <t>2022-12-06 16:08:48</t>
  </si>
  <si>
    <t>2022-12-04</t>
  </si>
  <si>
    <t>2845276</t>
  </si>
  <si>
    <t>南发迷你酒店</t>
  </si>
  <si>
    <t>RODPRASERT UMAPORN</t>
  </si>
  <si>
    <t>147.97</t>
  </si>
  <si>
    <t>163.00</t>
  </si>
  <si>
    <t>2022-12-04 13:44:04</t>
  </si>
  <si>
    <t>2844517</t>
  </si>
  <si>
    <t>胡志明市新世界酒店</t>
  </si>
  <si>
    <t>DABANDONS DOLA SANTHISOUK</t>
  </si>
  <si>
    <t>2402.04</t>
  </si>
  <si>
    <t>2646.00</t>
  </si>
  <si>
    <t>2022-12-05 12:08:13</t>
  </si>
  <si>
    <t>2022-12-03</t>
  </si>
  <si>
    <t>2844261</t>
  </si>
  <si>
    <t>塞多纳 安达特酒店</t>
  </si>
  <si>
    <t>Chesko Donna J,Chesko Alan R</t>
  </si>
  <si>
    <t>826.55</t>
  </si>
  <si>
    <t>910.00</t>
  </si>
  <si>
    <t>2022-12-03 23:21:08</t>
  </si>
  <si>
    <t>2842226</t>
  </si>
  <si>
    <t>奎恩斯酒店</t>
  </si>
  <si>
    <t>HU HANQI,LI YUXI</t>
  </si>
  <si>
    <t>3430.65</t>
  </si>
  <si>
    <t>3777.00</t>
  </si>
  <si>
    <t>2022-12-03 10:00:15</t>
  </si>
  <si>
    <t>2022-12-02</t>
  </si>
  <si>
    <t>2841390</t>
  </si>
  <si>
    <t>格拉纳达巴塞罗国会酒店</t>
  </si>
  <si>
    <t>CABALLERO FERNANDEZ FRANCISCO JAVIER</t>
  </si>
  <si>
    <t>1074.76</t>
  </si>
  <si>
    <t>1183.00</t>
  </si>
  <si>
    <t>2022-12-02 21:34:28</t>
  </si>
  <si>
    <t>西班牙</t>
  </si>
  <si>
    <t>2841247</t>
  </si>
  <si>
    <t>苏丹洞穴套房酒店</t>
  </si>
  <si>
    <t>Manohar Dinesh,Manohar Dinesh</t>
  </si>
  <si>
    <t>3480.46</t>
  </si>
  <si>
    <t>3831.00</t>
  </si>
  <si>
    <t>2022-12-02 20:17:35</t>
  </si>
  <si>
    <t>2840572</t>
  </si>
  <si>
    <t>苏黎世施维泽霍夫酒店</t>
  </si>
  <si>
    <t>Wang Xuedan,WANG KACHUNNAM PRINCE</t>
  </si>
  <si>
    <t>15662.54</t>
  </si>
  <si>
    <t>17240.00</t>
  </si>
  <si>
    <t>2022-12-02 16:55:49</t>
  </si>
  <si>
    <t>2022-11-30</t>
  </si>
  <si>
    <t>2835873</t>
  </si>
  <si>
    <t>吉隆坡帝盛酒店</t>
  </si>
  <si>
    <t>EE ALVIN</t>
  </si>
  <si>
    <t>755.01</t>
  </si>
  <si>
    <t>822.00</t>
  </si>
  <si>
    <t>2022-11-30 22:16:19</t>
  </si>
  <si>
    <t>2835215</t>
  </si>
  <si>
    <t>槟城尼奥酒店</t>
  </si>
  <si>
    <t>AZMAN NOR ATIRAH</t>
  </si>
  <si>
    <t>510.69</t>
  </si>
  <si>
    <t>556.00</t>
  </si>
  <si>
    <t>2022-11-30 18:39:58</t>
  </si>
  <si>
    <t>2022-10-23</t>
  </si>
  <si>
    <t>2755853</t>
  </si>
  <si>
    <t>诺拉布里温泉度假酒店 (SHA Plus+)</t>
  </si>
  <si>
    <t>Gupta Prabal,Gupta Prabal,Gupta Prabal,Gupta Prabal</t>
  </si>
  <si>
    <t>3522.17</t>
  </si>
  <si>
    <t>3816.00</t>
  </si>
  <si>
    <t>2022-10-23 20:55:54</t>
  </si>
  <si>
    <t>2022-11-22</t>
  </si>
  <si>
    <t>2816316</t>
  </si>
  <si>
    <t>美乐地别墅度假酒店(SHA Plus+)</t>
  </si>
  <si>
    <t>TINGLE CHANTELLE,TINGLEKEY LUCAS</t>
  </si>
  <si>
    <t>5216.97</t>
  </si>
  <si>
    <t>5670.00</t>
  </si>
  <si>
    <t>2022-11-22 18:44:44</t>
  </si>
  <si>
    <t>2022-11-13</t>
  </si>
  <si>
    <t>2795631</t>
  </si>
  <si>
    <t>大陆中央酒店</t>
  </si>
  <si>
    <t>JEONG MINJAE,JEONG MINJAE</t>
  </si>
  <si>
    <t>2212.66</t>
  </si>
  <si>
    <t>2439.00</t>
  </si>
  <si>
    <t>2022-11-13 16:48:32</t>
  </si>
  <si>
    <t>2022-11-24</t>
  </si>
  <si>
    <t>2821338</t>
  </si>
  <si>
    <t>瓦伦西亚巴瑟罗酒店</t>
  </si>
  <si>
    <t>QUERCIA GIULIO,QUERCIA FRANCESCO</t>
  </si>
  <si>
    <t>1538.98</t>
  </si>
  <si>
    <t>1677.00</t>
  </si>
  <si>
    <t>2022-11-24 20:36:21</t>
  </si>
  <si>
    <t>2022-07-30</t>
  </si>
  <si>
    <t>2638260</t>
  </si>
  <si>
    <t>乌布乡村酒店</t>
  </si>
  <si>
    <t>JEON HANEOL</t>
  </si>
  <si>
    <t>411.51</t>
  </si>
  <si>
    <t>478.00</t>
  </si>
  <si>
    <t>2022-07-30 16:46:10</t>
  </si>
  <si>
    <t>2022-11-10</t>
  </si>
  <si>
    <t>2787093</t>
  </si>
  <si>
    <t>甲米都喜天丽海滨度假酒店</t>
  </si>
  <si>
    <t>Nandi Abhishek,Nandi Abhishek</t>
  </si>
  <si>
    <t>3098.67</t>
  </si>
  <si>
    <t>3351.00</t>
  </si>
  <si>
    <t>2022-11-10 09:34:57</t>
  </si>
  <si>
    <t>2833808</t>
  </si>
  <si>
    <t>多伦多市中心喜来登酒店</t>
  </si>
  <si>
    <t>Su Tong</t>
  </si>
  <si>
    <t>2277.88</t>
  </si>
  <si>
    <t>2480.00</t>
  </si>
  <si>
    <t>2022-11-30 09:07:19</t>
  </si>
  <si>
    <t>2022-11-28</t>
  </si>
  <si>
    <t>2830961</t>
  </si>
  <si>
    <t>WANG CONGHUI,GAO SIQI</t>
  </si>
  <si>
    <t>208.61</t>
  </si>
  <si>
    <t>227.00</t>
  </si>
  <si>
    <t>2022-11-28 23:48:59</t>
  </si>
  <si>
    <t>2796064</t>
  </si>
  <si>
    <t>特雷维宫奢华酒店</t>
  </si>
  <si>
    <t>Yujeong Jeong,Yujeong Jeong</t>
  </si>
  <si>
    <t>2430.39</t>
  </si>
  <si>
    <t>2679.00</t>
  </si>
  <si>
    <t>2022-11-13 20:54:21</t>
  </si>
  <si>
    <t>2022-11-21</t>
  </si>
  <si>
    <t>2813869</t>
  </si>
  <si>
    <t>新加坡香格里拉圣淘沙度假村</t>
  </si>
  <si>
    <t>WEI JING,ELCA JEREMY ROSALES</t>
  </si>
  <si>
    <t>12237.22</t>
  </si>
  <si>
    <t>13418.00</t>
  </si>
  <si>
    <t>2022-11-21 17:49:40</t>
  </si>
  <si>
    <t>2022-11-29</t>
  </si>
  <si>
    <t>2831759</t>
  </si>
  <si>
    <t>西雅图机场西塔科红狮酒店（西塔科）</t>
  </si>
  <si>
    <t>Kim Mihwa</t>
  </si>
  <si>
    <t>575.53</t>
  </si>
  <si>
    <t>623.00</t>
  </si>
  <si>
    <t>2022-11-29 12:11:01</t>
  </si>
  <si>
    <t>2833689</t>
  </si>
  <si>
    <t>机场品质酒店</t>
  </si>
  <si>
    <t>Miller Teresa</t>
  </si>
  <si>
    <t>362.81</t>
  </si>
  <si>
    <t>395.00</t>
  </si>
  <si>
    <t>2022-11-30 06:55:47</t>
  </si>
  <si>
    <t>2022-11-26</t>
  </si>
  <si>
    <t>2824759</t>
  </si>
  <si>
    <t>伦敦市中心城市路酒店旅游旅馆</t>
  </si>
  <si>
    <t>brown connor</t>
  </si>
  <si>
    <t>648.11</t>
  </si>
  <si>
    <t>705.00</t>
  </si>
  <si>
    <t>2022-11-26 06:06:42</t>
  </si>
  <si>
    <t>2022-10-13</t>
  </si>
  <si>
    <t>2737837</t>
  </si>
  <si>
    <t>巴黎戴高乐机场北 2 号宜必思快捷酒店</t>
  </si>
  <si>
    <t>pottu jean pascal</t>
  </si>
  <si>
    <t>327.86</t>
  </si>
  <si>
    <t>358.00</t>
  </si>
  <si>
    <t>2022-10-13 14:12:04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</si>
</sst>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44916</v>
      </c>
      <c r="H2" s="4">
        <v>1</v>
      </c>
      <c r="I2" s="4">
        <v>1</v>
      </c>
      <c r="J2" s="4">
        <v>1</v>
      </c>
      <c r="K2" s="4" t="s">
        <v>30</v>
      </c>
      <c r="L2" s="4">
        <v>478</v>
      </c>
      <c r="M2" s="4">
        <v>478</v>
      </c>
      <c r="N2" s="4" t="s">
        <v>31</v>
      </c>
      <c r="O2" s="4" t="s">
        <v>32</v>
      </c>
      <c r="P2" s="4" t="s">
        <v>33</v>
      </c>
      <c r="Q2" s="4">
        <v>0</v>
      </c>
      <c r="R2" s="7">
        <v>44772</v>
      </c>
      <c r="S2" s="6">
        <v>44919</v>
      </c>
      <c r="T2" s="4" t="s">
        <v>34</v>
      </c>
      <c r="U2" s="4">
        <v>478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44915</v>
      </c>
      <c r="G3" s="6">
        <v>44916</v>
      </c>
      <c r="H3" s="4">
        <v>1</v>
      </c>
      <c r="I3" s="4">
        <v>1</v>
      </c>
      <c r="J3" s="4">
        <v>1</v>
      </c>
      <c r="K3" s="4" t="s">
        <v>30</v>
      </c>
      <c r="L3" s="4">
        <v>358</v>
      </c>
      <c r="M3" s="4">
        <v>358</v>
      </c>
      <c r="N3" s="4" t="s">
        <v>39</v>
      </c>
      <c r="O3" s="4" t="s">
        <v>32</v>
      </c>
      <c r="P3" s="4" t="s">
        <v>33</v>
      </c>
      <c r="Q3" s="4">
        <v>0</v>
      </c>
      <c r="R3" s="7">
        <v>44847</v>
      </c>
      <c r="S3" s="6">
        <v>44919</v>
      </c>
      <c r="T3" s="4" t="s">
        <v>34</v>
      </c>
      <c r="U3" s="4">
        <v>358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6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44913</v>
      </c>
      <c r="G4" s="6">
        <v>44916</v>
      </c>
      <c r="H4" s="4">
        <v>2</v>
      </c>
      <c r="I4" s="4">
        <v>3</v>
      </c>
      <c r="J4" s="4">
        <v>6</v>
      </c>
      <c r="K4" s="4" t="s">
        <v>30</v>
      </c>
      <c r="L4" s="4">
        <v>3816</v>
      </c>
      <c r="M4" s="4">
        <v>3816</v>
      </c>
      <c r="N4" s="4" t="s">
        <v>44</v>
      </c>
      <c r="O4" s="4" t="s">
        <v>32</v>
      </c>
      <c r="P4" s="4" t="s">
        <v>33</v>
      </c>
      <c r="Q4" s="4">
        <v>0</v>
      </c>
      <c r="R4" s="7">
        <v>44857</v>
      </c>
      <c r="S4" s="6">
        <v>44919</v>
      </c>
      <c r="T4" s="4" t="s">
        <v>34</v>
      </c>
      <c r="U4" s="4">
        <v>3816</v>
      </c>
      <c r="V4" s="4">
        <v>0</v>
      </c>
      <c r="W4" s="4">
        <v>0</v>
      </c>
      <c r="X4" s="4" t="s">
        <v>45</v>
      </c>
      <c r="Y4" s="4">
        <v>70314</v>
      </c>
      <c r="Z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44913</v>
      </c>
      <c r="G5" s="6">
        <v>44916</v>
      </c>
      <c r="H5" s="4">
        <v>1</v>
      </c>
      <c r="I5" s="4">
        <v>3</v>
      </c>
      <c r="J5" s="4">
        <v>3</v>
      </c>
      <c r="K5" s="4" t="s">
        <v>30</v>
      </c>
      <c r="L5" s="4">
        <v>3351</v>
      </c>
      <c r="M5" s="4">
        <v>3351</v>
      </c>
      <c r="N5" s="4" t="s">
        <v>50</v>
      </c>
      <c r="O5" s="4" t="s">
        <v>32</v>
      </c>
      <c r="P5" s="4" t="s">
        <v>33</v>
      </c>
      <c r="Q5" s="4">
        <v>0</v>
      </c>
      <c r="R5" s="7">
        <v>44875</v>
      </c>
      <c r="S5" s="6">
        <v>44919</v>
      </c>
      <c r="T5" s="4" t="s">
        <v>34</v>
      </c>
      <c r="U5" s="4">
        <v>3351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44913</v>
      </c>
      <c r="G6" s="6">
        <v>44916</v>
      </c>
      <c r="H6" s="4">
        <v>1</v>
      </c>
      <c r="I6" s="4">
        <v>3</v>
      </c>
      <c r="J6" s="4">
        <v>3</v>
      </c>
      <c r="K6" s="4" t="s">
        <v>30</v>
      </c>
      <c r="L6" s="4">
        <v>2439</v>
      </c>
      <c r="M6" s="4">
        <v>2439</v>
      </c>
      <c r="N6" s="4" t="s">
        <v>56</v>
      </c>
      <c r="O6" s="4" t="s">
        <v>32</v>
      </c>
      <c r="P6" s="4" t="s">
        <v>33</v>
      </c>
      <c r="Q6" s="4">
        <v>0</v>
      </c>
      <c r="R6" s="7">
        <v>44878</v>
      </c>
      <c r="S6" s="6">
        <v>44919</v>
      </c>
      <c r="T6" s="4" t="s">
        <v>34</v>
      </c>
      <c r="U6" s="4">
        <v>2439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44913</v>
      </c>
      <c r="G7" s="6">
        <v>44916</v>
      </c>
      <c r="H7" s="4">
        <v>1</v>
      </c>
      <c r="I7" s="4">
        <v>3</v>
      </c>
      <c r="J7" s="4">
        <v>3</v>
      </c>
      <c r="K7" s="4" t="s">
        <v>30</v>
      </c>
      <c r="L7" s="4">
        <v>2679</v>
      </c>
      <c r="M7" s="4">
        <v>2679</v>
      </c>
      <c r="N7" s="4" t="s">
        <v>61</v>
      </c>
      <c r="O7" s="4" t="s">
        <v>32</v>
      </c>
      <c r="P7" s="4" t="s">
        <v>33</v>
      </c>
      <c r="Q7" s="4">
        <v>0</v>
      </c>
      <c r="R7" s="7">
        <v>44878</v>
      </c>
      <c r="S7" s="6">
        <v>44919</v>
      </c>
      <c r="T7" s="4" t="s">
        <v>34</v>
      </c>
      <c r="U7" s="4">
        <v>2679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44914</v>
      </c>
      <c r="G8" s="6">
        <v>44916</v>
      </c>
      <c r="H8" s="4">
        <v>1</v>
      </c>
      <c r="I8" s="4">
        <v>2</v>
      </c>
      <c r="J8" s="4">
        <v>2</v>
      </c>
      <c r="K8" s="4" t="s">
        <v>30</v>
      </c>
      <c r="L8" s="4">
        <v>13418</v>
      </c>
      <c r="M8" s="4">
        <v>13418</v>
      </c>
      <c r="N8" s="4" t="s">
        <v>66</v>
      </c>
      <c r="O8" s="4" t="s">
        <v>32</v>
      </c>
      <c r="P8" s="4" t="s">
        <v>33</v>
      </c>
      <c r="Q8" s="4">
        <v>0</v>
      </c>
      <c r="R8" s="7">
        <v>44886</v>
      </c>
      <c r="S8" s="6">
        <v>44919</v>
      </c>
      <c r="T8" s="4" t="s">
        <v>34</v>
      </c>
      <c r="U8" s="4">
        <v>13418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44909</v>
      </c>
      <c r="G9" s="6">
        <v>44916</v>
      </c>
      <c r="H9" s="4">
        <v>1</v>
      </c>
      <c r="I9" s="4">
        <v>7</v>
      </c>
      <c r="J9" s="4">
        <v>7</v>
      </c>
      <c r="K9" s="4" t="s">
        <v>30</v>
      </c>
      <c r="L9" s="4">
        <v>5670</v>
      </c>
      <c r="M9" s="4">
        <v>5670</v>
      </c>
      <c r="N9" s="4" t="s">
        <v>72</v>
      </c>
      <c r="O9" s="4" t="s">
        <v>32</v>
      </c>
      <c r="P9" s="4" t="s">
        <v>33</v>
      </c>
      <c r="Q9" s="4">
        <v>0</v>
      </c>
      <c r="R9" s="7">
        <v>44887</v>
      </c>
      <c r="S9" s="6">
        <v>44919</v>
      </c>
      <c r="T9" s="4" t="s">
        <v>34</v>
      </c>
      <c r="U9" s="4">
        <v>5670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44914</v>
      </c>
      <c r="G10" s="6">
        <v>44916</v>
      </c>
      <c r="H10" s="4">
        <v>1</v>
      </c>
      <c r="I10" s="4">
        <v>2</v>
      </c>
      <c r="J10" s="4">
        <v>2</v>
      </c>
      <c r="K10" s="4" t="s">
        <v>30</v>
      </c>
      <c r="L10" s="4">
        <v>1677</v>
      </c>
      <c r="M10" s="4">
        <v>1677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44889</v>
      </c>
      <c r="S10" s="6">
        <v>44919</v>
      </c>
      <c r="T10" s="4" t="s">
        <v>34</v>
      </c>
      <c r="U10" s="4">
        <v>1677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55</v>
      </c>
      <c r="F11" s="6">
        <v>44915</v>
      </c>
      <c r="G11" s="6">
        <v>44916</v>
      </c>
      <c r="H11" s="4">
        <v>1</v>
      </c>
      <c r="I11" s="4">
        <v>1</v>
      </c>
      <c r="J11" s="4">
        <v>1</v>
      </c>
      <c r="K11" s="4" t="s">
        <v>30</v>
      </c>
      <c r="L11" s="4">
        <v>705</v>
      </c>
      <c r="M11" s="4">
        <v>705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44891</v>
      </c>
      <c r="S11" s="6">
        <v>44919</v>
      </c>
      <c r="T11" s="4" t="s">
        <v>34</v>
      </c>
      <c r="U11" s="4">
        <v>705</v>
      </c>
      <c r="V11" s="4">
        <v>0</v>
      </c>
      <c r="W11" s="4">
        <v>0</v>
      </c>
      <c r="X11" s="4" t="s">
        <v>84</v>
      </c>
      <c r="Y11" s="4" t="s">
        <v>35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44915</v>
      </c>
      <c r="G12" s="6">
        <v>44916</v>
      </c>
      <c r="H12" s="4">
        <v>1</v>
      </c>
      <c r="I12" s="4">
        <v>1</v>
      </c>
      <c r="J12" s="4">
        <v>1</v>
      </c>
      <c r="K12" s="4" t="s">
        <v>30</v>
      </c>
      <c r="L12" s="4">
        <v>227</v>
      </c>
      <c r="M12" s="4">
        <v>227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44893</v>
      </c>
      <c r="S12" s="6">
        <v>44919</v>
      </c>
      <c r="T12" s="4" t="s">
        <v>34</v>
      </c>
      <c r="U12" s="4">
        <v>227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44915</v>
      </c>
      <c r="G13" s="6">
        <v>44916</v>
      </c>
      <c r="H13" s="4">
        <v>1</v>
      </c>
      <c r="I13" s="4">
        <v>1</v>
      </c>
      <c r="J13" s="4">
        <v>1</v>
      </c>
      <c r="K13" s="4" t="s">
        <v>30</v>
      </c>
      <c r="L13" s="4">
        <v>623</v>
      </c>
      <c r="M13" s="4">
        <v>623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44894</v>
      </c>
      <c r="S13" s="6">
        <v>44919</v>
      </c>
      <c r="T13" s="4" t="s">
        <v>34</v>
      </c>
      <c r="U13" s="4">
        <v>623</v>
      </c>
      <c r="V13" s="4">
        <v>0</v>
      </c>
      <c r="W13" s="4">
        <v>0</v>
      </c>
      <c r="X13" s="4" t="s">
        <v>95</v>
      </c>
      <c r="Y13" s="4" t="s">
        <v>35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44915</v>
      </c>
      <c r="G14" s="6">
        <v>44916</v>
      </c>
      <c r="H14" s="4">
        <v>1</v>
      </c>
      <c r="I14" s="4">
        <v>1</v>
      </c>
      <c r="J14" s="4">
        <v>1</v>
      </c>
      <c r="K14" s="4" t="s">
        <v>30</v>
      </c>
      <c r="L14" s="4">
        <v>395</v>
      </c>
      <c r="M14" s="4">
        <v>395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44895</v>
      </c>
      <c r="S14" s="6">
        <v>44919</v>
      </c>
      <c r="T14" s="4" t="s">
        <v>34</v>
      </c>
      <c r="U14" s="4">
        <v>395</v>
      </c>
      <c r="V14" s="4">
        <v>0</v>
      </c>
      <c r="W14" s="4">
        <v>0</v>
      </c>
      <c r="X14" s="4" t="s">
        <v>100</v>
      </c>
      <c r="Y14" s="4" t="s">
        <v>35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44914</v>
      </c>
      <c r="G15" s="6">
        <v>44916</v>
      </c>
      <c r="H15" s="4">
        <v>1</v>
      </c>
      <c r="I15" s="4">
        <v>2</v>
      </c>
      <c r="J15" s="4">
        <v>2</v>
      </c>
      <c r="K15" s="4" t="s">
        <v>30</v>
      </c>
      <c r="L15" s="4">
        <v>2480</v>
      </c>
      <c r="M15" s="4">
        <v>2480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44895</v>
      </c>
      <c r="S15" s="6">
        <v>44919</v>
      </c>
      <c r="T15" s="4" t="s">
        <v>34</v>
      </c>
      <c r="U15" s="4">
        <v>2480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44914</v>
      </c>
      <c r="G16" s="6">
        <v>44916</v>
      </c>
      <c r="H16" s="4">
        <v>1</v>
      </c>
      <c r="I16" s="4">
        <v>2</v>
      </c>
      <c r="J16" s="4">
        <v>2</v>
      </c>
      <c r="K16" s="4" t="s">
        <v>30</v>
      </c>
      <c r="L16" s="4">
        <v>556</v>
      </c>
      <c r="M16" s="4">
        <v>556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44895</v>
      </c>
      <c r="S16" s="6">
        <v>44919</v>
      </c>
      <c r="T16" s="4" t="s">
        <v>34</v>
      </c>
      <c r="U16" s="4">
        <v>556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44914</v>
      </c>
      <c r="G17" s="6">
        <v>44916</v>
      </c>
      <c r="H17" s="4">
        <v>1</v>
      </c>
      <c r="I17" s="4">
        <v>2</v>
      </c>
      <c r="J17" s="4">
        <v>2</v>
      </c>
      <c r="K17" s="4" t="s">
        <v>30</v>
      </c>
      <c r="L17" s="4">
        <v>822</v>
      </c>
      <c r="M17" s="4">
        <v>822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44919</v>
      </c>
      <c r="T17" s="4" t="s">
        <v>34</v>
      </c>
      <c r="U17" s="4">
        <v>822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44911</v>
      </c>
      <c r="G18" s="6">
        <v>44916</v>
      </c>
      <c r="H18" s="4">
        <v>1</v>
      </c>
      <c r="I18" s="4">
        <v>5</v>
      </c>
      <c r="J18" s="4">
        <v>5</v>
      </c>
      <c r="K18" s="4" t="s">
        <v>30</v>
      </c>
      <c r="L18" s="4">
        <v>17240</v>
      </c>
      <c r="M18" s="4">
        <v>17240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44897</v>
      </c>
      <c r="S18" s="6">
        <v>44919</v>
      </c>
      <c r="T18" s="4" t="s">
        <v>34</v>
      </c>
      <c r="U18" s="4">
        <v>17240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44911</v>
      </c>
      <c r="G19" s="6">
        <v>44916</v>
      </c>
      <c r="H19" s="4">
        <v>1</v>
      </c>
      <c r="I19" s="4">
        <v>5</v>
      </c>
      <c r="J19" s="4">
        <v>5</v>
      </c>
      <c r="K19" s="4" t="s">
        <v>30</v>
      </c>
      <c r="L19" s="4">
        <v>7496</v>
      </c>
      <c r="M19" s="4">
        <v>7496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44897</v>
      </c>
      <c r="S19" s="6">
        <v>44919</v>
      </c>
      <c r="T19" s="4" t="s">
        <v>34</v>
      </c>
      <c r="U19" s="4">
        <v>7496</v>
      </c>
      <c r="V19" s="4">
        <v>0</v>
      </c>
      <c r="W19" s="4">
        <v>0</v>
      </c>
      <c r="X19" s="4" t="s">
        <v>129</v>
      </c>
      <c r="Y19" s="4" t="s">
        <v>35</v>
      </c>
    </row>
    <row r="20" s="4" customFormat="1" spans="1:25">
      <c r="A20" s="4" t="s">
        <v>125</v>
      </c>
      <c r="B20" s="4" t="s">
        <v>26</v>
      </c>
      <c r="C20" s="4" t="s">
        <v>130</v>
      </c>
      <c r="D20" s="4" t="s">
        <v>126</v>
      </c>
      <c r="E20" s="4" t="s">
        <v>127</v>
      </c>
      <c r="F20" s="6">
        <v>44911</v>
      </c>
      <c r="G20" s="6">
        <v>44916</v>
      </c>
      <c r="H20" s="4">
        <v>1</v>
      </c>
      <c r="I20" s="4">
        <v>5</v>
      </c>
      <c r="J20" s="4">
        <v>5</v>
      </c>
      <c r="K20" s="4" t="s">
        <v>30</v>
      </c>
      <c r="L20" s="4">
        <v>-7496</v>
      </c>
      <c r="M20" s="4">
        <v>-7496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44897</v>
      </c>
      <c r="S20" s="6">
        <v>44919</v>
      </c>
      <c r="T20" s="4" t="s">
        <v>34</v>
      </c>
      <c r="U20" s="4">
        <v>-7496</v>
      </c>
      <c r="V20" s="4">
        <v>0</v>
      </c>
      <c r="W20" s="4">
        <v>0</v>
      </c>
      <c r="X20" s="4" t="s">
        <v>129</v>
      </c>
      <c r="Y20" s="4" t="s">
        <v>35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44913</v>
      </c>
      <c r="G21" s="6">
        <v>44916</v>
      </c>
      <c r="H21" s="4">
        <v>1</v>
      </c>
      <c r="I21" s="4">
        <v>3</v>
      </c>
      <c r="J21" s="4">
        <v>3</v>
      </c>
      <c r="K21" s="4" t="s">
        <v>30</v>
      </c>
      <c r="L21" s="4">
        <v>3831</v>
      </c>
      <c r="M21" s="4">
        <v>3831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44897</v>
      </c>
      <c r="S21" s="6">
        <v>44919</v>
      </c>
      <c r="T21" s="4" t="s">
        <v>34</v>
      </c>
      <c r="U21" s="4">
        <v>3831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44914</v>
      </c>
      <c r="G22" s="6">
        <v>44916</v>
      </c>
      <c r="H22" s="4">
        <v>1</v>
      </c>
      <c r="I22" s="4">
        <v>2</v>
      </c>
      <c r="J22" s="4">
        <v>2</v>
      </c>
      <c r="K22" s="4" t="s">
        <v>30</v>
      </c>
      <c r="L22" s="4">
        <v>1183</v>
      </c>
      <c r="M22" s="4">
        <v>1183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44897</v>
      </c>
      <c r="S22" s="6">
        <v>44919</v>
      </c>
      <c r="T22" s="4" t="s">
        <v>34</v>
      </c>
      <c r="U22" s="4">
        <v>1183</v>
      </c>
      <c r="V22" s="4">
        <v>0</v>
      </c>
      <c r="W22" s="4">
        <v>0</v>
      </c>
      <c r="X22" s="4" t="s">
        <v>141</v>
      </c>
      <c r="Y22" s="4" t="s">
        <v>52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44913</v>
      </c>
      <c r="G23" s="6">
        <v>44916</v>
      </c>
      <c r="H23" s="4">
        <v>1</v>
      </c>
      <c r="I23" s="4">
        <v>3</v>
      </c>
      <c r="J23" s="4">
        <v>3</v>
      </c>
      <c r="K23" s="4" t="s">
        <v>30</v>
      </c>
      <c r="L23" s="4">
        <v>3777</v>
      </c>
      <c r="M23" s="4">
        <v>3777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44898</v>
      </c>
      <c r="S23" s="6">
        <v>44919</v>
      </c>
      <c r="T23" s="4" t="s">
        <v>34</v>
      </c>
      <c r="U23" s="4">
        <v>3777</v>
      </c>
      <c r="V23" s="4">
        <v>0</v>
      </c>
      <c r="W23" s="4">
        <v>0</v>
      </c>
      <c r="X23" s="4" t="s">
        <v>146</v>
      </c>
      <c r="Y23" s="4" t="s">
        <v>35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44915</v>
      </c>
      <c r="G24" s="6">
        <v>44916</v>
      </c>
      <c r="H24" s="4">
        <v>1</v>
      </c>
      <c r="I24" s="4">
        <v>1</v>
      </c>
      <c r="J24" s="4">
        <v>1</v>
      </c>
      <c r="K24" s="4" t="s">
        <v>30</v>
      </c>
      <c r="L24" s="4">
        <v>910</v>
      </c>
      <c r="M24" s="4">
        <v>910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44898</v>
      </c>
      <c r="S24" s="6">
        <v>44919</v>
      </c>
      <c r="T24" s="4" t="s">
        <v>34</v>
      </c>
      <c r="U24" s="4">
        <v>910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44913</v>
      </c>
      <c r="G25" s="6">
        <v>44916</v>
      </c>
      <c r="H25" s="4">
        <v>1</v>
      </c>
      <c r="I25" s="4">
        <v>3</v>
      </c>
      <c r="J25" s="4">
        <v>3</v>
      </c>
      <c r="K25" s="4" t="s">
        <v>30</v>
      </c>
      <c r="L25" s="4">
        <v>2646</v>
      </c>
      <c r="M25" s="4">
        <v>2646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44899</v>
      </c>
      <c r="S25" s="6">
        <v>44919</v>
      </c>
      <c r="T25" s="4" t="s">
        <v>34</v>
      </c>
      <c r="U25" s="4">
        <v>2646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44915</v>
      </c>
      <c r="G26" s="6">
        <v>44916</v>
      </c>
      <c r="H26" s="4">
        <v>1</v>
      </c>
      <c r="I26" s="4">
        <v>1</v>
      </c>
      <c r="J26" s="4">
        <v>1</v>
      </c>
      <c r="K26" s="4" t="s">
        <v>30</v>
      </c>
      <c r="L26" s="4">
        <v>163</v>
      </c>
      <c r="M26" s="4">
        <v>163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44899</v>
      </c>
      <c r="S26" s="6">
        <v>44919</v>
      </c>
      <c r="T26" s="4" t="s">
        <v>34</v>
      </c>
      <c r="U26" s="4">
        <v>163</v>
      </c>
      <c r="V26" s="4">
        <v>0</v>
      </c>
      <c r="W26" s="4">
        <v>0</v>
      </c>
      <c r="X26" s="4" t="s">
        <v>163</v>
      </c>
      <c r="Y26" s="4" t="s">
        <v>52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44914</v>
      </c>
      <c r="G27" s="6">
        <v>44916</v>
      </c>
      <c r="H27" s="4">
        <v>1</v>
      </c>
      <c r="I27" s="4">
        <v>2</v>
      </c>
      <c r="J27" s="4">
        <v>2</v>
      </c>
      <c r="K27" s="4" t="s">
        <v>30</v>
      </c>
      <c r="L27" s="4">
        <v>1228</v>
      </c>
      <c r="M27" s="4">
        <v>1228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44901</v>
      </c>
      <c r="S27" s="6">
        <v>44919</v>
      </c>
      <c r="T27" s="4" t="s">
        <v>34</v>
      </c>
      <c r="U27" s="4">
        <v>1228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44913</v>
      </c>
      <c r="G28" s="6">
        <v>44916</v>
      </c>
      <c r="H28" s="4">
        <v>1</v>
      </c>
      <c r="I28" s="4">
        <v>3</v>
      </c>
      <c r="J28" s="4">
        <v>3</v>
      </c>
      <c r="K28" s="4" t="s">
        <v>30</v>
      </c>
      <c r="L28" s="4">
        <v>2487</v>
      </c>
      <c r="M28" s="4">
        <v>2487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44902</v>
      </c>
      <c r="S28" s="6">
        <v>44919</v>
      </c>
      <c r="T28" s="4" t="s">
        <v>34</v>
      </c>
      <c r="U28" s="4">
        <v>2487</v>
      </c>
      <c r="V28" s="4">
        <v>0</v>
      </c>
      <c r="W28" s="4">
        <v>0</v>
      </c>
      <c r="X28" s="4" t="s">
        <v>174</v>
      </c>
      <c r="Y28" s="4" t="s">
        <v>35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44913</v>
      </c>
      <c r="G29" s="6">
        <v>44916</v>
      </c>
      <c r="H29" s="4">
        <v>1</v>
      </c>
      <c r="I29" s="4">
        <v>3</v>
      </c>
      <c r="J29" s="4">
        <v>3</v>
      </c>
      <c r="K29" s="4" t="s">
        <v>30</v>
      </c>
      <c r="L29" s="4">
        <v>6908</v>
      </c>
      <c r="M29" s="4">
        <v>6908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44902</v>
      </c>
      <c r="S29" s="6">
        <v>44919</v>
      </c>
      <c r="T29" s="4" t="s">
        <v>34</v>
      </c>
      <c r="U29" s="4">
        <v>6908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44914</v>
      </c>
      <c r="G30" s="6">
        <v>44916</v>
      </c>
      <c r="H30" s="4">
        <v>1</v>
      </c>
      <c r="I30" s="4">
        <v>2</v>
      </c>
      <c r="J30" s="4">
        <v>2</v>
      </c>
      <c r="K30" s="4" t="s">
        <v>30</v>
      </c>
      <c r="L30" s="4">
        <v>450</v>
      </c>
      <c r="M30" s="4">
        <v>450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44902</v>
      </c>
      <c r="S30" s="6">
        <v>44919</v>
      </c>
      <c r="T30" s="4" t="s">
        <v>34</v>
      </c>
      <c r="U30" s="4">
        <v>450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44915</v>
      </c>
      <c r="G31" s="6">
        <v>44916</v>
      </c>
      <c r="H31" s="4">
        <v>1</v>
      </c>
      <c r="I31" s="4">
        <v>1</v>
      </c>
      <c r="J31" s="4">
        <v>1</v>
      </c>
      <c r="K31" s="4" t="s">
        <v>30</v>
      </c>
      <c r="L31" s="4">
        <v>439</v>
      </c>
      <c r="M31" s="4">
        <v>439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44903</v>
      </c>
      <c r="S31" s="6">
        <v>44919</v>
      </c>
      <c r="T31" s="4" t="s">
        <v>34</v>
      </c>
      <c r="U31" s="4">
        <v>439</v>
      </c>
      <c r="V31" s="4">
        <v>0</v>
      </c>
      <c r="W31" s="4">
        <v>0</v>
      </c>
      <c r="X31" s="4" t="s">
        <v>191</v>
      </c>
      <c r="Y31" s="4" t="s">
        <v>35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98</v>
      </c>
      <c r="F32" s="6">
        <v>44915</v>
      </c>
      <c r="G32" s="6">
        <v>44916</v>
      </c>
      <c r="H32" s="4">
        <v>1</v>
      </c>
      <c r="I32" s="4">
        <v>1</v>
      </c>
      <c r="J32" s="4">
        <v>1</v>
      </c>
      <c r="K32" s="4" t="s">
        <v>30</v>
      </c>
      <c r="L32" s="4">
        <v>519</v>
      </c>
      <c r="M32" s="4">
        <v>519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44903</v>
      </c>
      <c r="S32" s="6">
        <v>44919</v>
      </c>
      <c r="T32" s="4" t="s">
        <v>34</v>
      </c>
      <c r="U32" s="4">
        <v>519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44914</v>
      </c>
      <c r="G33" s="6">
        <v>44916</v>
      </c>
      <c r="H33" s="4">
        <v>1</v>
      </c>
      <c r="I33" s="4">
        <v>2</v>
      </c>
      <c r="J33" s="4">
        <v>2</v>
      </c>
      <c r="K33" s="4" t="s">
        <v>30</v>
      </c>
      <c r="L33" s="4">
        <v>962</v>
      </c>
      <c r="M33" s="4">
        <v>962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44903</v>
      </c>
      <c r="S33" s="6">
        <v>44919</v>
      </c>
      <c r="T33" s="4" t="s">
        <v>34</v>
      </c>
      <c r="U33" s="4">
        <v>962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44911</v>
      </c>
      <c r="G34" s="6">
        <v>44916</v>
      </c>
      <c r="H34" s="4">
        <v>1</v>
      </c>
      <c r="I34" s="4">
        <v>5</v>
      </c>
      <c r="J34" s="4">
        <v>5</v>
      </c>
      <c r="K34" s="4" t="s">
        <v>30</v>
      </c>
      <c r="L34" s="4">
        <v>13549</v>
      </c>
      <c r="M34" s="4">
        <v>13549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44903</v>
      </c>
      <c r="S34" s="6">
        <v>44919</v>
      </c>
      <c r="T34" s="4" t="s">
        <v>34</v>
      </c>
      <c r="U34" s="4">
        <v>13549</v>
      </c>
      <c r="V34" s="4">
        <v>0</v>
      </c>
      <c r="W34" s="4">
        <v>0</v>
      </c>
      <c r="X34" s="4" t="s">
        <v>207</v>
      </c>
      <c r="Y34" s="4" t="s">
        <v>35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44914</v>
      </c>
      <c r="G35" s="6">
        <v>44916</v>
      </c>
      <c r="H35" s="4">
        <v>1</v>
      </c>
      <c r="I35" s="4">
        <v>2</v>
      </c>
      <c r="J35" s="4">
        <v>2</v>
      </c>
      <c r="K35" s="4" t="s">
        <v>30</v>
      </c>
      <c r="L35" s="4">
        <v>3610</v>
      </c>
      <c r="M35" s="4">
        <v>3610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44904</v>
      </c>
      <c r="S35" s="6">
        <v>44919</v>
      </c>
      <c r="T35" s="4" t="s">
        <v>34</v>
      </c>
      <c r="U35" s="4">
        <v>3610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29</v>
      </c>
      <c r="F36" s="6">
        <v>44914</v>
      </c>
      <c r="G36" s="6">
        <v>44916</v>
      </c>
      <c r="H36" s="4">
        <v>1</v>
      </c>
      <c r="I36" s="4">
        <v>2</v>
      </c>
      <c r="J36" s="4">
        <v>2</v>
      </c>
      <c r="K36" s="4" t="s">
        <v>30</v>
      </c>
      <c r="L36" s="4">
        <v>2304</v>
      </c>
      <c r="M36" s="4">
        <v>2304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44904</v>
      </c>
      <c r="S36" s="6">
        <v>44919</v>
      </c>
      <c r="T36" s="4" t="s">
        <v>34</v>
      </c>
      <c r="U36" s="4">
        <v>2304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44915</v>
      </c>
      <c r="G37" s="6">
        <v>44916</v>
      </c>
      <c r="H37" s="4">
        <v>2</v>
      </c>
      <c r="I37" s="4">
        <v>1</v>
      </c>
      <c r="J37" s="4">
        <v>2</v>
      </c>
      <c r="K37" s="4" t="s">
        <v>30</v>
      </c>
      <c r="L37" s="4">
        <v>1808</v>
      </c>
      <c r="M37" s="4">
        <v>1808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44904</v>
      </c>
      <c r="S37" s="6">
        <v>44919</v>
      </c>
      <c r="T37" s="4" t="s">
        <v>34</v>
      </c>
      <c r="U37" s="4">
        <v>1808</v>
      </c>
      <c r="V37" s="4">
        <v>0</v>
      </c>
      <c r="W37" s="4">
        <v>0</v>
      </c>
      <c r="X37" s="4" t="s">
        <v>223</v>
      </c>
      <c r="Y37" s="4" t="s">
        <v>35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44914</v>
      </c>
      <c r="G38" s="6">
        <v>44916</v>
      </c>
      <c r="H38" s="4">
        <v>1</v>
      </c>
      <c r="I38" s="4">
        <v>2</v>
      </c>
      <c r="J38" s="4">
        <v>2</v>
      </c>
      <c r="K38" s="4" t="s">
        <v>30</v>
      </c>
      <c r="L38" s="4">
        <v>964</v>
      </c>
      <c r="M38" s="4">
        <v>964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44905</v>
      </c>
      <c r="S38" s="6">
        <v>44919</v>
      </c>
      <c r="T38" s="4" t="s">
        <v>34</v>
      </c>
      <c r="U38" s="4">
        <v>964</v>
      </c>
      <c r="V38" s="4">
        <v>0</v>
      </c>
      <c r="W38" s="4">
        <v>0</v>
      </c>
      <c r="X38" s="4" t="s">
        <v>228</v>
      </c>
      <c r="Y38" s="4" t="s">
        <v>35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165</v>
      </c>
      <c r="E39" s="4" t="s">
        <v>166</v>
      </c>
      <c r="F39" s="6">
        <v>44915</v>
      </c>
      <c r="G39" s="6">
        <v>44916</v>
      </c>
      <c r="H39" s="4">
        <v>1</v>
      </c>
      <c r="I39" s="4">
        <v>1</v>
      </c>
      <c r="J39" s="4">
        <v>1</v>
      </c>
      <c r="K39" s="4" t="s">
        <v>30</v>
      </c>
      <c r="L39" s="4">
        <v>620</v>
      </c>
      <c r="M39" s="4">
        <v>620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44905</v>
      </c>
      <c r="S39" s="6">
        <v>44919</v>
      </c>
      <c r="T39" s="4" t="s">
        <v>34</v>
      </c>
      <c r="U39" s="4">
        <v>620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235</v>
      </c>
      <c r="F40" s="6">
        <v>44909</v>
      </c>
      <c r="G40" s="6">
        <v>44916</v>
      </c>
      <c r="H40" s="4">
        <v>2</v>
      </c>
      <c r="I40" s="4">
        <v>7</v>
      </c>
      <c r="J40" s="4">
        <v>14</v>
      </c>
      <c r="K40" s="4" t="s">
        <v>30</v>
      </c>
      <c r="L40" s="4">
        <v>48504</v>
      </c>
      <c r="M40" s="4">
        <v>48504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44905</v>
      </c>
      <c r="S40" s="6">
        <v>44919</v>
      </c>
      <c r="T40" s="4" t="s">
        <v>34</v>
      </c>
      <c r="U40" s="4">
        <v>48504</v>
      </c>
      <c r="V40" s="4">
        <v>0</v>
      </c>
      <c r="W40" s="4">
        <v>0</v>
      </c>
      <c r="X40" s="4" t="s">
        <v>237</v>
      </c>
      <c r="Y40" s="4" t="s">
        <v>35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44915</v>
      </c>
      <c r="G41" s="6">
        <v>44916</v>
      </c>
      <c r="H41" s="4">
        <v>1</v>
      </c>
      <c r="I41" s="4">
        <v>1</v>
      </c>
      <c r="J41" s="4">
        <v>1</v>
      </c>
      <c r="K41" s="4" t="s">
        <v>30</v>
      </c>
      <c r="L41" s="4">
        <v>356</v>
      </c>
      <c r="M41" s="4">
        <v>356</v>
      </c>
      <c r="N41" s="4" t="s">
        <v>241</v>
      </c>
      <c r="O41" s="4" t="s">
        <v>32</v>
      </c>
      <c r="P41" s="4" t="s">
        <v>33</v>
      </c>
      <c r="Q41" s="4">
        <v>0</v>
      </c>
      <c r="R41" s="7">
        <v>44906</v>
      </c>
      <c r="S41" s="6">
        <v>44919</v>
      </c>
      <c r="T41" s="4" t="s">
        <v>34</v>
      </c>
      <c r="U41" s="4">
        <v>356</v>
      </c>
      <c r="V41" s="4">
        <v>0</v>
      </c>
      <c r="W41" s="4">
        <v>0</v>
      </c>
      <c r="X41" s="4" t="s">
        <v>242</v>
      </c>
      <c r="Y41" s="4" t="s">
        <v>243</v>
      </c>
    </row>
    <row r="42" s="4" customFormat="1" spans="1:25">
      <c r="A42" s="4" t="s">
        <v>244</v>
      </c>
      <c r="B42" s="4" t="s">
        <v>26</v>
      </c>
      <c r="C42" s="4" t="s">
        <v>27</v>
      </c>
      <c r="D42" s="4" t="s">
        <v>245</v>
      </c>
      <c r="E42" s="4" t="s">
        <v>246</v>
      </c>
      <c r="F42" s="6">
        <v>44915</v>
      </c>
      <c r="G42" s="6">
        <v>44916</v>
      </c>
      <c r="H42" s="4">
        <v>1</v>
      </c>
      <c r="I42" s="4">
        <v>1</v>
      </c>
      <c r="J42" s="4">
        <v>1</v>
      </c>
      <c r="K42" s="4" t="s">
        <v>30</v>
      </c>
      <c r="L42" s="4">
        <v>705</v>
      </c>
      <c r="M42" s="4">
        <v>705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44907</v>
      </c>
      <c r="S42" s="6">
        <v>44919</v>
      </c>
      <c r="T42" s="4" t="s">
        <v>34</v>
      </c>
      <c r="U42" s="4">
        <v>705</v>
      </c>
      <c r="V42" s="4">
        <v>0</v>
      </c>
      <c r="W42" s="4">
        <v>0</v>
      </c>
      <c r="X42" s="4" t="s">
        <v>248</v>
      </c>
      <c r="Y42" s="4" t="s">
        <v>249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44915</v>
      </c>
      <c r="G43" s="6">
        <v>44916</v>
      </c>
      <c r="H43" s="4">
        <v>1</v>
      </c>
      <c r="I43" s="4">
        <v>1</v>
      </c>
      <c r="J43" s="4">
        <v>1</v>
      </c>
      <c r="K43" s="4" t="s">
        <v>30</v>
      </c>
      <c r="L43" s="4">
        <v>379</v>
      </c>
      <c r="M43" s="4">
        <v>379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44907</v>
      </c>
      <c r="S43" s="6">
        <v>44919</v>
      </c>
      <c r="T43" s="4" t="s">
        <v>34</v>
      </c>
      <c r="U43" s="4">
        <v>379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208</v>
      </c>
      <c r="B44" s="4" t="s">
        <v>26</v>
      </c>
      <c r="C44" s="4" t="s">
        <v>130</v>
      </c>
      <c r="D44" s="4" t="s">
        <v>209</v>
      </c>
      <c r="E44" s="4" t="s">
        <v>210</v>
      </c>
      <c r="F44" s="6">
        <v>44914</v>
      </c>
      <c r="G44" s="6">
        <v>44916</v>
      </c>
      <c r="H44" s="4">
        <v>1</v>
      </c>
      <c r="I44" s="4">
        <v>2</v>
      </c>
      <c r="J44" s="4">
        <v>2</v>
      </c>
      <c r="K44" s="4" t="s">
        <v>30</v>
      </c>
      <c r="L44" s="4">
        <v>-3610</v>
      </c>
      <c r="M44" s="4">
        <v>-3610</v>
      </c>
      <c r="N44" s="4" t="s">
        <v>211</v>
      </c>
      <c r="O44" s="4" t="s">
        <v>32</v>
      </c>
      <c r="P44" s="4" t="s">
        <v>33</v>
      </c>
      <c r="Q44" s="4">
        <v>0</v>
      </c>
      <c r="R44" s="7">
        <v>44904</v>
      </c>
      <c r="S44" s="6">
        <v>44919</v>
      </c>
      <c r="T44" s="4" t="s">
        <v>34</v>
      </c>
      <c r="U44" s="4">
        <v>-3610</v>
      </c>
      <c r="V44" s="4">
        <v>0</v>
      </c>
      <c r="W44" s="4">
        <v>0</v>
      </c>
      <c r="X44" s="4" t="s">
        <v>212</v>
      </c>
      <c r="Y44" s="4" t="s">
        <v>213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44914</v>
      </c>
      <c r="G45" s="6">
        <v>44916</v>
      </c>
      <c r="H45" s="4">
        <v>1</v>
      </c>
      <c r="I45" s="4">
        <v>2</v>
      </c>
      <c r="J45" s="4">
        <v>2</v>
      </c>
      <c r="K45" s="4" t="s">
        <v>30</v>
      </c>
      <c r="L45" s="4">
        <v>3053</v>
      </c>
      <c r="M45" s="4">
        <v>3053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44907</v>
      </c>
      <c r="S45" s="6">
        <v>44919</v>
      </c>
      <c r="T45" s="4" t="s">
        <v>34</v>
      </c>
      <c r="U45" s="4">
        <v>3053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93</v>
      </c>
      <c r="F46" s="6">
        <v>44915</v>
      </c>
      <c r="G46" s="6">
        <v>44916</v>
      </c>
      <c r="H46" s="4">
        <v>1</v>
      </c>
      <c r="I46" s="4">
        <v>1</v>
      </c>
      <c r="J46" s="4">
        <v>1</v>
      </c>
      <c r="K46" s="4" t="s">
        <v>30</v>
      </c>
      <c r="L46" s="4">
        <v>571</v>
      </c>
      <c r="M46" s="4">
        <v>571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44907</v>
      </c>
      <c r="S46" s="6">
        <v>44919</v>
      </c>
      <c r="T46" s="4" t="s">
        <v>34</v>
      </c>
      <c r="U46" s="4">
        <v>571</v>
      </c>
      <c r="V46" s="4">
        <v>0</v>
      </c>
      <c r="W46" s="4">
        <v>0</v>
      </c>
      <c r="X46" s="4" t="s">
        <v>265</v>
      </c>
      <c r="Y46" s="4" t="s">
        <v>35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44915</v>
      </c>
      <c r="G47" s="6">
        <v>44916</v>
      </c>
      <c r="H47" s="4">
        <v>1</v>
      </c>
      <c r="I47" s="4">
        <v>1</v>
      </c>
      <c r="J47" s="4">
        <v>1</v>
      </c>
      <c r="K47" s="4" t="s">
        <v>30</v>
      </c>
      <c r="L47" s="4">
        <v>329</v>
      </c>
      <c r="M47" s="4">
        <v>329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44909</v>
      </c>
      <c r="S47" s="6">
        <v>44919</v>
      </c>
      <c r="T47" s="4" t="s">
        <v>34</v>
      </c>
      <c r="U47" s="4">
        <v>329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44913</v>
      </c>
      <c r="G48" s="6">
        <v>44916</v>
      </c>
      <c r="H48" s="4">
        <v>1</v>
      </c>
      <c r="I48" s="4">
        <v>3</v>
      </c>
      <c r="J48" s="4">
        <v>3</v>
      </c>
      <c r="K48" s="4" t="s">
        <v>30</v>
      </c>
      <c r="L48" s="4">
        <v>2280</v>
      </c>
      <c r="M48" s="4">
        <v>2280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44909</v>
      </c>
      <c r="S48" s="6">
        <v>44919</v>
      </c>
      <c r="T48" s="4" t="s">
        <v>34</v>
      </c>
      <c r="U48" s="4">
        <v>2280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244</v>
      </c>
      <c r="B49" s="4" t="s">
        <v>26</v>
      </c>
      <c r="C49" s="4" t="s">
        <v>130</v>
      </c>
      <c r="D49" s="4" t="s">
        <v>245</v>
      </c>
      <c r="E49" s="4" t="s">
        <v>246</v>
      </c>
      <c r="F49" s="6">
        <v>44915</v>
      </c>
      <c r="G49" s="6">
        <v>44916</v>
      </c>
      <c r="H49" s="4">
        <v>1</v>
      </c>
      <c r="I49" s="4">
        <v>1</v>
      </c>
      <c r="J49" s="4">
        <v>1</v>
      </c>
      <c r="K49" s="4" t="s">
        <v>30</v>
      </c>
      <c r="L49" s="4">
        <v>-705</v>
      </c>
      <c r="M49" s="4">
        <v>-705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44907</v>
      </c>
      <c r="S49" s="6">
        <v>44919</v>
      </c>
      <c r="T49" s="4" t="s">
        <v>34</v>
      </c>
      <c r="U49" s="4">
        <v>-705</v>
      </c>
      <c r="V49" s="4">
        <v>0</v>
      </c>
      <c r="W49" s="4">
        <v>0</v>
      </c>
      <c r="X49" s="4" t="s">
        <v>248</v>
      </c>
      <c r="Y49" s="4" t="s">
        <v>249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209</v>
      </c>
      <c r="E50" s="4" t="s">
        <v>210</v>
      </c>
      <c r="F50" s="6">
        <v>44914</v>
      </c>
      <c r="G50" s="6">
        <v>44916</v>
      </c>
      <c r="H50" s="4">
        <v>1</v>
      </c>
      <c r="I50" s="4">
        <v>2</v>
      </c>
      <c r="J50" s="4">
        <v>2</v>
      </c>
      <c r="K50" s="4" t="s">
        <v>30</v>
      </c>
      <c r="L50" s="4">
        <v>3608</v>
      </c>
      <c r="M50" s="4">
        <v>3608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44909</v>
      </c>
      <c r="S50" s="6">
        <v>44919</v>
      </c>
      <c r="T50" s="4" t="s">
        <v>34</v>
      </c>
      <c r="U50" s="4">
        <v>3608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44915</v>
      </c>
      <c r="G51" s="6">
        <v>44916</v>
      </c>
      <c r="H51" s="4">
        <v>1</v>
      </c>
      <c r="I51" s="4">
        <v>1</v>
      </c>
      <c r="J51" s="4">
        <v>1</v>
      </c>
      <c r="K51" s="4" t="s">
        <v>30</v>
      </c>
      <c r="L51" s="4">
        <v>720</v>
      </c>
      <c r="M51" s="4">
        <v>720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44910</v>
      </c>
      <c r="S51" s="6">
        <v>44919</v>
      </c>
      <c r="T51" s="4" t="s">
        <v>34</v>
      </c>
      <c r="U51" s="4">
        <v>720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44913</v>
      </c>
      <c r="G52" s="6">
        <v>44916</v>
      </c>
      <c r="H52" s="4">
        <v>1</v>
      </c>
      <c r="I52" s="4">
        <v>3</v>
      </c>
      <c r="J52" s="4">
        <v>3</v>
      </c>
      <c r="K52" s="4" t="s">
        <v>30</v>
      </c>
      <c r="L52" s="4">
        <v>8258</v>
      </c>
      <c r="M52" s="4">
        <v>8258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44910</v>
      </c>
      <c r="S52" s="6">
        <v>44919</v>
      </c>
      <c r="T52" s="4" t="s">
        <v>34</v>
      </c>
      <c r="U52" s="4">
        <v>8258</v>
      </c>
      <c r="V52" s="4">
        <v>0</v>
      </c>
      <c r="W52" s="4">
        <v>0</v>
      </c>
      <c r="X52" s="4" t="s">
        <v>292</v>
      </c>
      <c r="Y52" s="4" t="s">
        <v>35</v>
      </c>
    </row>
    <row r="53" s="4" customFormat="1" spans="1:25">
      <c r="A53" s="4" t="s">
        <v>233</v>
      </c>
      <c r="B53" s="4" t="s">
        <v>26</v>
      </c>
      <c r="C53" s="4" t="s">
        <v>130</v>
      </c>
      <c r="D53" s="4" t="s">
        <v>234</v>
      </c>
      <c r="E53" s="4" t="s">
        <v>235</v>
      </c>
      <c r="F53" s="6">
        <v>44909</v>
      </c>
      <c r="G53" s="6">
        <v>44916</v>
      </c>
      <c r="H53" s="4">
        <v>2</v>
      </c>
      <c r="I53" s="4">
        <v>7</v>
      </c>
      <c r="J53" s="4">
        <v>14</v>
      </c>
      <c r="K53" s="4" t="s">
        <v>30</v>
      </c>
      <c r="L53" s="4">
        <v>-48504</v>
      </c>
      <c r="M53" s="4">
        <v>-48504</v>
      </c>
      <c r="N53" s="4" t="s">
        <v>236</v>
      </c>
      <c r="O53" s="4" t="s">
        <v>32</v>
      </c>
      <c r="P53" s="4" t="s">
        <v>33</v>
      </c>
      <c r="Q53" s="4">
        <v>0</v>
      </c>
      <c r="R53" s="7">
        <v>44905</v>
      </c>
      <c r="S53" s="6">
        <v>44919</v>
      </c>
      <c r="T53" s="4" t="s">
        <v>34</v>
      </c>
      <c r="U53" s="4">
        <v>-48504</v>
      </c>
      <c r="V53" s="4">
        <v>0</v>
      </c>
      <c r="W53" s="4">
        <v>0</v>
      </c>
      <c r="X53" s="4" t="s">
        <v>237</v>
      </c>
      <c r="Y53" s="4" t="s">
        <v>35</v>
      </c>
    </row>
    <row r="54" s="4" customFormat="1" spans="1:26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44914</v>
      </c>
      <c r="G54" s="6">
        <v>44916</v>
      </c>
      <c r="H54" s="4">
        <v>2</v>
      </c>
      <c r="I54" s="4">
        <v>2</v>
      </c>
      <c r="J54" s="4">
        <v>4</v>
      </c>
      <c r="K54" s="4" t="s">
        <v>30</v>
      </c>
      <c r="L54" s="4">
        <v>2184</v>
      </c>
      <c r="M54" s="4">
        <v>2184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44910</v>
      </c>
      <c r="S54" s="6">
        <v>44919</v>
      </c>
      <c r="T54" s="4" t="s">
        <v>34</v>
      </c>
      <c r="U54" s="4">
        <v>2184</v>
      </c>
      <c r="V54" s="4">
        <v>0</v>
      </c>
      <c r="W54" s="4">
        <v>0</v>
      </c>
      <c r="X54" s="4" t="s">
        <v>297</v>
      </c>
      <c r="Y54" s="4">
        <v>21765615</v>
      </c>
      <c r="Z54" s="4" t="s">
        <v>298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300</v>
      </c>
      <c r="E55" s="4" t="s">
        <v>55</v>
      </c>
      <c r="F55" s="6">
        <v>44914</v>
      </c>
      <c r="G55" s="6">
        <v>44916</v>
      </c>
      <c r="H55" s="4">
        <v>1</v>
      </c>
      <c r="I55" s="4">
        <v>2</v>
      </c>
      <c r="J55" s="4">
        <v>2</v>
      </c>
      <c r="K55" s="4" t="s">
        <v>30</v>
      </c>
      <c r="L55" s="4">
        <v>896</v>
      </c>
      <c r="M55" s="4">
        <v>896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44911</v>
      </c>
      <c r="S55" s="6">
        <v>44919</v>
      </c>
      <c r="T55" s="4" t="s">
        <v>34</v>
      </c>
      <c r="U55" s="4">
        <v>896</v>
      </c>
      <c r="V55" s="4">
        <v>0</v>
      </c>
      <c r="W55" s="4">
        <v>0</v>
      </c>
      <c r="X55" s="4" t="s">
        <v>302</v>
      </c>
      <c r="Y55" s="4" t="s">
        <v>35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44913</v>
      </c>
      <c r="G56" s="6">
        <v>44916</v>
      </c>
      <c r="H56" s="4">
        <v>1</v>
      </c>
      <c r="I56" s="4">
        <v>3</v>
      </c>
      <c r="J56" s="4">
        <v>3</v>
      </c>
      <c r="K56" s="4" t="s">
        <v>30</v>
      </c>
      <c r="L56" s="4">
        <v>1665</v>
      </c>
      <c r="M56" s="4">
        <v>1665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44911</v>
      </c>
      <c r="S56" s="6">
        <v>44919</v>
      </c>
      <c r="T56" s="4" t="s">
        <v>34</v>
      </c>
      <c r="U56" s="4">
        <v>1665</v>
      </c>
      <c r="V56" s="4">
        <v>0</v>
      </c>
      <c r="W56" s="4">
        <v>0</v>
      </c>
      <c r="X56" s="4" t="s">
        <v>307</v>
      </c>
      <c r="Y56" s="4" t="s">
        <v>35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44913</v>
      </c>
      <c r="G57" s="6">
        <v>44916</v>
      </c>
      <c r="H57" s="4">
        <v>1</v>
      </c>
      <c r="I57" s="4">
        <v>3</v>
      </c>
      <c r="J57" s="4">
        <v>3</v>
      </c>
      <c r="K57" s="4" t="s">
        <v>30</v>
      </c>
      <c r="L57" s="4">
        <v>1686</v>
      </c>
      <c r="M57" s="4">
        <v>1686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44911</v>
      </c>
      <c r="S57" s="6">
        <v>44919</v>
      </c>
      <c r="T57" s="4" t="s">
        <v>34</v>
      </c>
      <c r="U57" s="4">
        <v>1686</v>
      </c>
      <c r="V57" s="4">
        <v>0</v>
      </c>
      <c r="W57" s="4">
        <v>0</v>
      </c>
      <c r="X57" s="4" t="s">
        <v>312</v>
      </c>
      <c r="Y57" s="4" t="s">
        <v>35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44915</v>
      </c>
      <c r="G58" s="6">
        <v>44916</v>
      </c>
      <c r="H58" s="4">
        <v>1</v>
      </c>
      <c r="I58" s="4">
        <v>1</v>
      </c>
      <c r="J58" s="4">
        <v>1</v>
      </c>
      <c r="K58" s="4" t="s">
        <v>30</v>
      </c>
      <c r="L58" s="4">
        <v>471</v>
      </c>
      <c r="M58" s="4">
        <v>471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44911</v>
      </c>
      <c r="S58" s="6">
        <v>44919</v>
      </c>
      <c r="T58" s="4" t="s">
        <v>34</v>
      </c>
      <c r="U58" s="4">
        <v>471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44914</v>
      </c>
      <c r="G59" s="6">
        <v>44916</v>
      </c>
      <c r="H59" s="4">
        <v>1</v>
      </c>
      <c r="I59" s="4">
        <v>2</v>
      </c>
      <c r="J59" s="4">
        <v>2</v>
      </c>
      <c r="K59" s="4" t="s">
        <v>30</v>
      </c>
      <c r="L59" s="4">
        <v>316</v>
      </c>
      <c r="M59" s="4">
        <v>316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44911</v>
      </c>
      <c r="S59" s="6">
        <v>44919</v>
      </c>
      <c r="T59" s="4" t="s">
        <v>34</v>
      </c>
      <c r="U59" s="4">
        <v>316</v>
      </c>
      <c r="V59" s="4">
        <v>0</v>
      </c>
      <c r="W59" s="4">
        <v>0</v>
      </c>
      <c r="X59" s="4" t="s">
        <v>323</v>
      </c>
      <c r="Y59" s="4" t="s">
        <v>35</v>
      </c>
    </row>
    <row r="60" s="4" customFormat="1" spans="1:25">
      <c r="A60" s="4" t="s">
        <v>324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44915</v>
      </c>
      <c r="G60" s="6">
        <v>44916</v>
      </c>
      <c r="H60" s="4">
        <v>1</v>
      </c>
      <c r="I60" s="4">
        <v>1</v>
      </c>
      <c r="J60" s="4">
        <v>1</v>
      </c>
      <c r="K60" s="4" t="s">
        <v>30</v>
      </c>
      <c r="L60" s="4">
        <v>384</v>
      </c>
      <c r="M60" s="4">
        <v>384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44911</v>
      </c>
      <c r="S60" s="6">
        <v>44919</v>
      </c>
      <c r="T60" s="4" t="s">
        <v>34</v>
      </c>
      <c r="U60" s="4">
        <v>384</v>
      </c>
      <c r="V60" s="4">
        <v>0</v>
      </c>
      <c r="W60" s="4">
        <v>0</v>
      </c>
      <c r="X60" s="4" t="s">
        <v>328</v>
      </c>
      <c r="Y60" s="4" t="s">
        <v>329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332</v>
      </c>
      <c r="F61" s="6">
        <v>44915</v>
      </c>
      <c r="G61" s="6">
        <v>44916</v>
      </c>
      <c r="H61" s="4">
        <v>1</v>
      </c>
      <c r="I61" s="4">
        <v>1</v>
      </c>
      <c r="J61" s="4">
        <v>1</v>
      </c>
      <c r="K61" s="4" t="s">
        <v>30</v>
      </c>
      <c r="L61" s="4">
        <v>537</v>
      </c>
      <c r="M61" s="4">
        <v>537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44911</v>
      </c>
      <c r="S61" s="6">
        <v>44919</v>
      </c>
      <c r="T61" s="4" t="s">
        <v>34</v>
      </c>
      <c r="U61" s="4">
        <v>537</v>
      </c>
      <c r="V61" s="4">
        <v>0</v>
      </c>
      <c r="W61" s="4">
        <v>0</v>
      </c>
      <c r="X61" s="4" t="s">
        <v>334</v>
      </c>
      <c r="Y61" s="4" t="s">
        <v>35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6">
        <v>44915</v>
      </c>
      <c r="G62" s="6">
        <v>44916</v>
      </c>
      <c r="H62" s="4">
        <v>1</v>
      </c>
      <c r="I62" s="4">
        <v>1</v>
      </c>
      <c r="J62" s="4">
        <v>1</v>
      </c>
      <c r="K62" s="4" t="s">
        <v>30</v>
      </c>
      <c r="L62" s="4">
        <v>1177</v>
      </c>
      <c r="M62" s="4">
        <v>1177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44911</v>
      </c>
      <c r="S62" s="6">
        <v>44919</v>
      </c>
      <c r="T62" s="4" t="s">
        <v>34</v>
      </c>
      <c r="U62" s="4">
        <v>1177</v>
      </c>
      <c r="V62" s="4">
        <v>0</v>
      </c>
      <c r="W62" s="4">
        <v>0</v>
      </c>
      <c r="X62" s="4" t="s">
        <v>339</v>
      </c>
      <c r="Y62" s="4" t="s">
        <v>52</v>
      </c>
    </row>
    <row r="63" s="4" customFormat="1" spans="1:25">
      <c r="A63" s="4" t="s">
        <v>340</v>
      </c>
      <c r="B63" s="4" t="s">
        <v>26</v>
      </c>
      <c r="C63" s="4" t="s">
        <v>27</v>
      </c>
      <c r="D63" s="4" t="s">
        <v>341</v>
      </c>
      <c r="E63" s="4" t="s">
        <v>342</v>
      </c>
      <c r="F63" s="6">
        <v>44913</v>
      </c>
      <c r="G63" s="6">
        <v>44916</v>
      </c>
      <c r="H63" s="4">
        <v>1</v>
      </c>
      <c r="I63" s="4">
        <v>3</v>
      </c>
      <c r="J63" s="4">
        <v>3</v>
      </c>
      <c r="K63" s="4" t="s">
        <v>30</v>
      </c>
      <c r="L63" s="4">
        <v>4203</v>
      </c>
      <c r="M63" s="4">
        <v>4203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44912</v>
      </c>
      <c r="S63" s="6">
        <v>44919</v>
      </c>
      <c r="T63" s="4" t="s">
        <v>34</v>
      </c>
      <c r="U63" s="4">
        <v>4203</v>
      </c>
      <c r="V63" s="4">
        <v>0</v>
      </c>
      <c r="W63" s="4">
        <v>0</v>
      </c>
      <c r="X63" s="4" t="s">
        <v>344</v>
      </c>
      <c r="Y63" s="4" t="s">
        <v>35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44912</v>
      </c>
      <c r="G64" s="6">
        <v>44916</v>
      </c>
      <c r="H64" s="4">
        <v>1</v>
      </c>
      <c r="I64" s="4">
        <v>4</v>
      </c>
      <c r="J64" s="4">
        <v>4</v>
      </c>
      <c r="K64" s="4" t="s">
        <v>30</v>
      </c>
      <c r="L64" s="4">
        <v>1440</v>
      </c>
      <c r="M64" s="4">
        <v>1440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44912</v>
      </c>
      <c r="S64" s="6">
        <v>44919</v>
      </c>
      <c r="T64" s="4" t="s">
        <v>34</v>
      </c>
      <c r="U64" s="4">
        <v>1440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352</v>
      </c>
      <c r="E65" s="4" t="s">
        <v>353</v>
      </c>
      <c r="F65" s="6">
        <v>44914</v>
      </c>
      <c r="G65" s="6">
        <v>44916</v>
      </c>
      <c r="H65" s="4">
        <v>1</v>
      </c>
      <c r="I65" s="4">
        <v>2</v>
      </c>
      <c r="J65" s="4">
        <v>2</v>
      </c>
      <c r="K65" s="4" t="s">
        <v>30</v>
      </c>
      <c r="L65" s="4">
        <v>2210</v>
      </c>
      <c r="M65" s="4">
        <v>2210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44913</v>
      </c>
      <c r="S65" s="6">
        <v>44919</v>
      </c>
      <c r="T65" s="4" t="s">
        <v>34</v>
      </c>
      <c r="U65" s="4">
        <v>2210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258</v>
      </c>
      <c r="F66" s="6">
        <v>44914</v>
      </c>
      <c r="G66" s="6">
        <v>44916</v>
      </c>
      <c r="H66" s="4">
        <v>1</v>
      </c>
      <c r="I66" s="4">
        <v>2</v>
      </c>
      <c r="J66" s="4">
        <v>2</v>
      </c>
      <c r="K66" s="4" t="s">
        <v>30</v>
      </c>
      <c r="L66" s="4">
        <v>2751</v>
      </c>
      <c r="M66" s="4">
        <v>2751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44913</v>
      </c>
      <c r="S66" s="6">
        <v>44919</v>
      </c>
      <c r="T66" s="4" t="s">
        <v>34</v>
      </c>
      <c r="U66" s="4">
        <v>2751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6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44915</v>
      </c>
      <c r="G67" s="6">
        <v>44916</v>
      </c>
      <c r="H67" s="4">
        <v>2</v>
      </c>
      <c r="I67" s="4">
        <v>1</v>
      </c>
      <c r="J67" s="4">
        <v>2</v>
      </c>
      <c r="K67" s="4" t="s">
        <v>30</v>
      </c>
      <c r="L67" s="4">
        <v>1626</v>
      </c>
      <c r="M67" s="4">
        <v>1626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44913</v>
      </c>
      <c r="S67" s="6">
        <v>44919</v>
      </c>
      <c r="T67" s="4" t="s">
        <v>34</v>
      </c>
      <c r="U67" s="4">
        <v>1626</v>
      </c>
      <c r="V67" s="4">
        <v>0</v>
      </c>
      <c r="W67" s="4">
        <v>0</v>
      </c>
      <c r="X67" s="4" t="s">
        <v>366</v>
      </c>
      <c r="Y67" s="4" t="s">
        <v>367</v>
      </c>
      <c r="Z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44913</v>
      </c>
      <c r="G68" s="6">
        <v>44916</v>
      </c>
      <c r="H68" s="4">
        <v>1</v>
      </c>
      <c r="I68" s="4">
        <v>3</v>
      </c>
      <c r="J68" s="4">
        <v>3</v>
      </c>
      <c r="K68" s="4" t="s">
        <v>30</v>
      </c>
      <c r="L68" s="4">
        <v>2718</v>
      </c>
      <c r="M68" s="4">
        <v>2718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44913</v>
      </c>
      <c r="S68" s="6">
        <v>44919</v>
      </c>
      <c r="T68" s="4" t="s">
        <v>34</v>
      </c>
      <c r="U68" s="4">
        <v>2718</v>
      </c>
      <c r="V68" s="4">
        <v>0</v>
      </c>
      <c r="W68" s="4">
        <v>0</v>
      </c>
      <c r="X68" s="4" t="s">
        <v>373</v>
      </c>
      <c r="Y68" s="4" t="s">
        <v>35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376</v>
      </c>
      <c r="F69" s="6">
        <v>44915</v>
      </c>
      <c r="G69" s="6">
        <v>44916</v>
      </c>
      <c r="H69" s="4">
        <v>1</v>
      </c>
      <c r="I69" s="4">
        <v>1</v>
      </c>
      <c r="J69" s="4">
        <v>1</v>
      </c>
      <c r="K69" s="4" t="s">
        <v>30</v>
      </c>
      <c r="L69" s="4">
        <v>4899</v>
      </c>
      <c r="M69" s="4">
        <v>4899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44913</v>
      </c>
      <c r="S69" s="6">
        <v>44919</v>
      </c>
      <c r="T69" s="4" t="s">
        <v>34</v>
      </c>
      <c r="U69" s="4">
        <v>4899</v>
      </c>
      <c r="V69" s="4">
        <v>0</v>
      </c>
      <c r="W69" s="4">
        <v>0</v>
      </c>
      <c r="X69" s="4" t="s">
        <v>378</v>
      </c>
      <c r="Y69" s="4" t="s">
        <v>35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133</v>
      </c>
      <c r="F70" s="6">
        <v>44915</v>
      </c>
      <c r="G70" s="6">
        <v>44916</v>
      </c>
      <c r="H70" s="4">
        <v>1</v>
      </c>
      <c r="I70" s="4">
        <v>1</v>
      </c>
      <c r="J70" s="4">
        <v>1</v>
      </c>
      <c r="K70" s="4" t="s">
        <v>30</v>
      </c>
      <c r="L70" s="4">
        <v>783</v>
      </c>
      <c r="M70" s="4">
        <v>783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44913</v>
      </c>
      <c r="S70" s="6">
        <v>44919</v>
      </c>
      <c r="T70" s="4" t="s">
        <v>34</v>
      </c>
      <c r="U70" s="4">
        <v>783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6">
        <v>44914</v>
      </c>
      <c r="G71" s="6">
        <v>44916</v>
      </c>
      <c r="H71" s="4">
        <v>1</v>
      </c>
      <c r="I71" s="4">
        <v>2</v>
      </c>
      <c r="J71" s="4">
        <v>2</v>
      </c>
      <c r="K71" s="4" t="s">
        <v>30</v>
      </c>
      <c r="L71" s="4">
        <v>2192</v>
      </c>
      <c r="M71" s="4">
        <v>2192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44913</v>
      </c>
      <c r="S71" s="6">
        <v>44919</v>
      </c>
      <c r="T71" s="4" t="s">
        <v>34</v>
      </c>
      <c r="U71" s="4">
        <v>2192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176</v>
      </c>
      <c r="E72" s="4" t="s">
        <v>177</v>
      </c>
      <c r="F72" s="6">
        <v>44914</v>
      </c>
      <c r="G72" s="6">
        <v>44916</v>
      </c>
      <c r="H72" s="4">
        <v>1</v>
      </c>
      <c r="I72" s="4">
        <v>2</v>
      </c>
      <c r="J72" s="4">
        <v>2</v>
      </c>
      <c r="K72" s="4" t="s">
        <v>30</v>
      </c>
      <c r="L72" s="4">
        <v>5336</v>
      </c>
      <c r="M72" s="4">
        <v>5336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44913</v>
      </c>
      <c r="S72" s="6">
        <v>44919</v>
      </c>
      <c r="T72" s="4" t="s">
        <v>34</v>
      </c>
      <c r="U72" s="4">
        <v>5336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44915</v>
      </c>
      <c r="G73" s="6">
        <v>44916</v>
      </c>
      <c r="H73" s="4">
        <v>1</v>
      </c>
      <c r="I73" s="4">
        <v>1</v>
      </c>
      <c r="J73" s="4">
        <v>1</v>
      </c>
      <c r="K73" s="4" t="s">
        <v>30</v>
      </c>
      <c r="L73" s="4">
        <v>1551</v>
      </c>
      <c r="M73" s="4">
        <v>1551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44913</v>
      </c>
      <c r="S73" s="6">
        <v>44919</v>
      </c>
      <c r="T73" s="4" t="s">
        <v>34</v>
      </c>
      <c r="U73" s="4">
        <v>1551</v>
      </c>
      <c r="V73" s="4">
        <v>0</v>
      </c>
      <c r="W73" s="4">
        <v>0</v>
      </c>
      <c r="X73" s="4" t="s">
        <v>398</v>
      </c>
      <c r="Y73" s="4" t="s">
        <v>35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44915</v>
      </c>
      <c r="G74" s="6">
        <v>44916</v>
      </c>
      <c r="H74" s="4">
        <v>1</v>
      </c>
      <c r="I74" s="4">
        <v>1</v>
      </c>
      <c r="J74" s="4">
        <v>1</v>
      </c>
      <c r="K74" s="4" t="s">
        <v>30</v>
      </c>
      <c r="L74" s="4">
        <v>656</v>
      </c>
      <c r="M74" s="4">
        <v>656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44913</v>
      </c>
      <c r="S74" s="6">
        <v>44919</v>
      </c>
      <c r="T74" s="4" t="s">
        <v>34</v>
      </c>
      <c r="U74" s="4">
        <v>656</v>
      </c>
      <c r="V74" s="4">
        <v>0</v>
      </c>
      <c r="W74" s="4">
        <v>0</v>
      </c>
      <c r="X74" s="4" t="s">
        <v>35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405</v>
      </c>
      <c r="E75" s="4" t="s">
        <v>406</v>
      </c>
      <c r="F75" s="6">
        <v>44915</v>
      </c>
      <c r="G75" s="6">
        <v>44916</v>
      </c>
      <c r="H75" s="4">
        <v>1</v>
      </c>
      <c r="I75" s="4">
        <v>1</v>
      </c>
      <c r="J75" s="4">
        <v>1</v>
      </c>
      <c r="K75" s="4" t="s">
        <v>30</v>
      </c>
      <c r="L75" s="4">
        <v>1053</v>
      </c>
      <c r="M75" s="4">
        <v>1053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44913</v>
      </c>
      <c r="S75" s="6">
        <v>44919</v>
      </c>
      <c r="T75" s="4" t="s">
        <v>34</v>
      </c>
      <c r="U75" s="4">
        <v>1053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44913</v>
      </c>
      <c r="G76" s="6">
        <v>44916</v>
      </c>
      <c r="H76" s="4">
        <v>1</v>
      </c>
      <c r="I76" s="4">
        <v>3</v>
      </c>
      <c r="J76" s="4">
        <v>3</v>
      </c>
      <c r="K76" s="4" t="s">
        <v>30</v>
      </c>
      <c r="L76" s="4">
        <v>4836</v>
      </c>
      <c r="M76" s="4">
        <v>4836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44913</v>
      </c>
      <c r="S76" s="6">
        <v>44919</v>
      </c>
      <c r="T76" s="4" t="s">
        <v>34</v>
      </c>
      <c r="U76" s="4">
        <v>4836</v>
      </c>
      <c r="V76" s="4">
        <v>0</v>
      </c>
      <c r="W76" s="4">
        <v>0</v>
      </c>
      <c r="X76" s="4" t="s">
        <v>414</v>
      </c>
      <c r="Y76" s="4" t="s">
        <v>35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86</v>
      </c>
      <c r="E77" s="4" t="s">
        <v>29</v>
      </c>
      <c r="F77" s="6">
        <v>44914</v>
      </c>
      <c r="G77" s="6">
        <v>44916</v>
      </c>
      <c r="H77" s="4">
        <v>1</v>
      </c>
      <c r="I77" s="4">
        <v>2</v>
      </c>
      <c r="J77" s="4">
        <v>2</v>
      </c>
      <c r="K77" s="4" t="s">
        <v>30</v>
      </c>
      <c r="L77" s="4">
        <v>678</v>
      </c>
      <c r="M77" s="4">
        <v>678</v>
      </c>
      <c r="N77" s="4" t="s">
        <v>416</v>
      </c>
      <c r="O77" s="4" t="s">
        <v>32</v>
      </c>
      <c r="P77" s="4" t="s">
        <v>33</v>
      </c>
      <c r="Q77" s="4">
        <v>0</v>
      </c>
      <c r="R77" s="7">
        <v>44913</v>
      </c>
      <c r="S77" s="6">
        <v>44919</v>
      </c>
      <c r="T77" s="4" t="s">
        <v>34</v>
      </c>
      <c r="U77" s="4">
        <v>678</v>
      </c>
      <c r="V77" s="4">
        <v>0</v>
      </c>
      <c r="W77" s="4">
        <v>0</v>
      </c>
      <c r="X77" s="4" t="s">
        <v>417</v>
      </c>
      <c r="Y77" s="4" t="s">
        <v>418</v>
      </c>
    </row>
    <row r="78" s="4" customFormat="1" spans="1:25">
      <c r="A78" s="4" t="s">
        <v>419</v>
      </c>
      <c r="B78" s="4" t="s">
        <v>26</v>
      </c>
      <c r="C78" s="4" t="s">
        <v>27</v>
      </c>
      <c r="D78" s="4" t="s">
        <v>420</v>
      </c>
      <c r="E78" s="4" t="s">
        <v>421</v>
      </c>
      <c r="F78" s="6">
        <v>44914</v>
      </c>
      <c r="G78" s="6">
        <v>44916</v>
      </c>
      <c r="H78" s="4">
        <v>1</v>
      </c>
      <c r="I78" s="4">
        <v>2</v>
      </c>
      <c r="J78" s="4">
        <v>2</v>
      </c>
      <c r="K78" s="4" t="s">
        <v>30</v>
      </c>
      <c r="L78" s="4">
        <v>1612</v>
      </c>
      <c r="M78" s="4">
        <v>1612</v>
      </c>
      <c r="N78" s="4" t="s">
        <v>422</v>
      </c>
      <c r="O78" s="4" t="s">
        <v>32</v>
      </c>
      <c r="P78" s="4" t="s">
        <v>33</v>
      </c>
      <c r="Q78" s="4">
        <v>0</v>
      </c>
      <c r="R78" s="7">
        <v>44913</v>
      </c>
      <c r="S78" s="6">
        <v>44919</v>
      </c>
      <c r="T78" s="4" t="s">
        <v>34</v>
      </c>
      <c r="U78" s="4">
        <v>1612</v>
      </c>
      <c r="V78" s="4">
        <v>0</v>
      </c>
      <c r="W78" s="4">
        <v>0</v>
      </c>
      <c r="X78" s="4" t="s">
        <v>423</v>
      </c>
      <c r="Y78" s="4" t="s">
        <v>424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426</v>
      </c>
      <c r="E79" s="4" t="s">
        <v>210</v>
      </c>
      <c r="F79" s="6">
        <v>44915</v>
      </c>
      <c r="G79" s="6">
        <v>44916</v>
      </c>
      <c r="H79" s="4">
        <v>2</v>
      </c>
      <c r="I79" s="4">
        <v>1</v>
      </c>
      <c r="J79" s="4">
        <v>2</v>
      </c>
      <c r="K79" s="4" t="s">
        <v>30</v>
      </c>
      <c r="L79" s="4">
        <v>858</v>
      </c>
      <c r="M79" s="4">
        <v>858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44913</v>
      </c>
      <c r="S79" s="6">
        <v>44919</v>
      </c>
      <c r="T79" s="4" t="s">
        <v>34</v>
      </c>
      <c r="U79" s="4">
        <v>858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358</v>
      </c>
      <c r="E80" s="4" t="s">
        <v>172</v>
      </c>
      <c r="F80" s="6">
        <v>44914</v>
      </c>
      <c r="G80" s="6">
        <v>44916</v>
      </c>
      <c r="H80" s="4">
        <v>1</v>
      </c>
      <c r="I80" s="4">
        <v>2</v>
      </c>
      <c r="J80" s="4">
        <v>2</v>
      </c>
      <c r="K80" s="4" t="s">
        <v>30</v>
      </c>
      <c r="L80" s="4">
        <v>2683</v>
      </c>
      <c r="M80" s="4">
        <v>2683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44914</v>
      </c>
      <c r="S80" s="6">
        <v>44919</v>
      </c>
      <c r="T80" s="4" t="s">
        <v>34</v>
      </c>
      <c r="U80" s="4">
        <v>2683</v>
      </c>
      <c r="V80" s="4">
        <v>0</v>
      </c>
      <c r="W80" s="4">
        <v>0</v>
      </c>
      <c r="X80" s="4" t="s">
        <v>432</v>
      </c>
      <c r="Y80" s="4" t="s">
        <v>433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436</v>
      </c>
      <c r="F81" s="6">
        <v>44914</v>
      </c>
      <c r="G81" s="6">
        <v>44916</v>
      </c>
      <c r="H81" s="4">
        <v>1</v>
      </c>
      <c r="I81" s="4">
        <v>2</v>
      </c>
      <c r="J81" s="4">
        <v>2</v>
      </c>
      <c r="K81" s="4" t="s">
        <v>30</v>
      </c>
      <c r="L81" s="4">
        <v>1640</v>
      </c>
      <c r="M81" s="4">
        <v>1640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44914</v>
      </c>
      <c r="S81" s="6">
        <v>44919</v>
      </c>
      <c r="T81" s="4" t="s">
        <v>34</v>
      </c>
      <c r="U81" s="4">
        <v>1640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6">
        <v>44914</v>
      </c>
      <c r="G82" s="6">
        <v>44916</v>
      </c>
      <c r="H82" s="4">
        <v>1</v>
      </c>
      <c r="I82" s="4">
        <v>2</v>
      </c>
      <c r="J82" s="4">
        <v>2</v>
      </c>
      <c r="K82" s="4" t="s">
        <v>30</v>
      </c>
      <c r="L82" s="4">
        <v>4344</v>
      </c>
      <c r="M82" s="4">
        <v>4344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44914</v>
      </c>
      <c r="S82" s="6">
        <v>44919</v>
      </c>
      <c r="T82" s="4" t="s">
        <v>34</v>
      </c>
      <c r="U82" s="4">
        <v>4344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447</v>
      </c>
      <c r="E83" s="4" t="s">
        <v>448</v>
      </c>
      <c r="F83" s="6">
        <v>44914</v>
      </c>
      <c r="G83" s="6">
        <v>44916</v>
      </c>
      <c r="H83" s="4">
        <v>1</v>
      </c>
      <c r="I83" s="4">
        <v>2</v>
      </c>
      <c r="J83" s="4">
        <v>2</v>
      </c>
      <c r="K83" s="4" t="s">
        <v>30</v>
      </c>
      <c r="L83" s="4">
        <v>1770</v>
      </c>
      <c r="M83" s="4">
        <v>1770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44914</v>
      </c>
      <c r="S83" s="6">
        <v>44919</v>
      </c>
      <c r="T83" s="4" t="s">
        <v>34</v>
      </c>
      <c r="U83" s="4">
        <v>1770</v>
      </c>
      <c r="V83" s="4">
        <v>0</v>
      </c>
      <c r="W83" s="4">
        <v>0</v>
      </c>
      <c r="X83" s="4" t="s">
        <v>450</v>
      </c>
      <c r="Y83" s="4" t="s">
        <v>35</v>
      </c>
    </row>
    <row r="84" s="4" customFormat="1" spans="1:25">
      <c r="A84" s="4" t="s">
        <v>451</v>
      </c>
      <c r="B84" s="4" t="s">
        <v>26</v>
      </c>
      <c r="C84" s="4" t="s">
        <v>27</v>
      </c>
      <c r="D84" s="4" t="s">
        <v>452</v>
      </c>
      <c r="E84" s="4" t="s">
        <v>453</v>
      </c>
      <c r="F84" s="6">
        <v>44914</v>
      </c>
      <c r="G84" s="6">
        <v>44916</v>
      </c>
      <c r="H84" s="4">
        <v>1</v>
      </c>
      <c r="I84" s="4">
        <v>2</v>
      </c>
      <c r="J84" s="4">
        <v>2</v>
      </c>
      <c r="K84" s="4" t="s">
        <v>30</v>
      </c>
      <c r="L84" s="4">
        <v>2356</v>
      </c>
      <c r="M84" s="4">
        <v>2356</v>
      </c>
      <c r="N84" s="4" t="s">
        <v>454</v>
      </c>
      <c r="O84" s="4" t="s">
        <v>32</v>
      </c>
      <c r="P84" s="4" t="s">
        <v>33</v>
      </c>
      <c r="Q84" s="4">
        <v>0</v>
      </c>
      <c r="R84" s="7">
        <v>44914</v>
      </c>
      <c r="S84" s="6">
        <v>44919</v>
      </c>
      <c r="T84" s="4" t="s">
        <v>34</v>
      </c>
      <c r="U84" s="4">
        <v>2356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6">
        <v>44915</v>
      </c>
      <c r="G85" s="6">
        <v>44916</v>
      </c>
      <c r="H85" s="4">
        <v>1</v>
      </c>
      <c r="I85" s="4">
        <v>1</v>
      </c>
      <c r="J85" s="4">
        <v>1</v>
      </c>
      <c r="K85" s="4" t="s">
        <v>30</v>
      </c>
      <c r="L85" s="4">
        <v>170</v>
      </c>
      <c r="M85" s="4">
        <v>170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44914</v>
      </c>
      <c r="S85" s="6">
        <v>44919</v>
      </c>
      <c r="T85" s="4" t="s">
        <v>34</v>
      </c>
      <c r="U85" s="4">
        <v>170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464</v>
      </c>
      <c r="E86" s="4" t="s">
        <v>465</v>
      </c>
      <c r="F86" s="6">
        <v>44914</v>
      </c>
      <c r="G86" s="6">
        <v>44916</v>
      </c>
      <c r="H86" s="4">
        <v>1</v>
      </c>
      <c r="I86" s="4">
        <v>2</v>
      </c>
      <c r="J86" s="4">
        <v>2</v>
      </c>
      <c r="K86" s="4" t="s">
        <v>30</v>
      </c>
      <c r="L86" s="4">
        <v>2172</v>
      </c>
      <c r="M86" s="4">
        <v>2172</v>
      </c>
      <c r="N86" s="4" t="s">
        <v>466</v>
      </c>
      <c r="O86" s="4" t="s">
        <v>32</v>
      </c>
      <c r="P86" s="4" t="s">
        <v>33</v>
      </c>
      <c r="Q86" s="4">
        <v>0</v>
      </c>
      <c r="R86" s="7">
        <v>44914</v>
      </c>
      <c r="S86" s="6">
        <v>44919</v>
      </c>
      <c r="T86" s="4" t="s">
        <v>34</v>
      </c>
      <c r="U86" s="4">
        <v>2172</v>
      </c>
      <c r="V86" s="4">
        <v>0</v>
      </c>
      <c r="W86" s="4">
        <v>0</v>
      </c>
      <c r="X86" s="4" t="s">
        <v>467</v>
      </c>
      <c r="Y86" s="4" t="s">
        <v>35</v>
      </c>
    </row>
    <row r="87" s="4" customFormat="1" spans="1:25">
      <c r="A87" s="4" t="s">
        <v>463</v>
      </c>
      <c r="B87" s="4" t="s">
        <v>26</v>
      </c>
      <c r="C87" s="4" t="s">
        <v>130</v>
      </c>
      <c r="D87" s="4" t="s">
        <v>464</v>
      </c>
      <c r="E87" s="4" t="s">
        <v>465</v>
      </c>
      <c r="F87" s="6">
        <v>44914</v>
      </c>
      <c r="G87" s="6">
        <v>44916</v>
      </c>
      <c r="H87" s="4">
        <v>1</v>
      </c>
      <c r="I87" s="4">
        <v>2</v>
      </c>
      <c r="J87" s="4">
        <v>2</v>
      </c>
      <c r="K87" s="4" t="s">
        <v>30</v>
      </c>
      <c r="L87" s="4">
        <v>-2172</v>
      </c>
      <c r="M87" s="4">
        <v>-2172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44914</v>
      </c>
      <c r="S87" s="6">
        <v>44919</v>
      </c>
      <c r="T87" s="4" t="s">
        <v>34</v>
      </c>
      <c r="U87" s="4">
        <v>-2172</v>
      </c>
      <c r="V87" s="4">
        <v>0</v>
      </c>
      <c r="W87" s="4">
        <v>0</v>
      </c>
      <c r="X87" s="4" t="s">
        <v>467</v>
      </c>
      <c r="Y87" s="4" t="s">
        <v>35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44915</v>
      </c>
      <c r="G88" s="6">
        <v>44916</v>
      </c>
      <c r="H88" s="4">
        <v>1</v>
      </c>
      <c r="I88" s="4">
        <v>1</v>
      </c>
      <c r="J88" s="4">
        <v>1</v>
      </c>
      <c r="K88" s="4" t="s">
        <v>30</v>
      </c>
      <c r="L88" s="4">
        <v>341</v>
      </c>
      <c r="M88" s="4">
        <v>341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44914</v>
      </c>
      <c r="S88" s="6">
        <v>44919</v>
      </c>
      <c r="T88" s="4" t="s">
        <v>34</v>
      </c>
      <c r="U88" s="4">
        <v>341</v>
      </c>
      <c r="V88" s="4">
        <v>0</v>
      </c>
      <c r="W88" s="4">
        <v>0</v>
      </c>
      <c r="X88" s="4" t="s">
        <v>472</v>
      </c>
      <c r="Y88" s="4" t="s">
        <v>35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44914</v>
      </c>
      <c r="G89" s="6">
        <v>44916</v>
      </c>
      <c r="H89" s="4">
        <v>1</v>
      </c>
      <c r="I89" s="4">
        <v>2</v>
      </c>
      <c r="J89" s="4">
        <v>2</v>
      </c>
      <c r="K89" s="4" t="s">
        <v>30</v>
      </c>
      <c r="L89" s="4">
        <v>726</v>
      </c>
      <c r="M89" s="4">
        <v>726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44914</v>
      </c>
      <c r="S89" s="6">
        <v>44919</v>
      </c>
      <c r="T89" s="4" t="s">
        <v>34</v>
      </c>
      <c r="U89" s="4">
        <v>726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480</v>
      </c>
      <c r="E90" s="4" t="s">
        <v>29</v>
      </c>
      <c r="F90" s="6">
        <v>44915</v>
      </c>
      <c r="G90" s="6">
        <v>44916</v>
      </c>
      <c r="H90" s="4">
        <v>1</v>
      </c>
      <c r="I90" s="4">
        <v>1</v>
      </c>
      <c r="J90" s="4">
        <v>1</v>
      </c>
      <c r="K90" s="4" t="s">
        <v>30</v>
      </c>
      <c r="L90" s="4">
        <v>498</v>
      </c>
      <c r="M90" s="4">
        <v>498</v>
      </c>
      <c r="N90" s="4" t="s">
        <v>481</v>
      </c>
      <c r="O90" s="4" t="s">
        <v>32</v>
      </c>
      <c r="P90" s="4" t="s">
        <v>33</v>
      </c>
      <c r="Q90" s="4">
        <v>0</v>
      </c>
      <c r="R90" s="7">
        <v>44914</v>
      </c>
      <c r="S90" s="6">
        <v>44919</v>
      </c>
      <c r="T90" s="4" t="s">
        <v>34</v>
      </c>
      <c r="U90" s="4">
        <v>498</v>
      </c>
      <c r="V90" s="4">
        <v>0</v>
      </c>
      <c r="W90" s="4">
        <v>0</v>
      </c>
      <c r="X90" s="4" t="s">
        <v>482</v>
      </c>
      <c r="Y90" s="4" t="s">
        <v>483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485</v>
      </c>
      <c r="E91" s="4" t="s">
        <v>55</v>
      </c>
      <c r="F91" s="6">
        <v>44915</v>
      </c>
      <c r="G91" s="6">
        <v>44916</v>
      </c>
      <c r="H91" s="4">
        <v>1</v>
      </c>
      <c r="I91" s="4">
        <v>1</v>
      </c>
      <c r="J91" s="4">
        <v>1</v>
      </c>
      <c r="K91" s="4" t="s">
        <v>30</v>
      </c>
      <c r="L91" s="4">
        <v>853</v>
      </c>
      <c r="M91" s="4">
        <v>853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44914</v>
      </c>
      <c r="S91" s="6">
        <v>44919</v>
      </c>
      <c r="T91" s="4" t="s">
        <v>34</v>
      </c>
      <c r="U91" s="4">
        <v>853</v>
      </c>
      <c r="V91" s="4">
        <v>0</v>
      </c>
      <c r="W91" s="4">
        <v>0</v>
      </c>
      <c r="X91" s="4" t="s">
        <v>487</v>
      </c>
      <c r="Y91" s="4" t="s">
        <v>35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274</v>
      </c>
      <c r="F92" s="6">
        <v>44914</v>
      </c>
      <c r="G92" s="6">
        <v>44916</v>
      </c>
      <c r="H92" s="4">
        <v>1</v>
      </c>
      <c r="I92" s="4">
        <v>2</v>
      </c>
      <c r="J92" s="4">
        <v>2</v>
      </c>
      <c r="K92" s="4" t="s">
        <v>30</v>
      </c>
      <c r="L92" s="4">
        <v>1950</v>
      </c>
      <c r="M92" s="4">
        <v>1950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44914</v>
      </c>
      <c r="S92" s="6">
        <v>44919</v>
      </c>
      <c r="T92" s="4" t="s">
        <v>34</v>
      </c>
      <c r="U92" s="4">
        <v>1950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44914</v>
      </c>
      <c r="G93" s="6">
        <v>44916</v>
      </c>
      <c r="H93" s="4">
        <v>1</v>
      </c>
      <c r="I93" s="4">
        <v>2</v>
      </c>
      <c r="J93" s="4">
        <v>2</v>
      </c>
      <c r="K93" s="4" t="s">
        <v>30</v>
      </c>
      <c r="L93" s="4">
        <v>4416</v>
      </c>
      <c r="M93" s="4">
        <v>4416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44914</v>
      </c>
      <c r="S93" s="6">
        <v>44919</v>
      </c>
      <c r="T93" s="4" t="s">
        <v>34</v>
      </c>
      <c r="U93" s="4">
        <v>4416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139</v>
      </c>
      <c r="F94" s="6">
        <v>44914</v>
      </c>
      <c r="G94" s="6">
        <v>44916</v>
      </c>
      <c r="H94" s="4">
        <v>1</v>
      </c>
      <c r="I94" s="4">
        <v>2</v>
      </c>
      <c r="J94" s="4">
        <v>2</v>
      </c>
      <c r="K94" s="4" t="s">
        <v>30</v>
      </c>
      <c r="L94" s="4">
        <v>1509</v>
      </c>
      <c r="M94" s="4">
        <v>1509</v>
      </c>
      <c r="N94" s="4" t="s">
        <v>501</v>
      </c>
      <c r="O94" s="4" t="s">
        <v>32</v>
      </c>
      <c r="P94" s="4" t="s">
        <v>33</v>
      </c>
      <c r="Q94" s="4">
        <v>0</v>
      </c>
      <c r="R94" s="7">
        <v>44914</v>
      </c>
      <c r="S94" s="6">
        <v>44919</v>
      </c>
      <c r="T94" s="4" t="s">
        <v>34</v>
      </c>
      <c r="U94" s="4">
        <v>1509</v>
      </c>
      <c r="V94" s="4">
        <v>0</v>
      </c>
      <c r="W94" s="4">
        <v>0</v>
      </c>
      <c r="X94" s="4" t="s">
        <v>502</v>
      </c>
      <c r="Y94" s="4" t="s">
        <v>35</v>
      </c>
    </row>
    <row r="95" s="4" customFormat="1" spans="1:25">
      <c r="A95" s="4" t="s">
        <v>503</v>
      </c>
      <c r="B95" s="4" t="s">
        <v>26</v>
      </c>
      <c r="C95" s="4" t="s">
        <v>27</v>
      </c>
      <c r="D95" s="4" t="s">
        <v>504</v>
      </c>
      <c r="E95" s="4" t="s">
        <v>505</v>
      </c>
      <c r="F95" s="6">
        <v>44915</v>
      </c>
      <c r="G95" s="6">
        <v>44916</v>
      </c>
      <c r="H95" s="4">
        <v>1</v>
      </c>
      <c r="I95" s="4">
        <v>1</v>
      </c>
      <c r="J95" s="4">
        <v>1</v>
      </c>
      <c r="K95" s="4" t="s">
        <v>30</v>
      </c>
      <c r="L95" s="4">
        <v>246</v>
      </c>
      <c r="M95" s="4">
        <v>246</v>
      </c>
      <c r="N95" s="4" t="s">
        <v>506</v>
      </c>
      <c r="O95" s="4" t="s">
        <v>32</v>
      </c>
      <c r="P95" s="4" t="s">
        <v>33</v>
      </c>
      <c r="Q95" s="4">
        <v>0</v>
      </c>
      <c r="R95" s="7">
        <v>44914</v>
      </c>
      <c r="S95" s="6">
        <v>44919</v>
      </c>
      <c r="T95" s="4" t="s">
        <v>34</v>
      </c>
      <c r="U95" s="4">
        <v>246</v>
      </c>
      <c r="V95" s="4">
        <v>0</v>
      </c>
      <c r="W95" s="4">
        <v>0</v>
      </c>
      <c r="X95" s="4" t="s">
        <v>507</v>
      </c>
      <c r="Y95" s="4" t="s">
        <v>508</v>
      </c>
    </row>
    <row r="96" s="4" customFormat="1" spans="1:25">
      <c r="A96" s="4" t="s">
        <v>509</v>
      </c>
      <c r="B96" s="4" t="s">
        <v>26</v>
      </c>
      <c r="C96" s="4" t="s">
        <v>27</v>
      </c>
      <c r="D96" s="4" t="s">
        <v>510</v>
      </c>
      <c r="E96" s="4" t="s">
        <v>38</v>
      </c>
      <c r="F96" s="6">
        <v>44915</v>
      </c>
      <c r="G96" s="6">
        <v>44916</v>
      </c>
      <c r="H96" s="4">
        <v>1</v>
      </c>
      <c r="I96" s="4">
        <v>1</v>
      </c>
      <c r="J96" s="4">
        <v>1</v>
      </c>
      <c r="K96" s="4" t="s">
        <v>30</v>
      </c>
      <c r="L96" s="4">
        <v>1587</v>
      </c>
      <c r="M96" s="4">
        <v>1587</v>
      </c>
      <c r="N96" s="4" t="s">
        <v>511</v>
      </c>
      <c r="O96" s="4" t="s">
        <v>32</v>
      </c>
      <c r="P96" s="4" t="s">
        <v>33</v>
      </c>
      <c r="Q96" s="4">
        <v>0</v>
      </c>
      <c r="R96" s="7">
        <v>44914</v>
      </c>
      <c r="S96" s="6">
        <v>44919</v>
      </c>
      <c r="T96" s="4" t="s">
        <v>34</v>
      </c>
      <c r="U96" s="4">
        <v>1587</v>
      </c>
      <c r="V96" s="4">
        <v>0</v>
      </c>
      <c r="W96" s="4">
        <v>0</v>
      </c>
      <c r="X96" s="4" t="s">
        <v>512</v>
      </c>
      <c r="Y96" s="4" t="s">
        <v>513</v>
      </c>
    </row>
    <row r="97" s="4" customFormat="1" spans="1:25">
      <c r="A97" s="4" t="s">
        <v>514</v>
      </c>
      <c r="B97" s="4" t="s">
        <v>26</v>
      </c>
      <c r="C97" s="4" t="s">
        <v>27</v>
      </c>
      <c r="D97" s="4" t="s">
        <v>515</v>
      </c>
      <c r="E97" s="4" t="s">
        <v>516</v>
      </c>
      <c r="F97" s="6">
        <v>44915</v>
      </c>
      <c r="G97" s="6">
        <v>44916</v>
      </c>
      <c r="H97" s="4">
        <v>1</v>
      </c>
      <c r="I97" s="4">
        <v>1</v>
      </c>
      <c r="J97" s="4">
        <v>1</v>
      </c>
      <c r="K97" s="4" t="s">
        <v>30</v>
      </c>
      <c r="L97" s="4">
        <v>383</v>
      </c>
      <c r="M97" s="4">
        <v>383</v>
      </c>
      <c r="N97" s="4" t="s">
        <v>517</v>
      </c>
      <c r="O97" s="4" t="s">
        <v>32</v>
      </c>
      <c r="P97" s="4" t="s">
        <v>33</v>
      </c>
      <c r="Q97" s="4">
        <v>0</v>
      </c>
      <c r="R97" s="7">
        <v>44914</v>
      </c>
      <c r="S97" s="6">
        <v>44919</v>
      </c>
      <c r="T97" s="4" t="s">
        <v>34</v>
      </c>
      <c r="U97" s="4">
        <v>383</v>
      </c>
      <c r="V97" s="4">
        <v>0</v>
      </c>
      <c r="W97" s="4">
        <v>0</v>
      </c>
      <c r="X97" s="4" t="s">
        <v>518</v>
      </c>
      <c r="Y97" s="4" t="s">
        <v>519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44915</v>
      </c>
      <c r="G98" s="6">
        <v>44916</v>
      </c>
      <c r="H98" s="4">
        <v>1</v>
      </c>
      <c r="I98" s="4">
        <v>1</v>
      </c>
      <c r="J98" s="4">
        <v>1</v>
      </c>
      <c r="K98" s="4" t="s">
        <v>30</v>
      </c>
      <c r="L98" s="4">
        <v>735</v>
      </c>
      <c r="M98" s="4">
        <v>735</v>
      </c>
      <c r="N98" s="4" t="s">
        <v>523</v>
      </c>
      <c r="O98" s="4" t="s">
        <v>32</v>
      </c>
      <c r="P98" s="4" t="s">
        <v>33</v>
      </c>
      <c r="Q98" s="4">
        <v>0</v>
      </c>
      <c r="R98" s="7">
        <v>44915</v>
      </c>
      <c r="S98" s="6">
        <v>44919</v>
      </c>
      <c r="T98" s="4" t="s">
        <v>34</v>
      </c>
      <c r="U98" s="4">
        <v>735</v>
      </c>
      <c r="V98" s="4">
        <v>0</v>
      </c>
      <c r="W98" s="4">
        <v>0</v>
      </c>
      <c r="X98" s="4" t="s">
        <v>524</v>
      </c>
      <c r="Y98" s="4" t="s">
        <v>35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515</v>
      </c>
      <c r="E99" s="4" t="s">
        <v>526</v>
      </c>
      <c r="F99" s="6">
        <v>44915</v>
      </c>
      <c r="G99" s="6">
        <v>44916</v>
      </c>
      <c r="H99" s="4">
        <v>1</v>
      </c>
      <c r="I99" s="4">
        <v>1</v>
      </c>
      <c r="J99" s="4">
        <v>1</v>
      </c>
      <c r="K99" s="4" t="s">
        <v>30</v>
      </c>
      <c r="L99" s="4">
        <v>331</v>
      </c>
      <c r="M99" s="4">
        <v>331</v>
      </c>
      <c r="N99" s="4" t="s">
        <v>527</v>
      </c>
      <c r="O99" s="4" t="s">
        <v>32</v>
      </c>
      <c r="P99" s="4" t="s">
        <v>33</v>
      </c>
      <c r="Q99" s="4">
        <v>0</v>
      </c>
      <c r="R99" s="7">
        <v>44915</v>
      </c>
      <c r="S99" s="6">
        <v>44919</v>
      </c>
      <c r="T99" s="4" t="s">
        <v>34</v>
      </c>
      <c r="U99" s="4">
        <v>331</v>
      </c>
      <c r="V99" s="4">
        <v>0</v>
      </c>
      <c r="W99" s="4">
        <v>0</v>
      </c>
      <c r="X99" s="4" t="s">
        <v>528</v>
      </c>
      <c r="Y99" s="4" t="s">
        <v>529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531</v>
      </c>
      <c r="E100" s="4" t="s">
        <v>532</v>
      </c>
      <c r="F100" s="6">
        <v>44915</v>
      </c>
      <c r="G100" s="6">
        <v>44916</v>
      </c>
      <c r="H100" s="4">
        <v>1</v>
      </c>
      <c r="I100" s="4">
        <v>1</v>
      </c>
      <c r="J100" s="4">
        <v>1</v>
      </c>
      <c r="K100" s="4" t="s">
        <v>30</v>
      </c>
      <c r="L100" s="4">
        <v>157</v>
      </c>
      <c r="M100" s="4">
        <v>157</v>
      </c>
      <c r="N100" s="4" t="s">
        <v>533</v>
      </c>
      <c r="O100" s="4" t="s">
        <v>32</v>
      </c>
      <c r="P100" s="4" t="s">
        <v>33</v>
      </c>
      <c r="Q100" s="4">
        <v>0</v>
      </c>
      <c r="R100" s="7">
        <v>44915</v>
      </c>
      <c r="S100" s="6">
        <v>44919</v>
      </c>
      <c r="T100" s="4" t="s">
        <v>34</v>
      </c>
      <c r="U100" s="4">
        <v>157</v>
      </c>
      <c r="V100" s="4">
        <v>0</v>
      </c>
      <c r="W100" s="4">
        <v>0</v>
      </c>
      <c r="X100" s="4" t="s">
        <v>534</v>
      </c>
      <c r="Y100" s="4" t="s">
        <v>35</v>
      </c>
    </row>
    <row r="101" s="4" customFormat="1" spans="1:25">
      <c r="A101" s="4" t="s">
        <v>535</v>
      </c>
      <c r="B101" s="4" t="s">
        <v>26</v>
      </c>
      <c r="C101" s="4" t="s">
        <v>27</v>
      </c>
      <c r="D101" s="4" t="s">
        <v>536</v>
      </c>
      <c r="E101" s="4" t="s">
        <v>537</v>
      </c>
      <c r="F101" s="6">
        <v>44915</v>
      </c>
      <c r="G101" s="6">
        <v>44916</v>
      </c>
      <c r="H101" s="4">
        <v>1</v>
      </c>
      <c r="I101" s="4">
        <v>1</v>
      </c>
      <c r="J101" s="4">
        <v>1</v>
      </c>
      <c r="K101" s="4" t="s">
        <v>30</v>
      </c>
      <c r="L101" s="4">
        <v>564</v>
      </c>
      <c r="M101" s="4">
        <v>564</v>
      </c>
      <c r="N101" s="4" t="s">
        <v>538</v>
      </c>
      <c r="O101" s="4" t="s">
        <v>32</v>
      </c>
      <c r="P101" s="4" t="s">
        <v>33</v>
      </c>
      <c r="Q101" s="4">
        <v>0</v>
      </c>
      <c r="R101" s="7">
        <v>44915</v>
      </c>
      <c r="S101" s="6">
        <v>44919</v>
      </c>
      <c r="T101" s="4" t="s">
        <v>34</v>
      </c>
      <c r="U101" s="4">
        <v>564</v>
      </c>
      <c r="V101" s="4">
        <v>0</v>
      </c>
      <c r="W101" s="4">
        <v>0</v>
      </c>
      <c r="X101" s="4" t="s">
        <v>539</v>
      </c>
      <c r="Y101" s="4" t="s">
        <v>35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515</v>
      </c>
      <c r="E102" s="4" t="s">
        <v>526</v>
      </c>
      <c r="F102" s="6">
        <v>44915</v>
      </c>
      <c r="G102" s="6">
        <v>44916</v>
      </c>
      <c r="H102" s="4">
        <v>1</v>
      </c>
      <c r="I102" s="4">
        <v>1</v>
      </c>
      <c r="J102" s="4">
        <v>1</v>
      </c>
      <c r="K102" s="4" t="s">
        <v>30</v>
      </c>
      <c r="L102" s="4">
        <v>331</v>
      </c>
      <c r="M102" s="4">
        <v>331</v>
      </c>
      <c r="N102" s="4" t="s">
        <v>541</v>
      </c>
      <c r="O102" s="4" t="s">
        <v>32</v>
      </c>
      <c r="P102" s="4" t="s">
        <v>33</v>
      </c>
      <c r="Q102" s="4">
        <v>0</v>
      </c>
      <c r="R102" s="7">
        <v>44915</v>
      </c>
      <c r="S102" s="6">
        <v>44919</v>
      </c>
      <c r="T102" s="4" t="s">
        <v>34</v>
      </c>
      <c r="U102" s="4">
        <v>331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44915</v>
      </c>
      <c r="G103" s="6">
        <v>44916</v>
      </c>
      <c r="H103" s="4">
        <v>1</v>
      </c>
      <c r="I103" s="4">
        <v>1</v>
      </c>
      <c r="J103" s="4">
        <v>1</v>
      </c>
      <c r="K103" s="4" t="s">
        <v>30</v>
      </c>
      <c r="L103" s="4">
        <v>763</v>
      </c>
      <c r="M103" s="4">
        <v>763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44915</v>
      </c>
      <c r="S103" s="6">
        <v>44919</v>
      </c>
      <c r="T103" s="4" t="s">
        <v>34</v>
      </c>
      <c r="U103" s="4">
        <v>763</v>
      </c>
      <c r="V103" s="4">
        <v>0</v>
      </c>
      <c r="W103" s="4">
        <v>0</v>
      </c>
      <c r="X103" s="4" t="s">
        <v>548</v>
      </c>
      <c r="Y103" s="4" t="s">
        <v>35</v>
      </c>
    </row>
    <row r="104" s="4" customFormat="1" spans="1:25">
      <c r="A104" s="4" t="s">
        <v>549</v>
      </c>
      <c r="B104" s="4" t="s">
        <v>26</v>
      </c>
      <c r="C104" s="4" t="s">
        <v>27</v>
      </c>
      <c r="D104" s="4" t="s">
        <v>550</v>
      </c>
      <c r="E104" s="4" t="s">
        <v>551</v>
      </c>
      <c r="F104" s="6">
        <v>44915</v>
      </c>
      <c r="G104" s="6">
        <v>44916</v>
      </c>
      <c r="H104" s="4">
        <v>1</v>
      </c>
      <c r="I104" s="4">
        <v>1</v>
      </c>
      <c r="J104" s="4">
        <v>1</v>
      </c>
      <c r="K104" s="4" t="s">
        <v>30</v>
      </c>
      <c r="L104" s="4">
        <v>1653</v>
      </c>
      <c r="M104" s="4">
        <v>1653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44915</v>
      </c>
      <c r="S104" s="6">
        <v>44919</v>
      </c>
      <c r="T104" s="4" t="s">
        <v>34</v>
      </c>
      <c r="U104" s="4">
        <v>1653</v>
      </c>
      <c r="V104" s="4">
        <v>0</v>
      </c>
      <c r="W104" s="4">
        <v>0</v>
      </c>
      <c r="X104" s="4" t="s">
        <v>553</v>
      </c>
      <c r="Y104" s="4" t="s">
        <v>554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556</v>
      </c>
      <c r="E105" s="4" t="s">
        <v>557</v>
      </c>
      <c r="F105" s="6">
        <v>44915</v>
      </c>
      <c r="G105" s="6">
        <v>44916</v>
      </c>
      <c r="H105" s="4">
        <v>1</v>
      </c>
      <c r="I105" s="4">
        <v>1</v>
      </c>
      <c r="J105" s="4">
        <v>1</v>
      </c>
      <c r="K105" s="4" t="s">
        <v>30</v>
      </c>
      <c r="L105" s="4">
        <v>488</v>
      </c>
      <c r="M105" s="4">
        <v>488</v>
      </c>
      <c r="N105" s="4" t="s">
        <v>558</v>
      </c>
      <c r="O105" s="4" t="s">
        <v>32</v>
      </c>
      <c r="P105" s="4" t="s">
        <v>33</v>
      </c>
      <c r="Q105" s="4">
        <v>0</v>
      </c>
      <c r="R105" s="7">
        <v>44915</v>
      </c>
      <c r="S105" s="6">
        <v>44919</v>
      </c>
      <c r="T105" s="4" t="s">
        <v>34</v>
      </c>
      <c r="U105" s="4">
        <v>488</v>
      </c>
      <c r="V105" s="4">
        <v>0</v>
      </c>
      <c r="W105" s="4">
        <v>0</v>
      </c>
      <c r="X105" s="4" t="s">
        <v>559</v>
      </c>
      <c r="Y105" s="4" t="s">
        <v>213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561</v>
      </c>
      <c r="E106" s="4" t="s">
        <v>29</v>
      </c>
      <c r="F106" s="6">
        <v>44915</v>
      </c>
      <c r="G106" s="6">
        <v>44916</v>
      </c>
      <c r="H106" s="4">
        <v>1</v>
      </c>
      <c r="I106" s="4">
        <v>1</v>
      </c>
      <c r="J106" s="4">
        <v>1</v>
      </c>
      <c r="K106" s="4" t="s">
        <v>30</v>
      </c>
      <c r="L106" s="4">
        <v>278</v>
      </c>
      <c r="M106" s="4">
        <v>278</v>
      </c>
      <c r="N106" s="4" t="s">
        <v>562</v>
      </c>
      <c r="O106" s="4" t="s">
        <v>32</v>
      </c>
      <c r="P106" s="4" t="s">
        <v>33</v>
      </c>
      <c r="Q106" s="4">
        <v>0</v>
      </c>
      <c r="R106" s="7">
        <v>44915</v>
      </c>
      <c r="S106" s="6">
        <v>44919</v>
      </c>
      <c r="T106" s="4" t="s">
        <v>34</v>
      </c>
      <c r="U106" s="4">
        <v>278</v>
      </c>
      <c r="V106" s="4">
        <v>0</v>
      </c>
      <c r="W106" s="4">
        <v>0</v>
      </c>
      <c r="X106" s="4" t="s">
        <v>563</v>
      </c>
      <c r="Y106" s="4" t="s">
        <v>35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371</v>
      </c>
      <c r="F107" s="6">
        <v>44915</v>
      </c>
      <c r="G107" s="6">
        <v>44916</v>
      </c>
      <c r="H107" s="4">
        <v>1</v>
      </c>
      <c r="I107" s="4">
        <v>1</v>
      </c>
      <c r="J107" s="4">
        <v>1</v>
      </c>
      <c r="K107" s="4" t="s">
        <v>30</v>
      </c>
      <c r="L107" s="4">
        <v>473</v>
      </c>
      <c r="M107" s="4">
        <v>473</v>
      </c>
      <c r="N107" s="4" t="s">
        <v>566</v>
      </c>
      <c r="O107" s="4" t="s">
        <v>32</v>
      </c>
      <c r="P107" s="4" t="s">
        <v>33</v>
      </c>
      <c r="Q107" s="4">
        <v>0</v>
      </c>
      <c r="R107" s="7">
        <v>44915</v>
      </c>
      <c r="S107" s="6">
        <v>44919</v>
      </c>
      <c r="T107" s="4" t="s">
        <v>34</v>
      </c>
      <c r="U107" s="4">
        <v>473</v>
      </c>
      <c r="V107" s="4">
        <v>0</v>
      </c>
      <c r="W107" s="4">
        <v>0</v>
      </c>
      <c r="X107" s="4" t="s">
        <v>567</v>
      </c>
      <c r="Y107" s="4" t="s">
        <v>35</v>
      </c>
    </row>
    <row r="108" s="4" customFormat="1" spans="1:25">
      <c r="A108" s="4" t="s">
        <v>568</v>
      </c>
      <c r="B108" s="4" t="s">
        <v>26</v>
      </c>
      <c r="C108" s="4" t="s">
        <v>27</v>
      </c>
      <c r="D108" s="4" t="s">
        <v>569</v>
      </c>
      <c r="E108" s="4" t="s">
        <v>139</v>
      </c>
      <c r="F108" s="6">
        <v>44915</v>
      </c>
      <c r="G108" s="6">
        <v>44916</v>
      </c>
      <c r="H108" s="4">
        <v>1</v>
      </c>
      <c r="I108" s="4">
        <v>1</v>
      </c>
      <c r="J108" s="4">
        <v>1</v>
      </c>
      <c r="K108" s="4" t="s">
        <v>30</v>
      </c>
      <c r="L108" s="4">
        <v>205</v>
      </c>
      <c r="M108" s="4">
        <v>205</v>
      </c>
      <c r="N108" s="4" t="s">
        <v>570</v>
      </c>
      <c r="O108" s="4" t="s">
        <v>32</v>
      </c>
      <c r="P108" s="4" t="s">
        <v>33</v>
      </c>
      <c r="Q108" s="4">
        <v>0</v>
      </c>
      <c r="R108" s="7">
        <v>44915</v>
      </c>
      <c r="S108" s="6">
        <v>44919</v>
      </c>
      <c r="T108" s="4" t="s">
        <v>34</v>
      </c>
      <c r="U108" s="4">
        <v>205</v>
      </c>
      <c r="V108" s="4">
        <v>0</v>
      </c>
      <c r="W108" s="4">
        <v>0</v>
      </c>
      <c r="X108" s="4" t="s">
        <v>571</v>
      </c>
      <c r="Y108" s="4" t="s">
        <v>35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573</v>
      </c>
      <c r="E109" s="4" t="s">
        <v>371</v>
      </c>
      <c r="F109" s="6">
        <v>44915</v>
      </c>
      <c r="G109" s="6">
        <v>44916</v>
      </c>
      <c r="H109" s="4">
        <v>1</v>
      </c>
      <c r="I109" s="4">
        <v>1</v>
      </c>
      <c r="J109" s="4">
        <v>1</v>
      </c>
      <c r="K109" s="4" t="s">
        <v>30</v>
      </c>
      <c r="L109" s="4">
        <v>818</v>
      </c>
      <c r="M109" s="4">
        <v>818</v>
      </c>
      <c r="N109" s="4" t="s">
        <v>574</v>
      </c>
      <c r="O109" s="4" t="s">
        <v>32</v>
      </c>
      <c r="P109" s="4" t="s">
        <v>33</v>
      </c>
      <c r="Q109" s="4">
        <v>0</v>
      </c>
      <c r="R109" s="7">
        <v>44915</v>
      </c>
      <c r="S109" s="6">
        <v>44919</v>
      </c>
      <c r="T109" s="4" t="s">
        <v>34</v>
      </c>
      <c r="U109" s="4">
        <v>818</v>
      </c>
      <c r="V109" s="4">
        <v>0</v>
      </c>
      <c r="W109" s="4">
        <v>0</v>
      </c>
      <c r="X109" s="4" t="s">
        <v>575</v>
      </c>
      <c r="Y109" s="4" t="s">
        <v>35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578</v>
      </c>
      <c r="F110" s="6">
        <v>44915</v>
      </c>
      <c r="G110" s="6">
        <v>44916</v>
      </c>
      <c r="H110" s="4">
        <v>1</v>
      </c>
      <c r="I110" s="4">
        <v>1</v>
      </c>
      <c r="J110" s="4">
        <v>1</v>
      </c>
      <c r="K110" s="4" t="s">
        <v>30</v>
      </c>
      <c r="L110" s="4">
        <v>144</v>
      </c>
      <c r="M110" s="4">
        <v>144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44915</v>
      </c>
      <c r="S110" s="6">
        <v>44919</v>
      </c>
      <c r="T110" s="4" t="s">
        <v>34</v>
      </c>
      <c r="U110" s="4">
        <v>144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583</v>
      </c>
      <c r="E111" s="4" t="s">
        <v>584</v>
      </c>
      <c r="F111" s="6">
        <v>44915</v>
      </c>
      <c r="G111" s="6">
        <v>44916</v>
      </c>
      <c r="H111" s="4">
        <v>1</v>
      </c>
      <c r="I111" s="4">
        <v>1</v>
      </c>
      <c r="J111" s="4">
        <v>1</v>
      </c>
      <c r="K111" s="4" t="s">
        <v>30</v>
      </c>
      <c r="L111" s="4">
        <v>1342</v>
      </c>
      <c r="M111" s="4">
        <v>1342</v>
      </c>
      <c r="N111" s="4" t="s">
        <v>585</v>
      </c>
      <c r="O111" s="4" t="s">
        <v>32</v>
      </c>
      <c r="P111" s="4" t="s">
        <v>33</v>
      </c>
      <c r="Q111" s="4">
        <v>0</v>
      </c>
      <c r="R111" s="7">
        <v>44915</v>
      </c>
      <c r="S111" s="6">
        <v>44919</v>
      </c>
      <c r="T111" s="4" t="s">
        <v>34</v>
      </c>
      <c r="U111" s="4">
        <v>1342</v>
      </c>
      <c r="V111" s="4">
        <v>0</v>
      </c>
      <c r="W111" s="4">
        <v>0</v>
      </c>
      <c r="X111" s="4" t="s">
        <v>586</v>
      </c>
      <c r="Y111" s="4" t="s">
        <v>35</v>
      </c>
    </row>
    <row r="112" s="4" customFormat="1" spans="1:25">
      <c r="A112" s="4" t="s">
        <v>587</v>
      </c>
      <c r="B112" s="4" t="s">
        <v>26</v>
      </c>
      <c r="C112" s="4" t="s">
        <v>27</v>
      </c>
      <c r="D112" s="4" t="s">
        <v>569</v>
      </c>
      <c r="E112" s="4" t="s">
        <v>588</v>
      </c>
      <c r="F112" s="6">
        <v>44915</v>
      </c>
      <c r="G112" s="6">
        <v>44916</v>
      </c>
      <c r="H112" s="4">
        <v>2</v>
      </c>
      <c r="I112" s="4">
        <v>1</v>
      </c>
      <c r="J112" s="4">
        <v>2</v>
      </c>
      <c r="K112" s="4" t="s">
        <v>30</v>
      </c>
      <c r="L112" s="4">
        <v>526</v>
      </c>
      <c r="M112" s="4">
        <v>526</v>
      </c>
      <c r="N112" s="4" t="s">
        <v>589</v>
      </c>
      <c r="O112" s="4" t="s">
        <v>32</v>
      </c>
      <c r="P112" s="4" t="s">
        <v>33</v>
      </c>
      <c r="Q112" s="4">
        <v>0</v>
      </c>
      <c r="R112" s="7">
        <v>44915</v>
      </c>
      <c r="S112" s="6">
        <v>44919</v>
      </c>
      <c r="T112" s="4" t="s">
        <v>34</v>
      </c>
      <c r="U112" s="4">
        <v>526</v>
      </c>
      <c r="V112" s="4">
        <v>0</v>
      </c>
      <c r="W112" s="4">
        <v>0</v>
      </c>
      <c r="X112" s="4" t="s">
        <v>590</v>
      </c>
      <c r="Y112" s="4" t="s">
        <v>35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593</v>
      </c>
      <c r="F113" s="6">
        <v>44915</v>
      </c>
      <c r="G113" s="6">
        <v>44916</v>
      </c>
      <c r="H113" s="4">
        <v>1</v>
      </c>
      <c r="I113" s="4">
        <v>1</v>
      </c>
      <c r="J113" s="4">
        <v>1</v>
      </c>
      <c r="K113" s="4" t="s">
        <v>30</v>
      </c>
      <c r="L113" s="4">
        <v>617</v>
      </c>
      <c r="M113" s="4">
        <v>617</v>
      </c>
      <c r="N113" s="4" t="s">
        <v>594</v>
      </c>
      <c r="O113" s="4" t="s">
        <v>32</v>
      </c>
      <c r="P113" s="4" t="s">
        <v>33</v>
      </c>
      <c r="Q113" s="4">
        <v>0</v>
      </c>
      <c r="R113" s="7">
        <v>44915</v>
      </c>
      <c r="S113" s="6">
        <v>44919</v>
      </c>
      <c r="T113" s="4" t="s">
        <v>34</v>
      </c>
      <c r="U113" s="4">
        <v>617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569</v>
      </c>
      <c r="E114" s="4" t="s">
        <v>139</v>
      </c>
      <c r="F114" s="6">
        <v>44915</v>
      </c>
      <c r="G114" s="6">
        <v>44916</v>
      </c>
      <c r="H114" s="4">
        <v>1</v>
      </c>
      <c r="I114" s="4">
        <v>1</v>
      </c>
      <c r="J114" s="4">
        <v>1</v>
      </c>
      <c r="K114" s="4" t="s">
        <v>30</v>
      </c>
      <c r="L114" s="4">
        <v>205</v>
      </c>
      <c r="M114" s="4">
        <v>205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44915</v>
      </c>
      <c r="S114" s="6">
        <v>44919</v>
      </c>
      <c r="T114" s="4" t="s">
        <v>34</v>
      </c>
      <c r="U114" s="4">
        <v>205</v>
      </c>
      <c r="V114" s="4">
        <v>0</v>
      </c>
      <c r="W114" s="4">
        <v>0</v>
      </c>
      <c r="X114" s="4" t="s">
        <v>599</v>
      </c>
      <c r="Y114" s="4" t="s">
        <v>35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601</v>
      </c>
      <c r="E115" s="4" t="s">
        <v>602</v>
      </c>
      <c r="F115" s="6">
        <v>44915</v>
      </c>
      <c r="G115" s="6">
        <v>44916</v>
      </c>
      <c r="H115" s="4">
        <v>1</v>
      </c>
      <c r="I115" s="4">
        <v>1</v>
      </c>
      <c r="J115" s="4">
        <v>1</v>
      </c>
      <c r="K115" s="4" t="s">
        <v>30</v>
      </c>
      <c r="L115" s="4">
        <v>689</v>
      </c>
      <c r="M115" s="4">
        <v>689</v>
      </c>
      <c r="N115" s="4" t="s">
        <v>603</v>
      </c>
      <c r="O115" s="4" t="s">
        <v>32</v>
      </c>
      <c r="P115" s="4" t="s">
        <v>33</v>
      </c>
      <c r="Q115" s="4">
        <v>0</v>
      </c>
      <c r="R115" s="7">
        <v>44915</v>
      </c>
      <c r="S115" s="6">
        <v>44919</v>
      </c>
      <c r="T115" s="4" t="s">
        <v>34</v>
      </c>
      <c r="U115" s="4">
        <v>689</v>
      </c>
      <c r="V115" s="4">
        <v>0</v>
      </c>
      <c r="W115" s="4">
        <v>0</v>
      </c>
      <c r="X115" s="4" t="s">
        <v>604</v>
      </c>
      <c r="Y115" s="4" t="s">
        <v>605</v>
      </c>
    </row>
    <row r="116" s="4" customFormat="1" spans="1:25">
      <c r="A116" s="4" t="s">
        <v>606</v>
      </c>
      <c r="B116" s="4" t="s">
        <v>26</v>
      </c>
      <c r="C116" s="4" t="s">
        <v>27</v>
      </c>
      <c r="D116" s="4" t="s">
        <v>607</v>
      </c>
      <c r="E116" s="4" t="s">
        <v>608</v>
      </c>
      <c r="F116" s="6">
        <v>44915</v>
      </c>
      <c r="G116" s="6">
        <v>44916</v>
      </c>
      <c r="H116" s="4">
        <v>4</v>
      </c>
      <c r="I116" s="4">
        <v>1</v>
      </c>
      <c r="J116" s="4">
        <v>4</v>
      </c>
      <c r="K116" s="4" t="s">
        <v>30</v>
      </c>
      <c r="L116" s="4">
        <v>728</v>
      </c>
      <c r="M116" s="4">
        <v>728</v>
      </c>
      <c r="N116" s="4" t="s">
        <v>609</v>
      </c>
      <c r="O116" s="4" t="s">
        <v>32</v>
      </c>
      <c r="P116" s="4" t="s">
        <v>33</v>
      </c>
      <c r="Q116" s="4">
        <v>0</v>
      </c>
      <c r="R116" s="7">
        <v>44915</v>
      </c>
      <c r="S116" s="6">
        <v>44919</v>
      </c>
      <c r="T116" s="4" t="s">
        <v>34</v>
      </c>
      <c r="U116" s="4">
        <v>728</v>
      </c>
      <c r="V116" s="4">
        <v>0</v>
      </c>
      <c r="W116" s="4">
        <v>0</v>
      </c>
      <c r="X116" s="4" t="s">
        <v>610</v>
      </c>
      <c r="Y116" s="4" t="s">
        <v>35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607</v>
      </c>
      <c r="E117" s="4" t="s">
        <v>608</v>
      </c>
      <c r="F117" s="6">
        <v>44915</v>
      </c>
      <c r="G117" s="6">
        <v>44916</v>
      </c>
      <c r="H117" s="4">
        <v>3</v>
      </c>
      <c r="I117" s="4">
        <v>1</v>
      </c>
      <c r="J117" s="4">
        <v>3</v>
      </c>
      <c r="K117" s="4" t="s">
        <v>30</v>
      </c>
      <c r="L117" s="4">
        <v>546</v>
      </c>
      <c r="M117" s="4">
        <v>546</v>
      </c>
      <c r="N117" s="4" t="s">
        <v>609</v>
      </c>
      <c r="O117" s="4" t="s">
        <v>32</v>
      </c>
      <c r="P117" s="4" t="s">
        <v>33</v>
      </c>
      <c r="Q117" s="4">
        <v>0</v>
      </c>
      <c r="R117" s="7">
        <v>44915</v>
      </c>
      <c r="S117" s="6">
        <v>44919</v>
      </c>
      <c r="T117" s="4" t="s">
        <v>34</v>
      </c>
      <c r="U117" s="4">
        <v>546</v>
      </c>
      <c r="V117" s="4">
        <v>0</v>
      </c>
      <c r="W117" s="4">
        <v>0</v>
      </c>
      <c r="X117" s="4" t="s">
        <v>612</v>
      </c>
      <c r="Y117" s="4" t="s">
        <v>35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614</v>
      </c>
      <c r="E118" s="4" t="s">
        <v>615</v>
      </c>
      <c r="F118" s="6">
        <v>44915</v>
      </c>
      <c r="G118" s="6">
        <v>44916</v>
      </c>
      <c r="H118" s="4">
        <v>1</v>
      </c>
      <c r="I118" s="4">
        <v>1</v>
      </c>
      <c r="J118" s="4">
        <v>1</v>
      </c>
      <c r="K118" s="4" t="s">
        <v>30</v>
      </c>
      <c r="L118" s="4">
        <v>151</v>
      </c>
      <c r="M118" s="4">
        <v>151</v>
      </c>
      <c r="N118" s="4" t="s">
        <v>616</v>
      </c>
      <c r="O118" s="4" t="s">
        <v>32</v>
      </c>
      <c r="P118" s="4" t="s">
        <v>33</v>
      </c>
      <c r="Q118" s="4">
        <v>0</v>
      </c>
      <c r="R118" s="7">
        <v>44915</v>
      </c>
      <c r="S118" s="6">
        <v>44919</v>
      </c>
      <c r="T118" s="4" t="s">
        <v>34</v>
      </c>
      <c r="U118" s="4">
        <v>151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572</v>
      </c>
      <c r="B119" s="4" t="s">
        <v>26</v>
      </c>
      <c r="C119" s="4" t="s">
        <v>130</v>
      </c>
      <c r="D119" s="4" t="s">
        <v>573</v>
      </c>
      <c r="E119" s="4" t="s">
        <v>371</v>
      </c>
      <c r="F119" s="6">
        <v>44915</v>
      </c>
      <c r="G119" s="6">
        <v>44916</v>
      </c>
      <c r="H119" s="4">
        <v>1</v>
      </c>
      <c r="I119" s="4">
        <v>1</v>
      </c>
      <c r="J119" s="4">
        <v>1</v>
      </c>
      <c r="K119" s="4" t="s">
        <v>30</v>
      </c>
      <c r="L119" s="4">
        <v>-818</v>
      </c>
      <c r="M119" s="4">
        <v>-818</v>
      </c>
      <c r="N119" s="4" t="s">
        <v>574</v>
      </c>
      <c r="O119" s="4" t="s">
        <v>32</v>
      </c>
      <c r="P119" s="4" t="s">
        <v>33</v>
      </c>
      <c r="Q119" s="4">
        <v>0</v>
      </c>
      <c r="R119" s="7">
        <v>44915</v>
      </c>
      <c r="S119" s="6">
        <v>44919</v>
      </c>
      <c r="T119" s="4" t="s">
        <v>34</v>
      </c>
      <c r="U119" s="4">
        <v>-818</v>
      </c>
      <c r="V119" s="4">
        <v>0</v>
      </c>
      <c r="W119" s="4">
        <v>0</v>
      </c>
      <c r="X119" s="4" t="s">
        <v>575</v>
      </c>
      <c r="Y119" s="4" t="s">
        <v>35</v>
      </c>
    </row>
    <row r="120" s="4" customFormat="1" spans="1:25">
      <c r="A120" s="4" t="s">
        <v>619</v>
      </c>
      <c r="B120" s="4" t="s">
        <v>26</v>
      </c>
      <c r="C120" s="4" t="s">
        <v>27</v>
      </c>
      <c r="D120" s="4" t="s">
        <v>620</v>
      </c>
      <c r="E120" s="4" t="s">
        <v>621</v>
      </c>
      <c r="F120" s="6">
        <v>44915</v>
      </c>
      <c r="G120" s="6">
        <v>44916</v>
      </c>
      <c r="H120" s="4">
        <v>1</v>
      </c>
      <c r="I120" s="4">
        <v>1</v>
      </c>
      <c r="J120" s="4">
        <v>1</v>
      </c>
      <c r="K120" s="4" t="s">
        <v>30</v>
      </c>
      <c r="L120" s="4">
        <v>547</v>
      </c>
      <c r="M120" s="4">
        <v>547</v>
      </c>
      <c r="N120" s="4" t="s">
        <v>622</v>
      </c>
      <c r="O120" s="4" t="s">
        <v>32</v>
      </c>
      <c r="P120" s="4" t="s">
        <v>33</v>
      </c>
      <c r="Q120" s="4">
        <v>0</v>
      </c>
      <c r="R120" s="7">
        <v>44915</v>
      </c>
      <c r="S120" s="6">
        <v>44919</v>
      </c>
      <c r="T120" s="4" t="s">
        <v>34</v>
      </c>
      <c r="U120" s="4">
        <v>547</v>
      </c>
      <c r="V120" s="4">
        <v>0</v>
      </c>
      <c r="W120" s="4">
        <v>0</v>
      </c>
      <c r="X120" s="4" t="s">
        <v>623</v>
      </c>
      <c r="Y120" s="4" t="s">
        <v>52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625</v>
      </c>
      <c r="E121" s="4" t="s">
        <v>210</v>
      </c>
      <c r="F121" s="6">
        <v>44915</v>
      </c>
      <c r="G121" s="6">
        <v>44916</v>
      </c>
      <c r="H121" s="4">
        <v>2</v>
      </c>
      <c r="I121" s="4">
        <v>1</v>
      </c>
      <c r="J121" s="4">
        <v>2</v>
      </c>
      <c r="K121" s="4" t="s">
        <v>30</v>
      </c>
      <c r="L121" s="4">
        <v>714</v>
      </c>
      <c r="M121" s="4">
        <v>714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44915</v>
      </c>
      <c r="S121" s="6">
        <v>44919</v>
      </c>
      <c r="T121" s="4" t="s">
        <v>34</v>
      </c>
      <c r="U121" s="4">
        <v>714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44915</v>
      </c>
      <c r="G122" s="6">
        <v>44916</v>
      </c>
      <c r="H122" s="4">
        <v>1</v>
      </c>
      <c r="I122" s="4">
        <v>1</v>
      </c>
      <c r="J122" s="4">
        <v>1</v>
      </c>
      <c r="K122" s="4" t="s">
        <v>30</v>
      </c>
      <c r="L122" s="4">
        <v>784</v>
      </c>
      <c r="M122" s="4">
        <v>784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44915</v>
      </c>
      <c r="S122" s="6">
        <v>44919</v>
      </c>
      <c r="T122" s="4" t="s">
        <v>34</v>
      </c>
      <c r="U122" s="4">
        <v>784</v>
      </c>
      <c r="V122" s="4">
        <v>0</v>
      </c>
      <c r="W122" s="4">
        <v>0</v>
      </c>
      <c r="X122" s="4" t="s">
        <v>633</v>
      </c>
      <c r="Y122" s="4" t="s">
        <v>52</v>
      </c>
    </row>
    <row r="123" s="4" customFormat="1" spans="1:25">
      <c r="A123" s="4" t="s">
        <v>587</v>
      </c>
      <c r="B123" s="4" t="s">
        <v>26</v>
      </c>
      <c r="C123" s="4" t="s">
        <v>130</v>
      </c>
      <c r="D123" s="4" t="s">
        <v>569</v>
      </c>
      <c r="E123" s="4" t="s">
        <v>588</v>
      </c>
      <c r="F123" s="6">
        <v>44915</v>
      </c>
      <c r="G123" s="6">
        <v>44916</v>
      </c>
      <c r="H123" s="4">
        <v>2</v>
      </c>
      <c r="I123" s="4">
        <v>1</v>
      </c>
      <c r="J123" s="4">
        <v>2</v>
      </c>
      <c r="K123" s="4" t="s">
        <v>30</v>
      </c>
      <c r="L123" s="4">
        <v>-526</v>
      </c>
      <c r="M123" s="4">
        <v>-526</v>
      </c>
      <c r="N123" s="4" t="s">
        <v>589</v>
      </c>
      <c r="O123" s="4" t="s">
        <v>32</v>
      </c>
      <c r="P123" s="4" t="s">
        <v>33</v>
      </c>
      <c r="Q123" s="4">
        <v>0</v>
      </c>
      <c r="R123" s="7">
        <v>44915</v>
      </c>
      <c r="S123" s="6">
        <v>44919</v>
      </c>
      <c r="T123" s="4" t="s">
        <v>34</v>
      </c>
      <c r="U123" s="4">
        <v>-526</v>
      </c>
      <c r="V123" s="4">
        <v>0</v>
      </c>
      <c r="W123" s="4">
        <v>0</v>
      </c>
      <c r="X123" s="4" t="s">
        <v>590</v>
      </c>
      <c r="Y1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5"/>
  <sheetViews>
    <sheetView tabSelected="1" topLeftCell="A105" workbookViewId="0">
      <selection activeCell="A123" sqref="A123:C125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634</v>
      </c>
    </row>
    <row r="2" s="4" customFormat="1" spans="1:9">
      <c r="A2" s="5">
        <v>18565981565</v>
      </c>
      <c r="B2" s="6">
        <v>44915</v>
      </c>
      <c r="C2" s="6">
        <v>44916</v>
      </c>
      <c r="D2" s="4">
        <v>478</v>
      </c>
      <c r="E2" s="4" t="str">
        <f>VLOOKUP(A2,HOP!A:L,12,0)</f>
        <v>478.00</v>
      </c>
      <c r="F2" s="4" t="str">
        <f>VLOOKUP(A2,HOP!A:C,3,0)</f>
        <v>2638260</v>
      </c>
      <c r="G2" s="4">
        <f>D2-E2</f>
        <v>0</v>
      </c>
      <c r="H2" s="4" t="str">
        <f>$H$1&amp;F2</f>
        <v>，2638260</v>
      </c>
      <c r="I2" s="4" t="str">
        <f>VLOOKUP(A2,HOP!A:U,21,0)</f>
        <v>直连</v>
      </c>
    </row>
    <row r="3" s="4" customFormat="1" spans="1:9">
      <c r="A3" s="5">
        <v>21440596083</v>
      </c>
      <c r="B3" s="6">
        <v>44915</v>
      </c>
      <c r="C3" s="6">
        <v>44916</v>
      </c>
      <c r="D3" s="4">
        <v>358</v>
      </c>
      <c r="E3" s="4" t="str">
        <f>VLOOKUP(A3,HOP!A:L,12,0)</f>
        <v>358.00</v>
      </c>
      <c r="F3" s="4" t="str">
        <f>VLOOKUP(A3,HOP!A:C,3,0)</f>
        <v>2737837</v>
      </c>
      <c r="G3" s="4">
        <f t="shared" ref="G3:G34" si="0">D3-E3</f>
        <v>0</v>
      </c>
      <c r="H3" s="4" t="str">
        <f t="shared" ref="H3:H34" si="1">$H$1&amp;F3</f>
        <v>，2737837</v>
      </c>
      <c r="I3" s="4" t="str">
        <f>VLOOKUP(A3,HOP!A:U,21,0)</f>
        <v>直连</v>
      </c>
    </row>
    <row r="4" s="4" customFormat="1" spans="1:9">
      <c r="A4" s="5">
        <v>21558769189</v>
      </c>
      <c r="B4" s="6">
        <v>44913</v>
      </c>
      <c r="C4" s="6">
        <v>44916</v>
      </c>
      <c r="D4" s="4">
        <v>3816</v>
      </c>
      <c r="E4" s="4" t="str">
        <f>VLOOKUP(A4,HOP!A:L,12,0)</f>
        <v>3816.00</v>
      </c>
      <c r="F4" s="4" t="str">
        <f>VLOOKUP(A4,HOP!A:C,3,0)</f>
        <v>2755853</v>
      </c>
      <c r="G4" s="4">
        <f t="shared" si="0"/>
        <v>0</v>
      </c>
      <c r="H4" s="4" t="str">
        <f t="shared" si="1"/>
        <v>，2755853</v>
      </c>
      <c r="I4" s="4" t="str">
        <f>VLOOKUP(A4,HOP!A:U,21,0)</f>
        <v>直采</v>
      </c>
    </row>
    <row r="5" s="4" customFormat="1" spans="1:9">
      <c r="A5" s="5">
        <v>21761708367</v>
      </c>
      <c r="B5" s="6">
        <v>44913</v>
      </c>
      <c r="C5" s="6">
        <v>44916</v>
      </c>
      <c r="D5" s="4">
        <v>3351</v>
      </c>
      <c r="E5" s="4" t="str">
        <f>VLOOKUP(A5,HOP!A:L,12,0)</f>
        <v>3351.00</v>
      </c>
      <c r="F5" s="4" t="str">
        <f>VLOOKUP(A5,HOP!A:C,3,0)</f>
        <v>2787093</v>
      </c>
      <c r="G5" s="4">
        <f t="shared" si="0"/>
        <v>0</v>
      </c>
      <c r="H5" s="4" t="str">
        <f t="shared" si="1"/>
        <v>，2787093</v>
      </c>
      <c r="I5" s="4" t="str">
        <f>VLOOKUP(A5,HOP!A:U,21,0)</f>
        <v>直采</v>
      </c>
    </row>
    <row r="6" s="4" customFormat="1" spans="1:9">
      <c r="A6" s="5">
        <v>21788929494</v>
      </c>
      <c r="B6" s="6">
        <v>44913</v>
      </c>
      <c r="C6" s="6">
        <v>44916</v>
      </c>
      <c r="D6" s="4">
        <v>2439</v>
      </c>
      <c r="E6" s="4" t="str">
        <f>VLOOKUP(A6,HOP!A:L,12,0)</f>
        <v>2439.00</v>
      </c>
      <c r="F6" s="4" t="str">
        <f>VLOOKUP(A6,HOP!A:C,3,0)</f>
        <v>2795631</v>
      </c>
      <c r="G6" s="4">
        <f t="shared" si="0"/>
        <v>0</v>
      </c>
      <c r="H6" s="4" t="str">
        <f t="shared" si="1"/>
        <v>，2795631</v>
      </c>
      <c r="I6" s="4" t="str">
        <f>VLOOKUP(A6,HOP!A:U,21,0)</f>
        <v>直连</v>
      </c>
    </row>
    <row r="7" s="4" customFormat="1" spans="1:9">
      <c r="A7" s="5">
        <v>21789603898</v>
      </c>
      <c r="B7" s="6">
        <v>44913</v>
      </c>
      <c r="C7" s="6">
        <v>44916</v>
      </c>
      <c r="D7" s="4">
        <v>2679</v>
      </c>
      <c r="E7" s="4" t="str">
        <f>VLOOKUP(A7,HOP!A:L,12,0)</f>
        <v>2679.00</v>
      </c>
      <c r="F7" s="4" t="str">
        <f>VLOOKUP(A7,HOP!A:C,3,0)</f>
        <v>2796064</v>
      </c>
      <c r="G7" s="4">
        <f t="shared" si="0"/>
        <v>0</v>
      </c>
      <c r="H7" s="4" t="str">
        <f t="shared" si="1"/>
        <v>，2796064</v>
      </c>
      <c r="I7" s="4" t="str">
        <f>VLOOKUP(A7,HOP!A:U,21,0)</f>
        <v>直连</v>
      </c>
    </row>
    <row r="8" s="4" customFormat="1" spans="1:9">
      <c r="A8" s="5">
        <v>21828399068</v>
      </c>
      <c r="B8" s="6">
        <v>44914</v>
      </c>
      <c r="C8" s="6">
        <v>44916</v>
      </c>
      <c r="D8" s="4">
        <v>13418</v>
      </c>
      <c r="E8" s="4" t="str">
        <f>VLOOKUP(A8,HOP!A:L,12,0)</f>
        <v>13418.00</v>
      </c>
      <c r="F8" s="4" t="str">
        <f>VLOOKUP(A8,HOP!A:C,3,0)</f>
        <v>2813869</v>
      </c>
      <c r="G8" s="4">
        <f t="shared" si="0"/>
        <v>0</v>
      </c>
      <c r="H8" s="4" t="str">
        <f t="shared" si="1"/>
        <v>，2813869</v>
      </c>
      <c r="I8" s="4" t="str">
        <f>VLOOKUP(A8,HOP!A:U,21,0)</f>
        <v>直连</v>
      </c>
    </row>
    <row r="9" s="4" customFormat="1" spans="1:9">
      <c r="A9" s="5">
        <v>21830253658</v>
      </c>
      <c r="B9" s="6">
        <v>44909</v>
      </c>
      <c r="C9" s="6">
        <v>44916</v>
      </c>
      <c r="D9" s="4">
        <v>5670</v>
      </c>
      <c r="E9" s="4" t="str">
        <f>VLOOKUP(A9,HOP!A:L,12,0)</f>
        <v>5670.00</v>
      </c>
      <c r="F9" s="4" t="str">
        <f>VLOOKUP(A9,HOP!A:C,3,0)</f>
        <v>2816316</v>
      </c>
      <c r="G9" s="4">
        <f t="shared" si="0"/>
        <v>0</v>
      </c>
      <c r="H9" s="4" t="str">
        <f t="shared" si="1"/>
        <v>，2816316</v>
      </c>
      <c r="I9" s="4" t="str">
        <f>VLOOKUP(A9,HOP!A:U,21,0)</f>
        <v>直连</v>
      </c>
    </row>
    <row r="10" s="4" customFormat="1" spans="1:9">
      <c r="A10" s="5">
        <v>21837591852</v>
      </c>
      <c r="B10" s="6">
        <v>44914</v>
      </c>
      <c r="C10" s="6">
        <v>44916</v>
      </c>
      <c r="D10" s="4">
        <v>1677</v>
      </c>
      <c r="E10" s="4" t="str">
        <f>VLOOKUP(A10,HOP!A:L,12,0)</f>
        <v>1677.00</v>
      </c>
      <c r="F10" s="4" t="str">
        <f>VLOOKUP(A10,HOP!A:C,3,0)</f>
        <v>2821338</v>
      </c>
      <c r="G10" s="4">
        <f t="shared" si="0"/>
        <v>0</v>
      </c>
      <c r="H10" s="4" t="str">
        <f t="shared" si="1"/>
        <v>，2821338</v>
      </c>
      <c r="I10" s="4" t="str">
        <f>VLOOKUP(A10,HOP!A:U,21,0)</f>
        <v>直连</v>
      </c>
    </row>
    <row r="11" s="4" customFormat="1" spans="1:9">
      <c r="A11" s="5">
        <v>21841394515</v>
      </c>
      <c r="B11" s="6">
        <v>44915</v>
      </c>
      <c r="C11" s="6">
        <v>44916</v>
      </c>
      <c r="D11" s="4">
        <v>705</v>
      </c>
      <c r="E11" s="4" t="str">
        <f>VLOOKUP(A11,HOP!A:L,12,0)</f>
        <v>705.00</v>
      </c>
      <c r="F11" s="4" t="str">
        <f>VLOOKUP(A11,HOP!A:C,3,0)</f>
        <v>2824759</v>
      </c>
      <c r="G11" s="4">
        <f t="shared" si="0"/>
        <v>0</v>
      </c>
      <c r="H11" s="4" t="str">
        <f t="shared" si="1"/>
        <v>，2824759</v>
      </c>
      <c r="I11" s="4" t="str">
        <f>VLOOKUP(A11,HOP!A:U,21,0)</f>
        <v>直连</v>
      </c>
    </row>
    <row r="12" s="4" customFormat="1" spans="1:9">
      <c r="A12" s="5">
        <v>21845325747</v>
      </c>
      <c r="B12" s="6">
        <v>44915</v>
      </c>
      <c r="C12" s="6">
        <v>44916</v>
      </c>
      <c r="D12" s="4">
        <v>227</v>
      </c>
      <c r="E12" s="4" t="str">
        <f>VLOOKUP(A12,HOP!A:L,12,0)</f>
        <v>227.00</v>
      </c>
      <c r="F12" s="4" t="str">
        <f>VLOOKUP(A12,HOP!A:C,3,0)</f>
        <v>2830961</v>
      </c>
      <c r="G12" s="4">
        <f t="shared" si="0"/>
        <v>0</v>
      </c>
      <c r="H12" s="4" t="str">
        <f t="shared" si="1"/>
        <v>，2830961</v>
      </c>
      <c r="I12" s="4" t="str">
        <f>VLOOKUP(A12,HOP!A:U,21,0)</f>
        <v>直连</v>
      </c>
    </row>
    <row r="13" s="4" customFormat="1" spans="1:9">
      <c r="A13" s="5">
        <v>21845777509</v>
      </c>
      <c r="B13" s="6">
        <v>44915</v>
      </c>
      <c r="C13" s="6">
        <v>44916</v>
      </c>
      <c r="D13" s="4">
        <v>623</v>
      </c>
      <c r="E13" s="4" t="str">
        <f>VLOOKUP(A13,HOP!A:L,12,0)</f>
        <v>623.00</v>
      </c>
      <c r="F13" s="4" t="str">
        <f>VLOOKUP(A13,HOP!A:C,3,0)</f>
        <v>2831759</v>
      </c>
      <c r="G13" s="4">
        <f t="shared" si="0"/>
        <v>0</v>
      </c>
      <c r="H13" s="4" t="str">
        <f t="shared" si="1"/>
        <v>，2831759</v>
      </c>
      <c r="I13" s="4" t="str">
        <f>VLOOKUP(A13,HOP!A:U,21,0)</f>
        <v>直连</v>
      </c>
    </row>
    <row r="14" s="4" customFormat="1" spans="1:9">
      <c r="A14" s="5">
        <v>21846857287</v>
      </c>
      <c r="B14" s="6">
        <v>44915</v>
      </c>
      <c r="C14" s="6">
        <v>44916</v>
      </c>
      <c r="D14" s="4">
        <v>395</v>
      </c>
      <c r="E14" s="4" t="str">
        <f>VLOOKUP(A14,HOP!A:L,12,0)</f>
        <v>395.00</v>
      </c>
      <c r="F14" s="4" t="str">
        <f>VLOOKUP(A14,HOP!A:C,3,0)</f>
        <v>2833689</v>
      </c>
      <c r="G14" s="4">
        <f t="shared" si="0"/>
        <v>0</v>
      </c>
      <c r="H14" s="4" t="str">
        <f t="shared" si="1"/>
        <v>，2833689</v>
      </c>
      <c r="I14" s="4" t="str">
        <f>VLOOKUP(A14,HOP!A:U,21,0)</f>
        <v>直连</v>
      </c>
    </row>
    <row r="15" s="4" customFormat="1" spans="1:9">
      <c r="A15" s="5">
        <v>999221846927921</v>
      </c>
      <c r="B15" s="6">
        <v>44914</v>
      </c>
      <c r="C15" s="6">
        <v>44916</v>
      </c>
      <c r="D15" s="4">
        <v>2480</v>
      </c>
      <c r="E15" s="4" t="str">
        <f>VLOOKUP(A15,HOP!A:L,12,0)</f>
        <v>2480.00</v>
      </c>
      <c r="F15" s="4" t="str">
        <f>VLOOKUP(A15,HOP!A:C,3,0)</f>
        <v>2833808</v>
      </c>
      <c r="G15" s="4">
        <f t="shared" si="0"/>
        <v>0</v>
      </c>
      <c r="H15" s="4" t="str">
        <f t="shared" si="1"/>
        <v>，2833808</v>
      </c>
      <c r="I15" s="4" t="str">
        <f>VLOOKUP(A15,HOP!A:U,21,0)</f>
        <v>直连</v>
      </c>
    </row>
    <row r="16" s="4" customFormat="1" spans="1:9">
      <c r="A16" s="5">
        <v>21847704352</v>
      </c>
      <c r="B16" s="6">
        <v>44914</v>
      </c>
      <c r="C16" s="6">
        <v>44916</v>
      </c>
      <c r="D16" s="4">
        <v>556</v>
      </c>
      <c r="E16" s="4" t="str">
        <f>VLOOKUP(A16,HOP!A:L,12,0)</f>
        <v>556.00</v>
      </c>
      <c r="F16" s="4" t="str">
        <f>VLOOKUP(A16,HOP!A:C,3,0)</f>
        <v>2835215</v>
      </c>
      <c r="G16" s="4">
        <f t="shared" si="0"/>
        <v>0</v>
      </c>
      <c r="H16" s="4" t="str">
        <f t="shared" si="1"/>
        <v>，2835215</v>
      </c>
      <c r="I16" s="4" t="str">
        <f>VLOOKUP(A16,HOP!A:U,21,0)</f>
        <v>直连</v>
      </c>
    </row>
    <row r="17" s="4" customFormat="1" spans="1:9">
      <c r="A17" s="5">
        <v>21848001251</v>
      </c>
      <c r="B17" s="6">
        <v>44914</v>
      </c>
      <c r="C17" s="6">
        <v>44916</v>
      </c>
      <c r="D17" s="4">
        <v>822</v>
      </c>
      <c r="E17" s="4" t="str">
        <f>VLOOKUP(A17,HOP!A:L,12,0)</f>
        <v>822.00</v>
      </c>
      <c r="F17" s="4" t="str">
        <f>VLOOKUP(A17,HOP!A:C,3,0)</f>
        <v>2835873</v>
      </c>
      <c r="G17" s="4">
        <f t="shared" si="0"/>
        <v>0</v>
      </c>
      <c r="H17" s="4" t="str">
        <f t="shared" si="1"/>
        <v>，2835873</v>
      </c>
      <c r="I17" s="4" t="str">
        <f>VLOOKUP(A17,HOP!A:U,21,0)</f>
        <v>直连</v>
      </c>
    </row>
    <row r="18" s="4" customFormat="1" spans="1:9">
      <c r="A18" s="5">
        <v>999221850438736</v>
      </c>
      <c r="B18" s="6">
        <v>44911</v>
      </c>
      <c r="C18" s="6">
        <v>44916</v>
      </c>
      <c r="D18" s="4">
        <v>17240</v>
      </c>
      <c r="E18" s="4" t="str">
        <f>VLOOKUP(A18,HOP!A:L,12,0)</f>
        <v>17240.00</v>
      </c>
      <c r="F18" s="4" t="str">
        <f>VLOOKUP(A18,HOP!A:C,3,0)</f>
        <v>2840572</v>
      </c>
      <c r="G18" s="4">
        <f t="shared" si="0"/>
        <v>0</v>
      </c>
      <c r="H18" s="4" t="str">
        <f t="shared" si="1"/>
        <v>，2840572</v>
      </c>
      <c r="I18" s="4" t="str">
        <f>VLOOKUP(A18,HOP!A:U,21,0)</f>
        <v>直连</v>
      </c>
    </row>
    <row r="19" s="4" customFormat="1" hidden="1" spans="1:9">
      <c r="A19" s="5">
        <v>999221850453517</v>
      </c>
      <c r="B19" s="6">
        <v>44911</v>
      </c>
      <c r="C19" s="6">
        <v>44916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999221850737084</v>
      </c>
      <c r="B20" s="6">
        <v>44913</v>
      </c>
      <c r="C20" s="6">
        <v>44916</v>
      </c>
      <c r="D20" s="4">
        <v>3831</v>
      </c>
      <c r="E20" s="4" t="str">
        <f>VLOOKUP(A20,HOP!A:L,12,0)</f>
        <v>3831.00</v>
      </c>
      <c r="F20" s="4" t="str">
        <f>VLOOKUP(A20,HOP!A:C,3,0)</f>
        <v>2841247</v>
      </c>
      <c r="G20" s="4">
        <f t="shared" si="0"/>
        <v>0</v>
      </c>
      <c r="H20" s="4" t="str">
        <f t="shared" si="1"/>
        <v>，2841247</v>
      </c>
      <c r="I20" s="4" t="str">
        <f>VLOOKUP(A20,HOP!A:U,21,0)</f>
        <v>直连</v>
      </c>
    </row>
    <row r="21" s="4" customFormat="1" spans="1:9">
      <c r="A21" s="5">
        <v>999221850865077</v>
      </c>
      <c r="B21" s="6">
        <v>44914</v>
      </c>
      <c r="C21" s="6">
        <v>44916</v>
      </c>
      <c r="D21" s="4">
        <v>1183</v>
      </c>
      <c r="E21" s="4" t="str">
        <f>VLOOKUP(A21,HOP!A:L,12,0)</f>
        <v>1183.00</v>
      </c>
      <c r="F21" s="4" t="str">
        <f>VLOOKUP(A21,HOP!A:C,3,0)</f>
        <v>2841390</v>
      </c>
      <c r="G21" s="4">
        <f t="shared" si="0"/>
        <v>0</v>
      </c>
      <c r="H21" s="4" t="str">
        <f t="shared" si="1"/>
        <v>，2841390</v>
      </c>
      <c r="I21" s="4" t="str">
        <f>VLOOKUP(A21,HOP!A:U,21,0)</f>
        <v>直连</v>
      </c>
    </row>
    <row r="22" s="4" customFormat="1" spans="1:9">
      <c r="A22" s="5">
        <v>999221851340107</v>
      </c>
      <c r="B22" s="6">
        <v>44913</v>
      </c>
      <c r="C22" s="6">
        <v>44916</v>
      </c>
      <c r="D22" s="4">
        <v>3777</v>
      </c>
      <c r="E22" s="4" t="str">
        <f>VLOOKUP(A22,HOP!A:L,12,0)</f>
        <v>3777.00</v>
      </c>
      <c r="F22" s="4" t="str">
        <f>VLOOKUP(A22,HOP!A:C,3,0)</f>
        <v>2842226</v>
      </c>
      <c r="G22" s="4">
        <f t="shared" si="0"/>
        <v>0</v>
      </c>
      <c r="H22" s="4" t="str">
        <f t="shared" si="1"/>
        <v>，2842226</v>
      </c>
      <c r="I22" s="4" t="str">
        <f>VLOOKUP(A22,HOP!A:U,21,0)</f>
        <v>直连</v>
      </c>
    </row>
    <row r="23" s="4" customFormat="1" spans="1:9">
      <c r="A23" s="5">
        <v>999221852577642</v>
      </c>
      <c r="B23" s="6">
        <v>44915</v>
      </c>
      <c r="C23" s="6">
        <v>44916</v>
      </c>
      <c r="D23" s="4">
        <v>910</v>
      </c>
      <c r="E23" s="4" t="str">
        <f>VLOOKUP(A23,HOP!A:L,12,0)</f>
        <v>910.00</v>
      </c>
      <c r="F23" s="4" t="str">
        <f>VLOOKUP(A23,HOP!A:C,3,0)</f>
        <v>2844261</v>
      </c>
      <c r="G23" s="4">
        <f t="shared" si="0"/>
        <v>0</v>
      </c>
      <c r="H23" s="4" t="str">
        <f t="shared" si="1"/>
        <v>，2844261</v>
      </c>
      <c r="I23" s="4" t="str">
        <f>VLOOKUP(A23,HOP!A:U,21,0)</f>
        <v>直连</v>
      </c>
    </row>
    <row r="24" s="4" customFormat="1" spans="1:9">
      <c r="A24" s="5">
        <v>999221852737528</v>
      </c>
      <c r="B24" s="6">
        <v>44913</v>
      </c>
      <c r="C24" s="6">
        <v>44916</v>
      </c>
      <c r="D24" s="4">
        <v>2646</v>
      </c>
      <c r="E24" s="4" t="str">
        <f>VLOOKUP(A24,HOP!A:L,12,0)</f>
        <v>2646.00</v>
      </c>
      <c r="F24" s="4" t="str">
        <f>VLOOKUP(A24,HOP!A:C,3,0)</f>
        <v>2844517</v>
      </c>
      <c r="G24" s="4">
        <f t="shared" si="0"/>
        <v>0</v>
      </c>
      <c r="H24" s="4" t="str">
        <f t="shared" si="1"/>
        <v>，2844517</v>
      </c>
      <c r="I24" s="4" t="str">
        <f>VLOOKUP(A24,HOP!A:U,21,0)</f>
        <v>直采</v>
      </c>
    </row>
    <row r="25" s="4" customFormat="1" spans="1:9">
      <c r="A25" s="5">
        <v>21853229025</v>
      </c>
      <c r="B25" s="6">
        <v>44915</v>
      </c>
      <c r="C25" s="6">
        <v>44916</v>
      </c>
      <c r="D25" s="4">
        <v>163</v>
      </c>
      <c r="E25" s="4" t="str">
        <f>VLOOKUP(A25,HOP!A:L,12,0)</f>
        <v>163.00</v>
      </c>
      <c r="F25" s="4" t="str">
        <f>VLOOKUP(A25,HOP!A:C,3,0)</f>
        <v>2845276</v>
      </c>
      <c r="G25" s="4">
        <f t="shared" si="0"/>
        <v>0</v>
      </c>
      <c r="H25" s="4" t="str">
        <f t="shared" si="1"/>
        <v>，2845276</v>
      </c>
      <c r="I25" s="4" t="str">
        <f>VLOOKUP(A25,HOP!A:U,21,0)</f>
        <v>直连</v>
      </c>
    </row>
    <row r="26" s="4" customFormat="1" spans="1:9">
      <c r="A26" s="5">
        <v>21856722147</v>
      </c>
      <c r="B26" s="6">
        <v>44914</v>
      </c>
      <c r="C26" s="6">
        <v>44916</v>
      </c>
      <c r="D26" s="4">
        <v>1228</v>
      </c>
      <c r="E26" s="4" t="str">
        <f>VLOOKUP(A26,HOP!A:L,12,0)</f>
        <v>1228.00</v>
      </c>
      <c r="F26" s="4" t="str">
        <f>VLOOKUP(A26,HOP!A:C,3,0)</f>
        <v>2851461</v>
      </c>
      <c r="G26" s="4">
        <f t="shared" si="0"/>
        <v>0</v>
      </c>
      <c r="H26" s="4" t="str">
        <f t="shared" si="1"/>
        <v>，2851461</v>
      </c>
      <c r="I26" s="4" t="str">
        <f>VLOOKUP(A26,HOP!A:U,21,0)</f>
        <v>直连</v>
      </c>
    </row>
    <row r="27" s="4" customFormat="1" spans="1:9">
      <c r="A27" s="5">
        <v>999221857580711</v>
      </c>
      <c r="B27" s="6">
        <v>44913</v>
      </c>
      <c r="C27" s="6">
        <v>44916</v>
      </c>
      <c r="D27" s="4">
        <v>2487</v>
      </c>
      <c r="E27" s="4" t="str">
        <f>VLOOKUP(A27,HOP!A:L,12,0)</f>
        <v>2487.00</v>
      </c>
      <c r="F27" s="4" t="str">
        <f>VLOOKUP(A27,HOP!A:C,3,0)</f>
        <v>2852805</v>
      </c>
      <c r="G27" s="4">
        <f t="shared" si="0"/>
        <v>0</v>
      </c>
      <c r="H27" s="4" t="str">
        <f t="shared" si="1"/>
        <v>，2852805</v>
      </c>
      <c r="I27" s="4" t="str">
        <f>VLOOKUP(A27,HOP!A:U,21,0)</f>
        <v>直连</v>
      </c>
    </row>
    <row r="28" s="4" customFormat="1" spans="1:9">
      <c r="A28" s="5">
        <v>999221857866902</v>
      </c>
      <c r="B28" s="6">
        <v>44913</v>
      </c>
      <c r="C28" s="6">
        <v>44916</v>
      </c>
      <c r="D28" s="4">
        <v>6908</v>
      </c>
      <c r="E28" s="4" t="str">
        <f>VLOOKUP(A28,HOP!A:L,12,0)</f>
        <v>6908.00</v>
      </c>
      <c r="F28" s="4" t="str">
        <f>VLOOKUP(A28,HOP!A:C,3,0)</f>
        <v>2853312</v>
      </c>
      <c r="G28" s="4">
        <f t="shared" si="0"/>
        <v>0</v>
      </c>
      <c r="H28" s="4" t="str">
        <f t="shared" si="1"/>
        <v>，2853312</v>
      </c>
      <c r="I28" s="4" t="str">
        <f>VLOOKUP(A28,HOP!A:U,21,0)</f>
        <v>直连</v>
      </c>
    </row>
    <row r="29" s="4" customFormat="1" spans="1:9">
      <c r="A29" s="5">
        <v>21859306446</v>
      </c>
      <c r="B29" s="6">
        <v>44914</v>
      </c>
      <c r="C29" s="6">
        <v>44916</v>
      </c>
      <c r="D29" s="4">
        <v>450</v>
      </c>
      <c r="E29" s="4" t="str">
        <f>VLOOKUP(A29,HOP!A:L,12,0)</f>
        <v>450.00</v>
      </c>
      <c r="F29" s="4" t="str">
        <f>VLOOKUP(A29,HOP!A:C,3,0)</f>
        <v>2855536</v>
      </c>
      <c r="G29" s="4">
        <f t="shared" si="0"/>
        <v>0</v>
      </c>
      <c r="H29" s="4" t="str">
        <f t="shared" si="1"/>
        <v>，2855536</v>
      </c>
      <c r="I29" s="4" t="str">
        <f>VLOOKUP(A29,HOP!A:U,21,0)</f>
        <v>直连</v>
      </c>
    </row>
    <row r="30" s="4" customFormat="1" spans="1:9">
      <c r="A30" s="5">
        <v>999221860074461</v>
      </c>
      <c r="B30" s="6">
        <v>44915</v>
      </c>
      <c r="C30" s="6">
        <v>44916</v>
      </c>
      <c r="D30" s="4">
        <v>439</v>
      </c>
      <c r="E30" s="4" t="str">
        <f>VLOOKUP(A30,HOP!A:L,12,0)</f>
        <v>439.00</v>
      </c>
      <c r="F30" s="4" t="str">
        <f>VLOOKUP(A30,HOP!A:C,3,0)</f>
        <v>2856014</v>
      </c>
      <c r="G30" s="4">
        <f t="shared" si="0"/>
        <v>0</v>
      </c>
      <c r="H30" s="4" t="str">
        <f t="shared" si="1"/>
        <v>，2856014</v>
      </c>
      <c r="I30" s="4" t="str">
        <f>VLOOKUP(A30,HOP!A:U,21,0)</f>
        <v>直连</v>
      </c>
    </row>
    <row r="31" s="4" customFormat="1" spans="1:9">
      <c r="A31" s="5">
        <v>999221860433429</v>
      </c>
      <c r="B31" s="6">
        <v>44915</v>
      </c>
      <c r="C31" s="6">
        <v>44916</v>
      </c>
      <c r="D31" s="4">
        <v>519</v>
      </c>
      <c r="E31" s="4" t="str">
        <f>VLOOKUP(A31,HOP!A:L,12,0)</f>
        <v>519.00</v>
      </c>
      <c r="F31" s="4" t="str">
        <f>VLOOKUP(A31,HOP!A:C,3,0)</f>
        <v>2856121</v>
      </c>
      <c r="G31" s="4">
        <f t="shared" si="0"/>
        <v>0</v>
      </c>
      <c r="H31" s="4" t="str">
        <f t="shared" si="1"/>
        <v>，2856121</v>
      </c>
      <c r="I31" s="4" t="str">
        <f>VLOOKUP(A31,HOP!A:U,21,0)</f>
        <v>直连</v>
      </c>
    </row>
    <row r="32" s="4" customFormat="1" spans="1:9">
      <c r="A32" s="5">
        <v>21864758147</v>
      </c>
      <c r="B32" s="6">
        <v>44914</v>
      </c>
      <c r="C32" s="6">
        <v>44916</v>
      </c>
      <c r="D32" s="4">
        <v>962</v>
      </c>
      <c r="E32" s="4" t="str">
        <f>VLOOKUP(A32,HOP!A:L,12,0)</f>
        <v>962.00</v>
      </c>
      <c r="F32" s="4" t="str">
        <f>VLOOKUP(A32,HOP!A:C,3,0)</f>
        <v>2857957</v>
      </c>
      <c r="G32" s="4">
        <f t="shared" si="0"/>
        <v>0</v>
      </c>
      <c r="H32" s="4" t="str">
        <f t="shared" si="1"/>
        <v>，2857957</v>
      </c>
      <c r="I32" s="4" t="str">
        <f>VLOOKUP(A32,HOP!A:U,21,0)</f>
        <v>直采</v>
      </c>
    </row>
    <row r="33" s="4" customFormat="1" spans="1:9">
      <c r="A33" s="5">
        <v>21866957473</v>
      </c>
      <c r="B33" s="6">
        <v>44911</v>
      </c>
      <c r="C33" s="6">
        <v>44916</v>
      </c>
      <c r="D33" s="4">
        <v>13549</v>
      </c>
      <c r="E33" s="4" t="str">
        <f>VLOOKUP(A33,HOP!A:L,12,0)</f>
        <v>13549.00</v>
      </c>
      <c r="F33" s="4" t="str">
        <f>VLOOKUP(A33,HOP!A:C,3,0)</f>
        <v>2858095</v>
      </c>
      <c r="G33" s="4">
        <f t="shared" si="0"/>
        <v>0</v>
      </c>
      <c r="H33" s="4" t="str">
        <f t="shared" si="1"/>
        <v>，2858095</v>
      </c>
      <c r="I33" s="4" t="str">
        <f>VLOOKUP(A33,HOP!A:U,21,0)</f>
        <v>直采</v>
      </c>
    </row>
    <row r="34" s="4" customFormat="1" hidden="1" spans="1:9">
      <c r="A34" s="5">
        <v>999221870369515</v>
      </c>
      <c r="B34" s="6">
        <v>44914</v>
      </c>
      <c r="C34" s="6">
        <v>44916</v>
      </c>
      <c r="D34" s="4">
        <v>0</v>
      </c>
      <c r="E34" s="4" t="str">
        <f>VLOOKUP(A34,HOP!A:L,12,0)</f>
        <v>0.00</v>
      </c>
      <c r="F34" s="4" t="str">
        <f>VLOOKUP(A34,HOP!A:C,3,0)</f>
        <v>2859672</v>
      </c>
      <c r="G34" s="4">
        <f t="shared" si="0"/>
        <v>0</v>
      </c>
      <c r="H34" s="4" t="str">
        <f t="shared" si="1"/>
        <v>，2859672</v>
      </c>
      <c r="I34" s="4" t="str">
        <f>VLOOKUP(A34,HOP!A:U,21,0)</f>
        <v>直连</v>
      </c>
    </row>
    <row r="35" s="4" customFormat="1" spans="1:9">
      <c r="A35" s="5">
        <v>21874121104</v>
      </c>
      <c r="B35" s="6">
        <v>44914</v>
      </c>
      <c r="C35" s="6">
        <v>44916</v>
      </c>
      <c r="D35" s="4">
        <v>2304</v>
      </c>
      <c r="E35" s="4" t="str">
        <f>VLOOKUP(A35,HOP!A:L,12,0)</f>
        <v>2304.00</v>
      </c>
      <c r="F35" s="4" t="str">
        <f>VLOOKUP(A35,HOP!A:C,3,0)</f>
        <v>2860582</v>
      </c>
      <c r="G35" s="4">
        <f t="shared" ref="G35:G66" si="2">D35-E35</f>
        <v>0</v>
      </c>
      <c r="H35" s="4" t="str">
        <f t="shared" ref="H35:H66" si="3">$H$1&amp;F35</f>
        <v>，2860582</v>
      </c>
      <c r="I35" s="4" t="str">
        <f>VLOOKUP(A35,HOP!A:U,21,0)</f>
        <v>直连</v>
      </c>
    </row>
    <row r="36" s="4" customFormat="1" spans="1:9">
      <c r="A36" s="5">
        <v>999221875850986</v>
      </c>
      <c r="B36" s="6">
        <v>44915</v>
      </c>
      <c r="C36" s="6">
        <v>44916</v>
      </c>
      <c r="D36" s="4">
        <v>1808</v>
      </c>
      <c r="E36" s="4">
        <v>1808</v>
      </c>
      <c r="F36" s="4" t="str">
        <f>VLOOKUP(A36,HOP!A:C,3,0)</f>
        <v>2861357</v>
      </c>
      <c r="G36" s="4">
        <f t="shared" si="2"/>
        <v>0</v>
      </c>
      <c r="H36" s="4" t="str">
        <f t="shared" si="3"/>
        <v>，2861357</v>
      </c>
      <c r="I36" s="4" t="str">
        <f>VLOOKUP(A36,HOP!A:U,21,0)</f>
        <v>直连</v>
      </c>
    </row>
    <row r="37" s="4" customFormat="1" spans="1:9">
      <c r="A37" s="5">
        <v>999221878697668</v>
      </c>
      <c r="B37" s="6">
        <v>44914</v>
      </c>
      <c r="C37" s="6">
        <v>44916</v>
      </c>
      <c r="D37" s="4">
        <v>964</v>
      </c>
      <c r="E37" s="4" t="str">
        <f>VLOOKUP(A37,HOP!A:L,12,0)</f>
        <v>964.00</v>
      </c>
      <c r="F37" s="4" t="str">
        <f>VLOOKUP(A37,HOP!A:C,3,0)</f>
        <v>2862142</v>
      </c>
      <c r="G37" s="4">
        <f t="shared" si="2"/>
        <v>0</v>
      </c>
      <c r="H37" s="4" t="str">
        <f t="shared" si="3"/>
        <v>，2862142</v>
      </c>
      <c r="I37" s="4" t="str">
        <f>VLOOKUP(A37,HOP!A:U,21,0)</f>
        <v>直连</v>
      </c>
    </row>
    <row r="38" s="4" customFormat="1" spans="1:9">
      <c r="A38" s="5">
        <v>21881244756</v>
      </c>
      <c r="B38" s="6">
        <v>44915</v>
      </c>
      <c r="C38" s="6">
        <v>44916</v>
      </c>
      <c r="D38" s="4">
        <v>620</v>
      </c>
      <c r="E38" s="4" t="str">
        <f>VLOOKUP(A38,HOP!A:L,12,0)</f>
        <v>620.00</v>
      </c>
      <c r="F38" s="4" t="str">
        <f>VLOOKUP(A38,HOP!A:C,3,0)</f>
        <v>2862972</v>
      </c>
      <c r="G38" s="4">
        <f t="shared" si="2"/>
        <v>0</v>
      </c>
      <c r="H38" s="4" t="str">
        <f t="shared" si="3"/>
        <v>，2862972</v>
      </c>
      <c r="I38" s="4" t="str">
        <f>VLOOKUP(A38,HOP!A:U,21,0)</f>
        <v>直连</v>
      </c>
    </row>
    <row r="39" s="4" customFormat="1" hidden="1" spans="1:9">
      <c r="A39" s="5">
        <v>21881601666</v>
      </c>
      <c r="B39" s="6">
        <v>44909</v>
      </c>
      <c r="C39" s="6">
        <v>44916</v>
      </c>
      <c r="D39" s="4">
        <v>0</v>
      </c>
      <c r="E39" s="4" t="str">
        <f>VLOOKUP(A39,HOP!A:L,12,0)</f>
        <v>-0.01</v>
      </c>
      <c r="F39" s="4" t="str">
        <f>VLOOKUP(A39,HOP!A:C,3,0)</f>
        <v>2863180</v>
      </c>
      <c r="G39" s="4">
        <f t="shared" si="2"/>
        <v>0.01</v>
      </c>
      <c r="H39" s="4" t="str">
        <f t="shared" si="3"/>
        <v>，2863180</v>
      </c>
      <c r="I39" s="4" t="str">
        <f>VLOOKUP(A39,HOP!A:U,21,0)</f>
        <v>直采</v>
      </c>
    </row>
    <row r="40" s="4" customFormat="1" spans="1:9">
      <c r="A40" s="5">
        <v>999221886482601</v>
      </c>
      <c r="B40" s="6">
        <v>44915</v>
      </c>
      <c r="C40" s="6">
        <v>44916</v>
      </c>
      <c r="D40" s="4">
        <v>356</v>
      </c>
      <c r="E40" s="4" t="str">
        <f>VLOOKUP(A40,HOP!A:L,12,0)</f>
        <v>356.00</v>
      </c>
      <c r="F40" s="4" t="str">
        <f>VLOOKUP(A40,HOP!A:C,3,0)</f>
        <v>2864509</v>
      </c>
      <c r="G40" s="4">
        <f t="shared" si="2"/>
        <v>0</v>
      </c>
      <c r="H40" s="4" t="str">
        <f t="shared" si="3"/>
        <v>，2864509</v>
      </c>
      <c r="I40" s="4" t="str">
        <f>VLOOKUP(A40,HOP!A:U,21,0)</f>
        <v>直连</v>
      </c>
    </row>
    <row r="41" s="4" customFormat="1" hidden="1" spans="1:9">
      <c r="A41" s="5">
        <v>999221893728638</v>
      </c>
      <c r="B41" s="6">
        <v>44915</v>
      </c>
      <c r="C41" s="6">
        <v>44916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999221894170629</v>
      </c>
      <c r="B42" s="6">
        <v>44915</v>
      </c>
      <c r="C42" s="6">
        <v>44916</v>
      </c>
      <c r="D42" s="4">
        <v>379</v>
      </c>
      <c r="E42" s="4" t="str">
        <f>VLOOKUP(A42,HOP!A:L,12,0)</f>
        <v>379.00</v>
      </c>
      <c r="F42" s="4" t="str">
        <f>VLOOKUP(A42,HOP!A:C,3,0)</f>
        <v>2867011</v>
      </c>
      <c r="G42" s="4">
        <f t="shared" si="2"/>
        <v>0</v>
      </c>
      <c r="H42" s="4" t="str">
        <f t="shared" si="3"/>
        <v>，2867011</v>
      </c>
      <c r="I42" s="4" t="str">
        <f>VLOOKUP(A42,HOP!A:U,21,0)</f>
        <v>直连</v>
      </c>
    </row>
    <row r="43" s="4" customFormat="1" spans="1:9">
      <c r="A43" s="5">
        <v>999221902344792</v>
      </c>
      <c r="B43" s="6">
        <v>44914</v>
      </c>
      <c r="C43" s="6">
        <v>44916</v>
      </c>
      <c r="D43" s="4">
        <v>3053</v>
      </c>
      <c r="E43" s="4" t="str">
        <f>VLOOKUP(A43,HOP!A:L,12,0)</f>
        <v>3053.00</v>
      </c>
      <c r="F43" s="4" t="str">
        <f>VLOOKUP(A43,HOP!A:C,3,0)</f>
        <v>2869170</v>
      </c>
      <c r="G43" s="4">
        <f t="shared" si="2"/>
        <v>0</v>
      </c>
      <c r="H43" s="4" t="str">
        <f t="shared" si="3"/>
        <v>，2869170</v>
      </c>
      <c r="I43" s="4" t="str">
        <f>VLOOKUP(A43,HOP!A:U,21,0)</f>
        <v>直连</v>
      </c>
    </row>
    <row r="44" s="4" customFormat="1" spans="1:9">
      <c r="A44" s="5">
        <v>999221902443000</v>
      </c>
      <c r="B44" s="6">
        <v>44915</v>
      </c>
      <c r="C44" s="6">
        <v>44916</v>
      </c>
      <c r="D44" s="4">
        <v>571</v>
      </c>
      <c r="E44" s="4" t="str">
        <f>VLOOKUP(A44,HOP!A:L,12,0)</f>
        <v>571.00</v>
      </c>
      <c r="F44" s="4" t="str">
        <f>VLOOKUP(A44,HOP!A:C,3,0)</f>
        <v>2869224</v>
      </c>
      <c r="G44" s="4">
        <f t="shared" si="2"/>
        <v>0</v>
      </c>
      <c r="H44" s="4" t="str">
        <f t="shared" si="3"/>
        <v>，2869224</v>
      </c>
      <c r="I44" s="4" t="str">
        <f>VLOOKUP(A44,HOP!A:U,21,0)</f>
        <v>直连</v>
      </c>
    </row>
    <row r="45" s="4" customFormat="1" spans="1:9">
      <c r="A45" s="5">
        <v>999221911618216</v>
      </c>
      <c r="B45" s="6">
        <v>44915</v>
      </c>
      <c r="C45" s="6">
        <v>44916</v>
      </c>
      <c r="D45" s="4">
        <v>329</v>
      </c>
      <c r="E45" s="4" t="str">
        <f>VLOOKUP(A45,HOP!A:L,12,0)</f>
        <v>329.00</v>
      </c>
      <c r="F45" s="4" t="str">
        <f>VLOOKUP(A45,HOP!A:C,3,0)</f>
        <v>2871674</v>
      </c>
      <c r="G45" s="4">
        <f t="shared" si="2"/>
        <v>0</v>
      </c>
      <c r="H45" s="4" t="str">
        <f t="shared" si="3"/>
        <v>，2871674</v>
      </c>
      <c r="I45" s="4" t="str">
        <f>VLOOKUP(A45,HOP!A:U,21,0)</f>
        <v>直连</v>
      </c>
    </row>
    <row r="46" s="4" customFormat="1" spans="1:9">
      <c r="A46" s="5">
        <v>999221912013693</v>
      </c>
      <c r="B46" s="6">
        <v>44913</v>
      </c>
      <c r="C46" s="6">
        <v>44916</v>
      </c>
      <c r="D46" s="4">
        <v>2280</v>
      </c>
      <c r="E46" s="4" t="str">
        <f>VLOOKUP(A46,HOP!A:L,12,0)</f>
        <v>2280.00</v>
      </c>
      <c r="F46" s="4" t="str">
        <f>VLOOKUP(A46,HOP!A:C,3,0)</f>
        <v>2871918</v>
      </c>
      <c r="G46" s="4">
        <f t="shared" si="2"/>
        <v>0</v>
      </c>
      <c r="H46" s="4" t="str">
        <f t="shared" si="3"/>
        <v>，2871918</v>
      </c>
      <c r="I46" s="4" t="str">
        <f>VLOOKUP(A46,HOP!A:U,21,0)</f>
        <v>直连</v>
      </c>
    </row>
    <row r="47" s="4" customFormat="1" spans="1:9">
      <c r="A47" s="5">
        <v>999221925084668</v>
      </c>
      <c r="B47" s="6">
        <v>44914</v>
      </c>
      <c r="C47" s="6">
        <v>44916</v>
      </c>
      <c r="D47" s="4">
        <v>3608</v>
      </c>
      <c r="E47" s="4" t="str">
        <f>VLOOKUP(A47,HOP!A:L,12,0)</f>
        <v>3608.00</v>
      </c>
      <c r="F47" s="4" t="str">
        <f>VLOOKUP(A47,HOP!A:C,3,0)</f>
        <v>2874283</v>
      </c>
      <c r="G47" s="4">
        <f t="shared" si="2"/>
        <v>0</v>
      </c>
      <c r="H47" s="4" t="str">
        <f t="shared" si="3"/>
        <v>，2874283</v>
      </c>
      <c r="I47" s="4" t="str">
        <f>VLOOKUP(A47,HOP!A:U,21,0)</f>
        <v>直连</v>
      </c>
    </row>
    <row r="48" s="4" customFormat="1" spans="1:9">
      <c r="A48" s="5">
        <v>999221925794105</v>
      </c>
      <c r="B48" s="6">
        <v>44915</v>
      </c>
      <c r="C48" s="6">
        <v>44916</v>
      </c>
      <c r="D48" s="4">
        <v>720</v>
      </c>
      <c r="E48" s="4" t="str">
        <f>VLOOKUP(A48,HOP!A:L,12,0)</f>
        <v>720.00</v>
      </c>
      <c r="F48" s="4" t="str">
        <f>VLOOKUP(A48,HOP!A:C,3,0)</f>
        <v>2874475</v>
      </c>
      <c r="G48" s="4">
        <f t="shared" si="2"/>
        <v>0</v>
      </c>
      <c r="H48" s="4" t="str">
        <f t="shared" si="3"/>
        <v>，2874475</v>
      </c>
      <c r="I48" s="4" t="str">
        <f>VLOOKUP(A48,HOP!A:U,21,0)</f>
        <v>直连</v>
      </c>
    </row>
    <row r="49" s="4" customFormat="1" spans="1:9">
      <c r="A49" s="5">
        <v>21927924360</v>
      </c>
      <c r="B49" s="6">
        <v>44913</v>
      </c>
      <c r="C49" s="6">
        <v>44916</v>
      </c>
      <c r="D49" s="4">
        <v>8258</v>
      </c>
      <c r="E49" s="4" t="str">
        <f>VLOOKUP(A49,HOP!A:L,12,0)</f>
        <v>8258.00</v>
      </c>
      <c r="F49" s="4" t="str">
        <f>VLOOKUP(A49,HOP!A:C,3,0)</f>
        <v>2875351</v>
      </c>
      <c r="G49" s="4">
        <f t="shared" si="2"/>
        <v>0</v>
      </c>
      <c r="H49" s="4" t="str">
        <f t="shared" si="3"/>
        <v>，2875351</v>
      </c>
      <c r="I49" s="4" t="str">
        <f>VLOOKUP(A49,HOP!A:U,21,0)</f>
        <v>直采</v>
      </c>
    </row>
    <row r="50" s="4" customFormat="1" spans="1:9">
      <c r="A50" s="5">
        <v>999221933046996</v>
      </c>
      <c r="B50" s="6">
        <v>44914</v>
      </c>
      <c r="C50" s="6">
        <v>44916</v>
      </c>
      <c r="D50" s="4">
        <v>2184</v>
      </c>
      <c r="E50" s="4" t="str">
        <f>VLOOKUP(A50,HOP!A:L,12,0)</f>
        <v>2184.00</v>
      </c>
      <c r="F50" s="4" t="str">
        <f>VLOOKUP(A50,HOP!A:C,3,0)</f>
        <v>2876852</v>
      </c>
      <c r="G50" s="4">
        <f t="shared" si="2"/>
        <v>0</v>
      </c>
      <c r="H50" s="4" t="str">
        <f t="shared" si="3"/>
        <v>，2876852</v>
      </c>
      <c r="I50" s="4" t="str">
        <f>VLOOKUP(A50,HOP!A:U,21,0)</f>
        <v>直连</v>
      </c>
    </row>
    <row r="51" s="4" customFormat="1" spans="1:9">
      <c r="A51" s="5">
        <v>999221933877892</v>
      </c>
      <c r="B51" s="6">
        <v>44914</v>
      </c>
      <c r="C51" s="6">
        <v>44916</v>
      </c>
      <c r="D51" s="4">
        <v>896</v>
      </c>
      <c r="E51" s="4" t="str">
        <f>VLOOKUP(A51,HOP!A:L,12,0)</f>
        <v>896.00</v>
      </c>
      <c r="F51" s="4" t="str">
        <f>VLOOKUP(A51,HOP!A:C,3,0)</f>
        <v>2877451</v>
      </c>
      <c r="G51" s="4">
        <f t="shared" si="2"/>
        <v>0</v>
      </c>
      <c r="H51" s="4" t="str">
        <f t="shared" si="3"/>
        <v>，2877451</v>
      </c>
      <c r="I51" s="4" t="str">
        <f>VLOOKUP(A51,HOP!A:U,21,0)</f>
        <v>直连</v>
      </c>
    </row>
    <row r="52" s="4" customFormat="1" spans="1:9">
      <c r="A52" s="5">
        <v>999221936513354</v>
      </c>
      <c r="B52" s="6">
        <v>44913</v>
      </c>
      <c r="C52" s="6">
        <v>44916</v>
      </c>
      <c r="D52" s="4">
        <v>1665</v>
      </c>
      <c r="E52" s="4" t="str">
        <f>VLOOKUP(A52,HOP!A:L,12,0)</f>
        <v>1665.00</v>
      </c>
      <c r="F52" s="4" t="str">
        <f>VLOOKUP(A52,HOP!A:C,3,0)</f>
        <v>2878322</v>
      </c>
      <c r="G52" s="4">
        <f t="shared" si="2"/>
        <v>0</v>
      </c>
      <c r="H52" s="4" t="str">
        <f t="shared" si="3"/>
        <v>，2878322</v>
      </c>
      <c r="I52" s="4" t="str">
        <f>VLOOKUP(A52,HOP!A:U,21,0)</f>
        <v>直连</v>
      </c>
    </row>
    <row r="53" s="4" customFormat="1" spans="1:9">
      <c r="A53" s="5">
        <v>999221937507325</v>
      </c>
      <c r="B53" s="6">
        <v>44913</v>
      </c>
      <c r="C53" s="6">
        <v>44916</v>
      </c>
      <c r="D53" s="4">
        <v>1686</v>
      </c>
      <c r="E53" s="4" t="str">
        <f>VLOOKUP(A53,HOP!A:L,12,0)</f>
        <v>1686.00</v>
      </c>
      <c r="F53" s="4" t="str">
        <f>VLOOKUP(A53,HOP!A:C,3,0)</f>
        <v>2878585</v>
      </c>
      <c r="G53" s="4">
        <f t="shared" si="2"/>
        <v>0</v>
      </c>
      <c r="H53" s="4" t="str">
        <f t="shared" si="3"/>
        <v>，2878585</v>
      </c>
      <c r="I53" s="4" t="str">
        <f>VLOOKUP(A53,HOP!A:U,21,0)</f>
        <v>直连</v>
      </c>
    </row>
    <row r="54" s="4" customFormat="1" spans="1:9">
      <c r="A54" s="5">
        <v>21939483958</v>
      </c>
      <c r="B54" s="6">
        <v>44915</v>
      </c>
      <c r="C54" s="6">
        <v>44916</v>
      </c>
      <c r="D54" s="4">
        <v>471</v>
      </c>
      <c r="E54" s="4" t="str">
        <f>VLOOKUP(A54,HOP!A:L,12,0)</f>
        <v>471.00</v>
      </c>
      <c r="F54" s="4" t="str">
        <f>VLOOKUP(A54,HOP!A:C,3,0)</f>
        <v>2879280</v>
      </c>
      <c r="G54" s="4">
        <f t="shared" si="2"/>
        <v>0</v>
      </c>
      <c r="H54" s="4" t="str">
        <f t="shared" si="3"/>
        <v>，2879280</v>
      </c>
      <c r="I54" s="4" t="str">
        <f>VLOOKUP(A54,HOP!A:U,21,0)</f>
        <v>直连</v>
      </c>
    </row>
    <row r="55" s="4" customFormat="1" spans="1:9">
      <c r="A55" s="5">
        <v>999221940241043</v>
      </c>
      <c r="B55" s="6">
        <v>44914</v>
      </c>
      <c r="C55" s="6">
        <v>44916</v>
      </c>
      <c r="D55" s="4">
        <v>316</v>
      </c>
      <c r="E55" s="4" t="str">
        <f>VLOOKUP(A55,HOP!A:L,12,0)</f>
        <v>316.00</v>
      </c>
      <c r="F55" s="4" t="str">
        <f>VLOOKUP(A55,HOP!A:C,3,0)</f>
        <v>2879756</v>
      </c>
      <c r="G55" s="4">
        <f t="shared" si="2"/>
        <v>0</v>
      </c>
      <c r="H55" s="4" t="str">
        <f t="shared" si="3"/>
        <v>，2879756</v>
      </c>
      <c r="I55" s="4" t="str">
        <f>VLOOKUP(A55,HOP!A:U,21,0)</f>
        <v>直连</v>
      </c>
    </row>
    <row r="56" s="4" customFormat="1" spans="1:9">
      <c r="A56" s="5">
        <v>999221940871223</v>
      </c>
      <c r="B56" s="6">
        <v>44915</v>
      </c>
      <c r="C56" s="6">
        <v>44916</v>
      </c>
      <c r="D56" s="4">
        <v>384</v>
      </c>
      <c r="E56" s="4" t="str">
        <f>VLOOKUP(A56,HOP!A:L,12,0)</f>
        <v>384.00</v>
      </c>
      <c r="F56" s="4" t="str">
        <f>VLOOKUP(A56,HOP!A:C,3,0)</f>
        <v>2880181</v>
      </c>
      <c r="G56" s="4">
        <f t="shared" si="2"/>
        <v>0</v>
      </c>
      <c r="H56" s="4" t="str">
        <f t="shared" si="3"/>
        <v>，2880181</v>
      </c>
      <c r="I56" s="4" t="str">
        <f>VLOOKUP(A56,HOP!A:U,21,0)</f>
        <v>直连</v>
      </c>
    </row>
    <row r="57" s="4" customFormat="1" spans="1:9">
      <c r="A57" s="5">
        <v>999221940957438</v>
      </c>
      <c r="B57" s="6">
        <v>44915</v>
      </c>
      <c r="C57" s="6">
        <v>44916</v>
      </c>
      <c r="D57" s="4">
        <v>537</v>
      </c>
      <c r="E57" s="4" t="str">
        <f>VLOOKUP(A57,HOP!A:L,12,0)</f>
        <v>537.00</v>
      </c>
      <c r="F57" s="4" t="str">
        <f>VLOOKUP(A57,HOP!A:C,3,0)</f>
        <v>2880247</v>
      </c>
      <c r="G57" s="4">
        <f t="shared" si="2"/>
        <v>0</v>
      </c>
      <c r="H57" s="4" t="str">
        <f t="shared" si="3"/>
        <v>，2880247</v>
      </c>
      <c r="I57" s="4" t="str">
        <f>VLOOKUP(A57,HOP!A:U,21,0)</f>
        <v>直连</v>
      </c>
    </row>
    <row r="58" s="4" customFormat="1" spans="1:9">
      <c r="A58" s="5">
        <v>999221941084637</v>
      </c>
      <c r="B58" s="6">
        <v>44915</v>
      </c>
      <c r="C58" s="6">
        <v>44916</v>
      </c>
      <c r="D58" s="4">
        <v>1177</v>
      </c>
      <c r="E58" s="4" t="str">
        <f>VLOOKUP(A58,HOP!A:L,12,0)</f>
        <v>1177.00</v>
      </c>
      <c r="F58" s="4" t="str">
        <f>VLOOKUP(A58,HOP!A:C,3,0)</f>
        <v>2880325</v>
      </c>
      <c r="G58" s="4">
        <f t="shared" si="2"/>
        <v>0</v>
      </c>
      <c r="H58" s="4" t="str">
        <f t="shared" si="3"/>
        <v>，2880325</v>
      </c>
      <c r="I58" s="4" t="str">
        <f>VLOOKUP(A58,HOP!A:U,21,0)</f>
        <v>直连</v>
      </c>
    </row>
    <row r="59" s="4" customFormat="1" spans="1:9">
      <c r="A59" s="5">
        <v>999221942582504</v>
      </c>
      <c r="B59" s="6">
        <v>44913</v>
      </c>
      <c r="C59" s="6">
        <v>44916</v>
      </c>
      <c r="D59" s="4">
        <v>4203</v>
      </c>
      <c r="E59" s="4" t="str">
        <f>VLOOKUP(A59,HOP!A:L,12,0)</f>
        <v>4203.00</v>
      </c>
      <c r="F59" s="4" t="str">
        <f>VLOOKUP(A59,HOP!A:C,3,0)</f>
        <v>2880503</v>
      </c>
      <c r="G59" s="4">
        <f t="shared" si="2"/>
        <v>0</v>
      </c>
      <c r="H59" s="4" t="str">
        <f t="shared" si="3"/>
        <v>，2880503</v>
      </c>
      <c r="I59" s="4" t="str">
        <f>VLOOKUP(A59,HOP!A:U,21,0)</f>
        <v>直连</v>
      </c>
    </row>
    <row r="60" s="4" customFormat="1" spans="1:9">
      <c r="A60" s="5">
        <v>999221944972739</v>
      </c>
      <c r="B60" s="6">
        <v>44912</v>
      </c>
      <c r="C60" s="6">
        <v>44916</v>
      </c>
      <c r="D60" s="4">
        <v>1440</v>
      </c>
      <c r="E60" s="4" t="str">
        <f>VLOOKUP(A60,HOP!A:L,12,0)</f>
        <v>1440.00</v>
      </c>
      <c r="F60" s="4" t="str">
        <f>VLOOKUP(A60,HOP!A:C,3,0)</f>
        <v>2881225</v>
      </c>
      <c r="G60" s="4">
        <f t="shared" si="2"/>
        <v>0</v>
      </c>
      <c r="H60" s="4" t="str">
        <f t="shared" si="3"/>
        <v>，2881225</v>
      </c>
      <c r="I60" s="4" t="str">
        <f>VLOOKUP(A60,HOP!A:U,21,0)</f>
        <v>直连</v>
      </c>
    </row>
    <row r="61" s="4" customFormat="1" spans="1:9">
      <c r="A61" s="5">
        <v>999221949590114</v>
      </c>
      <c r="B61" s="6">
        <v>44914</v>
      </c>
      <c r="C61" s="6">
        <v>44916</v>
      </c>
      <c r="D61" s="4">
        <v>2210</v>
      </c>
      <c r="E61" s="4" t="str">
        <f>VLOOKUP(A61,HOP!A:L,12,0)</f>
        <v>2210.00</v>
      </c>
      <c r="F61" s="4" t="str">
        <f>VLOOKUP(A61,HOP!A:C,3,0)</f>
        <v>2882918</v>
      </c>
      <c r="G61" s="4">
        <f t="shared" si="2"/>
        <v>0</v>
      </c>
      <c r="H61" s="4" t="str">
        <f t="shared" si="3"/>
        <v>，2882918</v>
      </c>
      <c r="I61" s="4" t="str">
        <f>VLOOKUP(A61,HOP!A:U,21,0)</f>
        <v>直连</v>
      </c>
    </row>
    <row r="62" s="4" customFormat="1" spans="1:9">
      <c r="A62" s="5">
        <v>999221949829376</v>
      </c>
      <c r="B62" s="6">
        <v>44914</v>
      </c>
      <c r="C62" s="6">
        <v>44916</v>
      </c>
      <c r="D62" s="4">
        <v>2751</v>
      </c>
      <c r="E62" s="4" t="str">
        <f>VLOOKUP(A62,HOP!A:L,12,0)</f>
        <v>2751.00</v>
      </c>
      <c r="F62" s="4" t="str">
        <f>VLOOKUP(A62,HOP!A:C,3,0)</f>
        <v>2882987</v>
      </c>
      <c r="G62" s="4">
        <f t="shared" si="2"/>
        <v>0</v>
      </c>
      <c r="H62" s="4" t="str">
        <f t="shared" si="3"/>
        <v>，2882987</v>
      </c>
      <c r="I62" s="4" t="str">
        <f>VLOOKUP(A62,HOP!A:U,21,0)</f>
        <v>直连</v>
      </c>
    </row>
    <row r="63" s="4" customFormat="1" spans="1:9">
      <c r="A63" s="5">
        <v>999221950045487</v>
      </c>
      <c r="B63" s="6">
        <v>44915</v>
      </c>
      <c r="C63" s="6">
        <v>44916</v>
      </c>
      <c r="D63" s="4">
        <v>1626</v>
      </c>
      <c r="E63" s="4" t="str">
        <f>VLOOKUP(A63,HOP!A:L,12,0)</f>
        <v>1626.00</v>
      </c>
      <c r="F63" s="4" t="str">
        <f>VLOOKUP(A63,HOP!A:C,3,0)</f>
        <v>2883037</v>
      </c>
      <c r="G63" s="4">
        <f t="shared" si="2"/>
        <v>0</v>
      </c>
      <c r="H63" s="4" t="str">
        <f t="shared" si="3"/>
        <v>，2883037</v>
      </c>
      <c r="I63" s="4" t="str">
        <f>VLOOKUP(A63,HOP!A:U,21,0)</f>
        <v>直连</v>
      </c>
    </row>
    <row r="64" s="4" customFormat="1" spans="1:9">
      <c r="A64" s="5">
        <v>999221950154742</v>
      </c>
      <c r="B64" s="6">
        <v>44913</v>
      </c>
      <c r="C64" s="6">
        <v>44916</v>
      </c>
      <c r="D64" s="4">
        <v>2718</v>
      </c>
      <c r="E64" s="4" t="str">
        <f>VLOOKUP(A64,HOP!A:L,12,0)</f>
        <v>2718.00</v>
      </c>
      <c r="F64" s="4" t="str">
        <f>VLOOKUP(A64,HOP!A:C,3,0)</f>
        <v>2883135</v>
      </c>
      <c r="G64" s="4">
        <f t="shared" si="2"/>
        <v>0</v>
      </c>
      <c r="H64" s="4" t="str">
        <f t="shared" si="3"/>
        <v>，2883135</v>
      </c>
      <c r="I64" s="4" t="str">
        <f>VLOOKUP(A64,HOP!A:U,21,0)</f>
        <v>直连</v>
      </c>
    </row>
    <row r="65" s="4" customFormat="1" spans="1:9">
      <c r="A65" s="5">
        <v>999221950454035</v>
      </c>
      <c r="B65" s="6">
        <v>44915</v>
      </c>
      <c r="C65" s="6">
        <v>44916</v>
      </c>
      <c r="D65" s="4">
        <v>4899</v>
      </c>
      <c r="E65" s="4" t="str">
        <f>VLOOKUP(A65,HOP!A:L,12,0)</f>
        <v>4899.00</v>
      </c>
      <c r="F65" s="4" t="str">
        <f>VLOOKUP(A65,HOP!A:C,3,0)</f>
        <v>2883252</v>
      </c>
      <c r="G65" s="4">
        <f t="shared" si="2"/>
        <v>0</v>
      </c>
      <c r="H65" s="4" t="str">
        <f t="shared" si="3"/>
        <v>，2883252</v>
      </c>
      <c r="I65" s="4" t="str">
        <f>VLOOKUP(A65,HOP!A:U,21,0)</f>
        <v>直连</v>
      </c>
    </row>
    <row r="66" s="4" customFormat="1" spans="1:9">
      <c r="A66" s="5">
        <v>999221950589348</v>
      </c>
      <c r="B66" s="6">
        <v>44915</v>
      </c>
      <c r="C66" s="6">
        <v>44916</v>
      </c>
      <c r="D66" s="4">
        <v>783</v>
      </c>
      <c r="E66" s="4" t="str">
        <f>VLOOKUP(A66,HOP!A:L,12,0)</f>
        <v>783.00</v>
      </c>
      <c r="F66" s="4" t="str">
        <f>VLOOKUP(A66,HOP!A:C,3,0)</f>
        <v>2883323</v>
      </c>
      <c r="G66" s="4">
        <f t="shared" si="2"/>
        <v>0</v>
      </c>
      <c r="H66" s="4" t="str">
        <f t="shared" si="3"/>
        <v>，2883323</v>
      </c>
      <c r="I66" s="4" t="str">
        <f>VLOOKUP(A66,HOP!A:U,21,0)</f>
        <v>直连</v>
      </c>
    </row>
    <row r="67" s="4" customFormat="1" spans="1:9">
      <c r="A67" s="5">
        <v>999221951656976</v>
      </c>
      <c r="B67" s="6">
        <v>44914</v>
      </c>
      <c r="C67" s="6">
        <v>44916</v>
      </c>
      <c r="D67" s="4">
        <v>2192</v>
      </c>
      <c r="E67" s="4" t="str">
        <f>VLOOKUP(A67,HOP!A:L,12,0)</f>
        <v>2192.00</v>
      </c>
      <c r="F67" s="4" t="str">
        <f>VLOOKUP(A67,HOP!A:C,3,0)</f>
        <v>2883901</v>
      </c>
      <c r="G67" s="4">
        <f t="shared" ref="G67:G98" si="4">D67-E67</f>
        <v>0</v>
      </c>
      <c r="H67" s="4" t="str">
        <f t="shared" ref="H67:H98" si="5">$H$1&amp;F67</f>
        <v>，2883901</v>
      </c>
      <c r="I67" s="4" t="str">
        <f>VLOOKUP(A67,HOP!A:U,21,0)</f>
        <v>直连</v>
      </c>
    </row>
    <row r="68" s="4" customFormat="1" spans="1:9">
      <c r="A68" s="5">
        <v>999221953759569</v>
      </c>
      <c r="B68" s="6">
        <v>44914</v>
      </c>
      <c r="C68" s="6">
        <v>44916</v>
      </c>
      <c r="D68" s="4">
        <v>5336</v>
      </c>
      <c r="E68" s="4" t="str">
        <f>VLOOKUP(A68,HOP!A:L,12,0)</f>
        <v>5336.00</v>
      </c>
      <c r="F68" s="4" t="str">
        <f>VLOOKUP(A68,HOP!A:C,3,0)</f>
        <v>2884228</v>
      </c>
      <c r="G68" s="4">
        <f t="shared" si="4"/>
        <v>0</v>
      </c>
      <c r="H68" s="4" t="str">
        <f t="shared" si="5"/>
        <v>，2884228</v>
      </c>
      <c r="I68" s="4" t="str">
        <f>VLOOKUP(A68,HOP!A:U,21,0)</f>
        <v>直连</v>
      </c>
    </row>
    <row r="69" s="4" customFormat="1" spans="1:9">
      <c r="A69" s="5">
        <v>999221953871844</v>
      </c>
      <c r="B69" s="6">
        <v>44915</v>
      </c>
      <c r="C69" s="6">
        <v>44916</v>
      </c>
      <c r="D69" s="4">
        <v>1551</v>
      </c>
      <c r="E69" s="4" t="str">
        <f>VLOOKUP(A69,HOP!A:L,12,0)</f>
        <v>1551.00</v>
      </c>
      <c r="F69" s="4" t="str">
        <f>VLOOKUP(A69,HOP!A:C,3,0)</f>
        <v>2884273</v>
      </c>
      <c r="G69" s="4">
        <f t="shared" si="4"/>
        <v>0</v>
      </c>
      <c r="H69" s="4" t="str">
        <f t="shared" si="5"/>
        <v>，2884273</v>
      </c>
      <c r="I69" s="4" t="str">
        <f>VLOOKUP(A69,HOP!A:U,21,0)</f>
        <v>直连</v>
      </c>
    </row>
    <row r="70" s="4" customFormat="1" spans="1:9">
      <c r="A70" s="5">
        <v>999221954182848</v>
      </c>
      <c r="B70" s="6">
        <v>44915</v>
      </c>
      <c r="C70" s="6">
        <v>44916</v>
      </c>
      <c r="D70" s="4">
        <v>656</v>
      </c>
      <c r="E70" s="4" t="str">
        <f>VLOOKUP(A70,HOP!A:L,12,0)</f>
        <v>656.00</v>
      </c>
      <c r="F70" s="4" t="str">
        <f>VLOOKUP(A70,HOP!A:C,3,0)</f>
        <v>2884388</v>
      </c>
      <c r="G70" s="4">
        <f t="shared" si="4"/>
        <v>0</v>
      </c>
      <c r="H70" s="4" t="str">
        <f t="shared" si="5"/>
        <v>，2884388</v>
      </c>
      <c r="I70" s="4" t="str">
        <f>VLOOKUP(A70,HOP!A:U,21,0)</f>
        <v>直连</v>
      </c>
    </row>
    <row r="71" s="4" customFormat="1" spans="1:9">
      <c r="A71" s="5">
        <v>999221954475065</v>
      </c>
      <c r="B71" s="6">
        <v>44915</v>
      </c>
      <c r="C71" s="6">
        <v>44916</v>
      </c>
      <c r="D71" s="4">
        <v>1053</v>
      </c>
      <c r="E71" s="4" t="str">
        <f>VLOOKUP(A71,HOP!A:L,12,0)</f>
        <v>1053.00</v>
      </c>
      <c r="F71" s="4" t="str">
        <f>VLOOKUP(A71,HOP!A:C,3,0)</f>
        <v>2884471</v>
      </c>
      <c r="G71" s="4">
        <f t="shared" si="4"/>
        <v>0</v>
      </c>
      <c r="H71" s="4" t="str">
        <f t="shared" si="5"/>
        <v>，2884471</v>
      </c>
      <c r="I71" s="4" t="str">
        <f>VLOOKUP(A71,HOP!A:U,21,0)</f>
        <v>直连</v>
      </c>
    </row>
    <row r="72" s="4" customFormat="1" spans="1:9">
      <c r="A72" s="5">
        <v>999221954647605</v>
      </c>
      <c r="B72" s="6">
        <v>44913</v>
      </c>
      <c r="C72" s="6">
        <v>44916</v>
      </c>
      <c r="D72" s="4">
        <v>4836</v>
      </c>
      <c r="E72" s="4" t="str">
        <f>VLOOKUP(A72,HOP!A:L,12,0)</f>
        <v>4836.00</v>
      </c>
      <c r="F72" s="4" t="str">
        <f>VLOOKUP(A72,HOP!A:C,3,0)</f>
        <v>2884504</v>
      </c>
      <c r="G72" s="4">
        <f t="shared" si="4"/>
        <v>0</v>
      </c>
      <c r="H72" s="4" t="str">
        <f t="shared" si="5"/>
        <v>，2884504</v>
      </c>
      <c r="I72" s="4" t="str">
        <f>VLOOKUP(A72,HOP!A:U,21,0)</f>
        <v>直连</v>
      </c>
    </row>
    <row r="73" s="4" customFormat="1" spans="1:9">
      <c r="A73" s="5">
        <v>21955174063</v>
      </c>
      <c r="B73" s="6">
        <v>44914</v>
      </c>
      <c r="C73" s="6">
        <v>44916</v>
      </c>
      <c r="D73" s="4">
        <v>678</v>
      </c>
      <c r="E73" s="4" t="str">
        <f>VLOOKUP(A73,HOP!A:L,12,0)</f>
        <v>678.00</v>
      </c>
      <c r="F73" s="4" t="str">
        <f>VLOOKUP(A73,HOP!A:C,3,0)</f>
        <v>2884628</v>
      </c>
      <c r="G73" s="4">
        <f t="shared" si="4"/>
        <v>0</v>
      </c>
      <c r="H73" s="4" t="str">
        <f t="shared" si="5"/>
        <v>，2884628</v>
      </c>
      <c r="I73" s="4" t="str">
        <f>VLOOKUP(A73,HOP!A:U,21,0)</f>
        <v>直连</v>
      </c>
    </row>
    <row r="74" s="4" customFormat="1" spans="1:9">
      <c r="A74" s="5">
        <v>999221955530753</v>
      </c>
      <c r="B74" s="6">
        <v>44914</v>
      </c>
      <c r="C74" s="6">
        <v>44916</v>
      </c>
      <c r="D74" s="4">
        <v>1612</v>
      </c>
      <c r="E74" s="4" t="str">
        <f>VLOOKUP(A74,HOP!A:L,12,0)</f>
        <v>1612.00</v>
      </c>
      <c r="F74" s="4" t="str">
        <f>VLOOKUP(A74,HOP!A:C,3,0)</f>
        <v>2884733</v>
      </c>
      <c r="G74" s="4">
        <f t="shared" si="4"/>
        <v>0</v>
      </c>
      <c r="H74" s="4" t="str">
        <f t="shared" si="5"/>
        <v>，2884733</v>
      </c>
      <c r="I74" s="4" t="str">
        <f>VLOOKUP(A74,HOP!A:U,21,0)</f>
        <v>直连</v>
      </c>
    </row>
    <row r="75" s="4" customFormat="1" spans="1:9">
      <c r="A75" s="5">
        <v>999221955736774</v>
      </c>
      <c r="B75" s="6">
        <v>44915</v>
      </c>
      <c r="C75" s="6">
        <v>44916</v>
      </c>
      <c r="D75" s="4">
        <v>858</v>
      </c>
      <c r="E75" s="4" t="str">
        <f>VLOOKUP(A75,HOP!A:L,12,0)</f>
        <v>858.00</v>
      </c>
      <c r="F75" s="4" t="str">
        <f>VLOOKUP(A75,HOP!A:C,3,0)</f>
        <v>2884874</v>
      </c>
      <c r="G75" s="4">
        <f t="shared" si="4"/>
        <v>0</v>
      </c>
      <c r="H75" s="4" t="str">
        <f t="shared" si="5"/>
        <v>，2884874</v>
      </c>
      <c r="I75" s="4" t="str">
        <f>VLOOKUP(A75,HOP!A:U,21,0)</f>
        <v>直连</v>
      </c>
    </row>
    <row r="76" s="4" customFormat="1" spans="1:9">
      <c r="A76" s="5">
        <v>999221955958834</v>
      </c>
      <c r="B76" s="6">
        <v>44914</v>
      </c>
      <c r="C76" s="6">
        <v>44916</v>
      </c>
      <c r="D76" s="4">
        <v>2683</v>
      </c>
      <c r="E76" s="4" t="str">
        <f>VLOOKUP(A76,HOP!A:L,12,0)</f>
        <v>2683.00</v>
      </c>
      <c r="F76" s="4" t="str">
        <f>VLOOKUP(A76,HOP!A:C,3,0)</f>
        <v>2885030</v>
      </c>
      <c r="G76" s="4">
        <f t="shared" si="4"/>
        <v>0</v>
      </c>
      <c r="H76" s="4" t="str">
        <f t="shared" si="5"/>
        <v>，2885030</v>
      </c>
      <c r="I76" s="4" t="str">
        <f>VLOOKUP(A76,HOP!A:U,21,0)</f>
        <v>直连</v>
      </c>
    </row>
    <row r="77" s="4" customFormat="1" spans="1:9">
      <c r="A77" s="5">
        <v>999221956074289</v>
      </c>
      <c r="B77" s="6">
        <v>44914</v>
      </c>
      <c r="C77" s="6">
        <v>44916</v>
      </c>
      <c r="D77" s="4">
        <v>1640</v>
      </c>
      <c r="E77" s="4" t="str">
        <f>VLOOKUP(A77,HOP!A:L,12,0)</f>
        <v>1640.00</v>
      </c>
      <c r="F77" s="4" t="str">
        <f>VLOOKUP(A77,HOP!A:C,3,0)</f>
        <v>2885074</v>
      </c>
      <c r="G77" s="4">
        <f t="shared" si="4"/>
        <v>0</v>
      </c>
      <c r="H77" s="4" t="str">
        <f t="shared" si="5"/>
        <v>，2885074</v>
      </c>
      <c r="I77" s="4" t="str">
        <f>VLOOKUP(A77,HOP!A:U,21,0)</f>
        <v>直连</v>
      </c>
    </row>
    <row r="78" s="4" customFormat="1" spans="1:9">
      <c r="A78" s="5">
        <v>999221956141047</v>
      </c>
      <c r="B78" s="6">
        <v>44914</v>
      </c>
      <c r="C78" s="6">
        <v>44916</v>
      </c>
      <c r="D78" s="4">
        <v>4344</v>
      </c>
      <c r="E78" s="4" t="str">
        <f>VLOOKUP(A78,HOP!A:L,12,0)</f>
        <v>4344.00</v>
      </c>
      <c r="F78" s="4" t="str">
        <f>VLOOKUP(A78,HOP!A:C,3,0)</f>
        <v>2885088</v>
      </c>
      <c r="G78" s="4">
        <f t="shared" si="4"/>
        <v>0</v>
      </c>
      <c r="H78" s="4" t="str">
        <f t="shared" si="5"/>
        <v>，2885088</v>
      </c>
      <c r="I78" s="4" t="str">
        <f>VLOOKUP(A78,HOP!A:U,21,0)</f>
        <v>直连</v>
      </c>
    </row>
    <row r="79" s="4" customFormat="1" spans="1:9">
      <c r="A79" s="5">
        <v>999221956188668</v>
      </c>
      <c r="B79" s="6">
        <v>44914</v>
      </c>
      <c r="C79" s="6">
        <v>44916</v>
      </c>
      <c r="D79" s="4">
        <v>1770</v>
      </c>
      <c r="E79" s="4" t="str">
        <f>VLOOKUP(A79,HOP!A:L,12,0)</f>
        <v>1770.00</v>
      </c>
      <c r="F79" s="4" t="str">
        <f>VLOOKUP(A79,HOP!A:C,3,0)</f>
        <v>2885136</v>
      </c>
      <c r="G79" s="4">
        <f t="shared" si="4"/>
        <v>0</v>
      </c>
      <c r="H79" s="4" t="str">
        <f t="shared" si="5"/>
        <v>，2885136</v>
      </c>
      <c r="I79" s="4" t="str">
        <f>VLOOKUP(A79,HOP!A:U,21,0)</f>
        <v>直连</v>
      </c>
    </row>
    <row r="80" s="4" customFormat="1" spans="1:9">
      <c r="A80" s="5">
        <v>999221956189204</v>
      </c>
      <c r="B80" s="6">
        <v>44914</v>
      </c>
      <c r="C80" s="6">
        <v>44916</v>
      </c>
      <c r="D80" s="4">
        <v>2356</v>
      </c>
      <c r="E80" s="4" t="str">
        <f>VLOOKUP(A80,HOP!A:L,12,0)</f>
        <v>2356.00</v>
      </c>
      <c r="F80" s="4" t="str">
        <f>VLOOKUP(A80,HOP!A:C,3,0)</f>
        <v>2885138</v>
      </c>
      <c r="G80" s="4">
        <f t="shared" si="4"/>
        <v>0</v>
      </c>
      <c r="H80" s="4" t="str">
        <f t="shared" si="5"/>
        <v>，2885138</v>
      </c>
      <c r="I80" s="4" t="str">
        <f>VLOOKUP(A80,HOP!A:U,21,0)</f>
        <v>直连</v>
      </c>
    </row>
    <row r="81" s="4" customFormat="1" spans="1:9">
      <c r="A81" s="5">
        <v>999221956189635</v>
      </c>
      <c r="B81" s="6">
        <v>44915</v>
      </c>
      <c r="C81" s="6">
        <v>44916</v>
      </c>
      <c r="D81" s="4">
        <v>170</v>
      </c>
      <c r="E81" s="4" t="str">
        <f>VLOOKUP(A81,HOP!A:L,12,0)</f>
        <v>170.00</v>
      </c>
      <c r="F81" s="4" t="str">
        <f>VLOOKUP(A81,HOP!A:C,3,0)</f>
        <v>2885139</v>
      </c>
      <c r="G81" s="4">
        <f t="shared" si="4"/>
        <v>0</v>
      </c>
      <c r="H81" s="4" t="str">
        <f t="shared" si="5"/>
        <v>，2885139</v>
      </c>
      <c r="I81" s="4" t="str">
        <f>VLOOKUP(A81,HOP!A:U,21,0)</f>
        <v>直连</v>
      </c>
    </row>
    <row r="82" s="4" customFormat="1" hidden="1" spans="1:9">
      <c r="A82" s="5">
        <v>999221956215091</v>
      </c>
      <c r="B82" s="6">
        <v>44914</v>
      </c>
      <c r="C82" s="6">
        <v>44916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spans="1:9">
      <c r="A83" s="5">
        <v>999221956233947</v>
      </c>
      <c r="B83" s="6">
        <v>44915</v>
      </c>
      <c r="C83" s="6">
        <v>44916</v>
      </c>
      <c r="D83" s="4">
        <v>341</v>
      </c>
      <c r="E83" s="4" t="str">
        <f>VLOOKUP(A83,HOP!A:L,12,0)</f>
        <v>341.00</v>
      </c>
      <c r="F83" s="4" t="str">
        <f>VLOOKUP(A83,HOP!A:C,3,0)</f>
        <v>2885190</v>
      </c>
      <c r="G83" s="4">
        <f t="shared" si="4"/>
        <v>0</v>
      </c>
      <c r="H83" s="4" t="str">
        <f t="shared" si="5"/>
        <v>，2885190</v>
      </c>
      <c r="I83" s="4" t="str">
        <f>VLOOKUP(A83,HOP!A:U,21,0)</f>
        <v>直连</v>
      </c>
    </row>
    <row r="84" s="4" customFormat="1" spans="1:9">
      <c r="A84" s="5">
        <v>999221956506048</v>
      </c>
      <c r="B84" s="6">
        <v>44914</v>
      </c>
      <c r="C84" s="6">
        <v>44916</v>
      </c>
      <c r="D84" s="4">
        <v>726</v>
      </c>
      <c r="E84" s="4" t="str">
        <f>VLOOKUP(A84,HOP!A:L,12,0)</f>
        <v>726.00</v>
      </c>
      <c r="F84" s="4" t="str">
        <f>VLOOKUP(A84,HOP!A:C,3,0)</f>
        <v>2885310</v>
      </c>
      <c r="G84" s="4">
        <f t="shared" si="4"/>
        <v>0</v>
      </c>
      <c r="H84" s="4" t="str">
        <f t="shared" si="5"/>
        <v>，2885310</v>
      </c>
      <c r="I84" s="4" t="str">
        <f>VLOOKUP(A84,HOP!A:U,21,0)</f>
        <v>直连</v>
      </c>
    </row>
    <row r="85" s="4" customFormat="1" spans="1:9">
      <c r="A85" s="5">
        <v>999221958849275</v>
      </c>
      <c r="B85" s="6">
        <v>44915</v>
      </c>
      <c r="C85" s="6">
        <v>44916</v>
      </c>
      <c r="D85" s="4">
        <v>498</v>
      </c>
      <c r="E85" s="4" t="str">
        <f>VLOOKUP(A85,HOP!A:L,12,0)</f>
        <v>498.00</v>
      </c>
      <c r="F85" s="4" t="str">
        <f>VLOOKUP(A85,HOP!A:C,3,0)</f>
        <v>2885823</v>
      </c>
      <c r="G85" s="4">
        <f t="shared" si="4"/>
        <v>0</v>
      </c>
      <c r="H85" s="4" t="str">
        <f t="shared" si="5"/>
        <v>，2885823</v>
      </c>
      <c r="I85" s="4" t="str">
        <f>VLOOKUP(A85,HOP!A:U,21,0)</f>
        <v>直连</v>
      </c>
    </row>
    <row r="86" s="4" customFormat="1" spans="1:9">
      <c r="A86" s="5">
        <v>999221960134927</v>
      </c>
      <c r="B86" s="6">
        <v>44915</v>
      </c>
      <c r="C86" s="6">
        <v>44916</v>
      </c>
      <c r="D86" s="4">
        <v>853</v>
      </c>
      <c r="E86" s="4" t="str">
        <f>VLOOKUP(A86,HOP!A:L,12,0)</f>
        <v>853.00</v>
      </c>
      <c r="F86" s="4" t="str">
        <f>VLOOKUP(A86,HOP!A:C,3,0)</f>
        <v>2886068</v>
      </c>
      <c r="G86" s="4">
        <f t="shared" si="4"/>
        <v>0</v>
      </c>
      <c r="H86" s="4" t="str">
        <f t="shared" si="5"/>
        <v>，2886068</v>
      </c>
      <c r="I86" s="4" t="str">
        <f>VLOOKUP(A86,HOP!A:U,21,0)</f>
        <v>直连</v>
      </c>
    </row>
    <row r="87" s="4" customFormat="1" spans="1:9">
      <c r="A87" s="5">
        <v>999221961587219</v>
      </c>
      <c r="B87" s="6">
        <v>44914</v>
      </c>
      <c r="C87" s="6">
        <v>44916</v>
      </c>
      <c r="D87" s="4">
        <v>1950</v>
      </c>
      <c r="E87" s="4" t="str">
        <f>VLOOKUP(A87,HOP!A:L,12,0)</f>
        <v>1950.00</v>
      </c>
      <c r="F87" s="4" t="str">
        <f>VLOOKUP(A87,HOP!A:C,3,0)</f>
        <v>2886550</v>
      </c>
      <c r="G87" s="4">
        <f t="shared" si="4"/>
        <v>0</v>
      </c>
      <c r="H87" s="4" t="str">
        <f t="shared" si="5"/>
        <v>，2886550</v>
      </c>
      <c r="I87" s="4" t="str">
        <f>VLOOKUP(A87,HOP!A:U,21,0)</f>
        <v>直连</v>
      </c>
    </row>
    <row r="88" s="4" customFormat="1" spans="1:9">
      <c r="A88" s="5">
        <v>999221961619253</v>
      </c>
      <c r="B88" s="6">
        <v>44914</v>
      </c>
      <c r="C88" s="6">
        <v>44916</v>
      </c>
      <c r="D88" s="4">
        <v>4416</v>
      </c>
      <c r="E88" s="4" t="str">
        <f>VLOOKUP(A88,HOP!A:L,12,0)</f>
        <v>4416.00</v>
      </c>
      <c r="F88" s="4" t="str">
        <f>VLOOKUP(A88,HOP!A:C,3,0)</f>
        <v>2886563</v>
      </c>
      <c r="G88" s="4">
        <f t="shared" si="4"/>
        <v>0</v>
      </c>
      <c r="H88" s="4" t="str">
        <f t="shared" si="5"/>
        <v>，2886563</v>
      </c>
      <c r="I88" s="4" t="str">
        <f>VLOOKUP(A88,HOP!A:U,21,0)</f>
        <v>直连</v>
      </c>
    </row>
    <row r="89" s="4" customFormat="1" spans="1:9">
      <c r="A89" s="5">
        <v>999221962113066</v>
      </c>
      <c r="B89" s="6">
        <v>44914</v>
      </c>
      <c r="C89" s="6">
        <v>44916</v>
      </c>
      <c r="D89" s="4">
        <v>1509</v>
      </c>
      <c r="E89" s="4" t="str">
        <f>VLOOKUP(A89,HOP!A:L,12,0)</f>
        <v>1509.00</v>
      </c>
      <c r="F89" s="4" t="str">
        <f>VLOOKUP(A89,HOP!A:C,3,0)</f>
        <v>2886803</v>
      </c>
      <c r="G89" s="4">
        <f t="shared" si="4"/>
        <v>0</v>
      </c>
      <c r="H89" s="4" t="str">
        <f t="shared" si="5"/>
        <v>，2886803</v>
      </c>
      <c r="I89" s="4" t="str">
        <f>VLOOKUP(A89,HOP!A:U,21,0)</f>
        <v>直连</v>
      </c>
    </row>
    <row r="90" s="4" customFormat="1" spans="1:9">
      <c r="A90" s="5">
        <v>999221962238962</v>
      </c>
      <c r="B90" s="6">
        <v>44915</v>
      </c>
      <c r="C90" s="6">
        <v>44916</v>
      </c>
      <c r="D90" s="4">
        <v>246</v>
      </c>
      <c r="E90" s="4" t="str">
        <f>VLOOKUP(A90,HOP!A:L,12,0)</f>
        <v>246.00</v>
      </c>
      <c r="F90" s="4" t="str">
        <f>VLOOKUP(A90,HOP!A:C,3,0)</f>
        <v>2886874</v>
      </c>
      <c r="G90" s="4">
        <f t="shared" si="4"/>
        <v>0</v>
      </c>
      <c r="H90" s="4" t="str">
        <f t="shared" si="5"/>
        <v>，2886874</v>
      </c>
      <c r="I90" s="4" t="str">
        <f>VLOOKUP(A90,HOP!A:U,21,0)</f>
        <v>直连</v>
      </c>
    </row>
    <row r="91" s="4" customFormat="1" spans="1:9">
      <c r="A91" s="5">
        <v>999221962837397</v>
      </c>
      <c r="B91" s="6">
        <v>44915</v>
      </c>
      <c r="C91" s="6">
        <v>44916</v>
      </c>
      <c r="D91" s="4">
        <v>1587</v>
      </c>
      <c r="E91" s="4" t="str">
        <f>VLOOKUP(A91,HOP!A:L,12,0)</f>
        <v>1587.00</v>
      </c>
      <c r="F91" s="4" t="str">
        <f>VLOOKUP(A91,HOP!A:C,3,0)</f>
        <v>2887367</v>
      </c>
      <c r="G91" s="4">
        <f t="shared" si="4"/>
        <v>0</v>
      </c>
      <c r="H91" s="4" t="str">
        <f t="shared" si="5"/>
        <v>，2887367</v>
      </c>
      <c r="I91" s="4" t="str">
        <f>VLOOKUP(A91,HOP!A:U,21,0)</f>
        <v>直连</v>
      </c>
    </row>
    <row r="92" s="4" customFormat="1" spans="1:9">
      <c r="A92" s="5">
        <v>999221962843608</v>
      </c>
      <c r="B92" s="6">
        <v>44915</v>
      </c>
      <c r="C92" s="6">
        <v>44916</v>
      </c>
      <c r="D92" s="4">
        <v>383</v>
      </c>
      <c r="E92" s="4" t="str">
        <f>VLOOKUP(A92,HOP!A:L,12,0)</f>
        <v>383.00</v>
      </c>
      <c r="F92" s="4" t="str">
        <f>VLOOKUP(A92,HOP!A:C,3,0)</f>
        <v>2887371</v>
      </c>
      <c r="G92" s="4">
        <f t="shared" si="4"/>
        <v>0</v>
      </c>
      <c r="H92" s="4" t="str">
        <f t="shared" si="5"/>
        <v>，2887371</v>
      </c>
      <c r="I92" s="4" t="str">
        <f>VLOOKUP(A92,HOP!A:U,21,0)</f>
        <v>直连</v>
      </c>
    </row>
    <row r="93" s="4" customFormat="1" spans="1:9">
      <c r="A93" s="5">
        <v>999221963118731</v>
      </c>
      <c r="B93" s="6">
        <v>44915</v>
      </c>
      <c r="C93" s="6">
        <v>44916</v>
      </c>
      <c r="D93" s="4">
        <v>735</v>
      </c>
      <c r="E93" s="4" t="str">
        <f>VLOOKUP(A93,HOP!A:L,12,0)</f>
        <v>735.00</v>
      </c>
      <c r="F93" s="4" t="str">
        <f>VLOOKUP(A93,HOP!A:C,3,0)</f>
        <v>2887542</v>
      </c>
      <c r="G93" s="4">
        <f t="shared" si="4"/>
        <v>0</v>
      </c>
      <c r="H93" s="4" t="str">
        <f t="shared" si="5"/>
        <v>，2887542</v>
      </c>
      <c r="I93" s="4" t="str">
        <f>VLOOKUP(A93,HOP!A:U,21,0)</f>
        <v>直连</v>
      </c>
    </row>
    <row r="94" s="4" customFormat="1" spans="1:9">
      <c r="A94" s="5">
        <v>999221963119623</v>
      </c>
      <c r="B94" s="6">
        <v>44915</v>
      </c>
      <c r="C94" s="6">
        <v>44916</v>
      </c>
      <c r="D94" s="4">
        <v>331</v>
      </c>
      <c r="E94" s="4" t="str">
        <f>VLOOKUP(A94,HOP!A:L,12,0)</f>
        <v>331.00</v>
      </c>
      <c r="F94" s="4" t="str">
        <f>VLOOKUP(A94,HOP!A:C,3,0)</f>
        <v>2887544</v>
      </c>
      <c r="G94" s="4">
        <f t="shared" si="4"/>
        <v>0</v>
      </c>
      <c r="H94" s="4" t="str">
        <f t="shared" si="5"/>
        <v>，2887544</v>
      </c>
      <c r="I94" s="4" t="str">
        <f>VLOOKUP(A94,HOP!A:U,21,0)</f>
        <v>直连</v>
      </c>
    </row>
    <row r="95" s="4" customFormat="1" spans="1:9">
      <c r="A95" s="5">
        <v>999221963124975</v>
      </c>
      <c r="B95" s="6">
        <v>44915</v>
      </c>
      <c r="C95" s="6">
        <v>44916</v>
      </c>
      <c r="D95" s="4">
        <v>157</v>
      </c>
      <c r="E95" s="4" t="str">
        <f>VLOOKUP(A95,HOP!A:L,12,0)</f>
        <v>157.00</v>
      </c>
      <c r="F95" s="4" t="str">
        <f>VLOOKUP(A95,HOP!A:C,3,0)</f>
        <v>2887553</v>
      </c>
      <c r="G95" s="4">
        <f t="shared" si="4"/>
        <v>0</v>
      </c>
      <c r="H95" s="4" t="str">
        <f t="shared" si="5"/>
        <v>，2887553</v>
      </c>
      <c r="I95" s="4" t="str">
        <f>VLOOKUP(A95,HOP!A:U,21,0)</f>
        <v>直连</v>
      </c>
    </row>
    <row r="96" s="4" customFormat="1" spans="1:9">
      <c r="A96" s="5">
        <v>999221963125284</v>
      </c>
      <c r="B96" s="6">
        <v>44915</v>
      </c>
      <c r="C96" s="6">
        <v>44916</v>
      </c>
      <c r="D96" s="4">
        <v>564</v>
      </c>
      <c r="E96" s="4" t="str">
        <f>VLOOKUP(A96,HOP!A:L,12,0)</f>
        <v>564.00</v>
      </c>
      <c r="F96" s="4" t="str">
        <f>VLOOKUP(A96,HOP!A:C,3,0)</f>
        <v>2887554</v>
      </c>
      <c r="G96" s="4">
        <f t="shared" si="4"/>
        <v>0</v>
      </c>
      <c r="H96" s="4" t="str">
        <f t="shared" si="5"/>
        <v>，2887554</v>
      </c>
      <c r="I96" s="4" t="str">
        <f>VLOOKUP(A96,HOP!A:U,21,0)</f>
        <v>直连</v>
      </c>
    </row>
    <row r="97" s="4" customFormat="1" spans="1:9">
      <c r="A97" s="5">
        <v>999221963176704</v>
      </c>
      <c r="B97" s="6">
        <v>44915</v>
      </c>
      <c r="C97" s="6">
        <v>44916</v>
      </c>
      <c r="D97" s="4">
        <v>331</v>
      </c>
      <c r="E97" s="4" t="str">
        <f>VLOOKUP(A97,HOP!A:L,12,0)</f>
        <v>331.00</v>
      </c>
      <c r="F97" s="4" t="str">
        <f>VLOOKUP(A97,HOP!A:C,3,0)</f>
        <v>2887645</v>
      </c>
      <c r="G97" s="4">
        <f t="shared" si="4"/>
        <v>0</v>
      </c>
      <c r="H97" s="4" t="str">
        <f t="shared" si="5"/>
        <v>，2887645</v>
      </c>
      <c r="I97" s="4" t="str">
        <f>VLOOKUP(A97,HOP!A:U,21,0)</f>
        <v>直连</v>
      </c>
    </row>
    <row r="98" s="4" customFormat="1" spans="1:9">
      <c r="A98" s="5">
        <v>999221963176691</v>
      </c>
      <c r="B98" s="6">
        <v>44915</v>
      </c>
      <c r="C98" s="6">
        <v>44916</v>
      </c>
      <c r="D98" s="4">
        <v>763</v>
      </c>
      <c r="E98" s="4" t="str">
        <f>VLOOKUP(A98,HOP!A:L,12,0)</f>
        <v>763.00</v>
      </c>
      <c r="F98" s="4" t="str">
        <f>VLOOKUP(A98,HOP!A:C,3,0)</f>
        <v>2887644</v>
      </c>
      <c r="G98" s="4">
        <f t="shared" si="4"/>
        <v>0</v>
      </c>
      <c r="H98" s="4" t="str">
        <f t="shared" si="5"/>
        <v>，2887644</v>
      </c>
      <c r="I98" s="4" t="str">
        <f>VLOOKUP(A98,HOP!A:U,21,0)</f>
        <v>直连</v>
      </c>
    </row>
    <row r="99" s="4" customFormat="1" spans="1:9">
      <c r="A99" s="5">
        <v>999221963237075</v>
      </c>
      <c r="B99" s="6">
        <v>44915</v>
      </c>
      <c r="C99" s="6">
        <v>44916</v>
      </c>
      <c r="D99" s="4">
        <v>1653</v>
      </c>
      <c r="E99" s="4">
        <v>1653</v>
      </c>
      <c r="F99" s="4" t="str">
        <f>VLOOKUP(A99,HOP!A:C,3,0)</f>
        <v>2887714</v>
      </c>
      <c r="G99" s="4">
        <f t="shared" ref="G99:G116" si="6">D99-E99</f>
        <v>0</v>
      </c>
      <c r="H99" s="4" t="str">
        <f t="shared" ref="H99:H116" si="7">$H$1&amp;F99</f>
        <v>，2887714</v>
      </c>
      <c r="I99" s="4" t="str">
        <f>VLOOKUP(A99,HOP!A:U,21,0)</f>
        <v>直连</v>
      </c>
    </row>
    <row r="100" s="4" customFormat="1" spans="1:9">
      <c r="A100" s="5">
        <v>999221963804183</v>
      </c>
      <c r="B100" s="6">
        <v>44915</v>
      </c>
      <c r="C100" s="6">
        <v>44916</v>
      </c>
      <c r="D100" s="4">
        <v>488</v>
      </c>
      <c r="E100" s="4" t="str">
        <f>VLOOKUP(A100,HOP!A:L,12,0)</f>
        <v>488.00</v>
      </c>
      <c r="F100" s="4" t="str">
        <f>VLOOKUP(A100,HOP!A:C,3,0)</f>
        <v>2888042</v>
      </c>
      <c r="G100" s="4">
        <f t="shared" si="6"/>
        <v>0</v>
      </c>
      <c r="H100" s="4" t="str">
        <f t="shared" si="7"/>
        <v>，2888042</v>
      </c>
      <c r="I100" s="4" t="str">
        <f>VLOOKUP(A100,HOP!A:U,21,0)</f>
        <v>直连</v>
      </c>
    </row>
    <row r="101" s="4" customFormat="1" spans="1:9">
      <c r="A101" s="5">
        <v>999221963888541</v>
      </c>
      <c r="B101" s="6">
        <v>44915</v>
      </c>
      <c r="C101" s="6">
        <v>44916</v>
      </c>
      <c r="D101" s="4">
        <v>278</v>
      </c>
      <c r="E101" s="4" t="str">
        <f>VLOOKUP(A101,HOP!A:L,12,0)</f>
        <v>278.00</v>
      </c>
      <c r="F101" s="4" t="str">
        <f>VLOOKUP(A101,HOP!A:C,3,0)</f>
        <v>2888077</v>
      </c>
      <c r="G101" s="4">
        <f t="shared" si="6"/>
        <v>0</v>
      </c>
      <c r="H101" s="4" t="str">
        <f t="shared" si="7"/>
        <v>，2888077</v>
      </c>
      <c r="I101" s="4" t="str">
        <f>VLOOKUP(A101,HOP!A:U,21,0)</f>
        <v>直连</v>
      </c>
    </row>
    <row r="102" s="4" customFormat="1" spans="1:9">
      <c r="A102" s="5">
        <v>999221963904075</v>
      </c>
      <c r="B102" s="6">
        <v>44915</v>
      </c>
      <c r="C102" s="6">
        <v>44916</v>
      </c>
      <c r="D102" s="4">
        <v>473</v>
      </c>
      <c r="E102" s="4" t="str">
        <f>VLOOKUP(A102,HOP!A:L,12,0)</f>
        <v>473.00</v>
      </c>
      <c r="F102" s="4" t="str">
        <f>VLOOKUP(A102,HOP!A:C,3,0)</f>
        <v>2888089</v>
      </c>
      <c r="G102" s="4">
        <f t="shared" si="6"/>
        <v>0</v>
      </c>
      <c r="H102" s="4" t="str">
        <f t="shared" si="7"/>
        <v>，2888089</v>
      </c>
      <c r="I102" s="4" t="str">
        <f>VLOOKUP(A102,HOP!A:U,21,0)</f>
        <v>直连</v>
      </c>
    </row>
    <row r="103" s="4" customFormat="1" spans="1:9">
      <c r="A103" s="5">
        <v>21965145917</v>
      </c>
      <c r="B103" s="6">
        <v>44915</v>
      </c>
      <c r="C103" s="6">
        <v>44916</v>
      </c>
      <c r="D103" s="4">
        <v>205</v>
      </c>
      <c r="E103" s="4" t="str">
        <f>VLOOKUP(A103,HOP!A:L,12,0)</f>
        <v>205.00</v>
      </c>
      <c r="F103" s="4" t="str">
        <f>VLOOKUP(A103,HOP!A:C,3,0)</f>
        <v>2888128</v>
      </c>
      <c r="G103" s="4">
        <f t="shared" si="6"/>
        <v>0</v>
      </c>
      <c r="H103" s="4" t="str">
        <f t="shared" si="7"/>
        <v>，2888128</v>
      </c>
      <c r="I103" s="4" t="str">
        <f>VLOOKUP(A103,HOP!A:U,21,0)</f>
        <v>直连</v>
      </c>
    </row>
    <row r="104" s="4" customFormat="1" hidden="1" spans="1:9">
      <c r="A104" s="5">
        <v>999221965190791</v>
      </c>
      <c r="B104" s="6">
        <v>44915</v>
      </c>
      <c r="C104" s="6">
        <v>44916</v>
      </c>
      <c r="D104" s="4">
        <v>0</v>
      </c>
      <c r="E104" s="4" t="str">
        <f>VLOOKUP(A104,HOP!A:L,12,0)</f>
        <v>0.00</v>
      </c>
      <c r="F104" s="4" t="str">
        <f>VLOOKUP(A104,HOP!A:C,3,0)</f>
        <v>2888132</v>
      </c>
      <c r="G104" s="4">
        <f t="shared" si="6"/>
        <v>0</v>
      </c>
      <c r="H104" s="4" t="str">
        <f t="shared" si="7"/>
        <v>，2888132</v>
      </c>
      <c r="I104" s="4" t="str">
        <f>VLOOKUP(A104,HOP!A:U,21,0)</f>
        <v>直连</v>
      </c>
    </row>
    <row r="105" s="4" customFormat="1" spans="1:9">
      <c r="A105" s="5">
        <v>999221965956067</v>
      </c>
      <c r="B105" s="6">
        <v>44915</v>
      </c>
      <c r="C105" s="6">
        <v>44916</v>
      </c>
      <c r="D105" s="4">
        <v>144</v>
      </c>
      <c r="E105" s="4" t="str">
        <f>VLOOKUP(A105,HOP!A:L,12,0)</f>
        <v>144.00</v>
      </c>
      <c r="F105" s="4" t="str">
        <f>VLOOKUP(A105,HOP!A:C,3,0)</f>
        <v>2888237</v>
      </c>
      <c r="G105" s="4">
        <f t="shared" si="6"/>
        <v>0</v>
      </c>
      <c r="H105" s="4" t="str">
        <f t="shared" si="7"/>
        <v>，2888237</v>
      </c>
      <c r="I105" s="4" t="str">
        <f>VLOOKUP(A105,HOP!A:U,21,0)</f>
        <v>直连</v>
      </c>
    </row>
    <row r="106" s="4" customFormat="1" spans="1:9">
      <c r="A106" s="5">
        <v>999221966219517</v>
      </c>
      <c r="B106" s="6">
        <v>44915</v>
      </c>
      <c r="C106" s="6">
        <v>44916</v>
      </c>
      <c r="D106" s="4">
        <v>1342</v>
      </c>
      <c r="E106" s="4" t="str">
        <f>VLOOKUP(A106,HOP!A:L,12,0)</f>
        <v>1342.00</v>
      </c>
      <c r="F106" s="4" t="str">
        <f>VLOOKUP(A106,HOP!A:C,3,0)</f>
        <v>2888299</v>
      </c>
      <c r="G106" s="4">
        <f t="shared" si="6"/>
        <v>0</v>
      </c>
      <c r="H106" s="4" t="str">
        <f t="shared" si="7"/>
        <v>，2888299</v>
      </c>
      <c r="I106" s="4" t="str">
        <f>VLOOKUP(A106,HOP!A:U,21,0)</f>
        <v>直连</v>
      </c>
    </row>
    <row r="107" s="4" customFormat="1" hidden="1" spans="1:9">
      <c r="A107" s="5">
        <v>999221966812406</v>
      </c>
      <c r="B107" s="6">
        <v>44915</v>
      </c>
      <c r="C107" s="6">
        <v>44916</v>
      </c>
      <c r="D107" s="4">
        <v>0</v>
      </c>
      <c r="E107" s="4" t="str">
        <f>VLOOKUP(A107,HOP!A:L,12,0)</f>
        <v>526.00</v>
      </c>
      <c r="F107" s="4" t="str">
        <f>VLOOKUP(A107,HOP!A:C,3,0)</f>
        <v>2888409</v>
      </c>
      <c r="G107" s="4">
        <f t="shared" si="6"/>
        <v>-526</v>
      </c>
      <c r="H107" s="4" t="str">
        <f t="shared" si="7"/>
        <v>，2888409</v>
      </c>
      <c r="I107" s="4" t="str">
        <f>VLOOKUP(A107,HOP!A:U,21,0)</f>
        <v>直连</v>
      </c>
    </row>
    <row r="108" s="4" customFormat="1" spans="1:9">
      <c r="A108" s="5">
        <v>999221967597265</v>
      </c>
      <c r="B108" s="6">
        <v>44915</v>
      </c>
      <c r="C108" s="6">
        <v>44916</v>
      </c>
      <c r="D108" s="4">
        <v>617</v>
      </c>
      <c r="E108" s="4" t="str">
        <f>VLOOKUP(A108,HOP!A:L,12,0)</f>
        <v>617.00</v>
      </c>
      <c r="F108" s="4" t="str">
        <f>VLOOKUP(A108,HOP!A:C,3,0)</f>
        <v>2888597</v>
      </c>
      <c r="G108" s="4">
        <f t="shared" si="6"/>
        <v>0</v>
      </c>
      <c r="H108" s="4" t="str">
        <f t="shared" si="7"/>
        <v>，2888597</v>
      </c>
      <c r="I108" s="4" t="str">
        <f>VLOOKUP(A108,HOP!A:U,21,0)</f>
        <v>直连</v>
      </c>
    </row>
    <row r="109" s="4" customFormat="1" spans="1:9">
      <c r="A109" s="5">
        <v>999221967628432</v>
      </c>
      <c r="B109" s="6">
        <v>44915</v>
      </c>
      <c r="C109" s="6">
        <v>44916</v>
      </c>
      <c r="D109" s="4">
        <v>205</v>
      </c>
      <c r="E109" s="4" t="str">
        <f>VLOOKUP(A109,HOP!A:L,12,0)</f>
        <v>205.00</v>
      </c>
      <c r="F109" s="4" t="str">
        <f>VLOOKUP(A109,HOP!A:C,3,0)</f>
        <v>2888605</v>
      </c>
      <c r="G109" s="4">
        <f t="shared" si="6"/>
        <v>0</v>
      </c>
      <c r="H109" s="4" t="str">
        <f t="shared" si="7"/>
        <v>，2888605</v>
      </c>
      <c r="I109" s="4" t="str">
        <f>VLOOKUP(A109,HOP!A:U,21,0)</f>
        <v>直连</v>
      </c>
    </row>
    <row r="110" s="4" customFormat="1" spans="1:9">
      <c r="A110" s="5">
        <v>999221967695866</v>
      </c>
      <c r="B110" s="6">
        <v>44915</v>
      </c>
      <c r="C110" s="6">
        <v>44916</v>
      </c>
      <c r="D110" s="4">
        <v>689</v>
      </c>
      <c r="E110" s="4" t="str">
        <f>VLOOKUP(A110,HOP!A:L,12,0)</f>
        <v>689.00</v>
      </c>
      <c r="F110" s="4" t="str">
        <f>VLOOKUP(A110,HOP!A:C,3,0)</f>
        <v>2888637</v>
      </c>
      <c r="G110" s="4">
        <f t="shared" si="6"/>
        <v>0</v>
      </c>
      <c r="H110" s="4" t="str">
        <f t="shared" si="7"/>
        <v>，2888637</v>
      </c>
      <c r="I110" s="4" t="str">
        <f>VLOOKUP(A110,HOP!A:U,21,0)</f>
        <v>直连</v>
      </c>
    </row>
    <row r="111" s="4" customFormat="1" spans="1:9">
      <c r="A111" s="5">
        <v>999221967821876</v>
      </c>
      <c r="B111" s="6">
        <v>44915</v>
      </c>
      <c r="C111" s="6">
        <v>44916</v>
      </c>
      <c r="D111" s="4">
        <v>728</v>
      </c>
      <c r="E111" s="4" t="str">
        <f>VLOOKUP(A111,HOP!A:L,12,0)</f>
        <v>728.00</v>
      </c>
      <c r="F111" s="4" t="str">
        <f>VLOOKUP(A111,HOP!A:C,3,0)</f>
        <v>2888683</v>
      </c>
      <c r="G111" s="4">
        <f t="shared" si="6"/>
        <v>0</v>
      </c>
      <c r="H111" s="4" t="str">
        <f t="shared" si="7"/>
        <v>，2888683</v>
      </c>
      <c r="I111" s="4" t="str">
        <f>VLOOKUP(A111,HOP!A:U,21,0)</f>
        <v>直连</v>
      </c>
    </row>
    <row r="112" s="4" customFormat="1" spans="1:9">
      <c r="A112" s="5">
        <v>999221967881720</v>
      </c>
      <c r="B112" s="6">
        <v>44915</v>
      </c>
      <c r="C112" s="6">
        <v>44916</v>
      </c>
      <c r="D112" s="4">
        <v>546</v>
      </c>
      <c r="E112" s="4" t="str">
        <f>VLOOKUP(A112,HOP!A:L,12,0)</f>
        <v>546.00</v>
      </c>
      <c r="F112" s="4" t="str">
        <f>VLOOKUP(A112,HOP!A:C,3,0)</f>
        <v>2888722</v>
      </c>
      <c r="G112" s="4">
        <f t="shared" si="6"/>
        <v>0</v>
      </c>
      <c r="H112" s="4" t="str">
        <f t="shared" si="7"/>
        <v>，2888722</v>
      </c>
      <c r="I112" s="4" t="str">
        <f>VLOOKUP(A112,HOP!A:U,21,0)</f>
        <v>直连</v>
      </c>
    </row>
    <row r="113" s="4" customFormat="1" spans="1:9">
      <c r="A113" s="5">
        <v>999221968040290</v>
      </c>
      <c r="B113" s="6">
        <v>44915</v>
      </c>
      <c r="C113" s="6">
        <v>44916</v>
      </c>
      <c r="D113" s="4">
        <v>151</v>
      </c>
      <c r="E113" s="4" t="str">
        <f>VLOOKUP(A113,HOP!A:L,12,0)</f>
        <v>151.00</v>
      </c>
      <c r="F113" s="4" t="str">
        <f>VLOOKUP(A113,HOP!A:C,3,0)</f>
        <v>2888798</v>
      </c>
      <c r="G113" s="4">
        <f t="shared" si="6"/>
        <v>0</v>
      </c>
      <c r="H113" s="4" t="str">
        <f t="shared" si="7"/>
        <v>，2888798</v>
      </c>
      <c r="I113" s="4" t="str">
        <f>VLOOKUP(A113,HOP!A:U,21,0)</f>
        <v>直连</v>
      </c>
    </row>
    <row r="114" s="4" customFormat="1" spans="1:9">
      <c r="A114" s="5">
        <v>999221968406022</v>
      </c>
      <c r="B114" s="6">
        <v>44915</v>
      </c>
      <c r="C114" s="6">
        <v>44916</v>
      </c>
      <c r="D114" s="4">
        <v>547</v>
      </c>
      <c r="E114" s="4" t="str">
        <f>VLOOKUP(A114,HOP!A:L,12,0)</f>
        <v>547.00</v>
      </c>
      <c r="F114" s="4" t="str">
        <f>VLOOKUP(A114,HOP!A:C,3,0)</f>
        <v>2888989</v>
      </c>
      <c r="G114" s="4">
        <f t="shared" si="6"/>
        <v>0</v>
      </c>
      <c r="H114" s="4" t="str">
        <f t="shared" si="7"/>
        <v>，2888989</v>
      </c>
      <c r="I114" s="4" t="str">
        <f>VLOOKUP(A114,HOP!A:U,21,0)</f>
        <v>直连</v>
      </c>
    </row>
    <row r="115" s="4" customFormat="1" spans="1:9">
      <c r="A115" s="5">
        <v>999221968712278</v>
      </c>
      <c r="B115" s="6">
        <v>44915</v>
      </c>
      <c r="C115" s="6">
        <v>44916</v>
      </c>
      <c r="D115" s="4">
        <v>714</v>
      </c>
      <c r="E115" s="4" t="str">
        <f>VLOOKUP(A115,HOP!A:L,12,0)</f>
        <v>714.00</v>
      </c>
      <c r="F115" s="4" t="str">
        <f>VLOOKUP(A115,HOP!A:C,3,0)</f>
        <v>2889206</v>
      </c>
      <c r="G115" s="4">
        <f t="shared" si="6"/>
        <v>0</v>
      </c>
      <c r="H115" s="4" t="str">
        <f t="shared" si="7"/>
        <v>，2889206</v>
      </c>
      <c r="I115" s="4" t="str">
        <f>VLOOKUP(A115,HOP!A:U,21,0)</f>
        <v>直连</v>
      </c>
    </row>
    <row r="116" s="4" customFormat="1" spans="1:9">
      <c r="A116" s="5">
        <v>999221969215719</v>
      </c>
      <c r="B116" s="6">
        <v>44915</v>
      </c>
      <c r="C116" s="6">
        <v>44916</v>
      </c>
      <c r="D116" s="4">
        <v>784</v>
      </c>
      <c r="E116" s="4" t="str">
        <f>VLOOKUP(A116,HOP!A:L,12,0)</f>
        <v>784.00</v>
      </c>
      <c r="F116" s="4" t="str">
        <f>VLOOKUP(A116,HOP!A:C,3,0)</f>
        <v>2889483</v>
      </c>
      <c r="G116" s="4">
        <f t="shared" si="6"/>
        <v>0</v>
      </c>
      <c r="H116" s="4" t="str">
        <f t="shared" si="7"/>
        <v>，2889483</v>
      </c>
      <c r="I116" s="4" t="str">
        <f>VLOOKUP(A116,HOP!A:U,21,0)</f>
        <v>直连</v>
      </c>
    </row>
    <row r="118" spans="4:4">
      <c r="D118" s="4">
        <f>SUM(D2:D117)</f>
        <v>207871</v>
      </c>
    </row>
    <row r="120" spans="4:4">
      <c r="D120" s="4" t="s">
        <v>635</v>
      </c>
    </row>
    <row r="123" spans="1:3">
      <c r="A123" s="4" t="s">
        <v>636</v>
      </c>
      <c r="C123" s="4">
        <v>32582</v>
      </c>
    </row>
    <row r="124" spans="1:3">
      <c r="A124" s="4" t="s">
        <v>637</v>
      </c>
      <c r="C124" s="4">
        <v>175289</v>
      </c>
    </row>
    <row r="125" spans="1:3">
      <c r="A125" s="4" t="s">
        <v>638</v>
      </c>
      <c r="C125" s="4">
        <f>SUBTOTAL(9,C123:C124)</f>
        <v>207871</v>
      </c>
    </row>
  </sheetData>
  <autoFilter ref="A1:X116">
    <filterColumn colId="3">
      <filters>
        <filter val="4203"/>
        <filter val="2304"/>
        <filter val="205"/>
        <filter val="705"/>
        <filter val="1808"/>
        <filter val="3608"/>
        <filter val="6908"/>
        <filter val="1509"/>
        <filter val="910"/>
        <filter val="2210"/>
        <filter val="1612"/>
        <filter val="714"/>
        <filter val="316"/>
        <filter val="3816"/>
        <filter val="4416"/>
        <filter val="617"/>
        <filter val="2718"/>
        <filter val="13418"/>
        <filter val="519"/>
        <filter val="620"/>
        <filter val="720"/>
        <filter val="822"/>
        <filter val="623"/>
        <filter val="726"/>
        <filter val="1626"/>
        <filter val="227"/>
        <filter val="728"/>
        <filter val="1228"/>
        <filter val="329"/>
        <filter val="331"/>
        <filter val="3831"/>
        <filter val="735"/>
        <filter val="4836"/>
        <filter val="5336"/>
        <filter val="537"/>
        <filter val="439"/>
        <filter val="2439"/>
        <filter val="1440"/>
        <filter val="1640"/>
        <filter val="17240"/>
        <filter val="341"/>
        <filter val="1342"/>
        <filter val="144"/>
        <filter val="4344"/>
        <filter val="246"/>
        <filter val="546"/>
        <filter val="2646"/>
        <filter val="547"/>
        <filter val="13549"/>
        <filter val="450"/>
        <filter val="1950"/>
        <filter val="151"/>
        <filter val="1551"/>
        <filter val="2751"/>
        <filter val="3351"/>
        <filter val="853"/>
        <filter val="1053"/>
        <filter val="1653"/>
        <filter val="3053"/>
        <filter val="356"/>
        <filter val="556"/>
        <filter val="656"/>
        <filter val="2356"/>
        <filter val="157"/>
        <filter val="358"/>
        <filter val="858"/>
        <filter val="8258"/>
        <filter val="962"/>
        <filter val="163"/>
        <filter val="763"/>
        <filter val="564"/>
        <filter val="964"/>
        <filter val="1665"/>
        <filter val="170"/>
        <filter val="1770"/>
        <filter val="5670"/>
        <filter val="471"/>
        <filter val="571"/>
        <filter val="473"/>
        <filter val="1177"/>
        <filter val="1677"/>
        <filter val="3777"/>
        <filter val="278"/>
        <filter val="478"/>
        <filter val="678"/>
        <filter val="379"/>
        <filter val="2679"/>
        <filter val="2280"/>
        <filter val="2480"/>
        <filter val="383"/>
        <filter val="783"/>
        <filter val="1183"/>
        <filter val="2683"/>
        <filter val="384"/>
        <filter val="784"/>
        <filter val="2184"/>
        <filter val="1686"/>
        <filter val="1587"/>
        <filter val="2487"/>
        <filter val="488"/>
        <filter val="689"/>
        <filter val="2192"/>
        <filter val="395"/>
        <filter val="896"/>
        <filter val="498"/>
        <filter val="48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639</v>
      </c>
      <c r="B1" s="2" t="s">
        <v>640</v>
      </c>
      <c r="C1" s="2" t="s">
        <v>641</v>
      </c>
      <c r="D1" s="2" t="s">
        <v>642</v>
      </c>
      <c r="E1" s="2" t="s">
        <v>13</v>
      </c>
      <c r="F1" s="2" t="s">
        <v>5</v>
      </c>
      <c r="G1" s="2" t="s">
        <v>6</v>
      </c>
      <c r="H1" s="2" t="s">
        <v>643</v>
      </c>
      <c r="I1" s="2" t="s">
        <v>644</v>
      </c>
      <c r="J1" s="2" t="s">
        <v>645</v>
      </c>
      <c r="K1" s="2" t="s">
        <v>646</v>
      </c>
      <c r="L1" s="2" t="s">
        <v>647</v>
      </c>
      <c r="M1" s="2" t="s">
        <v>648</v>
      </c>
      <c r="N1" s="2" t="s">
        <v>649</v>
      </c>
      <c r="O1" s="2" t="s">
        <v>650</v>
      </c>
      <c r="P1" s="2" t="s">
        <v>651</v>
      </c>
      <c r="Q1" s="2" t="s">
        <v>652</v>
      </c>
      <c r="R1" s="2" t="s">
        <v>653</v>
      </c>
      <c r="S1" s="2" t="s">
        <v>654</v>
      </c>
      <c r="T1" s="2" t="s">
        <v>655</v>
      </c>
      <c r="U1" s="2" t="s">
        <v>656</v>
      </c>
      <c r="V1" s="2" t="s">
        <v>657</v>
      </c>
    </row>
    <row r="2" s="1" customFormat="1" spans="1:22">
      <c r="A2" s="3">
        <v>999221969215719</v>
      </c>
      <c r="B2" s="1" t="s">
        <v>658</v>
      </c>
      <c r="C2" s="1" t="s">
        <v>659</v>
      </c>
      <c r="D2" s="1" t="s">
        <v>660</v>
      </c>
      <c r="E2" s="1" t="s">
        <v>661</v>
      </c>
      <c r="F2" s="1" t="s">
        <v>658</v>
      </c>
      <c r="G2" s="1" t="s">
        <v>662</v>
      </c>
      <c r="H2" s="1" t="s">
        <v>663</v>
      </c>
      <c r="I2" s="1" t="s">
        <v>664</v>
      </c>
      <c r="J2" s="1" t="s">
        <v>30</v>
      </c>
      <c r="K2" s="1" t="s">
        <v>665</v>
      </c>
      <c r="L2" s="1" t="s">
        <v>665</v>
      </c>
      <c r="M2" s="1" t="s">
        <v>666</v>
      </c>
      <c r="N2" s="1" t="s">
        <v>666</v>
      </c>
      <c r="O2" s="1" t="s">
        <v>667</v>
      </c>
      <c r="P2" s="1" t="s">
        <v>668</v>
      </c>
      <c r="Q2" s="1" t="s">
        <v>669</v>
      </c>
      <c r="R2" s="1" t="s">
        <v>670</v>
      </c>
      <c r="S2" s="1" t="s">
        <v>671</v>
      </c>
      <c r="T2" s="1" t="s">
        <v>672</v>
      </c>
      <c r="U2" s="1" t="s">
        <v>673</v>
      </c>
      <c r="V2" s="1" t="s">
        <v>674</v>
      </c>
    </row>
    <row r="3" s="1" customFormat="1" spans="1:22">
      <c r="A3" s="3">
        <v>999221968712278</v>
      </c>
      <c r="B3" s="1" t="s">
        <v>658</v>
      </c>
      <c r="C3" s="1" t="s">
        <v>675</v>
      </c>
      <c r="D3" s="1" t="s">
        <v>676</v>
      </c>
      <c r="E3" s="1" t="s">
        <v>677</v>
      </c>
      <c r="F3" s="1" t="s">
        <v>658</v>
      </c>
      <c r="G3" s="1" t="s">
        <v>662</v>
      </c>
      <c r="H3" s="1" t="s">
        <v>663</v>
      </c>
      <c r="I3" s="1" t="s">
        <v>678</v>
      </c>
      <c r="J3" s="1" t="s">
        <v>30</v>
      </c>
      <c r="K3" s="1" t="s">
        <v>679</v>
      </c>
      <c r="L3" s="1" t="s">
        <v>679</v>
      </c>
      <c r="M3" s="1" t="s">
        <v>666</v>
      </c>
      <c r="N3" s="1" t="s">
        <v>666</v>
      </c>
      <c r="O3" s="1" t="s">
        <v>667</v>
      </c>
      <c r="P3" s="1" t="s">
        <v>668</v>
      </c>
      <c r="Q3" s="1" t="s">
        <v>669</v>
      </c>
      <c r="R3" s="1" t="s">
        <v>680</v>
      </c>
      <c r="S3" s="1" t="s">
        <v>671</v>
      </c>
      <c r="T3" s="1" t="s">
        <v>672</v>
      </c>
      <c r="U3" s="1" t="s">
        <v>673</v>
      </c>
      <c r="V3" s="1" t="s">
        <v>681</v>
      </c>
    </row>
    <row r="4" s="1" customFormat="1" spans="1:22">
      <c r="A4" s="3">
        <v>999221968406022</v>
      </c>
      <c r="B4" s="1" t="s">
        <v>658</v>
      </c>
      <c r="C4" s="1" t="s">
        <v>682</v>
      </c>
      <c r="D4" s="1" t="s">
        <v>683</v>
      </c>
      <c r="E4" s="1" t="s">
        <v>684</v>
      </c>
      <c r="F4" s="1" t="s">
        <v>658</v>
      </c>
      <c r="G4" s="1" t="s">
        <v>662</v>
      </c>
      <c r="H4" s="1" t="s">
        <v>663</v>
      </c>
      <c r="I4" s="1" t="s">
        <v>685</v>
      </c>
      <c r="J4" s="1" t="s">
        <v>30</v>
      </c>
      <c r="K4" s="1" t="s">
        <v>686</v>
      </c>
      <c r="L4" s="1" t="s">
        <v>686</v>
      </c>
      <c r="M4" s="1" t="s">
        <v>666</v>
      </c>
      <c r="N4" s="1" t="s">
        <v>666</v>
      </c>
      <c r="O4" s="1" t="s">
        <v>667</v>
      </c>
      <c r="P4" s="1" t="s">
        <v>668</v>
      </c>
      <c r="Q4" s="1" t="s">
        <v>669</v>
      </c>
      <c r="R4" s="1" t="s">
        <v>687</v>
      </c>
      <c r="S4" s="1" t="s">
        <v>671</v>
      </c>
      <c r="T4" s="1" t="s">
        <v>672</v>
      </c>
      <c r="U4" s="1" t="s">
        <v>673</v>
      </c>
      <c r="V4" s="1" t="s">
        <v>688</v>
      </c>
    </row>
    <row r="5" s="1" customFormat="1" spans="1:22">
      <c r="A5" s="3">
        <v>999221968040290</v>
      </c>
      <c r="B5" s="1" t="s">
        <v>658</v>
      </c>
      <c r="C5" s="1" t="s">
        <v>689</v>
      </c>
      <c r="D5" s="1" t="s">
        <v>690</v>
      </c>
      <c r="E5" s="1" t="s">
        <v>691</v>
      </c>
      <c r="F5" s="1" t="s">
        <v>658</v>
      </c>
      <c r="G5" s="1" t="s">
        <v>662</v>
      </c>
      <c r="H5" s="1" t="s">
        <v>663</v>
      </c>
      <c r="I5" s="1" t="s">
        <v>692</v>
      </c>
      <c r="J5" s="1" t="s">
        <v>30</v>
      </c>
      <c r="K5" s="1" t="s">
        <v>693</v>
      </c>
      <c r="L5" s="1" t="s">
        <v>693</v>
      </c>
      <c r="M5" s="1" t="s">
        <v>666</v>
      </c>
      <c r="N5" s="1" t="s">
        <v>666</v>
      </c>
      <c r="O5" s="1" t="s">
        <v>667</v>
      </c>
      <c r="P5" s="1" t="s">
        <v>668</v>
      </c>
      <c r="Q5" s="1" t="s">
        <v>669</v>
      </c>
      <c r="R5" s="1" t="s">
        <v>694</v>
      </c>
      <c r="S5" s="1" t="s">
        <v>671</v>
      </c>
      <c r="T5" s="1" t="s">
        <v>672</v>
      </c>
      <c r="U5" s="1" t="s">
        <v>673</v>
      </c>
      <c r="V5" s="1" t="s">
        <v>695</v>
      </c>
    </row>
    <row r="6" s="1" customFormat="1" spans="1:22">
      <c r="A6" s="3">
        <v>999221967881720</v>
      </c>
      <c r="B6" s="1" t="s">
        <v>658</v>
      </c>
      <c r="C6" s="1" t="s">
        <v>696</v>
      </c>
      <c r="D6" s="1" t="s">
        <v>697</v>
      </c>
      <c r="E6" s="1" t="s">
        <v>698</v>
      </c>
      <c r="F6" s="1" t="s">
        <v>658</v>
      </c>
      <c r="G6" s="1" t="s">
        <v>662</v>
      </c>
      <c r="H6" s="1" t="s">
        <v>663</v>
      </c>
      <c r="I6" s="1" t="s">
        <v>699</v>
      </c>
      <c r="J6" s="1" t="s">
        <v>30</v>
      </c>
      <c r="K6" s="1" t="s">
        <v>700</v>
      </c>
      <c r="L6" s="1" t="s">
        <v>700</v>
      </c>
      <c r="M6" s="1" t="s">
        <v>666</v>
      </c>
      <c r="N6" s="1" t="s">
        <v>666</v>
      </c>
      <c r="O6" s="1" t="s">
        <v>667</v>
      </c>
      <c r="P6" s="1" t="s">
        <v>668</v>
      </c>
      <c r="Q6" s="1" t="s">
        <v>669</v>
      </c>
      <c r="R6" s="1" t="s">
        <v>701</v>
      </c>
      <c r="S6" s="1" t="s">
        <v>671</v>
      </c>
      <c r="T6" s="1" t="s">
        <v>672</v>
      </c>
      <c r="U6" s="1" t="s">
        <v>673</v>
      </c>
      <c r="V6" s="1" t="s">
        <v>681</v>
      </c>
    </row>
    <row r="7" s="1" customFormat="1" spans="1:22">
      <c r="A7" s="3">
        <v>999221967821876</v>
      </c>
      <c r="B7" s="1" t="s">
        <v>658</v>
      </c>
      <c r="C7" s="1" t="s">
        <v>702</v>
      </c>
      <c r="D7" s="1" t="s">
        <v>697</v>
      </c>
      <c r="E7" s="1" t="s">
        <v>698</v>
      </c>
      <c r="F7" s="1" t="s">
        <v>658</v>
      </c>
      <c r="G7" s="1" t="s">
        <v>662</v>
      </c>
      <c r="H7" s="1" t="s">
        <v>663</v>
      </c>
      <c r="I7" s="1" t="s">
        <v>703</v>
      </c>
      <c r="J7" s="1" t="s">
        <v>30</v>
      </c>
      <c r="K7" s="1" t="s">
        <v>704</v>
      </c>
      <c r="L7" s="1" t="s">
        <v>704</v>
      </c>
      <c r="M7" s="1" t="s">
        <v>666</v>
      </c>
      <c r="N7" s="1" t="s">
        <v>666</v>
      </c>
      <c r="O7" s="1" t="s">
        <v>667</v>
      </c>
      <c r="P7" s="1" t="s">
        <v>668</v>
      </c>
      <c r="Q7" s="1" t="s">
        <v>669</v>
      </c>
      <c r="R7" s="1" t="s">
        <v>705</v>
      </c>
      <c r="S7" s="1" t="s">
        <v>671</v>
      </c>
      <c r="T7" s="1" t="s">
        <v>672</v>
      </c>
      <c r="U7" s="1" t="s">
        <v>673</v>
      </c>
      <c r="V7" s="1" t="s">
        <v>681</v>
      </c>
    </row>
    <row r="8" s="1" customFormat="1" spans="1:22">
      <c r="A8" s="3">
        <v>999221967695866</v>
      </c>
      <c r="B8" s="1" t="s">
        <v>658</v>
      </c>
      <c r="C8" s="1" t="s">
        <v>706</v>
      </c>
      <c r="D8" s="1" t="s">
        <v>707</v>
      </c>
      <c r="E8" s="1" t="s">
        <v>708</v>
      </c>
      <c r="F8" s="1" t="s">
        <v>658</v>
      </c>
      <c r="G8" s="1" t="s">
        <v>662</v>
      </c>
      <c r="H8" s="1" t="s">
        <v>663</v>
      </c>
      <c r="I8" s="1" t="s">
        <v>709</v>
      </c>
      <c r="J8" s="1" t="s">
        <v>30</v>
      </c>
      <c r="K8" s="1" t="s">
        <v>710</v>
      </c>
      <c r="L8" s="1" t="s">
        <v>710</v>
      </c>
      <c r="M8" s="1" t="s">
        <v>666</v>
      </c>
      <c r="N8" s="1" t="s">
        <v>666</v>
      </c>
      <c r="O8" s="1" t="s">
        <v>667</v>
      </c>
      <c r="P8" s="1" t="s">
        <v>668</v>
      </c>
      <c r="Q8" s="1" t="s">
        <v>669</v>
      </c>
      <c r="R8" s="1" t="s">
        <v>711</v>
      </c>
      <c r="S8" s="1" t="s">
        <v>671</v>
      </c>
      <c r="T8" s="1" t="s">
        <v>672</v>
      </c>
      <c r="U8" s="1" t="s">
        <v>673</v>
      </c>
      <c r="V8" s="1" t="s">
        <v>712</v>
      </c>
    </row>
    <row r="9" s="1" customFormat="1" spans="1:22">
      <c r="A9" s="3">
        <v>999221967628432</v>
      </c>
      <c r="B9" s="1" t="s">
        <v>658</v>
      </c>
      <c r="C9" s="1" t="s">
        <v>713</v>
      </c>
      <c r="D9" s="1" t="s">
        <v>714</v>
      </c>
      <c r="E9" s="1" t="s">
        <v>715</v>
      </c>
      <c r="F9" s="1" t="s">
        <v>658</v>
      </c>
      <c r="G9" s="1" t="s">
        <v>662</v>
      </c>
      <c r="H9" s="1" t="s">
        <v>663</v>
      </c>
      <c r="I9" s="1" t="s">
        <v>716</v>
      </c>
      <c r="J9" s="1" t="s">
        <v>30</v>
      </c>
      <c r="K9" s="1" t="s">
        <v>717</v>
      </c>
      <c r="L9" s="1" t="s">
        <v>717</v>
      </c>
      <c r="M9" s="1" t="s">
        <v>666</v>
      </c>
      <c r="N9" s="1" t="s">
        <v>666</v>
      </c>
      <c r="O9" s="1" t="s">
        <v>667</v>
      </c>
      <c r="P9" s="1" t="s">
        <v>668</v>
      </c>
      <c r="Q9" s="1" t="s">
        <v>669</v>
      </c>
      <c r="R9" s="1" t="s">
        <v>718</v>
      </c>
      <c r="S9" s="1" t="s">
        <v>671</v>
      </c>
      <c r="T9" s="1" t="s">
        <v>672</v>
      </c>
      <c r="U9" s="1" t="s">
        <v>673</v>
      </c>
      <c r="V9" s="1" t="s">
        <v>695</v>
      </c>
    </row>
    <row r="10" s="1" customFormat="1" spans="1:22">
      <c r="A10" s="3">
        <v>999221967597265</v>
      </c>
      <c r="B10" s="1" t="s">
        <v>658</v>
      </c>
      <c r="C10" s="1" t="s">
        <v>719</v>
      </c>
      <c r="D10" s="1" t="s">
        <v>720</v>
      </c>
      <c r="E10" s="1" t="s">
        <v>721</v>
      </c>
      <c r="F10" s="1" t="s">
        <v>658</v>
      </c>
      <c r="G10" s="1" t="s">
        <v>662</v>
      </c>
      <c r="H10" s="1" t="s">
        <v>663</v>
      </c>
      <c r="I10" s="1" t="s">
        <v>722</v>
      </c>
      <c r="J10" s="1" t="s">
        <v>30</v>
      </c>
      <c r="K10" s="1" t="s">
        <v>723</v>
      </c>
      <c r="L10" s="1" t="s">
        <v>723</v>
      </c>
      <c r="M10" s="1" t="s">
        <v>666</v>
      </c>
      <c r="N10" s="1" t="s">
        <v>666</v>
      </c>
      <c r="O10" s="1" t="s">
        <v>667</v>
      </c>
      <c r="P10" s="1" t="s">
        <v>668</v>
      </c>
      <c r="Q10" s="1" t="s">
        <v>669</v>
      </c>
      <c r="R10" s="1" t="s">
        <v>724</v>
      </c>
      <c r="S10" s="1" t="s">
        <v>671</v>
      </c>
      <c r="T10" s="1" t="s">
        <v>672</v>
      </c>
      <c r="U10" s="1" t="s">
        <v>673</v>
      </c>
      <c r="V10" s="1" t="s">
        <v>695</v>
      </c>
    </row>
    <row r="11" s="1" customFormat="1" spans="1:22">
      <c r="A11" s="3">
        <v>999221966812406</v>
      </c>
      <c r="B11" s="1" t="s">
        <v>658</v>
      </c>
      <c r="C11" s="1" t="s">
        <v>725</v>
      </c>
      <c r="D11" s="1" t="s">
        <v>714</v>
      </c>
      <c r="E11" s="1" t="s">
        <v>726</v>
      </c>
      <c r="F11" s="1" t="s">
        <v>658</v>
      </c>
      <c r="G11" s="1" t="s">
        <v>662</v>
      </c>
      <c r="H11" s="1" t="s">
        <v>663</v>
      </c>
      <c r="I11" s="1" t="s">
        <v>727</v>
      </c>
      <c r="J11" s="1" t="s">
        <v>30</v>
      </c>
      <c r="K11" s="1" t="s">
        <v>728</v>
      </c>
      <c r="L11" s="1" t="s">
        <v>728</v>
      </c>
      <c r="M11" s="1" t="s">
        <v>666</v>
      </c>
      <c r="N11" s="1" t="s">
        <v>666</v>
      </c>
      <c r="O11" s="1" t="s">
        <v>667</v>
      </c>
      <c r="P11" s="1" t="s">
        <v>668</v>
      </c>
      <c r="Q11" s="1" t="s">
        <v>669</v>
      </c>
      <c r="R11" s="1" t="s">
        <v>729</v>
      </c>
      <c r="S11" s="1" t="s">
        <v>671</v>
      </c>
      <c r="T11" s="1" t="s">
        <v>672</v>
      </c>
      <c r="U11" s="1" t="s">
        <v>673</v>
      </c>
      <c r="V11" s="1" t="s">
        <v>695</v>
      </c>
    </row>
    <row r="12" s="1" customFormat="1" spans="1:22">
      <c r="A12" s="3">
        <v>999221966219517</v>
      </c>
      <c r="B12" s="1" t="s">
        <v>658</v>
      </c>
      <c r="C12" s="1" t="s">
        <v>730</v>
      </c>
      <c r="D12" s="1" t="s">
        <v>731</v>
      </c>
      <c r="E12" s="1" t="s">
        <v>732</v>
      </c>
      <c r="F12" s="1" t="s">
        <v>658</v>
      </c>
      <c r="G12" s="1" t="s">
        <v>662</v>
      </c>
      <c r="H12" s="1" t="s">
        <v>663</v>
      </c>
      <c r="I12" s="1" t="s">
        <v>733</v>
      </c>
      <c r="J12" s="1" t="s">
        <v>30</v>
      </c>
      <c r="K12" s="1" t="s">
        <v>734</v>
      </c>
      <c r="L12" s="1" t="s">
        <v>734</v>
      </c>
      <c r="M12" s="1" t="s">
        <v>666</v>
      </c>
      <c r="N12" s="1" t="s">
        <v>666</v>
      </c>
      <c r="O12" s="1" t="s">
        <v>667</v>
      </c>
      <c r="P12" s="1" t="s">
        <v>668</v>
      </c>
      <c r="Q12" s="1" t="s">
        <v>669</v>
      </c>
      <c r="R12" s="1" t="s">
        <v>735</v>
      </c>
      <c r="S12" s="1" t="s">
        <v>671</v>
      </c>
      <c r="T12" s="1" t="s">
        <v>672</v>
      </c>
      <c r="U12" s="1" t="s">
        <v>673</v>
      </c>
      <c r="V12" s="1" t="s">
        <v>695</v>
      </c>
    </row>
    <row r="13" s="1" customFormat="1" spans="1:22">
      <c r="A13" s="3">
        <v>999221965956067</v>
      </c>
      <c r="B13" s="1" t="s">
        <v>658</v>
      </c>
      <c r="C13" s="1" t="s">
        <v>736</v>
      </c>
      <c r="D13" s="1" t="s">
        <v>737</v>
      </c>
      <c r="E13" s="1" t="s">
        <v>738</v>
      </c>
      <c r="F13" s="1" t="s">
        <v>658</v>
      </c>
      <c r="G13" s="1" t="s">
        <v>662</v>
      </c>
      <c r="H13" s="1" t="s">
        <v>663</v>
      </c>
      <c r="I13" s="1" t="s">
        <v>739</v>
      </c>
      <c r="J13" s="1" t="s">
        <v>30</v>
      </c>
      <c r="K13" s="1" t="s">
        <v>740</v>
      </c>
      <c r="L13" s="1" t="s">
        <v>740</v>
      </c>
      <c r="M13" s="1" t="s">
        <v>666</v>
      </c>
      <c r="N13" s="1" t="s">
        <v>666</v>
      </c>
      <c r="O13" s="1" t="s">
        <v>667</v>
      </c>
      <c r="P13" s="1" t="s">
        <v>668</v>
      </c>
      <c r="Q13" s="1" t="s">
        <v>669</v>
      </c>
      <c r="R13" s="1" t="s">
        <v>741</v>
      </c>
      <c r="S13" s="1" t="s">
        <v>671</v>
      </c>
      <c r="T13" s="1" t="s">
        <v>672</v>
      </c>
      <c r="U13" s="1" t="s">
        <v>673</v>
      </c>
      <c r="V13" s="1" t="s">
        <v>695</v>
      </c>
    </row>
    <row r="14" s="1" customFormat="1" spans="1:22">
      <c r="A14" s="3">
        <v>999221965190791</v>
      </c>
      <c r="B14" s="1" t="s">
        <v>658</v>
      </c>
      <c r="C14" s="1" t="s">
        <v>742</v>
      </c>
      <c r="D14" s="1" t="s">
        <v>743</v>
      </c>
      <c r="E14" s="1" t="s">
        <v>744</v>
      </c>
      <c r="F14" s="1" t="s">
        <v>658</v>
      </c>
      <c r="G14" s="1" t="s">
        <v>662</v>
      </c>
      <c r="H14" s="1" t="s">
        <v>663</v>
      </c>
      <c r="I14" s="1" t="s">
        <v>745</v>
      </c>
      <c r="J14" s="1" t="s">
        <v>30</v>
      </c>
      <c r="K14" s="1" t="s">
        <v>746</v>
      </c>
      <c r="L14" s="1" t="s">
        <v>667</v>
      </c>
      <c r="M14" s="1" t="s">
        <v>747</v>
      </c>
      <c r="N14" s="1" t="s">
        <v>748</v>
      </c>
      <c r="O14" s="1" t="s">
        <v>667</v>
      </c>
      <c r="P14" s="1" t="s">
        <v>668</v>
      </c>
      <c r="Q14" s="1" t="s">
        <v>669</v>
      </c>
      <c r="R14" s="1" t="s">
        <v>749</v>
      </c>
      <c r="S14" s="1" t="s">
        <v>671</v>
      </c>
      <c r="T14" s="1" t="s">
        <v>672</v>
      </c>
      <c r="U14" s="1" t="s">
        <v>673</v>
      </c>
      <c r="V14" s="1" t="s">
        <v>750</v>
      </c>
    </row>
    <row r="15" s="1" customFormat="1" spans="1:22">
      <c r="A15" s="3">
        <v>21965145917</v>
      </c>
      <c r="B15" s="1" t="s">
        <v>658</v>
      </c>
      <c r="C15" s="1" t="s">
        <v>751</v>
      </c>
      <c r="D15" s="1" t="s">
        <v>714</v>
      </c>
      <c r="E15" s="1" t="s">
        <v>752</v>
      </c>
      <c r="F15" s="1" t="s">
        <v>658</v>
      </c>
      <c r="G15" s="1" t="s">
        <v>662</v>
      </c>
      <c r="H15" s="1" t="s">
        <v>663</v>
      </c>
      <c r="I15" s="1" t="s">
        <v>716</v>
      </c>
      <c r="J15" s="1" t="s">
        <v>30</v>
      </c>
      <c r="K15" s="1" t="s">
        <v>717</v>
      </c>
      <c r="L15" s="1" t="s">
        <v>717</v>
      </c>
      <c r="M15" s="1" t="s">
        <v>666</v>
      </c>
      <c r="N15" s="1" t="s">
        <v>666</v>
      </c>
      <c r="O15" s="1" t="s">
        <v>667</v>
      </c>
      <c r="P15" s="1" t="s">
        <v>668</v>
      </c>
      <c r="Q15" s="1" t="s">
        <v>669</v>
      </c>
      <c r="R15" s="1" t="s">
        <v>753</v>
      </c>
      <c r="S15" s="1" t="s">
        <v>671</v>
      </c>
      <c r="T15" s="1" t="s">
        <v>672</v>
      </c>
      <c r="U15" s="1" t="s">
        <v>673</v>
      </c>
      <c r="V15" s="1" t="s">
        <v>695</v>
      </c>
    </row>
    <row r="16" s="1" customFormat="1" spans="1:22">
      <c r="A16" s="3">
        <v>999221963904075</v>
      </c>
      <c r="B16" s="1" t="s">
        <v>658</v>
      </c>
      <c r="C16" s="1" t="s">
        <v>754</v>
      </c>
      <c r="D16" s="1" t="s">
        <v>755</v>
      </c>
      <c r="E16" s="1" t="s">
        <v>756</v>
      </c>
      <c r="F16" s="1" t="s">
        <v>658</v>
      </c>
      <c r="G16" s="1" t="s">
        <v>662</v>
      </c>
      <c r="H16" s="1" t="s">
        <v>663</v>
      </c>
      <c r="I16" s="1" t="s">
        <v>757</v>
      </c>
      <c r="J16" s="1" t="s">
        <v>30</v>
      </c>
      <c r="K16" s="1" t="s">
        <v>758</v>
      </c>
      <c r="L16" s="1" t="s">
        <v>758</v>
      </c>
      <c r="M16" s="1" t="s">
        <v>666</v>
      </c>
      <c r="N16" s="1" t="s">
        <v>666</v>
      </c>
      <c r="O16" s="1" t="s">
        <v>667</v>
      </c>
      <c r="P16" s="1" t="s">
        <v>668</v>
      </c>
      <c r="Q16" s="1" t="s">
        <v>669</v>
      </c>
      <c r="R16" s="1" t="s">
        <v>759</v>
      </c>
      <c r="S16" s="1" t="s">
        <v>671</v>
      </c>
      <c r="T16" s="1" t="s">
        <v>672</v>
      </c>
      <c r="U16" s="1" t="s">
        <v>673</v>
      </c>
      <c r="V16" s="1" t="s">
        <v>681</v>
      </c>
    </row>
    <row r="17" s="1" customFormat="1" spans="1:22">
      <c r="A17" s="3">
        <v>999221963888541</v>
      </c>
      <c r="B17" s="1" t="s">
        <v>658</v>
      </c>
      <c r="C17" s="1" t="s">
        <v>760</v>
      </c>
      <c r="D17" s="1" t="s">
        <v>761</v>
      </c>
      <c r="E17" s="1" t="s">
        <v>762</v>
      </c>
      <c r="F17" s="1" t="s">
        <v>658</v>
      </c>
      <c r="G17" s="1" t="s">
        <v>662</v>
      </c>
      <c r="H17" s="1" t="s">
        <v>663</v>
      </c>
      <c r="I17" s="1" t="s">
        <v>763</v>
      </c>
      <c r="J17" s="1" t="s">
        <v>30</v>
      </c>
      <c r="K17" s="1" t="s">
        <v>764</v>
      </c>
      <c r="L17" s="1" t="s">
        <v>764</v>
      </c>
      <c r="M17" s="1" t="s">
        <v>666</v>
      </c>
      <c r="N17" s="1" t="s">
        <v>666</v>
      </c>
      <c r="O17" s="1" t="s">
        <v>667</v>
      </c>
      <c r="P17" s="1" t="s">
        <v>668</v>
      </c>
      <c r="Q17" s="1" t="s">
        <v>669</v>
      </c>
      <c r="R17" s="1" t="s">
        <v>765</v>
      </c>
      <c r="S17" s="1" t="s">
        <v>671</v>
      </c>
      <c r="T17" s="1" t="s">
        <v>672</v>
      </c>
      <c r="U17" s="1" t="s">
        <v>673</v>
      </c>
      <c r="V17" s="1" t="s">
        <v>681</v>
      </c>
    </row>
    <row r="18" s="1" customFormat="1" spans="1:22">
      <c r="A18" s="3">
        <v>999221963804183</v>
      </c>
      <c r="B18" s="1" t="s">
        <v>658</v>
      </c>
      <c r="C18" s="1" t="s">
        <v>766</v>
      </c>
      <c r="D18" s="1" t="s">
        <v>767</v>
      </c>
      <c r="E18" s="1" t="s">
        <v>768</v>
      </c>
      <c r="F18" s="1" t="s">
        <v>658</v>
      </c>
      <c r="G18" s="1" t="s">
        <v>662</v>
      </c>
      <c r="H18" s="1" t="s">
        <v>663</v>
      </c>
      <c r="I18" s="1" t="s">
        <v>769</v>
      </c>
      <c r="J18" s="1" t="s">
        <v>30</v>
      </c>
      <c r="K18" s="1" t="s">
        <v>770</v>
      </c>
      <c r="L18" s="1" t="s">
        <v>770</v>
      </c>
      <c r="M18" s="1" t="s">
        <v>666</v>
      </c>
      <c r="N18" s="1" t="s">
        <v>666</v>
      </c>
      <c r="O18" s="1" t="s">
        <v>667</v>
      </c>
      <c r="P18" s="1" t="s">
        <v>668</v>
      </c>
      <c r="Q18" s="1" t="s">
        <v>669</v>
      </c>
      <c r="R18" s="1" t="s">
        <v>771</v>
      </c>
      <c r="S18" s="1" t="s">
        <v>671</v>
      </c>
      <c r="T18" s="1" t="s">
        <v>672</v>
      </c>
      <c r="U18" s="1" t="s">
        <v>673</v>
      </c>
      <c r="V18" s="1" t="s">
        <v>772</v>
      </c>
    </row>
    <row r="19" s="1" customFormat="1" spans="1:22">
      <c r="A19" s="3">
        <v>999221963237075</v>
      </c>
      <c r="B19" s="1" t="s">
        <v>658</v>
      </c>
      <c r="C19" s="1" t="s">
        <v>773</v>
      </c>
      <c r="D19" s="1" t="s">
        <v>774</v>
      </c>
      <c r="E19" s="1" t="s">
        <v>775</v>
      </c>
      <c r="F19" s="1" t="s">
        <v>658</v>
      </c>
      <c r="G19" s="1" t="s">
        <v>662</v>
      </c>
      <c r="H19" s="1" t="s">
        <v>663</v>
      </c>
      <c r="I19" s="1" t="s">
        <v>776</v>
      </c>
      <c r="J19" s="1" t="s">
        <v>30</v>
      </c>
      <c r="K19" s="1" t="s">
        <v>777</v>
      </c>
      <c r="L19" s="1" t="s">
        <v>777</v>
      </c>
      <c r="M19" s="1" t="s">
        <v>666</v>
      </c>
      <c r="N19" s="1" t="s">
        <v>666</v>
      </c>
      <c r="O19" s="1" t="s">
        <v>667</v>
      </c>
      <c r="P19" s="1" t="s">
        <v>668</v>
      </c>
      <c r="Q19" s="1" t="s">
        <v>669</v>
      </c>
      <c r="R19" s="1" t="s">
        <v>778</v>
      </c>
      <c r="S19" s="1" t="s">
        <v>671</v>
      </c>
      <c r="T19" s="1" t="s">
        <v>672</v>
      </c>
      <c r="U19" s="1" t="s">
        <v>673</v>
      </c>
      <c r="V19" s="1" t="s">
        <v>688</v>
      </c>
    </row>
    <row r="20" s="1" customFormat="1" spans="1:22">
      <c r="A20" s="3">
        <v>999221963176704</v>
      </c>
      <c r="B20" s="1" t="s">
        <v>658</v>
      </c>
      <c r="C20" s="1" t="s">
        <v>779</v>
      </c>
      <c r="D20" s="1" t="s">
        <v>780</v>
      </c>
      <c r="E20" s="1" t="s">
        <v>781</v>
      </c>
      <c r="F20" s="1" t="s">
        <v>658</v>
      </c>
      <c r="G20" s="1" t="s">
        <v>662</v>
      </c>
      <c r="H20" s="1" t="s">
        <v>663</v>
      </c>
      <c r="I20" s="1" t="s">
        <v>782</v>
      </c>
      <c r="J20" s="1" t="s">
        <v>30</v>
      </c>
      <c r="K20" s="1" t="s">
        <v>783</v>
      </c>
      <c r="L20" s="1" t="s">
        <v>783</v>
      </c>
      <c r="M20" s="1" t="s">
        <v>666</v>
      </c>
      <c r="N20" s="1" t="s">
        <v>666</v>
      </c>
      <c r="O20" s="1" t="s">
        <v>667</v>
      </c>
      <c r="P20" s="1" t="s">
        <v>668</v>
      </c>
      <c r="Q20" s="1" t="s">
        <v>669</v>
      </c>
      <c r="R20" s="1" t="s">
        <v>784</v>
      </c>
      <c r="S20" s="1" t="s">
        <v>671</v>
      </c>
      <c r="T20" s="1" t="s">
        <v>672</v>
      </c>
      <c r="U20" s="1" t="s">
        <v>673</v>
      </c>
      <c r="V20" s="1" t="s">
        <v>681</v>
      </c>
    </row>
    <row r="21" s="1" customFormat="1" spans="1:22">
      <c r="A21" s="3">
        <v>999221963176691</v>
      </c>
      <c r="B21" s="1" t="s">
        <v>658</v>
      </c>
      <c r="C21" s="1" t="s">
        <v>785</v>
      </c>
      <c r="D21" s="1" t="s">
        <v>786</v>
      </c>
      <c r="E21" s="1" t="s">
        <v>787</v>
      </c>
      <c r="F21" s="1" t="s">
        <v>658</v>
      </c>
      <c r="G21" s="1" t="s">
        <v>662</v>
      </c>
      <c r="H21" s="1" t="s">
        <v>663</v>
      </c>
      <c r="I21" s="1" t="s">
        <v>788</v>
      </c>
      <c r="J21" s="1" t="s">
        <v>30</v>
      </c>
      <c r="K21" s="1" t="s">
        <v>789</v>
      </c>
      <c r="L21" s="1" t="s">
        <v>789</v>
      </c>
      <c r="M21" s="1" t="s">
        <v>666</v>
      </c>
      <c r="N21" s="1" t="s">
        <v>666</v>
      </c>
      <c r="O21" s="1" t="s">
        <v>667</v>
      </c>
      <c r="P21" s="1" t="s">
        <v>668</v>
      </c>
      <c r="Q21" s="1" t="s">
        <v>669</v>
      </c>
      <c r="R21" s="1" t="s">
        <v>790</v>
      </c>
      <c r="S21" s="1" t="s">
        <v>671</v>
      </c>
      <c r="T21" s="1" t="s">
        <v>672</v>
      </c>
      <c r="U21" s="1" t="s">
        <v>673</v>
      </c>
      <c r="V21" s="1" t="s">
        <v>791</v>
      </c>
    </row>
    <row r="22" s="1" customFormat="1" spans="1:22">
      <c r="A22" s="3">
        <v>999221963125284</v>
      </c>
      <c r="B22" s="1" t="s">
        <v>658</v>
      </c>
      <c r="C22" s="1" t="s">
        <v>792</v>
      </c>
      <c r="D22" s="1" t="s">
        <v>793</v>
      </c>
      <c r="E22" s="1" t="s">
        <v>794</v>
      </c>
      <c r="F22" s="1" t="s">
        <v>658</v>
      </c>
      <c r="G22" s="1" t="s">
        <v>662</v>
      </c>
      <c r="H22" s="1" t="s">
        <v>663</v>
      </c>
      <c r="I22" s="1" t="s">
        <v>795</v>
      </c>
      <c r="J22" s="1" t="s">
        <v>30</v>
      </c>
      <c r="K22" s="1" t="s">
        <v>796</v>
      </c>
      <c r="L22" s="1" t="s">
        <v>796</v>
      </c>
      <c r="M22" s="1" t="s">
        <v>666</v>
      </c>
      <c r="N22" s="1" t="s">
        <v>666</v>
      </c>
      <c r="O22" s="1" t="s">
        <v>667</v>
      </c>
      <c r="P22" s="1" t="s">
        <v>668</v>
      </c>
      <c r="Q22" s="1" t="s">
        <v>669</v>
      </c>
      <c r="R22" s="1" t="s">
        <v>797</v>
      </c>
      <c r="S22" s="1" t="s">
        <v>671</v>
      </c>
      <c r="T22" s="1" t="s">
        <v>672</v>
      </c>
      <c r="U22" s="1" t="s">
        <v>673</v>
      </c>
      <c r="V22" s="1" t="s">
        <v>798</v>
      </c>
    </row>
    <row r="23" s="1" customFormat="1" spans="1:22">
      <c r="A23" s="3">
        <v>999221963124975</v>
      </c>
      <c r="B23" s="1" t="s">
        <v>658</v>
      </c>
      <c r="C23" s="1" t="s">
        <v>799</v>
      </c>
      <c r="D23" s="1" t="s">
        <v>800</v>
      </c>
      <c r="E23" s="1" t="s">
        <v>801</v>
      </c>
      <c r="F23" s="1" t="s">
        <v>658</v>
      </c>
      <c r="G23" s="1" t="s">
        <v>662</v>
      </c>
      <c r="H23" s="1" t="s">
        <v>663</v>
      </c>
      <c r="I23" s="1" t="s">
        <v>802</v>
      </c>
      <c r="J23" s="1" t="s">
        <v>30</v>
      </c>
      <c r="K23" s="1" t="s">
        <v>803</v>
      </c>
      <c r="L23" s="1" t="s">
        <v>803</v>
      </c>
      <c r="M23" s="1" t="s">
        <v>666</v>
      </c>
      <c r="N23" s="1" t="s">
        <v>666</v>
      </c>
      <c r="O23" s="1" t="s">
        <v>667</v>
      </c>
      <c r="P23" s="1" t="s">
        <v>668</v>
      </c>
      <c r="Q23" s="1" t="s">
        <v>669</v>
      </c>
      <c r="R23" s="1" t="s">
        <v>804</v>
      </c>
      <c r="S23" s="1" t="s">
        <v>671</v>
      </c>
      <c r="T23" s="1" t="s">
        <v>672</v>
      </c>
      <c r="U23" s="1" t="s">
        <v>673</v>
      </c>
      <c r="V23" s="1" t="s">
        <v>681</v>
      </c>
    </row>
    <row r="24" s="1" customFormat="1" spans="1:22">
      <c r="A24" s="3">
        <v>999221963119623</v>
      </c>
      <c r="B24" s="1" t="s">
        <v>658</v>
      </c>
      <c r="C24" s="1" t="s">
        <v>805</v>
      </c>
      <c r="D24" s="1" t="s">
        <v>780</v>
      </c>
      <c r="E24" s="1" t="s">
        <v>806</v>
      </c>
      <c r="F24" s="1" t="s">
        <v>658</v>
      </c>
      <c r="G24" s="1" t="s">
        <v>662</v>
      </c>
      <c r="H24" s="1" t="s">
        <v>663</v>
      </c>
      <c r="I24" s="1" t="s">
        <v>782</v>
      </c>
      <c r="J24" s="1" t="s">
        <v>30</v>
      </c>
      <c r="K24" s="1" t="s">
        <v>783</v>
      </c>
      <c r="L24" s="1" t="s">
        <v>783</v>
      </c>
      <c r="M24" s="1" t="s">
        <v>666</v>
      </c>
      <c r="N24" s="1" t="s">
        <v>666</v>
      </c>
      <c r="O24" s="1" t="s">
        <v>667</v>
      </c>
      <c r="P24" s="1" t="s">
        <v>668</v>
      </c>
      <c r="Q24" s="1" t="s">
        <v>669</v>
      </c>
      <c r="R24" s="1" t="s">
        <v>807</v>
      </c>
      <c r="S24" s="1" t="s">
        <v>671</v>
      </c>
      <c r="T24" s="1" t="s">
        <v>672</v>
      </c>
      <c r="U24" s="1" t="s">
        <v>673</v>
      </c>
      <c r="V24" s="1" t="s">
        <v>681</v>
      </c>
    </row>
    <row r="25" s="1" customFormat="1" spans="1:22">
      <c r="A25" s="3">
        <v>999221963118731</v>
      </c>
      <c r="B25" s="1" t="s">
        <v>658</v>
      </c>
      <c r="C25" s="1" t="s">
        <v>808</v>
      </c>
      <c r="D25" s="1" t="s">
        <v>809</v>
      </c>
      <c r="E25" s="1" t="s">
        <v>810</v>
      </c>
      <c r="F25" s="1" t="s">
        <v>658</v>
      </c>
      <c r="G25" s="1" t="s">
        <v>662</v>
      </c>
      <c r="H25" s="1" t="s">
        <v>663</v>
      </c>
      <c r="I25" s="1" t="s">
        <v>811</v>
      </c>
      <c r="J25" s="1" t="s">
        <v>30</v>
      </c>
      <c r="K25" s="1" t="s">
        <v>812</v>
      </c>
      <c r="L25" s="1" t="s">
        <v>812</v>
      </c>
      <c r="M25" s="1" t="s">
        <v>666</v>
      </c>
      <c r="N25" s="1" t="s">
        <v>666</v>
      </c>
      <c r="O25" s="1" t="s">
        <v>667</v>
      </c>
      <c r="P25" s="1" t="s">
        <v>668</v>
      </c>
      <c r="Q25" s="1" t="s">
        <v>669</v>
      </c>
      <c r="R25" s="1" t="s">
        <v>813</v>
      </c>
      <c r="S25" s="1" t="s">
        <v>671</v>
      </c>
      <c r="T25" s="1" t="s">
        <v>672</v>
      </c>
      <c r="U25" s="1" t="s">
        <v>673</v>
      </c>
      <c r="V25" s="1" t="s">
        <v>791</v>
      </c>
    </row>
    <row r="26" s="1" customFormat="1" spans="1:22">
      <c r="A26" s="3">
        <v>999221962843608</v>
      </c>
      <c r="B26" s="1" t="s">
        <v>814</v>
      </c>
      <c r="C26" s="1" t="s">
        <v>815</v>
      </c>
      <c r="D26" s="1" t="s">
        <v>780</v>
      </c>
      <c r="E26" s="1" t="s">
        <v>816</v>
      </c>
      <c r="F26" s="1" t="s">
        <v>658</v>
      </c>
      <c r="G26" s="1" t="s">
        <v>662</v>
      </c>
      <c r="H26" s="1" t="s">
        <v>663</v>
      </c>
      <c r="I26" s="1" t="s">
        <v>817</v>
      </c>
      <c r="J26" s="1" t="s">
        <v>30</v>
      </c>
      <c r="K26" s="1" t="s">
        <v>818</v>
      </c>
      <c r="L26" s="1" t="s">
        <v>818</v>
      </c>
      <c r="M26" s="1" t="s">
        <v>666</v>
      </c>
      <c r="N26" s="1" t="s">
        <v>666</v>
      </c>
      <c r="O26" s="1" t="s">
        <v>667</v>
      </c>
      <c r="P26" s="1" t="s">
        <v>668</v>
      </c>
      <c r="Q26" s="1" t="s">
        <v>669</v>
      </c>
      <c r="R26" s="1" t="s">
        <v>819</v>
      </c>
      <c r="S26" s="1" t="s">
        <v>671</v>
      </c>
      <c r="T26" s="1" t="s">
        <v>672</v>
      </c>
      <c r="U26" s="1" t="s">
        <v>673</v>
      </c>
      <c r="V26" s="1" t="s">
        <v>681</v>
      </c>
    </row>
    <row r="27" s="1" customFormat="1" spans="1:22">
      <c r="A27" s="3">
        <v>999221962837397</v>
      </c>
      <c r="B27" s="1" t="s">
        <v>814</v>
      </c>
      <c r="C27" s="1" t="s">
        <v>820</v>
      </c>
      <c r="D27" s="1" t="s">
        <v>821</v>
      </c>
      <c r="E27" s="1" t="s">
        <v>822</v>
      </c>
      <c r="F27" s="1" t="s">
        <v>658</v>
      </c>
      <c r="G27" s="1" t="s">
        <v>662</v>
      </c>
      <c r="H27" s="1" t="s">
        <v>663</v>
      </c>
      <c r="I27" s="1" t="s">
        <v>823</v>
      </c>
      <c r="J27" s="1" t="s">
        <v>30</v>
      </c>
      <c r="K27" s="1" t="s">
        <v>824</v>
      </c>
      <c r="L27" s="1" t="s">
        <v>824</v>
      </c>
      <c r="M27" s="1" t="s">
        <v>666</v>
      </c>
      <c r="N27" s="1" t="s">
        <v>666</v>
      </c>
      <c r="O27" s="1" t="s">
        <v>667</v>
      </c>
      <c r="P27" s="1" t="s">
        <v>668</v>
      </c>
      <c r="Q27" s="1" t="s">
        <v>669</v>
      </c>
      <c r="R27" s="1" t="s">
        <v>825</v>
      </c>
      <c r="S27" s="1" t="s">
        <v>671</v>
      </c>
      <c r="T27" s="1" t="s">
        <v>672</v>
      </c>
      <c r="U27" s="1" t="s">
        <v>673</v>
      </c>
      <c r="V27" s="1" t="s">
        <v>798</v>
      </c>
    </row>
    <row r="28" s="1" customFormat="1" spans="1:22">
      <c r="A28" s="3">
        <v>999221962238962</v>
      </c>
      <c r="B28" s="1" t="s">
        <v>814</v>
      </c>
      <c r="C28" s="1" t="s">
        <v>826</v>
      </c>
      <c r="D28" s="1" t="s">
        <v>827</v>
      </c>
      <c r="E28" s="1" t="s">
        <v>828</v>
      </c>
      <c r="F28" s="1" t="s">
        <v>658</v>
      </c>
      <c r="G28" s="1" t="s">
        <v>662</v>
      </c>
      <c r="H28" s="1" t="s">
        <v>663</v>
      </c>
      <c r="I28" s="1" t="s">
        <v>829</v>
      </c>
      <c r="J28" s="1" t="s">
        <v>30</v>
      </c>
      <c r="K28" s="1" t="s">
        <v>830</v>
      </c>
      <c r="L28" s="1" t="s">
        <v>830</v>
      </c>
      <c r="M28" s="1" t="s">
        <v>666</v>
      </c>
      <c r="N28" s="1" t="s">
        <v>666</v>
      </c>
      <c r="O28" s="1" t="s">
        <v>667</v>
      </c>
      <c r="P28" s="1" t="s">
        <v>668</v>
      </c>
      <c r="Q28" s="1" t="s">
        <v>669</v>
      </c>
      <c r="R28" s="1" t="s">
        <v>831</v>
      </c>
      <c r="S28" s="1" t="s">
        <v>671</v>
      </c>
      <c r="T28" s="1" t="s">
        <v>672</v>
      </c>
      <c r="U28" s="1" t="s">
        <v>673</v>
      </c>
      <c r="V28" s="1" t="s">
        <v>832</v>
      </c>
    </row>
    <row r="29" s="1" customFormat="1" spans="1:22">
      <c r="A29" s="3">
        <v>999221962113066</v>
      </c>
      <c r="B29" s="1" t="s">
        <v>814</v>
      </c>
      <c r="C29" s="1" t="s">
        <v>833</v>
      </c>
      <c r="D29" s="1" t="s">
        <v>834</v>
      </c>
      <c r="E29" s="1" t="s">
        <v>835</v>
      </c>
      <c r="F29" s="1" t="s">
        <v>814</v>
      </c>
      <c r="G29" s="1" t="s">
        <v>662</v>
      </c>
      <c r="H29" s="1" t="s">
        <v>663</v>
      </c>
      <c r="I29" s="1" t="s">
        <v>836</v>
      </c>
      <c r="J29" s="1" t="s">
        <v>30</v>
      </c>
      <c r="K29" s="1" t="s">
        <v>837</v>
      </c>
      <c r="L29" s="1" t="s">
        <v>837</v>
      </c>
      <c r="M29" s="1" t="s">
        <v>666</v>
      </c>
      <c r="N29" s="1" t="s">
        <v>666</v>
      </c>
      <c r="O29" s="1" t="s">
        <v>667</v>
      </c>
      <c r="P29" s="1" t="s">
        <v>668</v>
      </c>
      <c r="Q29" s="1" t="s">
        <v>669</v>
      </c>
      <c r="R29" s="1" t="s">
        <v>838</v>
      </c>
      <c r="S29" s="1" t="s">
        <v>671</v>
      </c>
      <c r="T29" s="1" t="s">
        <v>672</v>
      </c>
      <c r="U29" s="1" t="s">
        <v>673</v>
      </c>
      <c r="V29" s="1" t="s">
        <v>839</v>
      </c>
    </row>
    <row r="30" s="1" customFormat="1" spans="1:22">
      <c r="A30" s="3">
        <v>999221961619253</v>
      </c>
      <c r="B30" s="1" t="s">
        <v>814</v>
      </c>
      <c r="C30" s="1" t="s">
        <v>840</v>
      </c>
      <c r="D30" s="1" t="s">
        <v>841</v>
      </c>
      <c r="E30" s="1" t="s">
        <v>842</v>
      </c>
      <c r="F30" s="1" t="s">
        <v>814</v>
      </c>
      <c r="G30" s="1" t="s">
        <v>662</v>
      </c>
      <c r="H30" s="1" t="s">
        <v>663</v>
      </c>
      <c r="I30" s="1" t="s">
        <v>843</v>
      </c>
      <c r="J30" s="1" t="s">
        <v>30</v>
      </c>
      <c r="K30" s="1" t="s">
        <v>844</v>
      </c>
      <c r="L30" s="1" t="s">
        <v>844</v>
      </c>
      <c r="M30" s="1" t="s">
        <v>666</v>
      </c>
      <c r="N30" s="1" t="s">
        <v>666</v>
      </c>
      <c r="O30" s="1" t="s">
        <v>667</v>
      </c>
      <c r="P30" s="1" t="s">
        <v>668</v>
      </c>
      <c r="Q30" s="1" t="s">
        <v>669</v>
      </c>
      <c r="R30" s="1" t="s">
        <v>845</v>
      </c>
      <c r="S30" s="1" t="s">
        <v>671</v>
      </c>
      <c r="T30" s="1" t="s">
        <v>672</v>
      </c>
      <c r="U30" s="1" t="s">
        <v>673</v>
      </c>
      <c r="V30" s="1" t="s">
        <v>798</v>
      </c>
    </row>
    <row r="31" s="1" customFormat="1" spans="1:22">
      <c r="A31" s="3">
        <v>999221961587219</v>
      </c>
      <c r="B31" s="1" t="s">
        <v>814</v>
      </c>
      <c r="C31" s="1" t="s">
        <v>846</v>
      </c>
      <c r="D31" s="1" t="s">
        <v>847</v>
      </c>
      <c r="E31" s="1" t="s">
        <v>848</v>
      </c>
      <c r="F31" s="1" t="s">
        <v>814</v>
      </c>
      <c r="G31" s="1" t="s">
        <v>662</v>
      </c>
      <c r="H31" s="1" t="s">
        <v>663</v>
      </c>
      <c r="I31" s="1" t="s">
        <v>849</v>
      </c>
      <c r="J31" s="1" t="s">
        <v>30</v>
      </c>
      <c r="K31" s="1" t="s">
        <v>850</v>
      </c>
      <c r="L31" s="1" t="s">
        <v>850</v>
      </c>
      <c r="M31" s="1" t="s">
        <v>666</v>
      </c>
      <c r="N31" s="1" t="s">
        <v>666</v>
      </c>
      <c r="O31" s="1" t="s">
        <v>667</v>
      </c>
      <c r="P31" s="1" t="s">
        <v>668</v>
      </c>
      <c r="Q31" s="1" t="s">
        <v>669</v>
      </c>
      <c r="R31" s="1" t="s">
        <v>851</v>
      </c>
      <c r="S31" s="1" t="s">
        <v>671</v>
      </c>
      <c r="T31" s="1" t="s">
        <v>672</v>
      </c>
      <c r="U31" s="1" t="s">
        <v>673</v>
      </c>
      <c r="V31" s="1" t="s">
        <v>798</v>
      </c>
    </row>
    <row r="32" s="1" customFormat="1" spans="1:22">
      <c r="A32" s="3">
        <v>999221960134927</v>
      </c>
      <c r="B32" s="1" t="s">
        <v>814</v>
      </c>
      <c r="C32" s="1" t="s">
        <v>852</v>
      </c>
      <c r="D32" s="1" t="s">
        <v>853</v>
      </c>
      <c r="E32" s="1" t="s">
        <v>854</v>
      </c>
      <c r="F32" s="1" t="s">
        <v>658</v>
      </c>
      <c r="G32" s="1" t="s">
        <v>662</v>
      </c>
      <c r="H32" s="1" t="s">
        <v>663</v>
      </c>
      <c r="I32" s="1" t="s">
        <v>855</v>
      </c>
      <c r="J32" s="1" t="s">
        <v>30</v>
      </c>
      <c r="K32" s="1" t="s">
        <v>856</v>
      </c>
      <c r="L32" s="1" t="s">
        <v>856</v>
      </c>
      <c r="M32" s="1" t="s">
        <v>666</v>
      </c>
      <c r="N32" s="1" t="s">
        <v>666</v>
      </c>
      <c r="O32" s="1" t="s">
        <v>667</v>
      </c>
      <c r="P32" s="1" t="s">
        <v>668</v>
      </c>
      <c r="Q32" s="1" t="s">
        <v>669</v>
      </c>
      <c r="R32" s="1" t="s">
        <v>857</v>
      </c>
      <c r="S32" s="1" t="s">
        <v>671</v>
      </c>
      <c r="T32" s="1" t="s">
        <v>672</v>
      </c>
      <c r="U32" s="1" t="s">
        <v>673</v>
      </c>
      <c r="V32" s="1" t="s">
        <v>674</v>
      </c>
    </row>
    <row r="33" s="1" customFormat="1" spans="1:22">
      <c r="A33" s="3">
        <v>999221958849275</v>
      </c>
      <c r="B33" s="1" t="s">
        <v>814</v>
      </c>
      <c r="C33" s="1" t="s">
        <v>858</v>
      </c>
      <c r="D33" s="1" t="s">
        <v>859</v>
      </c>
      <c r="E33" s="1" t="s">
        <v>860</v>
      </c>
      <c r="F33" s="1" t="s">
        <v>658</v>
      </c>
      <c r="G33" s="1" t="s">
        <v>662</v>
      </c>
      <c r="H33" s="1" t="s">
        <v>663</v>
      </c>
      <c r="I33" s="1" t="s">
        <v>861</v>
      </c>
      <c r="J33" s="1" t="s">
        <v>30</v>
      </c>
      <c r="K33" s="1" t="s">
        <v>862</v>
      </c>
      <c r="L33" s="1" t="s">
        <v>862</v>
      </c>
      <c r="M33" s="1" t="s">
        <v>666</v>
      </c>
      <c r="N33" s="1" t="s">
        <v>666</v>
      </c>
      <c r="O33" s="1" t="s">
        <v>667</v>
      </c>
      <c r="P33" s="1" t="s">
        <v>668</v>
      </c>
      <c r="Q33" s="1" t="s">
        <v>669</v>
      </c>
      <c r="R33" s="1" t="s">
        <v>863</v>
      </c>
      <c r="S33" s="1" t="s">
        <v>671</v>
      </c>
      <c r="T33" s="1" t="s">
        <v>672</v>
      </c>
      <c r="U33" s="1" t="s">
        <v>673</v>
      </c>
      <c r="V33" s="1" t="s">
        <v>864</v>
      </c>
    </row>
    <row r="34" s="1" customFormat="1" spans="1:22">
      <c r="A34" s="3">
        <v>999221956506048</v>
      </c>
      <c r="B34" s="1" t="s">
        <v>814</v>
      </c>
      <c r="C34" s="1" t="s">
        <v>865</v>
      </c>
      <c r="D34" s="1" t="s">
        <v>866</v>
      </c>
      <c r="E34" s="1" t="s">
        <v>867</v>
      </c>
      <c r="F34" s="1" t="s">
        <v>814</v>
      </c>
      <c r="G34" s="1" t="s">
        <v>662</v>
      </c>
      <c r="H34" s="1" t="s">
        <v>663</v>
      </c>
      <c r="I34" s="1" t="s">
        <v>868</v>
      </c>
      <c r="J34" s="1" t="s">
        <v>30</v>
      </c>
      <c r="K34" s="1" t="s">
        <v>869</v>
      </c>
      <c r="L34" s="1" t="s">
        <v>869</v>
      </c>
      <c r="M34" s="1" t="s">
        <v>666</v>
      </c>
      <c r="N34" s="1" t="s">
        <v>666</v>
      </c>
      <c r="O34" s="1" t="s">
        <v>667</v>
      </c>
      <c r="P34" s="1" t="s">
        <v>668</v>
      </c>
      <c r="Q34" s="1" t="s">
        <v>669</v>
      </c>
      <c r="R34" s="1" t="s">
        <v>870</v>
      </c>
      <c r="S34" s="1" t="s">
        <v>671</v>
      </c>
      <c r="T34" s="1" t="s">
        <v>672</v>
      </c>
      <c r="U34" s="1" t="s">
        <v>673</v>
      </c>
      <c r="V34" s="1" t="s">
        <v>864</v>
      </c>
    </row>
    <row r="35" s="1" customFormat="1" spans="1:22">
      <c r="A35" s="3">
        <v>999221956233947</v>
      </c>
      <c r="B35" s="1" t="s">
        <v>814</v>
      </c>
      <c r="C35" s="1" t="s">
        <v>871</v>
      </c>
      <c r="D35" s="1" t="s">
        <v>872</v>
      </c>
      <c r="E35" s="1" t="s">
        <v>873</v>
      </c>
      <c r="F35" s="1" t="s">
        <v>658</v>
      </c>
      <c r="G35" s="1" t="s">
        <v>662</v>
      </c>
      <c r="H35" s="1" t="s">
        <v>663</v>
      </c>
      <c r="I35" s="1" t="s">
        <v>874</v>
      </c>
      <c r="J35" s="1" t="s">
        <v>30</v>
      </c>
      <c r="K35" s="1" t="s">
        <v>875</v>
      </c>
      <c r="L35" s="1" t="s">
        <v>875</v>
      </c>
      <c r="M35" s="1" t="s">
        <v>666</v>
      </c>
      <c r="N35" s="1" t="s">
        <v>666</v>
      </c>
      <c r="O35" s="1" t="s">
        <v>667</v>
      </c>
      <c r="P35" s="1" t="s">
        <v>668</v>
      </c>
      <c r="Q35" s="1" t="s">
        <v>669</v>
      </c>
      <c r="R35" s="1" t="s">
        <v>876</v>
      </c>
      <c r="S35" s="1" t="s">
        <v>671</v>
      </c>
      <c r="T35" s="1" t="s">
        <v>672</v>
      </c>
      <c r="U35" s="1" t="s">
        <v>673</v>
      </c>
      <c r="V35" s="1" t="s">
        <v>688</v>
      </c>
    </row>
    <row r="36" s="1" customFormat="1" spans="1:22">
      <c r="A36" s="3">
        <v>999221956189635</v>
      </c>
      <c r="B36" s="1" t="s">
        <v>814</v>
      </c>
      <c r="C36" s="1" t="s">
        <v>877</v>
      </c>
      <c r="D36" s="1" t="s">
        <v>878</v>
      </c>
      <c r="E36" s="1" t="s">
        <v>879</v>
      </c>
      <c r="F36" s="1" t="s">
        <v>658</v>
      </c>
      <c r="G36" s="1" t="s">
        <v>662</v>
      </c>
      <c r="H36" s="1" t="s">
        <v>663</v>
      </c>
      <c r="I36" s="1" t="s">
        <v>880</v>
      </c>
      <c r="J36" s="1" t="s">
        <v>30</v>
      </c>
      <c r="K36" s="1" t="s">
        <v>881</v>
      </c>
      <c r="L36" s="1" t="s">
        <v>881</v>
      </c>
      <c r="M36" s="1" t="s">
        <v>666</v>
      </c>
      <c r="N36" s="1" t="s">
        <v>666</v>
      </c>
      <c r="O36" s="1" t="s">
        <v>667</v>
      </c>
      <c r="P36" s="1" t="s">
        <v>668</v>
      </c>
      <c r="Q36" s="1" t="s">
        <v>669</v>
      </c>
      <c r="R36" s="1" t="s">
        <v>882</v>
      </c>
      <c r="S36" s="1" t="s">
        <v>671</v>
      </c>
      <c r="T36" s="1" t="s">
        <v>672</v>
      </c>
      <c r="U36" s="1" t="s">
        <v>673</v>
      </c>
      <c r="V36" s="1" t="s">
        <v>674</v>
      </c>
    </row>
    <row r="37" s="1" customFormat="1" spans="1:22">
      <c r="A37" s="3">
        <v>999221956189204</v>
      </c>
      <c r="B37" s="1" t="s">
        <v>814</v>
      </c>
      <c r="C37" s="1" t="s">
        <v>883</v>
      </c>
      <c r="D37" s="1" t="s">
        <v>884</v>
      </c>
      <c r="E37" s="1" t="s">
        <v>885</v>
      </c>
      <c r="F37" s="1" t="s">
        <v>814</v>
      </c>
      <c r="G37" s="1" t="s">
        <v>662</v>
      </c>
      <c r="H37" s="1" t="s">
        <v>663</v>
      </c>
      <c r="I37" s="1" t="s">
        <v>886</v>
      </c>
      <c r="J37" s="1" t="s">
        <v>30</v>
      </c>
      <c r="K37" s="1" t="s">
        <v>887</v>
      </c>
      <c r="L37" s="1" t="s">
        <v>887</v>
      </c>
      <c r="M37" s="1" t="s">
        <v>666</v>
      </c>
      <c r="N37" s="1" t="s">
        <v>666</v>
      </c>
      <c r="O37" s="1" t="s">
        <v>667</v>
      </c>
      <c r="P37" s="1" t="s">
        <v>668</v>
      </c>
      <c r="Q37" s="1" t="s">
        <v>669</v>
      </c>
      <c r="R37" s="1" t="s">
        <v>888</v>
      </c>
      <c r="S37" s="1" t="s">
        <v>671</v>
      </c>
      <c r="T37" s="1" t="s">
        <v>672</v>
      </c>
      <c r="U37" s="1" t="s">
        <v>673</v>
      </c>
      <c r="V37" s="1" t="s">
        <v>889</v>
      </c>
    </row>
    <row r="38" s="1" customFormat="1" spans="1:22">
      <c r="A38" s="3">
        <v>999221956188668</v>
      </c>
      <c r="B38" s="1" t="s">
        <v>814</v>
      </c>
      <c r="C38" s="1" t="s">
        <v>890</v>
      </c>
      <c r="D38" s="1" t="s">
        <v>891</v>
      </c>
      <c r="E38" s="1" t="s">
        <v>892</v>
      </c>
      <c r="F38" s="1" t="s">
        <v>814</v>
      </c>
      <c r="G38" s="1" t="s">
        <v>662</v>
      </c>
      <c r="H38" s="1" t="s">
        <v>663</v>
      </c>
      <c r="I38" s="1" t="s">
        <v>893</v>
      </c>
      <c r="J38" s="1" t="s">
        <v>30</v>
      </c>
      <c r="K38" s="1" t="s">
        <v>894</v>
      </c>
      <c r="L38" s="1" t="s">
        <v>894</v>
      </c>
      <c r="M38" s="1" t="s">
        <v>666</v>
      </c>
      <c r="N38" s="1" t="s">
        <v>666</v>
      </c>
      <c r="O38" s="1" t="s">
        <v>667</v>
      </c>
      <c r="P38" s="1" t="s">
        <v>668</v>
      </c>
      <c r="Q38" s="1" t="s">
        <v>669</v>
      </c>
      <c r="R38" s="1" t="s">
        <v>895</v>
      </c>
      <c r="S38" s="1" t="s">
        <v>671</v>
      </c>
      <c r="T38" s="1" t="s">
        <v>672</v>
      </c>
      <c r="U38" s="1" t="s">
        <v>673</v>
      </c>
      <c r="V38" s="1" t="s">
        <v>896</v>
      </c>
    </row>
    <row r="39" s="1" customFormat="1" spans="1:22">
      <c r="A39" s="3">
        <v>999221956141047</v>
      </c>
      <c r="B39" s="1" t="s">
        <v>814</v>
      </c>
      <c r="C39" s="1" t="s">
        <v>897</v>
      </c>
      <c r="D39" s="1" t="s">
        <v>898</v>
      </c>
      <c r="E39" s="1" t="s">
        <v>899</v>
      </c>
      <c r="F39" s="1" t="s">
        <v>814</v>
      </c>
      <c r="G39" s="1" t="s">
        <v>662</v>
      </c>
      <c r="H39" s="1" t="s">
        <v>663</v>
      </c>
      <c r="I39" s="1" t="s">
        <v>900</v>
      </c>
      <c r="J39" s="1" t="s">
        <v>30</v>
      </c>
      <c r="K39" s="1" t="s">
        <v>901</v>
      </c>
      <c r="L39" s="1" t="s">
        <v>901</v>
      </c>
      <c r="M39" s="1" t="s">
        <v>666</v>
      </c>
      <c r="N39" s="1" t="s">
        <v>666</v>
      </c>
      <c r="O39" s="1" t="s">
        <v>667</v>
      </c>
      <c r="P39" s="1" t="s">
        <v>668</v>
      </c>
      <c r="Q39" s="1" t="s">
        <v>669</v>
      </c>
      <c r="R39" s="1" t="s">
        <v>902</v>
      </c>
      <c r="S39" s="1" t="s">
        <v>671</v>
      </c>
      <c r="T39" s="1" t="s">
        <v>672</v>
      </c>
      <c r="U39" s="1" t="s">
        <v>673</v>
      </c>
      <c r="V39" s="1" t="s">
        <v>674</v>
      </c>
    </row>
    <row r="40" s="1" customFormat="1" spans="1:22">
      <c r="A40" s="3">
        <v>999221956074289</v>
      </c>
      <c r="B40" s="1" t="s">
        <v>814</v>
      </c>
      <c r="C40" s="1" t="s">
        <v>903</v>
      </c>
      <c r="D40" s="1" t="s">
        <v>904</v>
      </c>
      <c r="E40" s="1" t="s">
        <v>905</v>
      </c>
      <c r="F40" s="1" t="s">
        <v>814</v>
      </c>
      <c r="G40" s="1" t="s">
        <v>662</v>
      </c>
      <c r="H40" s="1" t="s">
        <v>663</v>
      </c>
      <c r="I40" s="1" t="s">
        <v>906</v>
      </c>
      <c r="J40" s="1" t="s">
        <v>30</v>
      </c>
      <c r="K40" s="1" t="s">
        <v>907</v>
      </c>
      <c r="L40" s="1" t="s">
        <v>907</v>
      </c>
      <c r="M40" s="1" t="s">
        <v>666</v>
      </c>
      <c r="N40" s="1" t="s">
        <v>666</v>
      </c>
      <c r="O40" s="1" t="s">
        <v>667</v>
      </c>
      <c r="P40" s="1" t="s">
        <v>668</v>
      </c>
      <c r="Q40" s="1" t="s">
        <v>669</v>
      </c>
      <c r="R40" s="1" t="s">
        <v>908</v>
      </c>
      <c r="S40" s="1" t="s">
        <v>671</v>
      </c>
      <c r="T40" s="1" t="s">
        <v>672</v>
      </c>
      <c r="U40" s="1" t="s">
        <v>673</v>
      </c>
      <c r="V40" s="1" t="s">
        <v>674</v>
      </c>
    </row>
    <row r="41" s="1" customFormat="1" spans="1:22">
      <c r="A41" s="3">
        <v>999221955958834</v>
      </c>
      <c r="B41" s="1" t="s">
        <v>814</v>
      </c>
      <c r="C41" s="1" t="s">
        <v>909</v>
      </c>
      <c r="D41" s="1" t="s">
        <v>910</v>
      </c>
      <c r="E41" s="1" t="s">
        <v>911</v>
      </c>
      <c r="F41" s="1" t="s">
        <v>814</v>
      </c>
      <c r="G41" s="1" t="s">
        <v>662</v>
      </c>
      <c r="H41" s="1" t="s">
        <v>663</v>
      </c>
      <c r="I41" s="1" t="s">
        <v>912</v>
      </c>
      <c r="J41" s="1" t="s">
        <v>30</v>
      </c>
      <c r="K41" s="1" t="s">
        <v>913</v>
      </c>
      <c r="L41" s="1" t="s">
        <v>913</v>
      </c>
      <c r="M41" s="1" t="s">
        <v>666</v>
      </c>
      <c r="N41" s="1" t="s">
        <v>666</v>
      </c>
      <c r="O41" s="1" t="s">
        <v>667</v>
      </c>
      <c r="P41" s="1" t="s">
        <v>668</v>
      </c>
      <c r="Q41" s="1" t="s">
        <v>669</v>
      </c>
      <c r="R41" s="1" t="s">
        <v>914</v>
      </c>
      <c r="S41" s="1" t="s">
        <v>671</v>
      </c>
      <c r="T41" s="1" t="s">
        <v>672</v>
      </c>
      <c r="U41" s="1" t="s">
        <v>673</v>
      </c>
      <c r="V41" s="1" t="s">
        <v>798</v>
      </c>
    </row>
    <row r="42" s="1" customFormat="1" spans="1:22">
      <c r="A42" s="3">
        <v>999221955736774</v>
      </c>
      <c r="B42" s="1" t="s">
        <v>915</v>
      </c>
      <c r="C42" s="1" t="s">
        <v>916</v>
      </c>
      <c r="D42" s="1" t="s">
        <v>917</v>
      </c>
      <c r="E42" s="1" t="s">
        <v>918</v>
      </c>
      <c r="F42" s="1" t="s">
        <v>658</v>
      </c>
      <c r="G42" s="1" t="s">
        <v>662</v>
      </c>
      <c r="H42" s="1" t="s">
        <v>663</v>
      </c>
      <c r="I42" s="1" t="s">
        <v>919</v>
      </c>
      <c r="J42" s="1" t="s">
        <v>30</v>
      </c>
      <c r="K42" s="1" t="s">
        <v>920</v>
      </c>
      <c r="L42" s="1" t="s">
        <v>920</v>
      </c>
      <c r="M42" s="1" t="s">
        <v>666</v>
      </c>
      <c r="N42" s="1" t="s">
        <v>666</v>
      </c>
      <c r="O42" s="1" t="s">
        <v>667</v>
      </c>
      <c r="P42" s="1" t="s">
        <v>668</v>
      </c>
      <c r="Q42" s="1" t="s">
        <v>669</v>
      </c>
      <c r="R42" s="1" t="s">
        <v>921</v>
      </c>
      <c r="S42" s="1" t="s">
        <v>671</v>
      </c>
      <c r="T42" s="1" t="s">
        <v>672</v>
      </c>
      <c r="U42" s="1" t="s">
        <v>673</v>
      </c>
      <c r="V42" s="1" t="s">
        <v>864</v>
      </c>
    </row>
    <row r="43" s="1" customFormat="1" spans="1:22">
      <c r="A43" s="3">
        <v>999221955530753</v>
      </c>
      <c r="B43" s="1" t="s">
        <v>915</v>
      </c>
      <c r="C43" s="1" t="s">
        <v>922</v>
      </c>
      <c r="D43" s="1" t="s">
        <v>923</v>
      </c>
      <c r="E43" s="1" t="s">
        <v>924</v>
      </c>
      <c r="F43" s="1" t="s">
        <v>814</v>
      </c>
      <c r="G43" s="1" t="s">
        <v>662</v>
      </c>
      <c r="H43" s="1" t="s">
        <v>663</v>
      </c>
      <c r="I43" s="1" t="s">
        <v>925</v>
      </c>
      <c r="J43" s="1" t="s">
        <v>30</v>
      </c>
      <c r="K43" s="1" t="s">
        <v>926</v>
      </c>
      <c r="L43" s="1" t="s">
        <v>926</v>
      </c>
      <c r="M43" s="1" t="s">
        <v>666</v>
      </c>
      <c r="N43" s="1" t="s">
        <v>666</v>
      </c>
      <c r="O43" s="1" t="s">
        <v>667</v>
      </c>
      <c r="P43" s="1" t="s">
        <v>668</v>
      </c>
      <c r="Q43" s="1" t="s">
        <v>669</v>
      </c>
      <c r="R43" s="1" t="s">
        <v>927</v>
      </c>
      <c r="S43" s="1" t="s">
        <v>671</v>
      </c>
      <c r="T43" s="1" t="s">
        <v>672</v>
      </c>
      <c r="U43" s="1" t="s">
        <v>673</v>
      </c>
      <c r="V43" s="1" t="s">
        <v>688</v>
      </c>
    </row>
    <row r="44" s="1" customFormat="1" spans="1:22">
      <c r="A44" s="3">
        <v>21955174063</v>
      </c>
      <c r="B44" s="1" t="s">
        <v>915</v>
      </c>
      <c r="C44" s="1" t="s">
        <v>928</v>
      </c>
      <c r="D44" s="1" t="s">
        <v>929</v>
      </c>
      <c r="E44" s="1" t="s">
        <v>930</v>
      </c>
      <c r="F44" s="1" t="s">
        <v>814</v>
      </c>
      <c r="G44" s="1" t="s">
        <v>662</v>
      </c>
      <c r="H44" s="1" t="s">
        <v>663</v>
      </c>
      <c r="I44" s="1" t="s">
        <v>931</v>
      </c>
      <c r="J44" s="1" t="s">
        <v>30</v>
      </c>
      <c r="K44" s="1" t="s">
        <v>932</v>
      </c>
      <c r="L44" s="1" t="s">
        <v>932</v>
      </c>
      <c r="M44" s="1" t="s">
        <v>666</v>
      </c>
      <c r="N44" s="1" t="s">
        <v>666</v>
      </c>
      <c r="O44" s="1" t="s">
        <v>667</v>
      </c>
      <c r="P44" s="1" t="s">
        <v>668</v>
      </c>
      <c r="Q44" s="1" t="s">
        <v>669</v>
      </c>
      <c r="R44" s="1" t="s">
        <v>933</v>
      </c>
      <c r="S44" s="1" t="s">
        <v>671</v>
      </c>
      <c r="T44" s="1" t="s">
        <v>672</v>
      </c>
      <c r="U44" s="1" t="s">
        <v>673</v>
      </c>
      <c r="V44" s="1" t="s">
        <v>695</v>
      </c>
    </row>
    <row r="45" s="1" customFormat="1" spans="1:22">
      <c r="A45" s="3">
        <v>999221954647605</v>
      </c>
      <c r="B45" s="1" t="s">
        <v>915</v>
      </c>
      <c r="C45" s="1" t="s">
        <v>934</v>
      </c>
      <c r="D45" s="1" t="s">
        <v>935</v>
      </c>
      <c r="E45" s="1" t="s">
        <v>936</v>
      </c>
      <c r="F45" s="1" t="s">
        <v>915</v>
      </c>
      <c r="G45" s="1" t="s">
        <v>662</v>
      </c>
      <c r="H45" s="1" t="s">
        <v>663</v>
      </c>
      <c r="I45" s="1" t="s">
        <v>937</v>
      </c>
      <c r="J45" s="1" t="s">
        <v>30</v>
      </c>
      <c r="K45" s="1" t="s">
        <v>938</v>
      </c>
      <c r="L45" s="1" t="s">
        <v>938</v>
      </c>
      <c r="M45" s="1" t="s">
        <v>666</v>
      </c>
      <c r="N45" s="1" t="s">
        <v>666</v>
      </c>
      <c r="O45" s="1" t="s">
        <v>667</v>
      </c>
      <c r="P45" s="1" t="s">
        <v>668</v>
      </c>
      <c r="Q45" s="1" t="s">
        <v>669</v>
      </c>
      <c r="R45" s="1" t="s">
        <v>939</v>
      </c>
      <c r="S45" s="1" t="s">
        <v>671</v>
      </c>
      <c r="T45" s="1" t="s">
        <v>672</v>
      </c>
      <c r="U45" s="1" t="s">
        <v>673</v>
      </c>
      <c r="V45" s="1" t="s">
        <v>674</v>
      </c>
    </row>
    <row r="46" s="1" customFormat="1" spans="1:22">
      <c r="A46" s="3">
        <v>999221954475065</v>
      </c>
      <c r="B46" s="1" t="s">
        <v>915</v>
      </c>
      <c r="C46" s="1" t="s">
        <v>940</v>
      </c>
      <c r="D46" s="1" t="s">
        <v>941</v>
      </c>
      <c r="E46" s="1" t="s">
        <v>942</v>
      </c>
      <c r="F46" s="1" t="s">
        <v>658</v>
      </c>
      <c r="G46" s="1" t="s">
        <v>662</v>
      </c>
      <c r="H46" s="1" t="s">
        <v>663</v>
      </c>
      <c r="I46" s="1" t="s">
        <v>943</v>
      </c>
      <c r="J46" s="1" t="s">
        <v>30</v>
      </c>
      <c r="K46" s="1" t="s">
        <v>944</v>
      </c>
      <c r="L46" s="1" t="s">
        <v>944</v>
      </c>
      <c r="M46" s="1" t="s">
        <v>666</v>
      </c>
      <c r="N46" s="1" t="s">
        <v>666</v>
      </c>
      <c r="O46" s="1" t="s">
        <v>667</v>
      </c>
      <c r="P46" s="1" t="s">
        <v>668</v>
      </c>
      <c r="Q46" s="1" t="s">
        <v>669</v>
      </c>
      <c r="R46" s="1" t="s">
        <v>945</v>
      </c>
      <c r="S46" s="1" t="s">
        <v>671</v>
      </c>
      <c r="T46" s="1" t="s">
        <v>672</v>
      </c>
      <c r="U46" s="1" t="s">
        <v>673</v>
      </c>
      <c r="V46" s="1" t="s">
        <v>946</v>
      </c>
    </row>
    <row r="47" s="1" customFormat="1" spans="1:22">
      <c r="A47" s="3">
        <v>999221954182848</v>
      </c>
      <c r="B47" s="1" t="s">
        <v>915</v>
      </c>
      <c r="C47" s="1" t="s">
        <v>947</v>
      </c>
      <c r="D47" s="1" t="s">
        <v>948</v>
      </c>
      <c r="E47" s="1" t="s">
        <v>949</v>
      </c>
      <c r="F47" s="1" t="s">
        <v>658</v>
      </c>
      <c r="G47" s="1" t="s">
        <v>662</v>
      </c>
      <c r="H47" s="1" t="s">
        <v>663</v>
      </c>
      <c r="I47" s="1" t="s">
        <v>950</v>
      </c>
      <c r="J47" s="1" t="s">
        <v>30</v>
      </c>
      <c r="K47" s="1" t="s">
        <v>951</v>
      </c>
      <c r="L47" s="1" t="s">
        <v>951</v>
      </c>
      <c r="M47" s="1" t="s">
        <v>666</v>
      </c>
      <c r="N47" s="1" t="s">
        <v>666</v>
      </c>
      <c r="O47" s="1" t="s">
        <v>667</v>
      </c>
      <c r="P47" s="1" t="s">
        <v>668</v>
      </c>
      <c r="Q47" s="1" t="s">
        <v>669</v>
      </c>
      <c r="R47" s="1" t="s">
        <v>952</v>
      </c>
      <c r="S47" s="1" t="s">
        <v>671</v>
      </c>
      <c r="T47" s="1" t="s">
        <v>672</v>
      </c>
      <c r="U47" s="1" t="s">
        <v>673</v>
      </c>
      <c r="V47" s="1" t="s">
        <v>864</v>
      </c>
    </row>
    <row r="48" s="1" customFormat="1" spans="1:22">
      <c r="A48" s="3">
        <v>999221953871844</v>
      </c>
      <c r="B48" s="1" t="s">
        <v>915</v>
      </c>
      <c r="C48" s="1" t="s">
        <v>953</v>
      </c>
      <c r="D48" s="1" t="s">
        <v>954</v>
      </c>
      <c r="E48" s="1" t="s">
        <v>955</v>
      </c>
      <c r="F48" s="1" t="s">
        <v>658</v>
      </c>
      <c r="G48" s="1" t="s">
        <v>662</v>
      </c>
      <c r="H48" s="1" t="s">
        <v>663</v>
      </c>
      <c r="I48" s="1" t="s">
        <v>956</v>
      </c>
      <c r="J48" s="1" t="s">
        <v>30</v>
      </c>
      <c r="K48" s="1" t="s">
        <v>957</v>
      </c>
      <c r="L48" s="1" t="s">
        <v>957</v>
      </c>
      <c r="M48" s="1" t="s">
        <v>666</v>
      </c>
      <c r="N48" s="1" t="s">
        <v>666</v>
      </c>
      <c r="O48" s="1" t="s">
        <v>667</v>
      </c>
      <c r="P48" s="1" t="s">
        <v>668</v>
      </c>
      <c r="Q48" s="1" t="s">
        <v>669</v>
      </c>
      <c r="R48" s="1" t="s">
        <v>958</v>
      </c>
      <c r="S48" s="1" t="s">
        <v>671</v>
      </c>
      <c r="T48" s="1" t="s">
        <v>672</v>
      </c>
      <c r="U48" s="1" t="s">
        <v>673</v>
      </c>
      <c r="V48" s="1" t="s">
        <v>674</v>
      </c>
    </row>
    <row r="49" s="1" customFormat="1" spans="1:22">
      <c r="A49" s="3">
        <v>999221953759569</v>
      </c>
      <c r="B49" s="1" t="s">
        <v>915</v>
      </c>
      <c r="C49" s="1" t="s">
        <v>959</v>
      </c>
      <c r="D49" s="1" t="s">
        <v>960</v>
      </c>
      <c r="E49" s="1" t="s">
        <v>961</v>
      </c>
      <c r="F49" s="1" t="s">
        <v>814</v>
      </c>
      <c r="G49" s="1" t="s">
        <v>662</v>
      </c>
      <c r="H49" s="1" t="s">
        <v>663</v>
      </c>
      <c r="I49" s="1" t="s">
        <v>962</v>
      </c>
      <c r="J49" s="1" t="s">
        <v>30</v>
      </c>
      <c r="K49" s="1" t="s">
        <v>963</v>
      </c>
      <c r="L49" s="1" t="s">
        <v>963</v>
      </c>
      <c r="M49" s="1" t="s">
        <v>666</v>
      </c>
      <c r="N49" s="1" t="s">
        <v>666</v>
      </c>
      <c r="O49" s="1" t="s">
        <v>667</v>
      </c>
      <c r="P49" s="1" t="s">
        <v>668</v>
      </c>
      <c r="Q49" s="1" t="s">
        <v>669</v>
      </c>
      <c r="R49" s="1" t="s">
        <v>964</v>
      </c>
      <c r="S49" s="1" t="s">
        <v>671</v>
      </c>
      <c r="T49" s="1" t="s">
        <v>672</v>
      </c>
      <c r="U49" s="1" t="s">
        <v>673</v>
      </c>
      <c r="V49" s="1" t="s">
        <v>674</v>
      </c>
    </row>
    <row r="50" s="1" customFormat="1" spans="1:22">
      <c r="A50" s="3">
        <v>999221951656976</v>
      </c>
      <c r="B50" s="1" t="s">
        <v>915</v>
      </c>
      <c r="C50" s="1" t="s">
        <v>965</v>
      </c>
      <c r="D50" s="1" t="s">
        <v>966</v>
      </c>
      <c r="E50" s="1" t="s">
        <v>967</v>
      </c>
      <c r="F50" s="1" t="s">
        <v>814</v>
      </c>
      <c r="G50" s="1" t="s">
        <v>662</v>
      </c>
      <c r="H50" s="1" t="s">
        <v>663</v>
      </c>
      <c r="I50" s="1" t="s">
        <v>968</v>
      </c>
      <c r="J50" s="1" t="s">
        <v>30</v>
      </c>
      <c r="K50" s="1" t="s">
        <v>969</v>
      </c>
      <c r="L50" s="1" t="s">
        <v>969</v>
      </c>
      <c r="M50" s="1" t="s">
        <v>666</v>
      </c>
      <c r="N50" s="1" t="s">
        <v>666</v>
      </c>
      <c r="O50" s="1" t="s">
        <v>667</v>
      </c>
      <c r="P50" s="1" t="s">
        <v>668</v>
      </c>
      <c r="Q50" s="1" t="s">
        <v>669</v>
      </c>
      <c r="R50" s="1" t="s">
        <v>970</v>
      </c>
      <c r="S50" s="1" t="s">
        <v>671</v>
      </c>
      <c r="T50" s="1" t="s">
        <v>672</v>
      </c>
      <c r="U50" s="1" t="s">
        <v>673</v>
      </c>
      <c r="V50" s="1" t="s">
        <v>750</v>
      </c>
    </row>
    <row r="51" s="1" customFormat="1" spans="1:22">
      <c r="A51" s="3">
        <v>999221950589348</v>
      </c>
      <c r="B51" s="1" t="s">
        <v>915</v>
      </c>
      <c r="C51" s="1" t="s">
        <v>971</v>
      </c>
      <c r="D51" s="1" t="s">
        <v>972</v>
      </c>
      <c r="E51" s="1" t="s">
        <v>973</v>
      </c>
      <c r="F51" s="1" t="s">
        <v>658</v>
      </c>
      <c r="G51" s="1" t="s">
        <v>662</v>
      </c>
      <c r="H51" s="1" t="s">
        <v>663</v>
      </c>
      <c r="I51" s="1" t="s">
        <v>974</v>
      </c>
      <c r="J51" s="1" t="s">
        <v>30</v>
      </c>
      <c r="K51" s="1" t="s">
        <v>975</v>
      </c>
      <c r="L51" s="1" t="s">
        <v>975</v>
      </c>
      <c r="M51" s="1" t="s">
        <v>666</v>
      </c>
      <c r="N51" s="1" t="s">
        <v>666</v>
      </c>
      <c r="O51" s="1" t="s">
        <v>667</v>
      </c>
      <c r="P51" s="1" t="s">
        <v>668</v>
      </c>
      <c r="Q51" s="1" t="s">
        <v>669</v>
      </c>
      <c r="R51" s="1" t="s">
        <v>976</v>
      </c>
      <c r="S51" s="1" t="s">
        <v>671</v>
      </c>
      <c r="T51" s="1" t="s">
        <v>672</v>
      </c>
      <c r="U51" s="1" t="s">
        <v>673</v>
      </c>
      <c r="V51" s="1" t="s">
        <v>889</v>
      </c>
    </row>
    <row r="52" s="1" customFormat="1" spans="1:22">
      <c r="A52" s="3">
        <v>999221950454035</v>
      </c>
      <c r="B52" s="1" t="s">
        <v>915</v>
      </c>
      <c r="C52" s="1" t="s">
        <v>977</v>
      </c>
      <c r="D52" s="1" t="s">
        <v>978</v>
      </c>
      <c r="E52" s="1" t="s">
        <v>979</v>
      </c>
      <c r="F52" s="1" t="s">
        <v>658</v>
      </c>
      <c r="G52" s="1" t="s">
        <v>662</v>
      </c>
      <c r="H52" s="1" t="s">
        <v>663</v>
      </c>
      <c r="I52" s="1" t="s">
        <v>980</v>
      </c>
      <c r="J52" s="1" t="s">
        <v>30</v>
      </c>
      <c r="K52" s="1" t="s">
        <v>981</v>
      </c>
      <c r="L52" s="1" t="s">
        <v>981</v>
      </c>
      <c r="M52" s="1" t="s">
        <v>666</v>
      </c>
      <c r="N52" s="1" t="s">
        <v>666</v>
      </c>
      <c r="O52" s="1" t="s">
        <v>667</v>
      </c>
      <c r="P52" s="1" t="s">
        <v>668</v>
      </c>
      <c r="Q52" s="1" t="s">
        <v>669</v>
      </c>
      <c r="R52" s="1" t="s">
        <v>982</v>
      </c>
      <c r="S52" s="1" t="s">
        <v>671</v>
      </c>
      <c r="T52" s="1" t="s">
        <v>672</v>
      </c>
      <c r="U52" s="1" t="s">
        <v>673</v>
      </c>
      <c r="V52" s="1" t="s">
        <v>674</v>
      </c>
    </row>
    <row r="53" s="1" customFormat="1" spans="1:22">
      <c r="A53" s="3">
        <v>999221950154742</v>
      </c>
      <c r="B53" s="1" t="s">
        <v>915</v>
      </c>
      <c r="C53" s="1" t="s">
        <v>983</v>
      </c>
      <c r="D53" s="1" t="s">
        <v>984</v>
      </c>
      <c r="E53" s="1" t="s">
        <v>985</v>
      </c>
      <c r="F53" s="1" t="s">
        <v>915</v>
      </c>
      <c r="G53" s="1" t="s">
        <v>662</v>
      </c>
      <c r="H53" s="1" t="s">
        <v>663</v>
      </c>
      <c r="I53" s="1" t="s">
        <v>986</v>
      </c>
      <c r="J53" s="1" t="s">
        <v>30</v>
      </c>
      <c r="K53" s="1" t="s">
        <v>987</v>
      </c>
      <c r="L53" s="1" t="s">
        <v>987</v>
      </c>
      <c r="M53" s="1" t="s">
        <v>666</v>
      </c>
      <c r="N53" s="1" t="s">
        <v>666</v>
      </c>
      <c r="O53" s="1" t="s">
        <v>667</v>
      </c>
      <c r="P53" s="1" t="s">
        <v>668</v>
      </c>
      <c r="Q53" s="1" t="s">
        <v>669</v>
      </c>
      <c r="R53" s="1" t="s">
        <v>988</v>
      </c>
      <c r="S53" s="1" t="s">
        <v>671</v>
      </c>
      <c r="T53" s="1" t="s">
        <v>672</v>
      </c>
      <c r="U53" s="1" t="s">
        <v>673</v>
      </c>
      <c r="V53" s="1" t="s">
        <v>674</v>
      </c>
    </row>
    <row r="54" s="1" customFormat="1" spans="1:22">
      <c r="A54" s="3">
        <v>999221950045487</v>
      </c>
      <c r="B54" s="1" t="s">
        <v>915</v>
      </c>
      <c r="C54" s="1" t="s">
        <v>989</v>
      </c>
      <c r="D54" s="1" t="s">
        <v>990</v>
      </c>
      <c r="E54" s="1" t="s">
        <v>991</v>
      </c>
      <c r="F54" s="1" t="s">
        <v>658</v>
      </c>
      <c r="G54" s="1" t="s">
        <v>662</v>
      </c>
      <c r="H54" s="1" t="s">
        <v>663</v>
      </c>
      <c r="I54" s="1" t="s">
        <v>992</v>
      </c>
      <c r="J54" s="1" t="s">
        <v>30</v>
      </c>
      <c r="K54" s="1" t="s">
        <v>993</v>
      </c>
      <c r="L54" s="1" t="s">
        <v>993</v>
      </c>
      <c r="M54" s="1" t="s">
        <v>666</v>
      </c>
      <c r="N54" s="1" t="s">
        <v>666</v>
      </c>
      <c r="O54" s="1" t="s">
        <v>667</v>
      </c>
      <c r="P54" s="1" t="s">
        <v>668</v>
      </c>
      <c r="Q54" s="1" t="s">
        <v>669</v>
      </c>
      <c r="R54" s="1" t="s">
        <v>994</v>
      </c>
      <c r="S54" s="1" t="s">
        <v>671</v>
      </c>
      <c r="T54" s="1" t="s">
        <v>672</v>
      </c>
      <c r="U54" s="1" t="s">
        <v>673</v>
      </c>
      <c r="V54" s="1" t="s">
        <v>798</v>
      </c>
    </row>
    <row r="55" s="1" customFormat="1" spans="1:22">
      <c r="A55" s="3">
        <v>999221949829376</v>
      </c>
      <c r="B55" s="1" t="s">
        <v>915</v>
      </c>
      <c r="C55" s="1" t="s">
        <v>995</v>
      </c>
      <c r="D55" s="1" t="s">
        <v>910</v>
      </c>
      <c r="E55" s="1" t="s">
        <v>996</v>
      </c>
      <c r="F55" s="1" t="s">
        <v>814</v>
      </c>
      <c r="G55" s="1" t="s">
        <v>662</v>
      </c>
      <c r="H55" s="1" t="s">
        <v>663</v>
      </c>
      <c r="I55" s="1" t="s">
        <v>997</v>
      </c>
      <c r="J55" s="1" t="s">
        <v>30</v>
      </c>
      <c r="K55" s="1" t="s">
        <v>998</v>
      </c>
      <c r="L55" s="1" t="s">
        <v>998</v>
      </c>
      <c r="M55" s="1" t="s">
        <v>666</v>
      </c>
      <c r="N55" s="1" t="s">
        <v>666</v>
      </c>
      <c r="O55" s="1" t="s">
        <v>667</v>
      </c>
      <c r="P55" s="1" t="s">
        <v>668</v>
      </c>
      <c r="Q55" s="1" t="s">
        <v>669</v>
      </c>
      <c r="R55" s="1" t="s">
        <v>999</v>
      </c>
      <c r="S55" s="1" t="s">
        <v>671</v>
      </c>
      <c r="T55" s="1" t="s">
        <v>672</v>
      </c>
      <c r="U55" s="1" t="s">
        <v>673</v>
      </c>
      <c r="V55" s="1" t="s">
        <v>798</v>
      </c>
    </row>
    <row r="56" s="1" customFormat="1" spans="1:22">
      <c r="A56" s="3">
        <v>999221949590114</v>
      </c>
      <c r="B56" s="1" t="s">
        <v>915</v>
      </c>
      <c r="C56" s="1" t="s">
        <v>1000</v>
      </c>
      <c r="D56" s="1" t="s">
        <v>1001</v>
      </c>
      <c r="E56" s="1" t="s">
        <v>1002</v>
      </c>
      <c r="F56" s="1" t="s">
        <v>814</v>
      </c>
      <c r="G56" s="1" t="s">
        <v>662</v>
      </c>
      <c r="H56" s="1" t="s">
        <v>663</v>
      </c>
      <c r="I56" s="1" t="s">
        <v>1003</v>
      </c>
      <c r="J56" s="1" t="s">
        <v>30</v>
      </c>
      <c r="K56" s="1" t="s">
        <v>1004</v>
      </c>
      <c r="L56" s="1" t="s">
        <v>1004</v>
      </c>
      <c r="M56" s="1" t="s">
        <v>666</v>
      </c>
      <c r="N56" s="1" t="s">
        <v>666</v>
      </c>
      <c r="O56" s="1" t="s">
        <v>667</v>
      </c>
      <c r="P56" s="1" t="s">
        <v>668</v>
      </c>
      <c r="Q56" s="1" t="s">
        <v>669</v>
      </c>
      <c r="R56" s="1" t="s">
        <v>1005</v>
      </c>
      <c r="S56" s="1" t="s">
        <v>671</v>
      </c>
      <c r="T56" s="1" t="s">
        <v>672</v>
      </c>
      <c r="U56" s="1" t="s">
        <v>673</v>
      </c>
      <c r="V56" s="1" t="s">
        <v>798</v>
      </c>
    </row>
    <row r="57" s="1" customFormat="1" spans="1:22">
      <c r="A57" s="3">
        <v>999221944972739</v>
      </c>
      <c r="B57" s="1" t="s">
        <v>1006</v>
      </c>
      <c r="C57" s="1" t="s">
        <v>1007</v>
      </c>
      <c r="D57" s="1" t="s">
        <v>1008</v>
      </c>
      <c r="E57" s="1" t="s">
        <v>1009</v>
      </c>
      <c r="F57" s="1" t="s">
        <v>1006</v>
      </c>
      <c r="G57" s="1" t="s">
        <v>662</v>
      </c>
      <c r="H57" s="1" t="s">
        <v>663</v>
      </c>
      <c r="I57" s="1" t="s">
        <v>1010</v>
      </c>
      <c r="J57" s="1" t="s">
        <v>30</v>
      </c>
      <c r="K57" s="1" t="s">
        <v>1011</v>
      </c>
      <c r="L57" s="1" t="s">
        <v>1011</v>
      </c>
      <c r="M57" s="1" t="s">
        <v>666</v>
      </c>
      <c r="N57" s="1" t="s">
        <v>666</v>
      </c>
      <c r="O57" s="1" t="s">
        <v>667</v>
      </c>
      <c r="P57" s="1" t="s">
        <v>668</v>
      </c>
      <c r="Q57" s="1" t="s">
        <v>669</v>
      </c>
      <c r="R57" s="1" t="s">
        <v>1012</v>
      </c>
      <c r="S57" s="1" t="s">
        <v>671</v>
      </c>
      <c r="T57" s="1" t="s">
        <v>672</v>
      </c>
      <c r="U57" s="1" t="s">
        <v>673</v>
      </c>
      <c r="V57" s="1" t="s">
        <v>695</v>
      </c>
    </row>
    <row r="58" s="1" customFormat="1" spans="1:22">
      <c r="A58" s="3">
        <v>999221942582504</v>
      </c>
      <c r="B58" s="1" t="s">
        <v>1006</v>
      </c>
      <c r="C58" s="1" t="s">
        <v>1013</v>
      </c>
      <c r="D58" s="1" t="s">
        <v>1014</v>
      </c>
      <c r="E58" s="1" t="s">
        <v>1015</v>
      </c>
      <c r="F58" s="1" t="s">
        <v>915</v>
      </c>
      <c r="G58" s="1" t="s">
        <v>662</v>
      </c>
      <c r="H58" s="1" t="s">
        <v>663</v>
      </c>
      <c r="I58" s="1" t="s">
        <v>1016</v>
      </c>
      <c r="J58" s="1" t="s">
        <v>30</v>
      </c>
      <c r="K58" s="1" t="s">
        <v>1017</v>
      </c>
      <c r="L58" s="1" t="s">
        <v>1017</v>
      </c>
      <c r="M58" s="1" t="s">
        <v>666</v>
      </c>
      <c r="N58" s="1" t="s">
        <v>666</v>
      </c>
      <c r="O58" s="1" t="s">
        <v>667</v>
      </c>
      <c r="P58" s="1" t="s">
        <v>668</v>
      </c>
      <c r="Q58" s="1" t="s">
        <v>669</v>
      </c>
      <c r="R58" s="1" t="s">
        <v>1018</v>
      </c>
      <c r="S58" s="1" t="s">
        <v>671</v>
      </c>
      <c r="T58" s="1" t="s">
        <v>672</v>
      </c>
      <c r="U58" s="1" t="s">
        <v>673</v>
      </c>
      <c r="V58" s="1" t="s">
        <v>1019</v>
      </c>
    </row>
    <row r="59" s="1" customFormat="1" spans="1:22">
      <c r="A59" s="3">
        <v>999221941084637</v>
      </c>
      <c r="B59" s="1" t="s">
        <v>1020</v>
      </c>
      <c r="C59" s="1" t="s">
        <v>1021</v>
      </c>
      <c r="D59" s="1" t="s">
        <v>1022</v>
      </c>
      <c r="E59" s="1" t="s">
        <v>1023</v>
      </c>
      <c r="F59" s="1" t="s">
        <v>658</v>
      </c>
      <c r="G59" s="1" t="s">
        <v>662</v>
      </c>
      <c r="H59" s="1" t="s">
        <v>663</v>
      </c>
      <c r="I59" s="1" t="s">
        <v>1024</v>
      </c>
      <c r="J59" s="1" t="s">
        <v>30</v>
      </c>
      <c r="K59" s="1" t="s">
        <v>1025</v>
      </c>
      <c r="L59" s="1" t="s">
        <v>1025</v>
      </c>
      <c r="M59" s="1" t="s">
        <v>666</v>
      </c>
      <c r="N59" s="1" t="s">
        <v>666</v>
      </c>
      <c r="O59" s="1" t="s">
        <v>667</v>
      </c>
      <c r="P59" s="1" t="s">
        <v>668</v>
      </c>
      <c r="Q59" s="1" t="s">
        <v>669</v>
      </c>
      <c r="R59" s="1" t="s">
        <v>1026</v>
      </c>
      <c r="S59" s="1" t="s">
        <v>671</v>
      </c>
      <c r="T59" s="1" t="s">
        <v>672</v>
      </c>
      <c r="U59" s="1" t="s">
        <v>673</v>
      </c>
      <c r="V59" s="1" t="s">
        <v>896</v>
      </c>
    </row>
    <row r="60" s="1" customFormat="1" spans="1:22">
      <c r="A60" s="3">
        <v>999221940957438</v>
      </c>
      <c r="B60" s="1" t="s">
        <v>1020</v>
      </c>
      <c r="C60" s="1" t="s">
        <v>1027</v>
      </c>
      <c r="D60" s="1" t="s">
        <v>1028</v>
      </c>
      <c r="E60" s="1" t="s">
        <v>1029</v>
      </c>
      <c r="F60" s="1" t="s">
        <v>658</v>
      </c>
      <c r="G60" s="1" t="s">
        <v>662</v>
      </c>
      <c r="H60" s="1" t="s">
        <v>663</v>
      </c>
      <c r="I60" s="1" t="s">
        <v>1030</v>
      </c>
      <c r="J60" s="1" t="s">
        <v>30</v>
      </c>
      <c r="K60" s="1" t="s">
        <v>1031</v>
      </c>
      <c r="L60" s="1" t="s">
        <v>1031</v>
      </c>
      <c r="M60" s="1" t="s">
        <v>666</v>
      </c>
      <c r="N60" s="1" t="s">
        <v>666</v>
      </c>
      <c r="O60" s="1" t="s">
        <v>667</v>
      </c>
      <c r="P60" s="1" t="s">
        <v>668</v>
      </c>
      <c r="Q60" s="1" t="s">
        <v>669</v>
      </c>
      <c r="R60" s="1" t="s">
        <v>1032</v>
      </c>
      <c r="S60" s="1" t="s">
        <v>671</v>
      </c>
      <c r="T60" s="1" t="s">
        <v>672</v>
      </c>
      <c r="U60" s="1" t="s">
        <v>673</v>
      </c>
      <c r="V60" s="1" t="s">
        <v>674</v>
      </c>
    </row>
    <row r="61" s="1" customFormat="1" spans="1:22">
      <c r="A61" s="3">
        <v>999221940871223</v>
      </c>
      <c r="B61" s="1" t="s">
        <v>1020</v>
      </c>
      <c r="C61" s="1" t="s">
        <v>1033</v>
      </c>
      <c r="D61" s="1" t="s">
        <v>1034</v>
      </c>
      <c r="E61" s="1" t="s">
        <v>1035</v>
      </c>
      <c r="F61" s="1" t="s">
        <v>658</v>
      </c>
      <c r="G61" s="1" t="s">
        <v>662</v>
      </c>
      <c r="H61" s="1" t="s">
        <v>663</v>
      </c>
      <c r="I61" s="1" t="s">
        <v>1036</v>
      </c>
      <c r="J61" s="1" t="s">
        <v>30</v>
      </c>
      <c r="K61" s="1" t="s">
        <v>1037</v>
      </c>
      <c r="L61" s="1" t="s">
        <v>1037</v>
      </c>
      <c r="M61" s="1" t="s">
        <v>666</v>
      </c>
      <c r="N61" s="1" t="s">
        <v>666</v>
      </c>
      <c r="O61" s="1" t="s">
        <v>667</v>
      </c>
      <c r="P61" s="1" t="s">
        <v>668</v>
      </c>
      <c r="Q61" s="1" t="s">
        <v>669</v>
      </c>
      <c r="R61" s="1" t="s">
        <v>1038</v>
      </c>
      <c r="S61" s="1" t="s">
        <v>671</v>
      </c>
      <c r="T61" s="1" t="s">
        <v>672</v>
      </c>
      <c r="U61" s="1" t="s">
        <v>673</v>
      </c>
      <c r="V61" s="1" t="s">
        <v>681</v>
      </c>
    </row>
    <row r="62" s="1" customFormat="1" spans="1:22">
      <c r="A62" s="3">
        <v>999221940241043</v>
      </c>
      <c r="B62" s="1" t="s">
        <v>1020</v>
      </c>
      <c r="C62" s="1" t="s">
        <v>1039</v>
      </c>
      <c r="D62" s="1" t="s">
        <v>1040</v>
      </c>
      <c r="E62" s="1" t="s">
        <v>1041</v>
      </c>
      <c r="F62" s="1" t="s">
        <v>814</v>
      </c>
      <c r="G62" s="1" t="s">
        <v>662</v>
      </c>
      <c r="H62" s="1" t="s">
        <v>663</v>
      </c>
      <c r="I62" s="1" t="s">
        <v>1042</v>
      </c>
      <c r="J62" s="1" t="s">
        <v>30</v>
      </c>
      <c r="K62" s="1" t="s">
        <v>1043</v>
      </c>
      <c r="L62" s="1" t="s">
        <v>1043</v>
      </c>
      <c r="M62" s="1" t="s">
        <v>666</v>
      </c>
      <c r="N62" s="1" t="s">
        <v>666</v>
      </c>
      <c r="O62" s="1" t="s">
        <v>667</v>
      </c>
      <c r="P62" s="1" t="s">
        <v>668</v>
      </c>
      <c r="Q62" s="1" t="s">
        <v>669</v>
      </c>
      <c r="R62" s="1" t="s">
        <v>1044</v>
      </c>
      <c r="S62" s="1" t="s">
        <v>671</v>
      </c>
      <c r="T62" s="1" t="s">
        <v>672</v>
      </c>
      <c r="U62" s="1" t="s">
        <v>673</v>
      </c>
      <c r="V62" s="1" t="s">
        <v>681</v>
      </c>
    </row>
    <row r="63" s="1" customFormat="1" spans="1:22">
      <c r="A63" s="3">
        <v>21939483958</v>
      </c>
      <c r="B63" s="1" t="s">
        <v>1020</v>
      </c>
      <c r="C63" s="1" t="s">
        <v>1045</v>
      </c>
      <c r="D63" s="1" t="s">
        <v>1046</v>
      </c>
      <c r="E63" s="1" t="s">
        <v>1047</v>
      </c>
      <c r="F63" s="1" t="s">
        <v>658</v>
      </c>
      <c r="G63" s="1" t="s">
        <v>662</v>
      </c>
      <c r="H63" s="1" t="s">
        <v>663</v>
      </c>
      <c r="I63" s="1" t="s">
        <v>1048</v>
      </c>
      <c r="J63" s="1" t="s">
        <v>30</v>
      </c>
      <c r="K63" s="1" t="s">
        <v>1049</v>
      </c>
      <c r="L63" s="1" t="s">
        <v>1049</v>
      </c>
      <c r="M63" s="1" t="s">
        <v>666</v>
      </c>
      <c r="N63" s="1" t="s">
        <v>666</v>
      </c>
      <c r="O63" s="1" t="s">
        <v>667</v>
      </c>
      <c r="P63" s="1" t="s">
        <v>668</v>
      </c>
      <c r="Q63" s="1" t="s">
        <v>669</v>
      </c>
      <c r="R63" s="1" t="s">
        <v>1050</v>
      </c>
      <c r="S63" s="1" t="s">
        <v>671</v>
      </c>
      <c r="T63" s="1" t="s">
        <v>672</v>
      </c>
      <c r="U63" s="1" t="s">
        <v>673</v>
      </c>
      <c r="V63" s="1" t="s">
        <v>681</v>
      </c>
    </row>
    <row r="64" s="1" customFormat="1" spans="1:22">
      <c r="A64" s="3">
        <v>999221937507325</v>
      </c>
      <c r="B64" s="1" t="s">
        <v>1020</v>
      </c>
      <c r="C64" s="1" t="s">
        <v>1051</v>
      </c>
      <c r="D64" s="1" t="s">
        <v>1052</v>
      </c>
      <c r="E64" s="1" t="s">
        <v>1053</v>
      </c>
      <c r="F64" s="1" t="s">
        <v>915</v>
      </c>
      <c r="G64" s="1" t="s">
        <v>662</v>
      </c>
      <c r="H64" s="1" t="s">
        <v>663</v>
      </c>
      <c r="I64" s="1" t="s">
        <v>1054</v>
      </c>
      <c r="J64" s="1" t="s">
        <v>30</v>
      </c>
      <c r="K64" s="1" t="s">
        <v>1055</v>
      </c>
      <c r="L64" s="1" t="s">
        <v>1055</v>
      </c>
      <c r="M64" s="1" t="s">
        <v>666</v>
      </c>
      <c r="N64" s="1" t="s">
        <v>666</v>
      </c>
      <c r="O64" s="1" t="s">
        <v>667</v>
      </c>
      <c r="P64" s="1" t="s">
        <v>668</v>
      </c>
      <c r="Q64" s="1" t="s">
        <v>669</v>
      </c>
      <c r="R64" s="1" t="s">
        <v>1056</v>
      </c>
      <c r="S64" s="1" t="s">
        <v>671</v>
      </c>
      <c r="T64" s="1" t="s">
        <v>672</v>
      </c>
      <c r="U64" s="1" t="s">
        <v>673</v>
      </c>
      <c r="V64" s="1" t="s">
        <v>674</v>
      </c>
    </row>
    <row r="65" s="1" customFormat="1" spans="1:22">
      <c r="A65" s="3">
        <v>999221936513354</v>
      </c>
      <c r="B65" s="1" t="s">
        <v>1020</v>
      </c>
      <c r="C65" s="1" t="s">
        <v>1057</v>
      </c>
      <c r="D65" s="1" t="s">
        <v>1058</v>
      </c>
      <c r="E65" s="1" t="s">
        <v>1059</v>
      </c>
      <c r="F65" s="1" t="s">
        <v>915</v>
      </c>
      <c r="G65" s="1" t="s">
        <v>662</v>
      </c>
      <c r="H65" s="1" t="s">
        <v>663</v>
      </c>
      <c r="I65" s="1" t="s">
        <v>1060</v>
      </c>
      <c r="J65" s="1" t="s">
        <v>30</v>
      </c>
      <c r="K65" s="1" t="s">
        <v>1061</v>
      </c>
      <c r="L65" s="1" t="s">
        <v>1061</v>
      </c>
      <c r="M65" s="1" t="s">
        <v>666</v>
      </c>
      <c r="N65" s="1" t="s">
        <v>666</v>
      </c>
      <c r="O65" s="1" t="s">
        <v>667</v>
      </c>
      <c r="P65" s="1" t="s">
        <v>668</v>
      </c>
      <c r="Q65" s="1" t="s">
        <v>669</v>
      </c>
      <c r="R65" s="1" t="s">
        <v>1062</v>
      </c>
      <c r="S65" s="1" t="s">
        <v>671</v>
      </c>
      <c r="T65" s="1" t="s">
        <v>672</v>
      </c>
      <c r="U65" s="1" t="s">
        <v>673</v>
      </c>
      <c r="V65" s="1" t="s">
        <v>1063</v>
      </c>
    </row>
    <row r="66" s="1" customFormat="1" spans="1:22">
      <c r="A66" s="3">
        <v>999221933877892</v>
      </c>
      <c r="B66" s="1" t="s">
        <v>1020</v>
      </c>
      <c r="C66" s="1" t="s">
        <v>1064</v>
      </c>
      <c r="D66" s="1" t="s">
        <v>1065</v>
      </c>
      <c r="E66" s="1" t="s">
        <v>1066</v>
      </c>
      <c r="F66" s="1" t="s">
        <v>814</v>
      </c>
      <c r="G66" s="1" t="s">
        <v>662</v>
      </c>
      <c r="H66" s="1" t="s">
        <v>663</v>
      </c>
      <c r="I66" s="1" t="s">
        <v>1067</v>
      </c>
      <c r="J66" s="1" t="s">
        <v>30</v>
      </c>
      <c r="K66" s="1" t="s">
        <v>1068</v>
      </c>
      <c r="L66" s="1" t="s">
        <v>1068</v>
      </c>
      <c r="M66" s="1" t="s">
        <v>666</v>
      </c>
      <c r="N66" s="1" t="s">
        <v>666</v>
      </c>
      <c r="O66" s="1" t="s">
        <v>667</v>
      </c>
      <c r="P66" s="1" t="s">
        <v>668</v>
      </c>
      <c r="Q66" s="1" t="s">
        <v>669</v>
      </c>
      <c r="R66" s="1" t="s">
        <v>1069</v>
      </c>
      <c r="S66" s="1" t="s">
        <v>671</v>
      </c>
      <c r="T66" s="1" t="s">
        <v>672</v>
      </c>
      <c r="U66" s="1" t="s">
        <v>673</v>
      </c>
      <c r="V66" s="1" t="s">
        <v>791</v>
      </c>
    </row>
    <row r="67" s="1" customFormat="1" spans="1:22">
      <c r="A67" s="3">
        <v>999221933046996</v>
      </c>
      <c r="B67" s="1" t="s">
        <v>1070</v>
      </c>
      <c r="C67" s="1" t="s">
        <v>1071</v>
      </c>
      <c r="D67" s="1" t="s">
        <v>1072</v>
      </c>
      <c r="E67" s="1" t="s">
        <v>1073</v>
      </c>
      <c r="F67" s="1" t="s">
        <v>814</v>
      </c>
      <c r="G67" s="1" t="s">
        <v>662</v>
      </c>
      <c r="H67" s="1" t="s">
        <v>663</v>
      </c>
      <c r="I67" s="1" t="s">
        <v>1074</v>
      </c>
      <c r="J67" s="1" t="s">
        <v>30</v>
      </c>
      <c r="K67" s="1" t="s">
        <v>1075</v>
      </c>
      <c r="L67" s="1" t="s">
        <v>1075</v>
      </c>
      <c r="M67" s="1" t="s">
        <v>666</v>
      </c>
      <c r="N67" s="1" t="s">
        <v>666</v>
      </c>
      <c r="O67" s="1" t="s">
        <v>667</v>
      </c>
      <c r="P67" s="1" t="s">
        <v>668</v>
      </c>
      <c r="Q67" s="1" t="s">
        <v>669</v>
      </c>
      <c r="R67" s="1" t="s">
        <v>1076</v>
      </c>
      <c r="S67" s="1" t="s">
        <v>671</v>
      </c>
      <c r="T67" s="1" t="s">
        <v>672</v>
      </c>
      <c r="U67" s="1" t="s">
        <v>673</v>
      </c>
      <c r="V67" s="1" t="s">
        <v>681</v>
      </c>
    </row>
    <row r="68" s="1" customFormat="1" spans="1:22">
      <c r="A68" s="3">
        <v>21927924360</v>
      </c>
      <c r="B68" s="1" t="s">
        <v>1070</v>
      </c>
      <c r="C68" s="1" t="s">
        <v>1077</v>
      </c>
      <c r="D68" s="1" t="s">
        <v>1078</v>
      </c>
      <c r="E68" s="1" t="s">
        <v>1079</v>
      </c>
      <c r="F68" s="1" t="s">
        <v>915</v>
      </c>
      <c r="G68" s="1" t="s">
        <v>662</v>
      </c>
      <c r="H68" s="1" t="s">
        <v>663</v>
      </c>
      <c r="I68" s="1" t="s">
        <v>1080</v>
      </c>
      <c r="J68" s="1" t="s">
        <v>30</v>
      </c>
      <c r="K68" s="1" t="s">
        <v>1081</v>
      </c>
      <c r="L68" s="1" t="s">
        <v>1081</v>
      </c>
      <c r="M68" s="1" t="s">
        <v>666</v>
      </c>
      <c r="N68" s="1" t="s">
        <v>666</v>
      </c>
      <c r="O68" s="1" t="s">
        <v>667</v>
      </c>
      <c r="P68" s="1" t="s">
        <v>668</v>
      </c>
      <c r="Q68" s="1" t="s">
        <v>669</v>
      </c>
      <c r="R68" s="1" t="s">
        <v>1082</v>
      </c>
      <c r="S68" s="1" t="s">
        <v>671</v>
      </c>
      <c r="T68" s="1" t="s">
        <v>672</v>
      </c>
      <c r="U68" s="1" t="s">
        <v>1083</v>
      </c>
      <c r="V68" s="1" t="s">
        <v>864</v>
      </c>
    </row>
    <row r="69" s="1" customFormat="1" spans="1:22">
      <c r="A69" s="3">
        <v>999221925794105</v>
      </c>
      <c r="B69" s="1" t="s">
        <v>1070</v>
      </c>
      <c r="C69" s="1" t="s">
        <v>1084</v>
      </c>
      <c r="D69" s="1" t="s">
        <v>1085</v>
      </c>
      <c r="E69" s="1" t="s">
        <v>1086</v>
      </c>
      <c r="F69" s="1" t="s">
        <v>658</v>
      </c>
      <c r="G69" s="1" t="s">
        <v>662</v>
      </c>
      <c r="H69" s="1" t="s">
        <v>663</v>
      </c>
      <c r="I69" s="1" t="s">
        <v>1087</v>
      </c>
      <c r="J69" s="1" t="s">
        <v>30</v>
      </c>
      <c r="K69" s="1" t="s">
        <v>1088</v>
      </c>
      <c r="L69" s="1" t="s">
        <v>1088</v>
      </c>
      <c r="M69" s="1" t="s">
        <v>666</v>
      </c>
      <c r="N69" s="1" t="s">
        <v>666</v>
      </c>
      <c r="O69" s="1" t="s">
        <v>667</v>
      </c>
      <c r="P69" s="1" t="s">
        <v>668</v>
      </c>
      <c r="Q69" s="1" t="s">
        <v>669</v>
      </c>
      <c r="R69" s="1" t="s">
        <v>1089</v>
      </c>
      <c r="S69" s="1" t="s">
        <v>671</v>
      </c>
      <c r="T69" s="1" t="s">
        <v>672</v>
      </c>
      <c r="U69" s="1" t="s">
        <v>673</v>
      </c>
      <c r="V69" s="1" t="s">
        <v>1090</v>
      </c>
    </row>
    <row r="70" s="1" customFormat="1" spans="1:22">
      <c r="A70" s="3">
        <v>999221925084668</v>
      </c>
      <c r="B70" s="1" t="s">
        <v>1091</v>
      </c>
      <c r="C70" s="1" t="s">
        <v>1092</v>
      </c>
      <c r="D70" s="1" t="s">
        <v>1093</v>
      </c>
      <c r="E70" s="1" t="s">
        <v>1094</v>
      </c>
      <c r="F70" s="1" t="s">
        <v>814</v>
      </c>
      <c r="G70" s="1" t="s">
        <v>662</v>
      </c>
      <c r="H70" s="1" t="s">
        <v>663</v>
      </c>
      <c r="I70" s="1" t="s">
        <v>1095</v>
      </c>
      <c r="J70" s="1" t="s">
        <v>30</v>
      </c>
      <c r="K70" s="1" t="s">
        <v>1096</v>
      </c>
      <c r="L70" s="1" t="s">
        <v>1096</v>
      </c>
      <c r="M70" s="1" t="s">
        <v>666</v>
      </c>
      <c r="N70" s="1" t="s">
        <v>666</v>
      </c>
      <c r="O70" s="1" t="s">
        <v>667</v>
      </c>
      <c r="P70" s="1" t="s">
        <v>668</v>
      </c>
      <c r="Q70" s="1" t="s">
        <v>669</v>
      </c>
      <c r="R70" s="1" t="s">
        <v>1097</v>
      </c>
      <c r="S70" s="1" t="s">
        <v>671</v>
      </c>
      <c r="T70" s="1" t="s">
        <v>672</v>
      </c>
      <c r="U70" s="1" t="s">
        <v>673</v>
      </c>
      <c r="V70" s="1" t="s">
        <v>772</v>
      </c>
    </row>
    <row r="71" s="1" customFormat="1" spans="1:22">
      <c r="A71" s="3">
        <v>999221912013693</v>
      </c>
      <c r="B71" s="1" t="s">
        <v>1091</v>
      </c>
      <c r="C71" s="1" t="s">
        <v>1098</v>
      </c>
      <c r="D71" s="1" t="s">
        <v>1099</v>
      </c>
      <c r="E71" s="1" t="s">
        <v>1100</v>
      </c>
      <c r="F71" s="1" t="s">
        <v>915</v>
      </c>
      <c r="G71" s="1" t="s">
        <v>662</v>
      </c>
      <c r="H71" s="1" t="s">
        <v>663</v>
      </c>
      <c r="I71" s="1" t="s">
        <v>1101</v>
      </c>
      <c r="J71" s="1" t="s">
        <v>30</v>
      </c>
      <c r="K71" s="1" t="s">
        <v>1102</v>
      </c>
      <c r="L71" s="1" t="s">
        <v>1102</v>
      </c>
      <c r="M71" s="1" t="s">
        <v>666</v>
      </c>
      <c r="N71" s="1" t="s">
        <v>666</v>
      </c>
      <c r="O71" s="1" t="s">
        <v>667</v>
      </c>
      <c r="P71" s="1" t="s">
        <v>668</v>
      </c>
      <c r="Q71" s="1" t="s">
        <v>669</v>
      </c>
      <c r="R71" s="1" t="s">
        <v>1103</v>
      </c>
      <c r="S71" s="1" t="s">
        <v>671</v>
      </c>
      <c r="T71" s="1" t="s">
        <v>672</v>
      </c>
      <c r="U71" s="1" t="s">
        <v>673</v>
      </c>
      <c r="V71" s="1" t="s">
        <v>750</v>
      </c>
    </row>
    <row r="72" s="1" customFormat="1" spans="1:22">
      <c r="A72" s="3">
        <v>999221911618216</v>
      </c>
      <c r="B72" s="1" t="s">
        <v>1091</v>
      </c>
      <c r="C72" s="1" t="s">
        <v>1104</v>
      </c>
      <c r="D72" s="1" t="s">
        <v>1105</v>
      </c>
      <c r="E72" s="1" t="s">
        <v>1106</v>
      </c>
      <c r="F72" s="1" t="s">
        <v>658</v>
      </c>
      <c r="G72" s="1" t="s">
        <v>662</v>
      </c>
      <c r="H72" s="1" t="s">
        <v>663</v>
      </c>
      <c r="I72" s="1" t="s">
        <v>1107</v>
      </c>
      <c r="J72" s="1" t="s">
        <v>30</v>
      </c>
      <c r="K72" s="1" t="s">
        <v>1108</v>
      </c>
      <c r="L72" s="1" t="s">
        <v>1108</v>
      </c>
      <c r="M72" s="1" t="s">
        <v>666</v>
      </c>
      <c r="N72" s="1" t="s">
        <v>666</v>
      </c>
      <c r="O72" s="1" t="s">
        <v>667</v>
      </c>
      <c r="P72" s="1" t="s">
        <v>668</v>
      </c>
      <c r="Q72" s="1" t="s">
        <v>669</v>
      </c>
      <c r="R72" s="1" t="s">
        <v>1109</v>
      </c>
      <c r="S72" s="1" t="s">
        <v>671</v>
      </c>
      <c r="T72" s="1" t="s">
        <v>672</v>
      </c>
      <c r="U72" s="1" t="s">
        <v>673</v>
      </c>
      <c r="V72" s="1" t="s">
        <v>1110</v>
      </c>
    </row>
    <row r="73" s="1" customFormat="1" spans="1:22">
      <c r="A73" s="3">
        <v>999221902443000</v>
      </c>
      <c r="B73" s="1" t="s">
        <v>1111</v>
      </c>
      <c r="C73" s="1" t="s">
        <v>1112</v>
      </c>
      <c r="D73" s="1" t="s">
        <v>1113</v>
      </c>
      <c r="E73" s="1" t="s">
        <v>1114</v>
      </c>
      <c r="F73" s="1" t="s">
        <v>658</v>
      </c>
      <c r="G73" s="1" t="s">
        <v>662</v>
      </c>
      <c r="H73" s="1" t="s">
        <v>663</v>
      </c>
      <c r="I73" s="1" t="s">
        <v>1115</v>
      </c>
      <c r="J73" s="1" t="s">
        <v>30</v>
      </c>
      <c r="K73" s="1" t="s">
        <v>1116</v>
      </c>
      <c r="L73" s="1" t="s">
        <v>1116</v>
      </c>
      <c r="M73" s="1" t="s">
        <v>666</v>
      </c>
      <c r="N73" s="1" t="s">
        <v>666</v>
      </c>
      <c r="O73" s="1" t="s">
        <v>667</v>
      </c>
      <c r="P73" s="1" t="s">
        <v>668</v>
      </c>
      <c r="Q73" s="1" t="s">
        <v>669</v>
      </c>
      <c r="R73" s="1" t="s">
        <v>1117</v>
      </c>
      <c r="S73" s="1" t="s">
        <v>671</v>
      </c>
      <c r="T73" s="1" t="s">
        <v>672</v>
      </c>
      <c r="U73" s="1" t="s">
        <v>673</v>
      </c>
      <c r="V73" s="1" t="s">
        <v>674</v>
      </c>
    </row>
    <row r="74" s="1" customFormat="1" spans="1:22">
      <c r="A74" s="3">
        <v>999221902344792</v>
      </c>
      <c r="B74" s="1" t="s">
        <v>1111</v>
      </c>
      <c r="C74" s="1" t="s">
        <v>1118</v>
      </c>
      <c r="D74" s="1" t="s">
        <v>1119</v>
      </c>
      <c r="E74" s="1" t="s">
        <v>1120</v>
      </c>
      <c r="F74" s="1" t="s">
        <v>814</v>
      </c>
      <c r="G74" s="1" t="s">
        <v>662</v>
      </c>
      <c r="H74" s="1" t="s">
        <v>663</v>
      </c>
      <c r="I74" s="1" t="s">
        <v>1121</v>
      </c>
      <c r="J74" s="1" t="s">
        <v>30</v>
      </c>
      <c r="K74" s="1" t="s">
        <v>1122</v>
      </c>
      <c r="L74" s="1" t="s">
        <v>1122</v>
      </c>
      <c r="M74" s="1" t="s">
        <v>666</v>
      </c>
      <c r="N74" s="1" t="s">
        <v>666</v>
      </c>
      <c r="O74" s="1" t="s">
        <v>667</v>
      </c>
      <c r="P74" s="1" t="s">
        <v>668</v>
      </c>
      <c r="Q74" s="1" t="s">
        <v>669</v>
      </c>
      <c r="R74" s="1" t="s">
        <v>1123</v>
      </c>
      <c r="S74" s="1" t="s">
        <v>671</v>
      </c>
      <c r="T74" s="1" t="s">
        <v>672</v>
      </c>
      <c r="U74" s="1" t="s">
        <v>673</v>
      </c>
      <c r="V74" s="1" t="s">
        <v>798</v>
      </c>
    </row>
    <row r="75" s="1" customFormat="1" spans="1:22">
      <c r="A75" s="3">
        <v>999221894170629</v>
      </c>
      <c r="B75" s="1" t="s">
        <v>1111</v>
      </c>
      <c r="C75" s="1" t="s">
        <v>1124</v>
      </c>
      <c r="D75" s="1" t="s">
        <v>1125</v>
      </c>
      <c r="E75" s="1" t="s">
        <v>1126</v>
      </c>
      <c r="F75" s="1" t="s">
        <v>658</v>
      </c>
      <c r="G75" s="1" t="s">
        <v>662</v>
      </c>
      <c r="H75" s="1" t="s">
        <v>663</v>
      </c>
      <c r="I75" s="1" t="s">
        <v>1127</v>
      </c>
      <c r="J75" s="1" t="s">
        <v>30</v>
      </c>
      <c r="K75" s="1" t="s">
        <v>1128</v>
      </c>
      <c r="L75" s="1" t="s">
        <v>1128</v>
      </c>
      <c r="M75" s="1" t="s">
        <v>666</v>
      </c>
      <c r="N75" s="1" t="s">
        <v>666</v>
      </c>
      <c r="O75" s="1" t="s">
        <v>667</v>
      </c>
      <c r="P75" s="1" t="s">
        <v>668</v>
      </c>
      <c r="Q75" s="1" t="s">
        <v>669</v>
      </c>
      <c r="R75" s="1" t="s">
        <v>1129</v>
      </c>
      <c r="S75" s="1" t="s">
        <v>671</v>
      </c>
      <c r="T75" s="1" t="s">
        <v>672</v>
      </c>
      <c r="U75" s="1" t="s">
        <v>673</v>
      </c>
      <c r="V75" s="1" t="s">
        <v>832</v>
      </c>
    </row>
    <row r="76" s="1" customFormat="1" spans="1:22">
      <c r="A76" s="3">
        <v>999221886482601</v>
      </c>
      <c r="B76" s="1" t="s">
        <v>1130</v>
      </c>
      <c r="C76" s="1" t="s">
        <v>1131</v>
      </c>
      <c r="D76" s="1" t="s">
        <v>1132</v>
      </c>
      <c r="E76" s="1" t="s">
        <v>1133</v>
      </c>
      <c r="F76" s="1" t="s">
        <v>658</v>
      </c>
      <c r="G76" s="1" t="s">
        <v>662</v>
      </c>
      <c r="H76" s="1" t="s">
        <v>663</v>
      </c>
      <c r="I76" s="1" t="s">
        <v>1134</v>
      </c>
      <c r="J76" s="1" t="s">
        <v>30</v>
      </c>
      <c r="K76" s="1" t="s">
        <v>1135</v>
      </c>
      <c r="L76" s="1" t="s">
        <v>1135</v>
      </c>
      <c r="M76" s="1" t="s">
        <v>666</v>
      </c>
      <c r="N76" s="1" t="s">
        <v>666</v>
      </c>
      <c r="O76" s="1" t="s">
        <v>667</v>
      </c>
      <c r="P76" s="1" t="s">
        <v>668</v>
      </c>
      <c r="Q76" s="1" t="s">
        <v>669</v>
      </c>
      <c r="R76" s="1" t="s">
        <v>1136</v>
      </c>
      <c r="S76" s="1" t="s">
        <v>671</v>
      </c>
      <c r="T76" s="1" t="s">
        <v>672</v>
      </c>
      <c r="U76" s="1" t="s">
        <v>673</v>
      </c>
      <c r="V76" s="1" t="s">
        <v>1137</v>
      </c>
    </row>
    <row r="77" s="1" customFormat="1" spans="1:22">
      <c r="A77" s="3">
        <v>21881601666</v>
      </c>
      <c r="B77" s="1" t="s">
        <v>1138</v>
      </c>
      <c r="C77" s="1" t="s">
        <v>1139</v>
      </c>
      <c r="D77" s="1" t="s">
        <v>1140</v>
      </c>
      <c r="E77" s="1" t="s">
        <v>1141</v>
      </c>
      <c r="F77" s="1" t="s">
        <v>1091</v>
      </c>
      <c r="G77" s="1" t="s">
        <v>662</v>
      </c>
      <c r="H77" s="1" t="s">
        <v>663</v>
      </c>
      <c r="I77" s="1" t="s">
        <v>1142</v>
      </c>
      <c r="J77" s="1" t="s">
        <v>30</v>
      </c>
      <c r="K77" s="1" t="s">
        <v>1143</v>
      </c>
      <c r="L77" s="1" t="s">
        <v>1144</v>
      </c>
      <c r="M77" s="1" t="s">
        <v>1145</v>
      </c>
      <c r="N77" s="1" t="s">
        <v>1146</v>
      </c>
      <c r="O77" s="1" t="s">
        <v>667</v>
      </c>
      <c r="P77" s="1" t="s">
        <v>668</v>
      </c>
      <c r="Q77" s="1" t="s">
        <v>669</v>
      </c>
      <c r="R77" s="1" t="s">
        <v>1147</v>
      </c>
      <c r="S77" s="1" t="s">
        <v>671</v>
      </c>
      <c r="T77" s="1" t="s">
        <v>672</v>
      </c>
      <c r="U77" s="1" t="s">
        <v>1083</v>
      </c>
      <c r="V77" s="1" t="s">
        <v>1148</v>
      </c>
    </row>
    <row r="78" s="1" customFormat="1" spans="1:22">
      <c r="A78" s="3">
        <v>21881244756</v>
      </c>
      <c r="B78" s="1" t="s">
        <v>1138</v>
      </c>
      <c r="C78" s="1" t="s">
        <v>1149</v>
      </c>
      <c r="D78" s="1" t="s">
        <v>1150</v>
      </c>
      <c r="E78" s="1" t="s">
        <v>1151</v>
      </c>
      <c r="F78" s="1" t="s">
        <v>658</v>
      </c>
      <c r="G78" s="1" t="s">
        <v>662</v>
      </c>
      <c r="H78" s="1" t="s">
        <v>663</v>
      </c>
      <c r="I78" s="1" t="s">
        <v>1152</v>
      </c>
      <c r="J78" s="1" t="s">
        <v>30</v>
      </c>
      <c r="K78" s="1" t="s">
        <v>1153</v>
      </c>
      <c r="L78" s="1" t="s">
        <v>1153</v>
      </c>
      <c r="M78" s="1" t="s">
        <v>666</v>
      </c>
      <c r="N78" s="1" t="s">
        <v>666</v>
      </c>
      <c r="O78" s="1" t="s">
        <v>667</v>
      </c>
      <c r="P78" s="1" t="s">
        <v>668</v>
      </c>
      <c r="Q78" s="1" t="s">
        <v>669</v>
      </c>
      <c r="R78" s="1" t="s">
        <v>1154</v>
      </c>
      <c r="S78" s="1" t="s">
        <v>671</v>
      </c>
      <c r="T78" s="1" t="s">
        <v>672</v>
      </c>
      <c r="U78" s="1" t="s">
        <v>673</v>
      </c>
      <c r="V78" s="1" t="s">
        <v>695</v>
      </c>
    </row>
    <row r="79" s="1" customFormat="1" spans="1:22">
      <c r="A79" s="3">
        <v>999221878697668</v>
      </c>
      <c r="B79" s="1" t="s">
        <v>1138</v>
      </c>
      <c r="C79" s="1" t="s">
        <v>1155</v>
      </c>
      <c r="D79" s="1" t="s">
        <v>1156</v>
      </c>
      <c r="E79" s="1" t="s">
        <v>1157</v>
      </c>
      <c r="F79" s="1" t="s">
        <v>814</v>
      </c>
      <c r="G79" s="1" t="s">
        <v>662</v>
      </c>
      <c r="H79" s="1" t="s">
        <v>663</v>
      </c>
      <c r="I79" s="1" t="s">
        <v>1158</v>
      </c>
      <c r="J79" s="1" t="s">
        <v>30</v>
      </c>
      <c r="K79" s="1" t="s">
        <v>1159</v>
      </c>
      <c r="L79" s="1" t="s">
        <v>1159</v>
      </c>
      <c r="M79" s="1" t="s">
        <v>666</v>
      </c>
      <c r="N79" s="1" t="s">
        <v>666</v>
      </c>
      <c r="O79" s="1" t="s">
        <v>667</v>
      </c>
      <c r="P79" s="1" t="s">
        <v>668</v>
      </c>
      <c r="Q79" s="1" t="s">
        <v>669</v>
      </c>
      <c r="R79" s="1" t="s">
        <v>1160</v>
      </c>
      <c r="S79" s="1" t="s">
        <v>671</v>
      </c>
      <c r="T79" s="1" t="s">
        <v>672</v>
      </c>
      <c r="U79" s="1" t="s">
        <v>673</v>
      </c>
      <c r="V79" s="1" t="s">
        <v>681</v>
      </c>
    </row>
    <row r="80" s="1" customFormat="1" spans="1:22">
      <c r="A80" s="3">
        <v>999221875850986</v>
      </c>
      <c r="B80" s="1" t="s">
        <v>1161</v>
      </c>
      <c r="C80" s="1" t="s">
        <v>1162</v>
      </c>
      <c r="D80" s="1" t="s">
        <v>1163</v>
      </c>
      <c r="E80" s="1" t="s">
        <v>1164</v>
      </c>
      <c r="F80" s="1" t="s">
        <v>658</v>
      </c>
      <c r="G80" s="1" t="s">
        <v>662</v>
      </c>
      <c r="H80" s="1" t="s">
        <v>663</v>
      </c>
      <c r="I80" s="1" t="s">
        <v>1165</v>
      </c>
      <c r="J80" s="1" t="s">
        <v>30</v>
      </c>
      <c r="K80" s="1" t="s">
        <v>1166</v>
      </c>
      <c r="L80" s="1" t="s">
        <v>1166</v>
      </c>
      <c r="M80" s="1" t="s">
        <v>666</v>
      </c>
      <c r="N80" s="1" t="s">
        <v>666</v>
      </c>
      <c r="O80" s="1" t="s">
        <v>667</v>
      </c>
      <c r="P80" s="1" t="s">
        <v>668</v>
      </c>
      <c r="Q80" s="1" t="s">
        <v>669</v>
      </c>
      <c r="R80" s="1" t="s">
        <v>1167</v>
      </c>
      <c r="S80" s="1" t="s">
        <v>671</v>
      </c>
      <c r="T80" s="1" t="s">
        <v>672</v>
      </c>
      <c r="U80" s="1" t="s">
        <v>673</v>
      </c>
      <c r="V80" s="1" t="s">
        <v>1110</v>
      </c>
    </row>
    <row r="81" s="1" customFormat="1" spans="1:22">
      <c r="A81" s="3">
        <v>21874121104</v>
      </c>
      <c r="B81" s="1" t="s">
        <v>1161</v>
      </c>
      <c r="C81" s="1" t="s">
        <v>1168</v>
      </c>
      <c r="D81" s="1" t="s">
        <v>1169</v>
      </c>
      <c r="E81" s="1" t="s">
        <v>1170</v>
      </c>
      <c r="F81" s="1" t="s">
        <v>814</v>
      </c>
      <c r="G81" s="1" t="s">
        <v>662</v>
      </c>
      <c r="H81" s="1" t="s">
        <v>663</v>
      </c>
      <c r="I81" s="1" t="s">
        <v>1171</v>
      </c>
      <c r="J81" s="1" t="s">
        <v>30</v>
      </c>
      <c r="K81" s="1" t="s">
        <v>1172</v>
      </c>
      <c r="L81" s="1" t="s">
        <v>1172</v>
      </c>
      <c r="M81" s="1" t="s">
        <v>666</v>
      </c>
      <c r="N81" s="1" t="s">
        <v>666</v>
      </c>
      <c r="O81" s="1" t="s">
        <v>667</v>
      </c>
      <c r="P81" s="1" t="s">
        <v>668</v>
      </c>
      <c r="Q81" s="1" t="s">
        <v>669</v>
      </c>
      <c r="R81" s="1" t="s">
        <v>1173</v>
      </c>
      <c r="S81" s="1" t="s">
        <v>671</v>
      </c>
      <c r="T81" s="1" t="s">
        <v>672</v>
      </c>
      <c r="U81" s="1" t="s">
        <v>673</v>
      </c>
      <c r="V81" s="1" t="s">
        <v>695</v>
      </c>
    </row>
    <row r="82" s="1" customFormat="1" spans="1:22">
      <c r="A82" s="3">
        <v>999221870369515</v>
      </c>
      <c r="B82" s="1" t="s">
        <v>1161</v>
      </c>
      <c r="C82" s="1" t="s">
        <v>1174</v>
      </c>
      <c r="D82" s="1" t="s">
        <v>1093</v>
      </c>
      <c r="E82" s="1" t="s">
        <v>1175</v>
      </c>
      <c r="F82" s="1" t="s">
        <v>814</v>
      </c>
      <c r="G82" s="1" t="s">
        <v>662</v>
      </c>
      <c r="H82" s="1" t="s">
        <v>663</v>
      </c>
      <c r="I82" s="1" t="s">
        <v>667</v>
      </c>
      <c r="J82" s="1" t="s">
        <v>30</v>
      </c>
      <c r="K82" s="1" t="s">
        <v>667</v>
      </c>
      <c r="L82" s="1" t="s">
        <v>667</v>
      </c>
      <c r="M82" s="1" t="s">
        <v>666</v>
      </c>
      <c r="N82" s="1" t="s">
        <v>666</v>
      </c>
      <c r="O82" s="1" t="s">
        <v>667</v>
      </c>
      <c r="P82" s="1" t="s">
        <v>668</v>
      </c>
      <c r="Q82" s="1" t="s">
        <v>669</v>
      </c>
      <c r="R82" s="1" t="s">
        <v>1176</v>
      </c>
      <c r="S82" s="1" t="s">
        <v>671</v>
      </c>
      <c r="T82" s="1" t="s">
        <v>672</v>
      </c>
      <c r="U82" s="1" t="s">
        <v>673</v>
      </c>
      <c r="V82" s="1" t="s">
        <v>772</v>
      </c>
    </row>
    <row r="83" s="1" customFormat="1" spans="1:22">
      <c r="A83" s="3">
        <v>21866957473</v>
      </c>
      <c r="B83" s="1" t="s">
        <v>1177</v>
      </c>
      <c r="C83" s="1" t="s">
        <v>1178</v>
      </c>
      <c r="D83" s="1" t="s">
        <v>1179</v>
      </c>
      <c r="E83" s="1" t="s">
        <v>1180</v>
      </c>
      <c r="F83" s="1" t="s">
        <v>1020</v>
      </c>
      <c r="G83" s="1" t="s">
        <v>662</v>
      </c>
      <c r="H83" s="1" t="s">
        <v>663</v>
      </c>
      <c r="I83" s="1" t="s">
        <v>1181</v>
      </c>
      <c r="J83" s="1" t="s">
        <v>30</v>
      </c>
      <c r="K83" s="1" t="s">
        <v>1182</v>
      </c>
      <c r="L83" s="1" t="s">
        <v>1182</v>
      </c>
      <c r="M83" s="1" t="s">
        <v>666</v>
      </c>
      <c r="N83" s="1" t="s">
        <v>666</v>
      </c>
      <c r="O83" s="1" t="s">
        <v>667</v>
      </c>
      <c r="P83" s="1" t="s">
        <v>668</v>
      </c>
      <c r="Q83" s="1" t="s">
        <v>669</v>
      </c>
      <c r="R83" s="1" t="s">
        <v>1183</v>
      </c>
      <c r="S83" s="1" t="s">
        <v>671</v>
      </c>
      <c r="T83" s="1" t="s">
        <v>672</v>
      </c>
      <c r="U83" s="1" t="s">
        <v>1083</v>
      </c>
      <c r="V83" s="1" t="s">
        <v>1148</v>
      </c>
    </row>
    <row r="84" s="1" customFormat="1" spans="1:22">
      <c r="A84" s="3">
        <v>21864758147</v>
      </c>
      <c r="B84" s="1" t="s">
        <v>1177</v>
      </c>
      <c r="C84" s="1" t="s">
        <v>1184</v>
      </c>
      <c r="D84" s="1" t="s">
        <v>1185</v>
      </c>
      <c r="E84" s="1" t="s">
        <v>1186</v>
      </c>
      <c r="F84" s="1" t="s">
        <v>814</v>
      </c>
      <c r="G84" s="1" t="s">
        <v>662</v>
      </c>
      <c r="H84" s="1" t="s">
        <v>663</v>
      </c>
      <c r="I84" s="1" t="s">
        <v>1187</v>
      </c>
      <c r="J84" s="1" t="s">
        <v>30</v>
      </c>
      <c r="K84" s="1" t="s">
        <v>1188</v>
      </c>
      <c r="L84" s="1" t="s">
        <v>1188</v>
      </c>
      <c r="M84" s="1" t="s">
        <v>666</v>
      </c>
      <c r="N84" s="1" t="s">
        <v>666</v>
      </c>
      <c r="O84" s="1" t="s">
        <v>667</v>
      </c>
      <c r="P84" s="1" t="s">
        <v>668</v>
      </c>
      <c r="Q84" s="1" t="s">
        <v>669</v>
      </c>
      <c r="R84" s="1" t="s">
        <v>1189</v>
      </c>
      <c r="S84" s="1" t="s">
        <v>671</v>
      </c>
      <c r="T84" s="1" t="s">
        <v>672</v>
      </c>
      <c r="U84" s="1" t="s">
        <v>1083</v>
      </c>
      <c r="V84" s="1" t="s">
        <v>864</v>
      </c>
    </row>
    <row r="85" s="1" customFormat="1" spans="1:22">
      <c r="A85" s="3">
        <v>999221860433429</v>
      </c>
      <c r="B85" s="1" t="s">
        <v>1177</v>
      </c>
      <c r="C85" s="1" t="s">
        <v>1190</v>
      </c>
      <c r="D85" s="1" t="s">
        <v>1191</v>
      </c>
      <c r="E85" s="1" t="s">
        <v>1192</v>
      </c>
      <c r="F85" s="1" t="s">
        <v>658</v>
      </c>
      <c r="G85" s="1" t="s">
        <v>662</v>
      </c>
      <c r="H85" s="1" t="s">
        <v>663</v>
      </c>
      <c r="I85" s="1" t="s">
        <v>1193</v>
      </c>
      <c r="J85" s="1" t="s">
        <v>30</v>
      </c>
      <c r="K85" s="1" t="s">
        <v>1194</v>
      </c>
      <c r="L85" s="1" t="s">
        <v>1194</v>
      </c>
      <c r="M85" s="1" t="s">
        <v>666</v>
      </c>
      <c r="N85" s="1" t="s">
        <v>666</v>
      </c>
      <c r="O85" s="1" t="s">
        <v>667</v>
      </c>
      <c r="P85" s="1" t="s">
        <v>668</v>
      </c>
      <c r="Q85" s="1" t="s">
        <v>669</v>
      </c>
      <c r="R85" s="1" t="s">
        <v>1195</v>
      </c>
      <c r="S85" s="1" t="s">
        <v>671</v>
      </c>
      <c r="T85" s="1" t="s">
        <v>672</v>
      </c>
      <c r="U85" s="1" t="s">
        <v>673</v>
      </c>
      <c r="V85" s="1" t="s">
        <v>674</v>
      </c>
    </row>
    <row r="86" s="1" customFormat="1" spans="1:22">
      <c r="A86" s="3">
        <v>999221860074461</v>
      </c>
      <c r="B86" s="1" t="s">
        <v>1177</v>
      </c>
      <c r="C86" s="1" t="s">
        <v>1196</v>
      </c>
      <c r="D86" s="1" t="s">
        <v>1197</v>
      </c>
      <c r="E86" s="1" t="s">
        <v>1198</v>
      </c>
      <c r="F86" s="1" t="s">
        <v>658</v>
      </c>
      <c r="G86" s="1" t="s">
        <v>662</v>
      </c>
      <c r="H86" s="1" t="s">
        <v>663</v>
      </c>
      <c r="I86" s="1" t="s">
        <v>1199</v>
      </c>
      <c r="J86" s="1" t="s">
        <v>30</v>
      </c>
      <c r="K86" s="1" t="s">
        <v>1200</v>
      </c>
      <c r="L86" s="1" t="s">
        <v>1200</v>
      </c>
      <c r="M86" s="1" t="s">
        <v>666</v>
      </c>
      <c r="N86" s="1" t="s">
        <v>666</v>
      </c>
      <c r="O86" s="1" t="s">
        <v>667</v>
      </c>
      <c r="P86" s="1" t="s">
        <v>668</v>
      </c>
      <c r="Q86" s="1" t="s">
        <v>669</v>
      </c>
      <c r="R86" s="1" t="s">
        <v>1201</v>
      </c>
      <c r="S86" s="1" t="s">
        <v>671</v>
      </c>
      <c r="T86" s="1" t="s">
        <v>672</v>
      </c>
      <c r="U86" s="1" t="s">
        <v>673</v>
      </c>
      <c r="V86" s="1" t="s">
        <v>674</v>
      </c>
    </row>
    <row r="87" s="1" customFormat="1" spans="1:22">
      <c r="A87" s="3">
        <v>21859306446</v>
      </c>
      <c r="B87" s="1" t="s">
        <v>1202</v>
      </c>
      <c r="C87" s="1" t="s">
        <v>1203</v>
      </c>
      <c r="D87" s="1" t="s">
        <v>1204</v>
      </c>
      <c r="E87" s="1" t="s">
        <v>1205</v>
      </c>
      <c r="F87" s="1" t="s">
        <v>814</v>
      </c>
      <c r="G87" s="1" t="s">
        <v>662</v>
      </c>
      <c r="H87" s="1" t="s">
        <v>663</v>
      </c>
      <c r="I87" s="1" t="s">
        <v>1206</v>
      </c>
      <c r="J87" s="1" t="s">
        <v>30</v>
      </c>
      <c r="K87" s="1" t="s">
        <v>1207</v>
      </c>
      <c r="L87" s="1" t="s">
        <v>1207</v>
      </c>
      <c r="M87" s="1" t="s">
        <v>666</v>
      </c>
      <c r="N87" s="1" t="s">
        <v>666</v>
      </c>
      <c r="O87" s="1" t="s">
        <v>667</v>
      </c>
      <c r="P87" s="1" t="s">
        <v>668</v>
      </c>
      <c r="Q87" s="1" t="s">
        <v>669</v>
      </c>
      <c r="R87" s="1" t="s">
        <v>1208</v>
      </c>
      <c r="S87" s="1" t="s">
        <v>671</v>
      </c>
      <c r="T87" s="1" t="s">
        <v>672</v>
      </c>
      <c r="U87" s="1" t="s">
        <v>673</v>
      </c>
      <c r="V87" s="1" t="s">
        <v>864</v>
      </c>
    </row>
    <row r="88" s="1" customFormat="1" spans="1:22">
      <c r="A88" s="3">
        <v>999221857866902</v>
      </c>
      <c r="B88" s="1" t="s">
        <v>1202</v>
      </c>
      <c r="C88" s="1" t="s">
        <v>1209</v>
      </c>
      <c r="D88" s="1" t="s">
        <v>960</v>
      </c>
      <c r="E88" s="1" t="s">
        <v>1210</v>
      </c>
      <c r="F88" s="1" t="s">
        <v>915</v>
      </c>
      <c r="G88" s="1" t="s">
        <v>662</v>
      </c>
      <c r="H88" s="1" t="s">
        <v>663</v>
      </c>
      <c r="I88" s="1" t="s">
        <v>1211</v>
      </c>
      <c r="J88" s="1" t="s">
        <v>30</v>
      </c>
      <c r="K88" s="1" t="s">
        <v>1212</v>
      </c>
      <c r="L88" s="1" t="s">
        <v>1212</v>
      </c>
      <c r="M88" s="1" t="s">
        <v>666</v>
      </c>
      <c r="N88" s="1" t="s">
        <v>666</v>
      </c>
      <c r="O88" s="1" t="s">
        <v>667</v>
      </c>
      <c r="P88" s="1" t="s">
        <v>668</v>
      </c>
      <c r="Q88" s="1" t="s">
        <v>669</v>
      </c>
      <c r="R88" s="1" t="s">
        <v>1213</v>
      </c>
      <c r="S88" s="1" t="s">
        <v>671</v>
      </c>
      <c r="T88" s="1" t="s">
        <v>672</v>
      </c>
      <c r="U88" s="1" t="s">
        <v>673</v>
      </c>
      <c r="V88" s="1" t="s">
        <v>674</v>
      </c>
    </row>
    <row r="89" s="1" customFormat="1" spans="1:22">
      <c r="A89" s="3">
        <v>999221857580711</v>
      </c>
      <c r="B89" s="1" t="s">
        <v>1202</v>
      </c>
      <c r="C89" s="1" t="s">
        <v>1214</v>
      </c>
      <c r="D89" s="1" t="s">
        <v>1215</v>
      </c>
      <c r="E89" s="1" t="s">
        <v>1216</v>
      </c>
      <c r="F89" s="1" t="s">
        <v>915</v>
      </c>
      <c r="G89" s="1" t="s">
        <v>662</v>
      </c>
      <c r="H89" s="1" t="s">
        <v>663</v>
      </c>
      <c r="I89" s="1" t="s">
        <v>1217</v>
      </c>
      <c r="J89" s="1" t="s">
        <v>30</v>
      </c>
      <c r="K89" s="1" t="s">
        <v>1218</v>
      </c>
      <c r="L89" s="1" t="s">
        <v>1218</v>
      </c>
      <c r="M89" s="1" t="s">
        <v>666</v>
      </c>
      <c r="N89" s="1" t="s">
        <v>666</v>
      </c>
      <c r="O89" s="1" t="s">
        <v>667</v>
      </c>
      <c r="P89" s="1" t="s">
        <v>668</v>
      </c>
      <c r="Q89" s="1" t="s">
        <v>669</v>
      </c>
      <c r="R89" s="1" t="s">
        <v>1219</v>
      </c>
      <c r="S89" s="1" t="s">
        <v>671</v>
      </c>
      <c r="T89" s="1" t="s">
        <v>672</v>
      </c>
      <c r="U89" s="1" t="s">
        <v>673</v>
      </c>
      <c r="V89" s="1" t="s">
        <v>791</v>
      </c>
    </row>
    <row r="90" s="1" customFormat="1" spans="1:22">
      <c r="A90" s="3">
        <v>21856722147</v>
      </c>
      <c r="B90" s="1" t="s">
        <v>1220</v>
      </c>
      <c r="C90" s="1" t="s">
        <v>1221</v>
      </c>
      <c r="D90" s="1" t="s">
        <v>1150</v>
      </c>
      <c r="E90" s="1" t="s">
        <v>1222</v>
      </c>
      <c r="F90" s="1" t="s">
        <v>814</v>
      </c>
      <c r="G90" s="1" t="s">
        <v>662</v>
      </c>
      <c r="H90" s="1" t="s">
        <v>663</v>
      </c>
      <c r="I90" s="1" t="s">
        <v>1223</v>
      </c>
      <c r="J90" s="1" t="s">
        <v>30</v>
      </c>
      <c r="K90" s="1" t="s">
        <v>1224</v>
      </c>
      <c r="L90" s="1" t="s">
        <v>1224</v>
      </c>
      <c r="M90" s="1" t="s">
        <v>666</v>
      </c>
      <c r="N90" s="1" t="s">
        <v>666</v>
      </c>
      <c r="O90" s="1" t="s">
        <v>667</v>
      </c>
      <c r="P90" s="1" t="s">
        <v>668</v>
      </c>
      <c r="Q90" s="1" t="s">
        <v>669</v>
      </c>
      <c r="R90" s="1" t="s">
        <v>1225</v>
      </c>
      <c r="S90" s="1" t="s">
        <v>671</v>
      </c>
      <c r="T90" s="1" t="s">
        <v>672</v>
      </c>
      <c r="U90" s="1" t="s">
        <v>673</v>
      </c>
      <c r="V90" s="1" t="s">
        <v>695</v>
      </c>
    </row>
    <row r="91" s="1" customFormat="1" spans="1:22">
      <c r="A91" s="3">
        <v>21853229025</v>
      </c>
      <c r="B91" s="1" t="s">
        <v>1226</v>
      </c>
      <c r="C91" s="1" t="s">
        <v>1227</v>
      </c>
      <c r="D91" s="1" t="s">
        <v>1228</v>
      </c>
      <c r="E91" s="1" t="s">
        <v>1229</v>
      </c>
      <c r="F91" s="1" t="s">
        <v>658</v>
      </c>
      <c r="G91" s="1" t="s">
        <v>662</v>
      </c>
      <c r="H91" s="1" t="s">
        <v>663</v>
      </c>
      <c r="I91" s="1" t="s">
        <v>1230</v>
      </c>
      <c r="J91" s="1" t="s">
        <v>30</v>
      </c>
      <c r="K91" s="1" t="s">
        <v>1231</v>
      </c>
      <c r="L91" s="1" t="s">
        <v>1231</v>
      </c>
      <c r="M91" s="1" t="s">
        <v>666</v>
      </c>
      <c r="N91" s="1" t="s">
        <v>666</v>
      </c>
      <c r="O91" s="1" t="s">
        <v>667</v>
      </c>
      <c r="P91" s="1" t="s">
        <v>668</v>
      </c>
      <c r="Q91" s="1" t="s">
        <v>669</v>
      </c>
      <c r="R91" s="1" t="s">
        <v>1232</v>
      </c>
      <c r="S91" s="1" t="s">
        <v>671</v>
      </c>
      <c r="T91" s="1" t="s">
        <v>672</v>
      </c>
      <c r="U91" s="1" t="s">
        <v>673</v>
      </c>
      <c r="V91" s="1" t="s">
        <v>695</v>
      </c>
    </row>
    <row r="92" s="1" customFormat="1" spans="1:22">
      <c r="A92" s="3">
        <v>999221852737528</v>
      </c>
      <c r="B92" s="1" t="s">
        <v>1226</v>
      </c>
      <c r="C92" s="1" t="s">
        <v>1233</v>
      </c>
      <c r="D92" s="1" t="s">
        <v>1234</v>
      </c>
      <c r="E92" s="1" t="s">
        <v>1235</v>
      </c>
      <c r="F92" s="1" t="s">
        <v>915</v>
      </c>
      <c r="G92" s="1" t="s">
        <v>662</v>
      </c>
      <c r="H92" s="1" t="s">
        <v>663</v>
      </c>
      <c r="I92" s="1" t="s">
        <v>1236</v>
      </c>
      <c r="J92" s="1" t="s">
        <v>30</v>
      </c>
      <c r="K92" s="1" t="s">
        <v>1237</v>
      </c>
      <c r="L92" s="1" t="s">
        <v>1237</v>
      </c>
      <c r="M92" s="1" t="s">
        <v>666</v>
      </c>
      <c r="N92" s="1" t="s">
        <v>666</v>
      </c>
      <c r="O92" s="1" t="s">
        <v>667</v>
      </c>
      <c r="P92" s="1" t="s">
        <v>668</v>
      </c>
      <c r="Q92" s="1" t="s">
        <v>669</v>
      </c>
      <c r="R92" s="1" t="s">
        <v>1238</v>
      </c>
      <c r="S92" s="1" t="s">
        <v>671</v>
      </c>
      <c r="T92" s="1" t="s">
        <v>672</v>
      </c>
      <c r="U92" s="1" t="s">
        <v>1083</v>
      </c>
      <c r="V92" s="1" t="s">
        <v>1063</v>
      </c>
    </row>
    <row r="93" s="1" customFormat="1" spans="1:22">
      <c r="A93" s="3">
        <v>999221852577642</v>
      </c>
      <c r="B93" s="1" t="s">
        <v>1239</v>
      </c>
      <c r="C93" s="1" t="s">
        <v>1240</v>
      </c>
      <c r="D93" s="1" t="s">
        <v>1241</v>
      </c>
      <c r="E93" s="1" t="s">
        <v>1242</v>
      </c>
      <c r="F93" s="1" t="s">
        <v>658</v>
      </c>
      <c r="G93" s="1" t="s">
        <v>662</v>
      </c>
      <c r="H93" s="1" t="s">
        <v>663</v>
      </c>
      <c r="I93" s="1" t="s">
        <v>1243</v>
      </c>
      <c r="J93" s="1" t="s">
        <v>30</v>
      </c>
      <c r="K93" s="1" t="s">
        <v>1244</v>
      </c>
      <c r="L93" s="1" t="s">
        <v>1244</v>
      </c>
      <c r="M93" s="1" t="s">
        <v>666</v>
      </c>
      <c r="N93" s="1" t="s">
        <v>666</v>
      </c>
      <c r="O93" s="1" t="s">
        <v>667</v>
      </c>
      <c r="P93" s="1" t="s">
        <v>668</v>
      </c>
      <c r="Q93" s="1" t="s">
        <v>669</v>
      </c>
      <c r="R93" s="1" t="s">
        <v>1245</v>
      </c>
      <c r="S93" s="1" t="s">
        <v>671</v>
      </c>
      <c r="T93" s="1" t="s">
        <v>672</v>
      </c>
      <c r="U93" s="1" t="s">
        <v>673</v>
      </c>
      <c r="V93" s="1" t="s">
        <v>674</v>
      </c>
    </row>
    <row r="94" s="1" customFormat="1" spans="1:22">
      <c r="A94" s="3">
        <v>999221851340107</v>
      </c>
      <c r="B94" s="1" t="s">
        <v>1239</v>
      </c>
      <c r="C94" s="1" t="s">
        <v>1246</v>
      </c>
      <c r="D94" s="1" t="s">
        <v>1247</v>
      </c>
      <c r="E94" s="1" t="s">
        <v>1248</v>
      </c>
      <c r="F94" s="1" t="s">
        <v>915</v>
      </c>
      <c r="G94" s="1" t="s">
        <v>662</v>
      </c>
      <c r="H94" s="1" t="s">
        <v>663</v>
      </c>
      <c r="I94" s="1" t="s">
        <v>1249</v>
      </c>
      <c r="J94" s="1" t="s">
        <v>30</v>
      </c>
      <c r="K94" s="1" t="s">
        <v>1250</v>
      </c>
      <c r="L94" s="1" t="s">
        <v>1250</v>
      </c>
      <c r="M94" s="1" t="s">
        <v>666</v>
      </c>
      <c r="N94" s="1" t="s">
        <v>666</v>
      </c>
      <c r="O94" s="1" t="s">
        <v>667</v>
      </c>
      <c r="P94" s="1" t="s">
        <v>668</v>
      </c>
      <c r="Q94" s="1" t="s">
        <v>669</v>
      </c>
      <c r="R94" s="1" t="s">
        <v>1251</v>
      </c>
      <c r="S94" s="1" t="s">
        <v>671</v>
      </c>
      <c r="T94" s="1" t="s">
        <v>672</v>
      </c>
      <c r="U94" s="1" t="s">
        <v>673</v>
      </c>
      <c r="V94" s="1" t="s">
        <v>798</v>
      </c>
    </row>
    <row r="95" s="1" customFormat="1" spans="1:22">
      <c r="A95" s="3">
        <v>999221850865077</v>
      </c>
      <c r="B95" s="1" t="s">
        <v>1252</v>
      </c>
      <c r="C95" s="1" t="s">
        <v>1253</v>
      </c>
      <c r="D95" s="1" t="s">
        <v>1254</v>
      </c>
      <c r="E95" s="1" t="s">
        <v>1255</v>
      </c>
      <c r="F95" s="1" t="s">
        <v>814</v>
      </c>
      <c r="G95" s="1" t="s">
        <v>662</v>
      </c>
      <c r="H95" s="1" t="s">
        <v>663</v>
      </c>
      <c r="I95" s="1" t="s">
        <v>1256</v>
      </c>
      <c r="J95" s="1" t="s">
        <v>30</v>
      </c>
      <c r="K95" s="1" t="s">
        <v>1257</v>
      </c>
      <c r="L95" s="1" t="s">
        <v>1257</v>
      </c>
      <c r="M95" s="1" t="s">
        <v>666</v>
      </c>
      <c r="N95" s="1" t="s">
        <v>666</v>
      </c>
      <c r="O95" s="1" t="s">
        <v>667</v>
      </c>
      <c r="P95" s="1" t="s">
        <v>668</v>
      </c>
      <c r="Q95" s="1" t="s">
        <v>669</v>
      </c>
      <c r="R95" s="1" t="s">
        <v>1258</v>
      </c>
      <c r="S95" s="1" t="s">
        <v>671</v>
      </c>
      <c r="T95" s="1" t="s">
        <v>672</v>
      </c>
      <c r="U95" s="1" t="s">
        <v>673</v>
      </c>
      <c r="V95" s="1" t="s">
        <v>1259</v>
      </c>
    </row>
    <row r="96" s="1" customFormat="1" spans="1:22">
      <c r="A96" s="3">
        <v>999221850737084</v>
      </c>
      <c r="B96" s="1" t="s">
        <v>1252</v>
      </c>
      <c r="C96" s="1" t="s">
        <v>1260</v>
      </c>
      <c r="D96" s="1" t="s">
        <v>1261</v>
      </c>
      <c r="E96" s="1" t="s">
        <v>1262</v>
      </c>
      <c r="F96" s="1" t="s">
        <v>915</v>
      </c>
      <c r="G96" s="1" t="s">
        <v>662</v>
      </c>
      <c r="H96" s="1" t="s">
        <v>663</v>
      </c>
      <c r="I96" s="1" t="s">
        <v>1263</v>
      </c>
      <c r="J96" s="1" t="s">
        <v>30</v>
      </c>
      <c r="K96" s="1" t="s">
        <v>1264</v>
      </c>
      <c r="L96" s="1" t="s">
        <v>1264</v>
      </c>
      <c r="M96" s="1" t="s">
        <v>666</v>
      </c>
      <c r="N96" s="1" t="s">
        <v>666</v>
      </c>
      <c r="O96" s="1" t="s">
        <v>667</v>
      </c>
      <c r="P96" s="1" t="s">
        <v>668</v>
      </c>
      <c r="Q96" s="1" t="s">
        <v>669</v>
      </c>
      <c r="R96" s="1" t="s">
        <v>1265</v>
      </c>
      <c r="S96" s="1" t="s">
        <v>671</v>
      </c>
      <c r="T96" s="1" t="s">
        <v>672</v>
      </c>
      <c r="U96" s="1" t="s">
        <v>673</v>
      </c>
      <c r="V96" s="1" t="s">
        <v>889</v>
      </c>
    </row>
    <row r="97" s="1" customFormat="1" spans="1:22">
      <c r="A97" s="3">
        <v>999221850438736</v>
      </c>
      <c r="B97" s="1" t="s">
        <v>1252</v>
      </c>
      <c r="C97" s="1" t="s">
        <v>1266</v>
      </c>
      <c r="D97" s="1" t="s">
        <v>1267</v>
      </c>
      <c r="E97" s="1" t="s">
        <v>1268</v>
      </c>
      <c r="F97" s="1" t="s">
        <v>1020</v>
      </c>
      <c r="G97" s="1" t="s">
        <v>662</v>
      </c>
      <c r="H97" s="1" t="s">
        <v>663</v>
      </c>
      <c r="I97" s="1" t="s">
        <v>1269</v>
      </c>
      <c r="J97" s="1" t="s">
        <v>30</v>
      </c>
      <c r="K97" s="1" t="s">
        <v>1270</v>
      </c>
      <c r="L97" s="1" t="s">
        <v>1270</v>
      </c>
      <c r="M97" s="1" t="s">
        <v>666</v>
      </c>
      <c r="N97" s="1" t="s">
        <v>666</v>
      </c>
      <c r="O97" s="1" t="s">
        <v>667</v>
      </c>
      <c r="P97" s="1" t="s">
        <v>668</v>
      </c>
      <c r="Q97" s="1" t="s">
        <v>669</v>
      </c>
      <c r="R97" s="1" t="s">
        <v>1271</v>
      </c>
      <c r="S97" s="1" t="s">
        <v>671</v>
      </c>
      <c r="T97" s="1" t="s">
        <v>672</v>
      </c>
      <c r="U97" s="1" t="s">
        <v>673</v>
      </c>
      <c r="V97" s="1" t="s">
        <v>1019</v>
      </c>
    </row>
    <row r="98" s="1" customFormat="1" spans="1:22">
      <c r="A98" s="3">
        <v>21848001251</v>
      </c>
      <c r="B98" s="1" t="s">
        <v>1272</v>
      </c>
      <c r="C98" s="1" t="s">
        <v>1273</v>
      </c>
      <c r="D98" s="1" t="s">
        <v>1274</v>
      </c>
      <c r="E98" s="1" t="s">
        <v>1275</v>
      </c>
      <c r="F98" s="1" t="s">
        <v>814</v>
      </c>
      <c r="G98" s="1" t="s">
        <v>662</v>
      </c>
      <c r="H98" s="1" t="s">
        <v>663</v>
      </c>
      <c r="I98" s="1" t="s">
        <v>1276</v>
      </c>
      <c r="J98" s="1" t="s">
        <v>30</v>
      </c>
      <c r="K98" s="1" t="s">
        <v>1277</v>
      </c>
      <c r="L98" s="1" t="s">
        <v>1277</v>
      </c>
      <c r="M98" s="1" t="s">
        <v>666</v>
      </c>
      <c r="N98" s="1" t="s">
        <v>666</v>
      </c>
      <c r="O98" s="1" t="s">
        <v>667</v>
      </c>
      <c r="P98" s="1" t="s">
        <v>668</v>
      </c>
      <c r="Q98" s="1" t="s">
        <v>669</v>
      </c>
      <c r="R98" s="1" t="s">
        <v>1278</v>
      </c>
      <c r="S98" s="1" t="s">
        <v>671</v>
      </c>
      <c r="T98" s="1" t="s">
        <v>672</v>
      </c>
      <c r="U98" s="1" t="s">
        <v>673</v>
      </c>
      <c r="V98" s="1" t="s">
        <v>864</v>
      </c>
    </row>
    <row r="99" s="1" customFormat="1" spans="1:22">
      <c r="A99" s="3">
        <v>21847704352</v>
      </c>
      <c r="B99" s="1" t="s">
        <v>1272</v>
      </c>
      <c r="C99" s="1" t="s">
        <v>1279</v>
      </c>
      <c r="D99" s="1" t="s">
        <v>1280</v>
      </c>
      <c r="E99" s="1" t="s">
        <v>1281</v>
      </c>
      <c r="F99" s="1" t="s">
        <v>814</v>
      </c>
      <c r="G99" s="1" t="s">
        <v>662</v>
      </c>
      <c r="H99" s="1" t="s">
        <v>663</v>
      </c>
      <c r="I99" s="1" t="s">
        <v>1282</v>
      </c>
      <c r="J99" s="1" t="s">
        <v>30</v>
      </c>
      <c r="K99" s="1" t="s">
        <v>1283</v>
      </c>
      <c r="L99" s="1" t="s">
        <v>1283</v>
      </c>
      <c r="M99" s="1" t="s">
        <v>666</v>
      </c>
      <c r="N99" s="1" t="s">
        <v>666</v>
      </c>
      <c r="O99" s="1" t="s">
        <v>667</v>
      </c>
      <c r="P99" s="1" t="s">
        <v>668</v>
      </c>
      <c r="Q99" s="1" t="s">
        <v>669</v>
      </c>
      <c r="R99" s="1" t="s">
        <v>1284</v>
      </c>
      <c r="S99" s="1" t="s">
        <v>671</v>
      </c>
      <c r="T99" s="1" t="s">
        <v>672</v>
      </c>
      <c r="U99" s="1" t="s">
        <v>673</v>
      </c>
      <c r="V99" s="1" t="s">
        <v>864</v>
      </c>
    </row>
    <row r="100" s="1" customFormat="1" spans="1:22">
      <c r="A100" s="3">
        <v>21558769189</v>
      </c>
      <c r="B100" s="1" t="s">
        <v>1285</v>
      </c>
      <c r="C100" s="1" t="s">
        <v>1286</v>
      </c>
      <c r="D100" s="1" t="s">
        <v>1287</v>
      </c>
      <c r="E100" s="1" t="s">
        <v>1288</v>
      </c>
      <c r="F100" s="1" t="s">
        <v>915</v>
      </c>
      <c r="G100" s="1" t="s">
        <v>662</v>
      </c>
      <c r="H100" s="1" t="s">
        <v>663</v>
      </c>
      <c r="I100" s="1" t="s">
        <v>1289</v>
      </c>
      <c r="J100" s="1" t="s">
        <v>30</v>
      </c>
      <c r="K100" s="1" t="s">
        <v>1290</v>
      </c>
      <c r="L100" s="1" t="s">
        <v>1290</v>
      </c>
      <c r="M100" s="1" t="s">
        <v>666</v>
      </c>
      <c r="N100" s="1" t="s">
        <v>666</v>
      </c>
      <c r="O100" s="1" t="s">
        <v>667</v>
      </c>
      <c r="P100" s="1" t="s">
        <v>668</v>
      </c>
      <c r="Q100" s="1" t="s">
        <v>669</v>
      </c>
      <c r="R100" s="1" t="s">
        <v>1291</v>
      </c>
      <c r="S100" s="1" t="s">
        <v>671</v>
      </c>
      <c r="T100" s="1" t="s">
        <v>672</v>
      </c>
      <c r="U100" s="1" t="s">
        <v>1083</v>
      </c>
      <c r="V100" s="1" t="s">
        <v>695</v>
      </c>
    </row>
    <row r="101" s="1" customFormat="1" spans="1:22">
      <c r="A101" s="3">
        <v>21830253658</v>
      </c>
      <c r="B101" s="1" t="s">
        <v>1292</v>
      </c>
      <c r="C101" s="1" t="s">
        <v>1293</v>
      </c>
      <c r="D101" s="1" t="s">
        <v>1294</v>
      </c>
      <c r="E101" s="1" t="s">
        <v>1295</v>
      </c>
      <c r="F101" s="1" t="s">
        <v>1091</v>
      </c>
      <c r="G101" s="1" t="s">
        <v>662</v>
      </c>
      <c r="H101" s="1" t="s">
        <v>663</v>
      </c>
      <c r="I101" s="1" t="s">
        <v>1296</v>
      </c>
      <c r="J101" s="1" t="s">
        <v>30</v>
      </c>
      <c r="K101" s="1" t="s">
        <v>1297</v>
      </c>
      <c r="L101" s="1" t="s">
        <v>1297</v>
      </c>
      <c r="M101" s="1" t="s">
        <v>666</v>
      </c>
      <c r="N101" s="1" t="s">
        <v>666</v>
      </c>
      <c r="O101" s="1" t="s">
        <v>667</v>
      </c>
      <c r="P101" s="1" t="s">
        <v>668</v>
      </c>
      <c r="Q101" s="1" t="s">
        <v>669</v>
      </c>
      <c r="R101" s="1" t="s">
        <v>1298</v>
      </c>
      <c r="S101" s="1" t="s">
        <v>671</v>
      </c>
      <c r="T101" s="1" t="s">
        <v>672</v>
      </c>
      <c r="U101" s="1" t="s">
        <v>673</v>
      </c>
      <c r="V101" s="1" t="s">
        <v>695</v>
      </c>
    </row>
    <row r="102" s="1" customFormat="1" spans="1:22">
      <c r="A102" s="3">
        <v>21788929494</v>
      </c>
      <c r="B102" s="1" t="s">
        <v>1299</v>
      </c>
      <c r="C102" s="1" t="s">
        <v>1300</v>
      </c>
      <c r="D102" s="1" t="s">
        <v>1301</v>
      </c>
      <c r="E102" s="1" t="s">
        <v>1302</v>
      </c>
      <c r="F102" s="1" t="s">
        <v>915</v>
      </c>
      <c r="G102" s="1" t="s">
        <v>662</v>
      </c>
      <c r="H102" s="1" t="s">
        <v>663</v>
      </c>
      <c r="I102" s="1" t="s">
        <v>1303</v>
      </c>
      <c r="J102" s="1" t="s">
        <v>30</v>
      </c>
      <c r="K102" s="1" t="s">
        <v>1304</v>
      </c>
      <c r="L102" s="1" t="s">
        <v>1304</v>
      </c>
      <c r="M102" s="1" t="s">
        <v>666</v>
      </c>
      <c r="N102" s="1" t="s">
        <v>666</v>
      </c>
      <c r="O102" s="1" t="s">
        <v>667</v>
      </c>
      <c r="P102" s="1" t="s">
        <v>668</v>
      </c>
      <c r="Q102" s="1" t="s">
        <v>669</v>
      </c>
      <c r="R102" s="1" t="s">
        <v>1305</v>
      </c>
      <c r="S102" s="1" t="s">
        <v>671</v>
      </c>
      <c r="T102" s="1" t="s">
        <v>672</v>
      </c>
      <c r="U102" s="1" t="s">
        <v>673</v>
      </c>
      <c r="V102" s="1" t="s">
        <v>1019</v>
      </c>
    </row>
    <row r="103" s="1" customFormat="1" spans="1:22">
      <c r="A103" s="3">
        <v>21837591852</v>
      </c>
      <c r="B103" s="1" t="s">
        <v>1306</v>
      </c>
      <c r="C103" s="1" t="s">
        <v>1307</v>
      </c>
      <c r="D103" s="1" t="s">
        <v>1308</v>
      </c>
      <c r="E103" s="1" t="s">
        <v>1309</v>
      </c>
      <c r="F103" s="1" t="s">
        <v>814</v>
      </c>
      <c r="G103" s="1" t="s">
        <v>662</v>
      </c>
      <c r="H103" s="1" t="s">
        <v>663</v>
      </c>
      <c r="I103" s="1" t="s">
        <v>1310</v>
      </c>
      <c r="J103" s="1" t="s">
        <v>30</v>
      </c>
      <c r="K103" s="1" t="s">
        <v>1311</v>
      </c>
      <c r="L103" s="1" t="s">
        <v>1311</v>
      </c>
      <c r="M103" s="1" t="s">
        <v>666</v>
      </c>
      <c r="N103" s="1" t="s">
        <v>666</v>
      </c>
      <c r="O103" s="1" t="s">
        <v>667</v>
      </c>
      <c r="P103" s="1" t="s">
        <v>668</v>
      </c>
      <c r="Q103" s="1" t="s">
        <v>669</v>
      </c>
      <c r="R103" s="1" t="s">
        <v>1312</v>
      </c>
      <c r="S103" s="1" t="s">
        <v>671</v>
      </c>
      <c r="T103" s="1" t="s">
        <v>672</v>
      </c>
      <c r="U103" s="1" t="s">
        <v>673</v>
      </c>
      <c r="V103" s="1" t="s">
        <v>1259</v>
      </c>
    </row>
    <row r="104" s="1" customFormat="1" spans="1:22">
      <c r="A104" s="3">
        <v>18565981565</v>
      </c>
      <c r="B104" s="1" t="s">
        <v>1313</v>
      </c>
      <c r="C104" s="1" t="s">
        <v>1314</v>
      </c>
      <c r="D104" s="1" t="s">
        <v>1315</v>
      </c>
      <c r="E104" s="1" t="s">
        <v>1316</v>
      </c>
      <c r="F104" s="1" t="s">
        <v>658</v>
      </c>
      <c r="G104" s="1" t="s">
        <v>662</v>
      </c>
      <c r="H104" s="1" t="s">
        <v>663</v>
      </c>
      <c r="I104" s="1" t="s">
        <v>1317</v>
      </c>
      <c r="J104" s="1" t="s">
        <v>30</v>
      </c>
      <c r="K104" s="1" t="s">
        <v>1318</v>
      </c>
      <c r="L104" s="1" t="s">
        <v>1318</v>
      </c>
      <c r="M104" s="1" t="s">
        <v>666</v>
      </c>
      <c r="N104" s="1" t="s">
        <v>666</v>
      </c>
      <c r="O104" s="1" t="s">
        <v>667</v>
      </c>
      <c r="P104" s="1" t="s">
        <v>668</v>
      </c>
      <c r="Q104" s="1" t="s">
        <v>669</v>
      </c>
      <c r="R104" s="1" t="s">
        <v>1319</v>
      </c>
      <c r="S104" s="1" t="s">
        <v>671</v>
      </c>
      <c r="T104" s="1" t="s">
        <v>672</v>
      </c>
      <c r="U104" s="1" t="s">
        <v>673</v>
      </c>
      <c r="V104" s="1" t="s">
        <v>681</v>
      </c>
    </row>
    <row r="105" s="1" customFormat="1" spans="1:22">
      <c r="A105" s="3">
        <v>21761708367</v>
      </c>
      <c r="B105" s="1" t="s">
        <v>1320</v>
      </c>
      <c r="C105" s="1" t="s">
        <v>1321</v>
      </c>
      <c r="D105" s="1" t="s">
        <v>1322</v>
      </c>
      <c r="E105" s="1" t="s">
        <v>1323</v>
      </c>
      <c r="F105" s="1" t="s">
        <v>915</v>
      </c>
      <c r="G105" s="1" t="s">
        <v>662</v>
      </c>
      <c r="H105" s="1" t="s">
        <v>663</v>
      </c>
      <c r="I105" s="1" t="s">
        <v>1324</v>
      </c>
      <c r="J105" s="1" t="s">
        <v>30</v>
      </c>
      <c r="K105" s="1" t="s">
        <v>1325</v>
      </c>
      <c r="L105" s="1" t="s">
        <v>1325</v>
      </c>
      <c r="M105" s="1" t="s">
        <v>666</v>
      </c>
      <c r="N105" s="1" t="s">
        <v>666</v>
      </c>
      <c r="O105" s="1" t="s">
        <v>667</v>
      </c>
      <c r="P105" s="1" t="s">
        <v>668</v>
      </c>
      <c r="Q105" s="1" t="s">
        <v>669</v>
      </c>
      <c r="R105" s="1" t="s">
        <v>1326</v>
      </c>
      <c r="S105" s="1" t="s">
        <v>671</v>
      </c>
      <c r="T105" s="1" t="s">
        <v>672</v>
      </c>
      <c r="U105" s="1" t="s">
        <v>1083</v>
      </c>
      <c r="V105" s="1" t="s">
        <v>695</v>
      </c>
    </row>
    <row r="106" s="1" customFormat="1" spans="1:22">
      <c r="A106" s="3">
        <v>999221846927921</v>
      </c>
      <c r="B106" s="1" t="s">
        <v>1272</v>
      </c>
      <c r="C106" s="1" t="s">
        <v>1327</v>
      </c>
      <c r="D106" s="1" t="s">
        <v>1328</v>
      </c>
      <c r="E106" s="1" t="s">
        <v>1329</v>
      </c>
      <c r="F106" s="1" t="s">
        <v>814</v>
      </c>
      <c r="G106" s="1" t="s">
        <v>662</v>
      </c>
      <c r="H106" s="1" t="s">
        <v>663</v>
      </c>
      <c r="I106" s="1" t="s">
        <v>1330</v>
      </c>
      <c r="J106" s="1" t="s">
        <v>30</v>
      </c>
      <c r="K106" s="1" t="s">
        <v>1331</v>
      </c>
      <c r="L106" s="1" t="s">
        <v>1331</v>
      </c>
      <c r="M106" s="1" t="s">
        <v>666</v>
      </c>
      <c r="N106" s="1" t="s">
        <v>666</v>
      </c>
      <c r="O106" s="1" t="s">
        <v>667</v>
      </c>
      <c r="P106" s="1" t="s">
        <v>668</v>
      </c>
      <c r="Q106" s="1" t="s">
        <v>669</v>
      </c>
      <c r="R106" s="1" t="s">
        <v>1332</v>
      </c>
      <c r="S106" s="1" t="s">
        <v>671</v>
      </c>
      <c r="T106" s="1" t="s">
        <v>672</v>
      </c>
      <c r="U106" s="1" t="s">
        <v>673</v>
      </c>
      <c r="V106" s="1" t="s">
        <v>896</v>
      </c>
    </row>
    <row r="107" s="1" customFormat="1" spans="1:22">
      <c r="A107" s="3">
        <v>21845325747</v>
      </c>
      <c r="B107" s="1" t="s">
        <v>1333</v>
      </c>
      <c r="C107" s="1" t="s">
        <v>1334</v>
      </c>
      <c r="D107" s="1" t="s">
        <v>929</v>
      </c>
      <c r="E107" s="1" t="s">
        <v>1335</v>
      </c>
      <c r="F107" s="1" t="s">
        <v>658</v>
      </c>
      <c r="G107" s="1" t="s">
        <v>662</v>
      </c>
      <c r="H107" s="1" t="s">
        <v>663</v>
      </c>
      <c r="I107" s="1" t="s">
        <v>1336</v>
      </c>
      <c r="J107" s="1" t="s">
        <v>30</v>
      </c>
      <c r="K107" s="1" t="s">
        <v>1337</v>
      </c>
      <c r="L107" s="1" t="s">
        <v>1337</v>
      </c>
      <c r="M107" s="1" t="s">
        <v>666</v>
      </c>
      <c r="N107" s="1" t="s">
        <v>666</v>
      </c>
      <c r="O107" s="1" t="s">
        <v>667</v>
      </c>
      <c r="P107" s="1" t="s">
        <v>668</v>
      </c>
      <c r="Q107" s="1" t="s">
        <v>669</v>
      </c>
      <c r="R107" s="1" t="s">
        <v>1338</v>
      </c>
      <c r="S107" s="1" t="s">
        <v>671</v>
      </c>
      <c r="T107" s="1" t="s">
        <v>672</v>
      </c>
      <c r="U107" s="1" t="s">
        <v>673</v>
      </c>
      <c r="V107" s="1" t="s">
        <v>695</v>
      </c>
    </row>
    <row r="108" s="1" customFormat="1" spans="1:22">
      <c r="A108" s="3">
        <v>21789603898</v>
      </c>
      <c r="B108" s="1" t="s">
        <v>1299</v>
      </c>
      <c r="C108" s="1" t="s">
        <v>1339</v>
      </c>
      <c r="D108" s="1" t="s">
        <v>1340</v>
      </c>
      <c r="E108" s="1" t="s">
        <v>1341</v>
      </c>
      <c r="F108" s="1" t="s">
        <v>915</v>
      </c>
      <c r="G108" s="1" t="s">
        <v>662</v>
      </c>
      <c r="H108" s="1" t="s">
        <v>663</v>
      </c>
      <c r="I108" s="1" t="s">
        <v>1342</v>
      </c>
      <c r="J108" s="1" t="s">
        <v>30</v>
      </c>
      <c r="K108" s="1" t="s">
        <v>1343</v>
      </c>
      <c r="L108" s="1" t="s">
        <v>1343</v>
      </c>
      <c r="M108" s="1" t="s">
        <v>666</v>
      </c>
      <c r="N108" s="1" t="s">
        <v>666</v>
      </c>
      <c r="O108" s="1" t="s">
        <v>667</v>
      </c>
      <c r="P108" s="1" t="s">
        <v>668</v>
      </c>
      <c r="Q108" s="1" t="s">
        <v>669</v>
      </c>
      <c r="R108" s="1" t="s">
        <v>1344</v>
      </c>
      <c r="S108" s="1" t="s">
        <v>671</v>
      </c>
      <c r="T108" s="1" t="s">
        <v>672</v>
      </c>
      <c r="U108" s="1" t="s">
        <v>673</v>
      </c>
      <c r="V108" s="1" t="s">
        <v>1110</v>
      </c>
    </row>
    <row r="109" s="1" customFormat="1" spans="1:22">
      <c r="A109" s="3">
        <v>21828399068</v>
      </c>
      <c r="B109" s="1" t="s">
        <v>1345</v>
      </c>
      <c r="C109" s="1" t="s">
        <v>1346</v>
      </c>
      <c r="D109" s="1" t="s">
        <v>1347</v>
      </c>
      <c r="E109" s="1" t="s">
        <v>1348</v>
      </c>
      <c r="F109" s="1" t="s">
        <v>814</v>
      </c>
      <c r="G109" s="1" t="s">
        <v>662</v>
      </c>
      <c r="H109" s="1" t="s">
        <v>663</v>
      </c>
      <c r="I109" s="1" t="s">
        <v>1349</v>
      </c>
      <c r="J109" s="1" t="s">
        <v>30</v>
      </c>
      <c r="K109" s="1" t="s">
        <v>1350</v>
      </c>
      <c r="L109" s="1" t="s">
        <v>1350</v>
      </c>
      <c r="M109" s="1" t="s">
        <v>666</v>
      </c>
      <c r="N109" s="1" t="s">
        <v>666</v>
      </c>
      <c r="O109" s="1" t="s">
        <v>667</v>
      </c>
      <c r="P109" s="1" t="s">
        <v>668</v>
      </c>
      <c r="Q109" s="1" t="s">
        <v>669</v>
      </c>
      <c r="R109" s="1" t="s">
        <v>1351</v>
      </c>
      <c r="S109" s="1" t="s">
        <v>671</v>
      </c>
      <c r="T109" s="1" t="s">
        <v>672</v>
      </c>
      <c r="U109" s="1" t="s">
        <v>673</v>
      </c>
      <c r="V109" s="1" t="s">
        <v>839</v>
      </c>
    </row>
    <row r="110" s="1" customFormat="1" spans="1:22">
      <c r="A110" s="3">
        <v>21845777509</v>
      </c>
      <c r="B110" s="1" t="s">
        <v>1352</v>
      </c>
      <c r="C110" s="1" t="s">
        <v>1353</v>
      </c>
      <c r="D110" s="1" t="s">
        <v>1354</v>
      </c>
      <c r="E110" s="1" t="s">
        <v>1355</v>
      </c>
      <c r="F110" s="1" t="s">
        <v>658</v>
      </c>
      <c r="G110" s="1" t="s">
        <v>662</v>
      </c>
      <c r="H110" s="1" t="s">
        <v>663</v>
      </c>
      <c r="I110" s="1" t="s">
        <v>1356</v>
      </c>
      <c r="J110" s="1" t="s">
        <v>30</v>
      </c>
      <c r="K110" s="1" t="s">
        <v>1357</v>
      </c>
      <c r="L110" s="1" t="s">
        <v>1357</v>
      </c>
      <c r="M110" s="1" t="s">
        <v>666</v>
      </c>
      <c r="N110" s="1" t="s">
        <v>666</v>
      </c>
      <c r="O110" s="1" t="s">
        <v>667</v>
      </c>
      <c r="P110" s="1" t="s">
        <v>668</v>
      </c>
      <c r="Q110" s="1" t="s">
        <v>669</v>
      </c>
      <c r="R110" s="1" t="s">
        <v>1358</v>
      </c>
      <c r="S110" s="1" t="s">
        <v>671</v>
      </c>
      <c r="T110" s="1" t="s">
        <v>672</v>
      </c>
      <c r="U110" s="1" t="s">
        <v>673</v>
      </c>
      <c r="V110" s="1" t="s">
        <v>674</v>
      </c>
    </row>
    <row r="111" s="1" customFormat="1" spans="1:22">
      <c r="A111" s="3">
        <v>21846857287</v>
      </c>
      <c r="B111" s="1" t="s">
        <v>1272</v>
      </c>
      <c r="C111" s="1" t="s">
        <v>1359</v>
      </c>
      <c r="D111" s="1" t="s">
        <v>1360</v>
      </c>
      <c r="E111" s="1" t="s">
        <v>1361</v>
      </c>
      <c r="F111" s="1" t="s">
        <v>658</v>
      </c>
      <c r="G111" s="1" t="s">
        <v>662</v>
      </c>
      <c r="H111" s="1" t="s">
        <v>663</v>
      </c>
      <c r="I111" s="1" t="s">
        <v>1362</v>
      </c>
      <c r="J111" s="1" t="s">
        <v>30</v>
      </c>
      <c r="K111" s="1" t="s">
        <v>1363</v>
      </c>
      <c r="L111" s="1" t="s">
        <v>1363</v>
      </c>
      <c r="M111" s="1" t="s">
        <v>666</v>
      </c>
      <c r="N111" s="1" t="s">
        <v>666</v>
      </c>
      <c r="O111" s="1" t="s">
        <v>667</v>
      </c>
      <c r="P111" s="1" t="s">
        <v>668</v>
      </c>
      <c r="Q111" s="1" t="s">
        <v>669</v>
      </c>
      <c r="R111" s="1" t="s">
        <v>1364</v>
      </c>
      <c r="S111" s="1" t="s">
        <v>671</v>
      </c>
      <c r="T111" s="1" t="s">
        <v>672</v>
      </c>
      <c r="U111" s="1" t="s">
        <v>673</v>
      </c>
      <c r="V111" s="1" t="s">
        <v>674</v>
      </c>
    </row>
    <row r="112" s="1" customFormat="1" spans="1:22">
      <c r="A112" s="3">
        <v>21841394515</v>
      </c>
      <c r="B112" s="1" t="s">
        <v>1365</v>
      </c>
      <c r="C112" s="1" t="s">
        <v>1366</v>
      </c>
      <c r="D112" s="1" t="s">
        <v>1367</v>
      </c>
      <c r="E112" s="1" t="s">
        <v>1368</v>
      </c>
      <c r="F112" s="1" t="s">
        <v>658</v>
      </c>
      <c r="G112" s="1" t="s">
        <v>662</v>
      </c>
      <c r="H112" s="1" t="s">
        <v>663</v>
      </c>
      <c r="I112" s="1" t="s">
        <v>1369</v>
      </c>
      <c r="J112" s="1" t="s">
        <v>30</v>
      </c>
      <c r="K112" s="1" t="s">
        <v>1370</v>
      </c>
      <c r="L112" s="1" t="s">
        <v>1370</v>
      </c>
      <c r="M112" s="1" t="s">
        <v>666</v>
      </c>
      <c r="N112" s="1" t="s">
        <v>666</v>
      </c>
      <c r="O112" s="1" t="s">
        <v>667</v>
      </c>
      <c r="P112" s="1" t="s">
        <v>668</v>
      </c>
      <c r="Q112" s="1" t="s">
        <v>669</v>
      </c>
      <c r="R112" s="1" t="s">
        <v>1371</v>
      </c>
      <c r="S112" s="1" t="s">
        <v>671</v>
      </c>
      <c r="T112" s="1" t="s">
        <v>672</v>
      </c>
      <c r="U112" s="1" t="s">
        <v>673</v>
      </c>
      <c r="V112" s="1" t="s">
        <v>798</v>
      </c>
    </row>
    <row r="113" s="1" customFormat="1" spans="1:22">
      <c r="A113" s="3">
        <v>21440596083</v>
      </c>
      <c r="B113" s="1" t="s">
        <v>1372</v>
      </c>
      <c r="C113" s="1" t="s">
        <v>1373</v>
      </c>
      <c r="D113" s="1" t="s">
        <v>1374</v>
      </c>
      <c r="E113" s="1" t="s">
        <v>1375</v>
      </c>
      <c r="F113" s="1" t="s">
        <v>658</v>
      </c>
      <c r="G113" s="1" t="s">
        <v>662</v>
      </c>
      <c r="H113" s="1" t="s">
        <v>663</v>
      </c>
      <c r="I113" s="1" t="s">
        <v>1376</v>
      </c>
      <c r="J113" s="1" t="s">
        <v>30</v>
      </c>
      <c r="K113" s="1" t="s">
        <v>1377</v>
      </c>
      <c r="L113" s="1" t="s">
        <v>1377</v>
      </c>
      <c r="M113" s="1" t="s">
        <v>666</v>
      </c>
      <c r="N113" s="1" t="s">
        <v>666</v>
      </c>
      <c r="O113" s="1" t="s">
        <v>667</v>
      </c>
      <c r="P113" s="1" t="s">
        <v>668</v>
      </c>
      <c r="Q113" s="1" t="s">
        <v>669</v>
      </c>
      <c r="R113" s="1" t="s">
        <v>1378</v>
      </c>
      <c r="S113" s="1" t="s">
        <v>671</v>
      </c>
      <c r="T113" s="1" t="s">
        <v>672</v>
      </c>
      <c r="U113" s="1" t="s">
        <v>673</v>
      </c>
      <c r="V113" s="1" t="s">
        <v>791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2022-12-24T02:13:50Z</dcterms:created>
  <dcterms:modified xsi:type="dcterms:W3CDTF">2022-12-24T02:53:48Z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B0E4F558404F43C0A53FECFA7D96048C</vt:lpwstr>
  </property>
  <property fmtid="{D5CDD505-2E9C-101B-9397-08002B2CF9AE}" pid="3" name="KSOProductBuildVer">
    <vt:lpwstr>2052-11.1.0.12980</vt:lpwstr>
  </property>
</Properties>
</file>