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<sst xmlns="http://schemas.openxmlformats.org/spreadsheetml/2006/main" count="254" uniqueCount="147">
  <si>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</si>
  <si>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</si>
  <si>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</si>
  <si>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</si>
  <si>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</si>
  <si>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</si>
  <si>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</si>
  <si>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</si>
  <si>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</si>
  <si>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</si>
  <si>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</si>
  <si>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</si>
  <si>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</si>
  <si>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</si>
  <si>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</si>
  <si>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</si>
  <si>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</si>
  <si>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</si>
  <si>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</si>
  <si>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</si>
  <si>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</si>
  <si>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</si>
  <si>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</si>
  <si>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</si>
  <si>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</si>
  <si>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21726454820	</t>
  </si>
  <si>
    <t>Ctrip</t>
  </si>
  <si>
    <t>正常</t>
  </si>
  <si>
    <t>[曼谷]曼谷素坤逸航站 21 中心酒店 (SHA Plus+)(Grande Centre Point Hotel Terminal 21 (SHA Plus+))(8628098)</t>
  </si>
  <si>
    <t>尊贵豪华双床房(至少连住2晚及以上)&lt;早餐&gt;</t>
  </si>
  <si>
    <t>USD</t>
  </si>
  <si>
    <t>Jang/Mi soon</t>
  </si>
  <si>
    <t>CA6352221226USD-W</t>
  </si>
  <si>
    <t>未提现</t>
  </si>
  <si>
    <t>携程开票</t>
  </si>
  <si>
    <t xml:space="preserve">2778619	</t>
  </si>
  <si>
    <t xml:space="preserve">388395	</t>
  </si>
  <si>
    <t xml:space="preserve">21765462011	</t>
  </si>
  <si>
    <t>[芭堤雅]芭堤雅八月酒店(August Suites)(42543944)</t>
  </si>
  <si>
    <t>高级大床房(至少连住2晚及以上)</t>
  </si>
  <si>
    <t>CHAUVET/ARNAUD</t>
  </si>
  <si>
    <t xml:space="preserve">2788270	</t>
  </si>
  <si>
    <t xml:space="preserve">-1407526253	</t>
  </si>
  <si>
    <t xml:space="preserve">21827686439	</t>
  </si>
  <si>
    <t>[东京]东京巨蛋酒店(Tokyo Dome Hotel)(9361456)</t>
  </si>
  <si>
    <t>双人房(至少连住2晚及以上)</t>
  </si>
  <si>
    <t>DOI/YOSHIHARU</t>
  </si>
  <si>
    <t xml:space="preserve">2812800	</t>
  </si>
  <si>
    <t xml:space="preserve">	</t>
  </si>
  <si>
    <t xml:space="preserve">21830977692	</t>
  </si>
  <si>
    <t>CHOI/HAYOUNG</t>
  </si>
  <si>
    <t xml:space="preserve">2817400	</t>
  </si>
  <si>
    <t xml:space="preserve">391385	</t>
  </si>
  <si>
    <t xml:space="preserve">21848697667	</t>
  </si>
  <si>
    <t>[吉隆坡]吉隆坡四季酒店(Four Seasons Hotel Kuala Lumpur)(16978223)</t>
  </si>
  <si>
    <t>泳池园景特大床房(至少连住2晚及以上)&lt;早餐&gt;</t>
  </si>
  <si>
    <t>Masood/najwa</t>
  </si>
  <si>
    <t xml:space="preserve">2837124	</t>
  </si>
  <si>
    <t xml:space="preserve">acknowledge	</t>
  </si>
  <si>
    <t xml:space="preserve">999221933678949	</t>
  </si>
  <si>
    <t>[东京]京阪浅草酒店(Hotel Keihan Asakusa)(14420183)</t>
  </si>
  <si>
    <t>好莱坞双床房(至少连住2晚及以上)</t>
  </si>
  <si>
    <t>UMEMURA/IORI</t>
  </si>
  <si>
    <t xml:space="preserve">2877280	</t>
  </si>
  <si>
    <t>，</t>
  </si>
  <si>
    <t>A221226113703481</t>
  </si>
  <si>
    <t>A221226113808481</t>
  </si>
  <si>
    <t>USD / THB 当前参考汇率: 34.718</t>
  </si>
  <si>
    <t>总计： 3625 USD/
125852.75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</si>
  <si>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</si>
  <si>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</si>
  <si>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</si>
  <si>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</si>
  <si>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</si>
  <si>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</si>
  <si>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</si>
  <si>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</si>
  <si>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</si>
  <si>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</si>
  <si>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</si>
  <si>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</si>
  <si>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</si>
  <si>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</si>
  <si>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</si>
  <si>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</si>
  <si>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</si>
  <si>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</si>
  <si>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</si>
  <si>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2022-12-15</t>
  </si>
  <si>
    <t>2877280</t>
  </si>
  <si>
    <t>京阪浅草酒店</t>
  </si>
  <si>
    <t>UMEMURA IORI</t>
  </si>
  <si>
    <t>2022-12-17</t>
  </si>
  <si>
    <t>2022-12-19</t>
  </si>
  <si>
    <t>退房日周结</t>
  </si>
  <si>
    <t>5378.37</t>
  </si>
  <si>
    <t>772.00</t>
  </si>
  <si>
    <t>0</t>
  </si>
  <si>
    <t>0.00</t>
  </si>
  <si>
    <t>携程国际直连(CIT)</t>
  </si>
  <si>
    <t>01.011176</t>
  </si>
  <si>
    <t>2022-12-16 00:05:30</t>
  </si>
  <si>
    <t>否</t>
  </si>
  <si>
    <t>CIT(Thailand) CO,. Ltd</t>
  </si>
  <si>
    <t>直采</t>
  </si>
  <si>
    <t>日本</t>
  </si>
  <si>
    <t>2022-12-01</t>
  </si>
  <si>
    <t>2837124</t>
  </si>
  <si>
    <t>吉隆坡四季酒店</t>
  </si>
  <si>
    <t>Masood najwa</t>
  </si>
  <si>
    <t>2744.34</t>
  </si>
  <si>
    <t>386.00</t>
  </si>
  <si>
    <t>2022-12-03 17:29:56</t>
  </si>
  <si>
    <t>马来西亚</t>
  </si>
  <si>
    <t>2022-11-23</t>
  </si>
  <si>
    <t>2817400</t>
  </si>
  <si>
    <t>曼谷素坤逸航站 21 中心酒店 (SHA Plus+)</t>
  </si>
  <si>
    <t>CHOI HAYOUNG</t>
  </si>
  <si>
    <t>2022-12-22</t>
  </si>
  <si>
    <t>2022-12-24</t>
  </si>
  <si>
    <t>2254.39</t>
  </si>
  <si>
    <t>315.00</t>
  </si>
  <si>
    <t>2022-11-23 16:16:13</t>
  </si>
  <si>
    <t>泰国</t>
  </si>
  <si>
    <t>2022-11-21</t>
  </si>
  <si>
    <t>2812800</t>
  </si>
  <si>
    <t>东京巨蛋酒店</t>
  </si>
  <si>
    <t>DOI YOSHIHARU</t>
  </si>
  <si>
    <t>10947.70</t>
  </si>
  <si>
    <t>1534.00</t>
  </si>
  <si>
    <t>2022-11-21 11:18:14</t>
  </si>
  <si>
    <t>2022-11-10</t>
  </si>
  <si>
    <t>2788270</t>
  </si>
  <si>
    <t>芭堤雅八月酒店</t>
  </si>
  <si>
    <t>CHAUVET ARNAUD</t>
  </si>
  <si>
    <t>2022-12-16</t>
  </si>
  <si>
    <t>631.62</t>
  </si>
  <si>
    <t>87.00</t>
  </si>
  <si>
    <t>2022-11-10 16:43:23</t>
  </si>
  <si>
    <t>直连</t>
  </si>
  <si>
    <t>2022-11-06</t>
  </si>
  <si>
    <t>2778619</t>
  </si>
  <si>
    <t>Jang Mi soon</t>
  </si>
  <si>
    <t>2022-12-20</t>
  </si>
  <si>
    <t>3826.86</t>
  </si>
  <si>
    <t>531.00</t>
  </si>
  <si>
    <t>2022-11-06 21:30:25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</si>
</sst>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13</xdr:col>
      <xdr:colOff>133350</xdr:colOff>
      <xdr:row>47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9810750" cy="4848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44915</v>
      </c>
      <c r="G2" s="6">
        <v>44919</v>
      </c>
      <c r="H2" s="4">
        <v>1</v>
      </c>
      <c r="I2" s="4">
        <v>4</v>
      </c>
      <c r="J2" s="4">
        <v>4</v>
      </c>
      <c r="K2" s="4" t="s">
        <v>30</v>
      </c>
      <c r="L2" s="4">
        <v>531</v>
      </c>
      <c r="M2" s="4">
        <v>531</v>
      </c>
      <c r="N2" s="4" t="s">
        <v>31</v>
      </c>
      <c r="O2" s="4" t="s">
        <v>32</v>
      </c>
      <c r="P2" s="4" t="s">
        <v>33</v>
      </c>
      <c r="Q2" s="4">
        <v>0</v>
      </c>
      <c r="R2" s="7">
        <v>44871</v>
      </c>
      <c r="S2" s="6">
        <v>44921</v>
      </c>
      <c r="T2" s="4" t="s">
        <v>34</v>
      </c>
      <c r="U2" s="4">
        <v>531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44911</v>
      </c>
      <c r="G3" s="6">
        <v>44914</v>
      </c>
      <c r="H3" s="4">
        <v>1</v>
      </c>
      <c r="I3" s="4">
        <v>3</v>
      </c>
      <c r="J3" s="4">
        <v>3</v>
      </c>
      <c r="K3" s="4" t="s">
        <v>30</v>
      </c>
      <c r="L3" s="4">
        <v>87</v>
      </c>
      <c r="M3" s="4">
        <v>87</v>
      </c>
      <c r="N3" s="4" t="s">
        <v>40</v>
      </c>
      <c r="O3" s="4" t="s">
        <v>32</v>
      </c>
      <c r="P3" s="4" t="s">
        <v>33</v>
      </c>
      <c r="Q3" s="4">
        <v>0</v>
      </c>
      <c r="R3" s="7">
        <v>44875</v>
      </c>
      <c r="S3" s="6">
        <v>44921</v>
      </c>
      <c r="T3" s="4" t="s">
        <v>34</v>
      </c>
      <c r="U3" s="4">
        <v>87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44910</v>
      </c>
      <c r="G4" s="6">
        <v>44914</v>
      </c>
      <c r="H4" s="4">
        <v>1</v>
      </c>
      <c r="I4" s="4">
        <v>4</v>
      </c>
      <c r="J4" s="4">
        <v>4</v>
      </c>
      <c r="K4" s="4" t="s">
        <v>30</v>
      </c>
      <c r="L4" s="4">
        <v>1534</v>
      </c>
      <c r="M4" s="4">
        <v>1534</v>
      </c>
      <c r="N4" s="4" t="s">
        <v>46</v>
      </c>
      <c r="O4" s="4" t="s">
        <v>32</v>
      </c>
      <c r="P4" s="4" t="s">
        <v>33</v>
      </c>
      <c r="Q4" s="4">
        <v>0</v>
      </c>
      <c r="R4" s="7">
        <v>44886</v>
      </c>
      <c r="S4" s="6">
        <v>44921</v>
      </c>
      <c r="T4" s="4" t="s">
        <v>34</v>
      </c>
      <c r="U4" s="4">
        <v>1534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44917</v>
      </c>
      <c r="G5" s="6">
        <v>44919</v>
      </c>
      <c r="H5" s="4">
        <v>1</v>
      </c>
      <c r="I5" s="4">
        <v>2</v>
      </c>
      <c r="J5" s="4">
        <v>2</v>
      </c>
      <c r="K5" s="4" t="s">
        <v>30</v>
      </c>
      <c r="L5" s="4">
        <v>315</v>
      </c>
      <c r="M5" s="4">
        <v>315</v>
      </c>
      <c r="N5" s="4" t="s">
        <v>50</v>
      </c>
      <c r="O5" s="4" t="s">
        <v>32</v>
      </c>
      <c r="P5" s="4" t="s">
        <v>33</v>
      </c>
      <c r="Q5" s="4">
        <v>0</v>
      </c>
      <c r="R5" s="7">
        <v>44888</v>
      </c>
      <c r="S5" s="6">
        <v>44921</v>
      </c>
      <c r="T5" s="4" t="s">
        <v>34</v>
      </c>
      <c r="U5" s="4">
        <v>315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44912</v>
      </c>
      <c r="G6" s="6">
        <v>44914</v>
      </c>
      <c r="H6" s="4">
        <v>1</v>
      </c>
      <c r="I6" s="4">
        <v>2</v>
      </c>
      <c r="J6" s="4">
        <v>2</v>
      </c>
      <c r="K6" s="4" t="s">
        <v>30</v>
      </c>
      <c r="L6" s="4">
        <v>386</v>
      </c>
      <c r="M6" s="4">
        <v>386</v>
      </c>
      <c r="N6" s="4" t="s">
        <v>56</v>
      </c>
      <c r="O6" s="4" t="s">
        <v>32</v>
      </c>
      <c r="P6" s="4" t="s">
        <v>33</v>
      </c>
      <c r="Q6" s="4">
        <v>0</v>
      </c>
      <c r="R6" s="7">
        <v>44896</v>
      </c>
      <c r="S6" s="6">
        <v>44921</v>
      </c>
      <c r="T6" s="4" t="s">
        <v>34</v>
      </c>
      <c r="U6" s="4">
        <v>386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44912</v>
      </c>
      <c r="G7" s="6">
        <v>44914</v>
      </c>
      <c r="H7" s="4">
        <v>1</v>
      </c>
      <c r="I7" s="4">
        <v>2</v>
      </c>
      <c r="J7" s="4">
        <v>2</v>
      </c>
      <c r="K7" s="4" t="s">
        <v>30</v>
      </c>
      <c r="L7" s="4">
        <v>772</v>
      </c>
      <c r="M7" s="4">
        <v>772</v>
      </c>
      <c r="N7" s="4" t="s">
        <v>62</v>
      </c>
      <c r="O7" s="4" t="s">
        <v>32</v>
      </c>
      <c r="P7" s="4" t="s">
        <v>33</v>
      </c>
      <c r="Q7" s="4">
        <v>0</v>
      </c>
      <c r="R7" s="7">
        <v>44910</v>
      </c>
      <c r="S7" s="6">
        <v>44921</v>
      </c>
      <c r="T7" s="4" t="s">
        <v>34</v>
      </c>
      <c r="U7" s="4">
        <v>772</v>
      </c>
      <c r="V7" s="4">
        <v>0</v>
      </c>
      <c r="W7" s="4">
        <v>0</v>
      </c>
      <c r="X7" s="4" t="s">
        <v>63</v>
      </c>
      <c r="Y7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2" sqref="A12:D15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</v>
      </c>
    </row>
    <row r="2" s="4" customFormat="1" spans="1:9">
      <c r="A2" s="5">
        <v>21726454820</v>
      </c>
      <c r="B2" s="6">
        <v>44915</v>
      </c>
      <c r="C2" s="6">
        <v>44919</v>
      </c>
      <c r="D2" s="4">
        <v>531</v>
      </c>
      <c r="E2" s="4" t="str">
        <f>VLOOKUP(A2,HOP!A:L,12,0)</f>
        <v>531.00</v>
      </c>
      <c r="F2" s="4" t="str">
        <f>VLOOKUP(A2,HOP!A:C,3,0)</f>
        <v>2778619</v>
      </c>
      <c r="G2" s="4">
        <f>D2-E2</f>
        <v>0</v>
      </c>
      <c r="H2" s="4" t="str">
        <f>$H$1&amp;F2</f>
        <v>，2778619</v>
      </c>
      <c r="I2" s="4" t="str">
        <f>VLOOKUP(A2,HOP!A:U,21,0)</f>
        <v>直采</v>
      </c>
    </row>
    <row r="3" s="4" customFormat="1" spans="1:9">
      <c r="A3" s="5">
        <v>21765462011</v>
      </c>
      <c r="B3" s="6">
        <v>44911</v>
      </c>
      <c r="C3" s="6">
        <v>44914</v>
      </c>
      <c r="D3" s="4">
        <v>87</v>
      </c>
      <c r="E3" s="4" t="str">
        <f>VLOOKUP(A3,HOP!A:L,12,0)</f>
        <v>87.00</v>
      </c>
      <c r="F3" s="4" t="str">
        <f>VLOOKUP(A3,HOP!A:C,3,0)</f>
        <v>2788270</v>
      </c>
      <c r="G3" s="4">
        <f>D3-E3</f>
        <v>0</v>
      </c>
      <c r="H3" s="4" t="str">
        <f>$H$1&amp;F3</f>
        <v>，2788270</v>
      </c>
      <c r="I3" s="4" t="str">
        <f>VLOOKUP(A3,HOP!A:U,21,0)</f>
        <v>直连</v>
      </c>
    </row>
    <row r="4" s="4" customFormat="1" spans="1:9">
      <c r="A4" s="5">
        <v>21827686439</v>
      </c>
      <c r="B4" s="6">
        <v>44910</v>
      </c>
      <c r="C4" s="6">
        <v>44914</v>
      </c>
      <c r="D4" s="4">
        <v>1534</v>
      </c>
      <c r="E4" s="4" t="str">
        <f>VLOOKUP(A4,HOP!A:L,12,0)</f>
        <v>1534.00</v>
      </c>
      <c r="F4" s="4" t="str">
        <f>VLOOKUP(A4,HOP!A:C,3,0)</f>
        <v>2812800</v>
      </c>
      <c r="G4" s="4">
        <f>D4-E4</f>
        <v>0</v>
      </c>
      <c r="H4" s="4" t="str">
        <f>$H$1&amp;F4</f>
        <v>，2812800</v>
      </c>
      <c r="I4" s="4" t="str">
        <f>VLOOKUP(A4,HOP!A:U,21,0)</f>
        <v>直采</v>
      </c>
    </row>
    <row r="5" s="4" customFormat="1" spans="1:9">
      <c r="A5" s="5">
        <v>21830977692</v>
      </c>
      <c r="B5" s="6">
        <v>44917</v>
      </c>
      <c r="C5" s="6">
        <v>44919</v>
      </c>
      <c r="D5" s="4">
        <v>315</v>
      </c>
      <c r="E5" s="4" t="str">
        <f>VLOOKUP(A5,HOP!A:L,12,0)</f>
        <v>315.00</v>
      </c>
      <c r="F5" s="4" t="str">
        <f>VLOOKUP(A5,HOP!A:C,3,0)</f>
        <v>2817400</v>
      </c>
      <c r="G5" s="4">
        <f>D5-E5</f>
        <v>0</v>
      </c>
      <c r="H5" s="4" t="str">
        <f>$H$1&amp;F5</f>
        <v>，2817400</v>
      </c>
      <c r="I5" s="4" t="str">
        <f>VLOOKUP(A5,HOP!A:U,21,0)</f>
        <v>直采</v>
      </c>
    </row>
    <row r="6" s="4" customFormat="1" spans="1:9">
      <c r="A6" s="5">
        <v>21848697667</v>
      </c>
      <c r="B6" s="6">
        <v>44912</v>
      </c>
      <c r="C6" s="6">
        <v>44914</v>
      </c>
      <c r="D6" s="4">
        <v>386</v>
      </c>
      <c r="E6" s="4" t="str">
        <f>VLOOKUP(A6,HOP!A:L,12,0)</f>
        <v>386.00</v>
      </c>
      <c r="F6" s="4" t="str">
        <f>VLOOKUP(A6,HOP!A:C,3,0)</f>
        <v>2837124</v>
      </c>
      <c r="G6" s="4">
        <f>D6-E6</f>
        <v>0</v>
      </c>
      <c r="H6" s="4" t="str">
        <f>$H$1&amp;F6</f>
        <v>，2837124</v>
      </c>
      <c r="I6" s="4" t="str">
        <f>VLOOKUP(A6,HOP!A:U,21,0)</f>
        <v>直采</v>
      </c>
    </row>
    <row r="7" s="4" customFormat="1" spans="1:9">
      <c r="A7" s="5">
        <v>999221933678949</v>
      </c>
      <c r="B7" s="6">
        <v>44912</v>
      </c>
      <c r="C7" s="6">
        <v>44914</v>
      </c>
      <c r="D7" s="4">
        <v>772</v>
      </c>
      <c r="E7" s="4" t="str">
        <f>VLOOKUP(A7,HOP!A:L,12,0)</f>
        <v>772.00</v>
      </c>
      <c r="F7" s="4" t="str">
        <f>VLOOKUP(A7,HOP!A:C,3,0)</f>
        <v>2877280</v>
      </c>
      <c r="G7" s="4">
        <f>D7-E7</f>
        <v>0</v>
      </c>
      <c r="H7" s="4" t="str">
        <f>$H$1&amp;F7</f>
        <v>，2877280</v>
      </c>
      <c r="I7" s="4" t="str">
        <f>VLOOKUP(A7,HOP!A:U,21,0)</f>
        <v>直采</v>
      </c>
    </row>
    <row r="9" spans="4:4">
      <c r="D9" s="4">
        <f>SUM(D2:D8)</f>
        <v>3625</v>
      </c>
    </row>
    <row r="12" spans="1:4">
      <c r="A12" s="4" t="s">
        <v>65</v>
      </c>
      <c r="C12" s="4">
        <v>3538</v>
      </c>
      <c r="D12" s="4">
        <v>122832.28</v>
      </c>
    </row>
    <row r="13" spans="1:4">
      <c r="A13" s="4" t="s">
        <v>66</v>
      </c>
      <c r="C13" s="4">
        <v>87</v>
      </c>
      <c r="D13" s="4">
        <v>3020.47</v>
      </c>
    </row>
    <row r="14" spans="1:4">
      <c r="A14" s="4" t="s">
        <v>67</v>
      </c>
      <c r="C14" s="4">
        <f>SUM(C12:C13)</f>
        <v>3625</v>
      </c>
      <c r="D14" s="4">
        <f>SUM(D12:D13)</f>
        <v>125852.75</v>
      </c>
    </row>
    <row r="15" spans="1:1">
      <c r="A15" s="4" t="s">
        <v>68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69</v>
      </c>
      <c r="B1" s="2" t="s">
        <v>70</v>
      </c>
      <c r="C1" s="2" t="s">
        <v>71</v>
      </c>
      <c r="D1" s="2" t="s">
        <v>72</v>
      </c>
      <c r="E1" s="2" t="s">
        <v>13</v>
      </c>
      <c r="F1" s="2" t="s">
        <v>5</v>
      </c>
      <c r="G1" s="2" t="s">
        <v>6</v>
      </c>
      <c r="H1" s="2" t="s">
        <v>73</v>
      </c>
      <c r="I1" s="2" t="s">
        <v>74</v>
      </c>
      <c r="J1" s="2" t="s">
        <v>75</v>
      </c>
      <c r="K1" s="2" t="s">
        <v>76</v>
      </c>
      <c r="L1" s="2" t="s">
        <v>77</v>
      </c>
      <c r="M1" s="2" t="s">
        <v>78</v>
      </c>
      <c r="N1" s="2" t="s">
        <v>79</v>
      </c>
      <c r="O1" s="2" t="s">
        <v>80</v>
      </c>
      <c r="P1" s="2" t="s">
        <v>81</v>
      </c>
      <c r="Q1" s="2" t="s">
        <v>82</v>
      </c>
      <c r="R1" s="2" t="s">
        <v>83</v>
      </c>
      <c r="S1" s="2" t="s">
        <v>84</v>
      </c>
      <c r="T1" s="2" t="s">
        <v>85</v>
      </c>
      <c r="U1" s="2" t="s">
        <v>86</v>
      </c>
      <c r="V1" s="2" t="s">
        <v>87</v>
      </c>
    </row>
    <row r="2" s="1" customFormat="1" spans="1:22">
      <c r="A2" s="3">
        <v>999221933678949</v>
      </c>
      <c r="B2" s="1" t="s">
        <v>88</v>
      </c>
      <c r="C2" s="1" t="s">
        <v>89</v>
      </c>
      <c r="D2" s="1" t="s">
        <v>90</v>
      </c>
      <c r="E2" s="1" t="s">
        <v>91</v>
      </c>
      <c r="F2" s="1" t="s">
        <v>92</v>
      </c>
      <c r="G2" s="1" t="s">
        <v>93</v>
      </c>
      <c r="H2" s="1" t="s">
        <v>94</v>
      </c>
      <c r="I2" s="1" t="s">
        <v>95</v>
      </c>
      <c r="J2" s="1" t="s">
        <v>30</v>
      </c>
      <c r="K2" s="1" t="s">
        <v>96</v>
      </c>
      <c r="L2" s="1" t="s">
        <v>96</v>
      </c>
      <c r="M2" s="1" t="s">
        <v>97</v>
      </c>
      <c r="N2" s="1" t="s">
        <v>97</v>
      </c>
      <c r="O2" s="1" t="s">
        <v>98</v>
      </c>
      <c r="P2" s="1" t="s">
        <v>99</v>
      </c>
      <c r="Q2" s="1" t="s">
        <v>100</v>
      </c>
      <c r="R2" s="1" t="s">
        <v>101</v>
      </c>
      <c r="S2" s="1" t="s">
        <v>102</v>
      </c>
      <c r="T2" s="1" t="s">
        <v>103</v>
      </c>
      <c r="U2" s="1" t="s">
        <v>104</v>
      </c>
      <c r="V2" s="1" t="s">
        <v>105</v>
      </c>
    </row>
    <row r="3" s="1" customFormat="1" spans="1:22">
      <c r="A3" s="3">
        <v>21848697667</v>
      </c>
      <c r="B3" s="1" t="s">
        <v>106</v>
      </c>
      <c r="C3" s="1" t="s">
        <v>107</v>
      </c>
      <c r="D3" s="1" t="s">
        <v>108</v>
      </c>
      <c r="E3" s="1" t="s">
        <v>109</v>
      </c>
      <c r="F3" s="1" t="s">
        <v>92</v>
      </c>
      <c r="G3" s="1" t="s">
        <v>93</v>
      </c>
      <c r="H3" s="1" t="s">
        <v>94</v>
      </c>
      <c r="I3" s="1" t="s">
        <v>110</v>
      </c>
      <c r="J3" s="1" t="s">
        <v>30</v>
      </c>
      <c r="K3" s="1" t="s">
        <v>111</v>
      </c>
      <c r="L3" s="1" t="s">
        <v>111</v>
      </c>
      <c r="M3" s="1" t="s">
        <v>97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112</v>
      </c>
      <c r="S3" s="1" t="s">
        <v>102</v>
      </c>
      <c r="T3" s="1" t="s">
        <v>103</v>
      </c>
      <c r="U3" s="1" t="s">
        <v>104</v>
      </c>
      <c r="V3" s="1" t="s">
        <v>113</v>
      </c>
    </row>
    <row r="4" s="1" customFormat="1" spans="1:22">
      <c r="A4" s="3">
        <v>21830977692</v>
      </c>
      <c r="B4" s="1" t="s">
        <v>114</v>
      </c>
      <c r="C4" s="1" t="s">
        <v>115</v>
      </c>
      <c r="D4" s="1" t="s">
        <v>116</v>
      </c>
      <c r="E4" s="1" t="s">
        <v>117</v>
      </c>
      <c r="F4" s="1" t="s">
        <v>118</v>
      </c>
      <c r="G4" s="1" t="s">
        <v>119</v>
      </c>
      <c r="H4" s="1" t="s">
        <v>94</v>
      </c>
      <c r="I4" s="1" t="s">
        <v>120</v>
      </c>
      <c r="J4" s="1" t="s">
        <v>30</v>
      </c>
      <c r="K4" s="1" t="s">
        <v>121</v>
      </c>
      <c r="L4" s="1" t="s">
        <v>121</v>
      </c>
      <c r="M4" s="1" t="s">
        <v>97</v>
      </c>
      <c r="N4" s="1" t="s">
        <v>97</v>
      </c>
      <c r="O4" s="1" t="s">
        <v>98</v>
      </c>
      <c r="P4" s="1" t="s">
        <v>99</v>
      </c>
      <c r="Q4" s="1" t="s">
        <v>100</v>
      </c>
      <c r="R4" s="1" t="s">
        <v>122</v>
      </c>
      <c r="S4" s="1" t="s">
        <v>102</v>
      </c>
      <c r="T4" s="1" t="s">
        <v>103</v>
      </c>
      <c r="U4" s="1" t="s">
        <v>104</v>
      </c>
      <c r="V4" s="1" t="s">
        <v>123</v>
      </c>
    </row>
    <row r="5" s="1" customFormat="1" spans="1:22">
      <c r="A5" s="3">
        <v>21827686439</v>
      </c>
      <c r="B5" s="1" t="s">
        <v>124</v>
      </c>
      <c r="C5" s="1" t="s">
        <v>125</v>
      </c>
      <c r="D5" s="1" t="s">
        <v>126</v>
      </c>
      <c r="E5" s="1" t="s">
        <v>127</v>
      </c>
      <c r="F5" s="1" t="s">
        <v>88</v>
      </c>
      <c r="G5" s="1" t="s">
        <v>93</v>
      </c>
      <c r="H5" s="1" t="s">
        <v>94</v>
      </c>
      <c r="I5" s="1" t="s">
        <v>128</v>
      </c>
      <c r="J5" s="1" t="s">
        <v>30</v>
      </c>
      <c r="K5" s="1" t="s">
        <v>129</v>
      </c>
      <c r="L5" s="1" t="s">
        <v>129</v>
      </c>
      <c r="M5" s="1" t="s">
        <v>97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130</v>
      </c>
      <c r="S5" s="1" t="s">
        <v>102</v>
      </c>
      <c r="T5" s="1" t="s">
        <v>103</v>
      </c>
      <c r="U5" s="1" t="s">
        <v>104</v>
      </c>
      <c r="V5" s="1" t="s">
        <v>105</v>
      </c>
    </row>
    <row r="6" s="1" customFormat="1" spans="1:22">
      <c r="A6" s="3">
        <v>21765462011</v>
      </c>
      <c r="B6" s="1" t="s">
        <v>131</v>
      </c>
      <c r="C6" s="1" t="s">
        <v>132</v>
      </c>
      <c r="D6" s="1" t="s">
        <v>133</v>
      </c>
      <c r="E6" s="1" t="s">
        <v>134</v>
      </c>
      <c r="F6" s="1" t="s">
        <v>135</v>
      </c>
      <c r="G6" s="1" t="s">
        <v>93</v>
      </c>
      <c r="H6" s="1" t="s">
        <v>94</v>
      </c>
      <c r="I6" s="1" t="s">
        <v>136</v>
      </c>
      <c r="J6" s="1" t="s">
        <v>30</v>
      </c>
      <c r="K6" s="1" t="s">
        <v>137</v>
      </c>
      <c r="L6" s="1" t="s">
        <v>137</v>
      </c>
      <c r="M6" s="1" t="s">
        <v>97</v>
      </c>
      <c r="N6" s="1" t="s">
        <v>97</v>
      </c>
      <c r="O6" s="1" t="s">
        <v>98</v>
      </c>
      <c r="P6" s="1" t="s">
        <v>99</v>
      </c>
      <c r="Q6" s="1" t="s">
        <v>100</v>
      </c>
      <c r="R6" s="1" t="s">
        <v>138</v>
      </c>
      <c r="S6" s="1" t="s">
        <v>102</v>
      </c>
      <c r="T6" s="1" t="s">
        <v>103</v>
      </c>
      <c r="U6" s="1" t="s">
        <v>139</v>
      </c>
      <c r="V6" s="1" t="s">
        <v>123</v>
      </c>
    </row>
    <row r="7" s="1" customFormat="1" spans="1:22">
      <c r="A7" s="3">
        <v>21726454820</v>
      </c>
      <c r="B7" s="1" t="s">
        <v>140</v>
      </c>
      <c r="C7" s="1" t="s">
        <v>141</v>
      </c>
      <c r="D7" s="1" t="s">
        <v>116</v>
      </c>
      <c r="E7" s="1" t="s">
        <v>142</v>
      </c>
      <c r="F7" s="1" t="s">
        <v>143</v>
      </c>
      <c r="G7" s="1" t="s">
        <v>119</v>
      </c>
      <c r="H7" s="1" t="s">
        <v>94</v>
      </c>
      <c r="I7" s="1" t="s">
        <v>144</v>
      </c>
      <c r="J7" s="1" t="s">
        <v>30</v>
      </c>
      <c r="K7" s="1" t="s">
        <v>145</v>
      </c>
      <c r="L7" s="1" t="s">
        <v>145</v>
      </c>
      <c r="M7" s="1" t="s">
        <v>97</v>
      </c>
      <c r="N7" s="1" t="s">
        <v>97</v>
      </c>
      <c r="O7" s="1" t="s">
        <v>98</v>
      </c>
      <c r="P7" s="1" t="s">
        <v>99</v>
      </c>
      <c r="Q7" s="1" t="s">
        <v>100</v>
      </c>
      <c r="R7" s="1" t="s">
        <v>146</v>
      </c>
      <c r="S7" s="1" t="s">
        <v>102</v>
      </c>
      <c r="T7" s="1" t="s">
        <v>103</v>
      </c>
      <c r="U7" s="1" t="s">
        <v>104</v>
      </c>
      <c r="V7" s="1" t="s">
        <v>123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2022-12-26T02:32:30Z</dcterms:created>
  <dcterms:modified xsi:type="dcterms:W3CDTF">2022-12-26T03:39:50Z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0649D5B8C81249398C9E3C65DA376428</vt:lpwstr>
  </property>
  <property fmtid="{D5CDD505-2E9C-101B-9397-08002B2CF9AE}" pid="3" name="KSOProductBuildVer">
    <vt:lpwstr>2052-11.1.0.12980</vt:lpwstr>
  </property>
</Properties>
</file>