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对账!$A$1:$X$101</definedName>
  </definedNames>
  <calcPr calcId="144525"/>
</workbook>
</file>

<file path=xl/sharedStrings.xml><?xml version="1.0" encoding="utf-8"?>
<sst xmlns="http://schemas.openxmlformats.org/spreadsheetml/2006/main" count="3347" uniqueCount="1220">
  <si>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</si>
  <si>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</si>
  <si>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</si>
  <si>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</si>
  <si>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</si>
  <si>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</si>
  <si>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</si>
  <si>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</si>
  <si>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</si>
  <si>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</si>
  <si>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</si>
  <si>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</si>
  <si>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</si>
  <si>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</si>
  <si>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</si>
  <si>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</si>
  <si>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</si>
  <si>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</si>
  <si>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</si>
  <si>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</si>
  <si>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</si>
  <si>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</si>
  <si>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</si>
  <si>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</si>
  <si>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</si>
  <si>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18825899562	</t>
  </si>
  <si>
    <t>Ctrip</t>
  </si>
  <si>
    <t>正常</t>
  </si>
  <si>
    <t>[普吉岛]普吉岛西瑞湾威斯汀水疗度假酒店(SHA Extra Plus)(The Westin Siray Bay Resort &amp; Spa, Phuket(SHA Extra Plus))(55270327)</t>
  </si>
  <si>
    <t>海景特大床豪华房(直通泳池)&lt;2人入住&gt;&lt;不退款&gt;&lt;早餐&gt;</t>
  </si>
  <si>
    <t>HKD</t>
  </si>
  <si>
    <t>WAH/SU SEN</t>
  </si>
  <si>
    <t>CA13030221223HKD</t>
  </si>
  <si>
    <t>未提现</t>
  </si>
  <si>
    <t>携程开票</t>
  </si>
  <si>
    <t xml:space="preserve">	</t>
  </si>
  <si>
    <t xml:space="preserve">82632897	</t>
  </si>
  <si>
    <t xml:space="preserve">21213850209	</t>
  </si>
  <si>
    <t>[曼谷]彩虹套房酒店 (SHA Certified)(Baiyoke Suite Hotel)(55653319)</t>
  </si>
  <si>
    <t>高级套房&lt;2人入住&gt;&lt;不退款&gt;</t>
  </si>
  <si>
    <t>chiat/lim</t>
  </si>
  <si>
    <t xml:space="preserve">21340271458	</t>
  </si>
  <si>
    <t>[纽约]爱迪生时代广场酒店(Hotel Edison Times Square)(55694551)</t>
  </si>
  <si>
    <t>经典房（特大床）&lt;2人入住&gt;&lt;不退款&gt;</t>
  </si>
  <si>
    <t>Wheeler/Josephine</t>
  </si>
  <si>
    <t xml:space="preserve">21374059040	</t>
  </si>
  <si>
    <t>[首尔]中央明洞空中公園酒店(Hotel Skypark Central Myeongdong)(55653039)</t>
  </si>
  <si>
    <t>标准双人房&lt;2人入住&gt;&lt;不退款&gt;</t>
  </si>
  <si>
    <t>CHAN/CHEUK YIU,WONG/KOON KIU</t>
  </si>
  <si>
    <t xml:space="preserve">F98GGS	</t>
  </si>
  <si>
    <t xml:space="preserve">21695819470	</t>
  </si>
  <si>
    <t>[威尼斯]威尼斯新河NH酒店(NH Venezia Rio Novo)(55270640)</t>
  </si>
  <si>
    <t>标准房&lt;2人入住&gt;&lt;不退款&gt;</t>
  </si>
  <si>
    <t>DU/XIANGYUN,XU/LANXI</t>
  </si>
  <si>
    <t xml:space="preserve">2772271	</t>
  </si>
  <si>
    <t xml:space="preserve">21724518418	</t>
  </si>
  <si>
    <t>[科隆]科隆瑟夫灵霍夫美居酒店(Mercure Hotel Severinshof Köln City)(56206123)</t>
  </si>
  <si>
    <t>尊享特大床房(带阳台)&lt;2人入住&gt;&lt;不退款&gt;&lt;早餐&gt;</t>
  </si>
  <si>
    <t>Ayres/Clinton</t>
  </si>
  <si>
    <t xml:space="preserve">2778149	</t>
  </si>
  <si>
    <t xml:space="preserve">21771423198	</t>
  </si>
  <si>
    <t>[吉隆坡]吉隆坡柏威年酒店 · 悦榕庄管理(Pavilion Hotel Kuala Lumpur Managed by Banyan Tree)(68545146)</t>
  </si>
  <si>
    <t>都市特大床一室房&lt;2人入住&gt;&lt;不退款&gt;&lt;早餐&gt;</t>
  </si>
  <si>
    <t>Ler/Danny</t>
  </si>
  <si>
    <t xml:space="preserve">2789360	</t>
  </si>
  <si>
    <t xml:space="preserve">201945	</t>
  </si>
  <si>
    <t xml:space="preserve">21796539552	</t>
  </si>
  <si>
    <t>[里加]汉扎酒店(Hanza Hotel)(94360410)</t>
  </si>
  <si>
    <t>经济双人床房&lt;2人入住&gt;&lt;不退款&gt;&lt;早餐&gt;</t>
  </si>
  <si>
    <t>TONG/GUOMING</t>
  </si>
  <si>
    <t xml:space="preserve">2798531	</t>
  </si>
  <si>
    <t xml:space="preserve">325636	</t>
  </si>
  <si>
    <t xml:space="preserve">21820530892	</t>
  </si>
  <si>
    <t>[拉普拉普]宿雾迈瑞柏高碧海度假村(Bluewater Maribago Beach Resort Cebu)(60480677)</t>
  </si>
  <si>
    <t>Amuma水疗套房&lt;2人入住&gt;&lt;不退款&gt;&lt;早餐&gt;</t>
  </si>
  <si>
    <t>KO/JIYEON</t>
  </si>
  <si>
    <t xml:space="preserve">2806023	</t>
  </si>
  <si>
    <t xml:space="preserve">113805	</t>
  </si>
  <si>
    <t xml:space="preserve">21829532370	</t>
  </si>
  <si>
    <t>[汉堡]汉堡巴塞罗酒店(Barceló Hamburg)(55542891)</t>
  </si>
  <si>
    <t>高级房&lt;2人入住&gt;&lt;不退款&gt;</t>
  </si>
  <si>
    <t>Yuningsih/Linda</t>
  </si>
  <si>
    <t xml:space="preserve">2815285	</t>
  </si>
  <si>
    <t xml:space="preserve">21842322636	</t>
  </si>
  <si>
    <t>[东京]羽田机场曼迪设计酒店(hotel MONday Haneda Airport)(55599159)</t>
  </si>
  <si>
    <t>豪华双床房&lt;2人入住&gt;&lt;不退款&gt;</t>
  </si>
  <si>
    <t>Wong/Choi HA</t>
  </si>
  <si>
    <t xml:space="preserve">2826096	</t>
  </si>
  <si>
    <t xml:space="preserve">acknowledged	</t>
  </si>
  <si>
    <t xml:space="preserve">21843987825	</t>
  </si>
  <si>
    <t>[爱丁堡]杜维爱丁堡酒店(Hotel du Vin Edinburgh)(90368637)</t>
  </si>
  <si>
    <t>经典双人床房&lt;2人入住&gt;&lt;不退款&gt;</t>
  </si>
  <si>
    <t>Arnold/Christine</t>
  </si>
  <si>
    <t xml:space="preserve">2828662	</t>
  </si>
  <si>
    <t xml:space="preserve">-1416114706	</t>
  </si>
  <si>
    <t xml:space="preserve">21844350633	</t>
  </si>
  <si>
    <t>[迪沙鲁]沙滩凉鞋戴沙鲁海滩度假村及水疗中心(Sand &amp; Sandals Desaru Beach Resort &amp; Spa)(55733234)</t>
  </si>
  <si>
    <t>阳光豪华海景房&lt;2人入住&gt;&lt;不退款&gt;</t>
  </si>
  <si>
    <t>FIR/FIRDAUS</t>
  </si>
  <si>
    <t xml:space="preserve">2829246	</t>
  </si>
  <si>
    <t xml:space="preserve">-1416369204	</t>
  </si>
  <si>
    <t xml:space="preserve">21846521004	</t>
  </si>
  <si>
    <t>[西帕纳斯]普卡乐艾莫奈斯会议度假酒店(Le Eminence Puncak Hotel Convention &amp; Resort)(60467231)</t>
  </si>
  <si>
    <t>精致大床套房&lt;2人入住&gt;&lt;不退款&gt;&lt;早餐&gt;</t>
  </si>
  <si>
    <t>DANANG/MICHAEL</t>
  </si>
  <si>
    <t xml:space="preserve">2833052	</t>
  </si>
  <si>
    <t xml:space="preserve">218033	</t>
  </si>
  <si>
    <t xml:space="preserve">21846806688	</t>
  </si>
  <si>
    <t>[萨拉索塔]萨拉索塔热带海滩度假酒店(Tropical Beach Resorts - Sarasota)(75221018)</t>
  </si>
  <si>
    <t>惬意一室房&lt;2人入住&gt;&lt;不退款&gt;</t>
  </si>
  <si>
    <t>Heijster/R.J.</t>
  </si>
  <si>
    <t xml:space="preserve">2833572	</t>
  </si>
  <si>
    <t xml:space="preserve">21847529976	</t>
  </si>
  <si>
    <t>[大阪]西乐雷斯酒店(Hotel Hillarys)(89936580)</t>
  </si>
  <si>
    <t>双人房&lt;2人入住&gt;&lt;不退款&gt;</t>
  </si>
  <si>
    <t>ZHAO/YUNLONG</t>
  </si>
  <si>
    <t xml:space="preserve">2834861	</t>
  </si>
  <si>
    <t>取消</t>
  </si>
  <si>
    <t xml:space="preserve">999221848239132	</t>
  </si>
  <si>
    <t>[维也纳]美居维也纳威斯特班霍夫酒店(Hotel Mercure Wien Westbahnhof)(55872487)</t>
  </si>
  <si>
    <t>HAN/YOOMI</t>
  </si>
  <si>
    <t xml:space="preserve">2836250	</t>
  </si>
  <si>
    <t xml:space="preserve">21849234670	</t>
  </si>
  <si>
    <t>[布城]艾佛利普特拉贾亚酒店(The Everly Putrajaya)(55465259)</t>
  </si>
  <si>
    <t>AKMAL /AKMAL</t>
  </si>
  <si>
    <t xml:space="preserve">2838209	</t>
  </si>
  <si>
    <t xml:space="preserve">803473424	</t>
  </si>
  <si>
    <t xml:space="preserve">21849516780	</t>
  </si>
  <si>
    <t>[名古屋]多美迎PREMIUM名古屋荣酒店(Dormy Inn Premium Nagoya Sakae)(55270326)</t>
  </si>
  <si>
    <t>大床房&lt;2人入住&gt;&lt;不退款&gt;</t>
  </si>
  <si>
    <t>LUI/KON CHOR</t>
  </si>
  <si>
    <t xml:space="preserve">2838657	</t>
  </si>
  <si>
    <t xml:space="preserve">TL489518472	</t>
  </si>
  <si>
    <t xml:space="preserve">21851768322	</t>
  </si>
  <si>
    <t>[曼谷]曼谷素坤逸卡尔顿酒店 (SHA Plus+)(Carlton Hotel Bangkok Sukhumvit (SHA Plus+))(68545237)</t>
  </si>
  <si>
    <t>豪华房&lt;2人入住&gt;&lt;不退款&gt;&lt;早餐&gt;</t>
  </si>
  <si>
    <t>HWANG/JIYOON,HWANG/HIMOON</t>
  </si>
  <si>
    <t xml:space="preserve">2843134	</t>
  </si>
  <si>
    <t xml:space="preserve">180973	</t>
  </si>
  <si>
    <t xml:space="preserve">999221852817623	</t>
  </si>
  <si>
    <t>[爱丁堡]十丘广场酒店(Ten Hill Place)(55329325)</t>
  </si>
  <si>
    <t>经典双人房&lt;2人入住&gt;&lt;不退款&gt;&lt;早餐&gt;</t>
  </si>
  <si>
    <t>YEUNG/TSZHAN,WU/YILING</t>
  </si>
  <si>
    <t xml:space="preserve">2844649	</t>
  </si>
  <si>
    <t xml:space="preserve">21853382328	</t>
  </si>
  <si>
    <t>[曼谷]穰南帝景酒店(Royal View Resort - Rang Nam)(55895697)</t>
  </si>
  <si>
    <t>高级双人房&lt;2人入住&gt;&lt;不退款&gt;</t>
  </si>
  <si>
    <t>SAMANMIT/SARANON</t>
  </si>
  <si>
    <t xml:space="preserve">2845512	</t>
  </si>
  <si>
    <t xml:space="preserve">805261272	</t>
  </si>
  <si>
    <t xml:space="preserve">21853913927	</t>
  </si>
  <si>
    <t>池景豪华房&lt;2人入住&gt;&lt;不退款&gt;</t>
  </si>
  <si>
    <t>CHIA/ALAN</t>
  </si>
  <si>
    <t xml:space="preserve">2846438	</t>
  </si>
  <si>
    <t xml:space="preserve">1419467352	</t>
  </si>
  <si>
    <t xml:space="preserve">999221854036886	</t>
  </si>
  <si>
    <t>[英格尔伍德]加利福尼亚洛杉矶 - 洛杉矶 - 洛杉矶国际机场 6 号汽车旅馆(Motel 6 Los Angeles, CA - Los Angeles - LAX)(55304128)</t>
  </si>
  <si>
    <t>两张大床房&lt;2人入住&gt;&lt;不退款&gt;</t>
  </si>
  <si>
    <t>ICE/PIERRE VLADIMIR</t>
  </si>
  <si>
    <t xml:space="preserve">2846649	</t>
  </si>
  <si>
    <t xml:space="preserve">37WLATWDQP	</t>
  </si>
  <si>
    <t xml:space="preserve">21855389563	</t>
  </si>
  <si>
    <t>[东京]东京站八重洲京王布莱索酒店(Keio Presso Inn Tokyo Station Yaesu)(55720288)</t>
  </si>
  <si>
    <t>舒适双床房&lt;2人入住&gt;&lt;不退款&gt;</t>
  </si>
  <si>
    <t>QIANG/GUOLIANG,SUN/YUYANG</t>
  </si>
  <si>
    <t xml:space="preserve">2849183	</t>
  </si>
  <si>
    <t xml:space="preserve">deleon已确认报名字可查	</t>
  </si>
  <si>
    <t xml:space="preserve">21855720218	</t>
  </si>
  <si>
    <t>[雪邦]国际机场 KLIA-KLIA2途恩酒店(Tune Hotel KLIA-KLIA2)(60514018)</t>
  </si>
  <si>
    <t>标准双床房&lt;2人入住&gt;&lt;不退款&gt;</t>
  </si>
  <si>
    <t>LING/THIEN WEI</t>
  </si>
  <si>
    <t xml:space="preserve">2849808	</t>
  </si>
  <si>
    <t xml:space="preserve">167392116	</t>
  </si>
  <si>
    <t xml:space="preserve">999221857581114	</t>
  </si>
  <si>
    <t>[切斯特菲尔德]灵伍德大堂 Spa 酒店(Ringwood Hall Hotel &amp; Spa)(89918520)</t>
  </si>
  <si>
    <t>豪华双人间&lt;2人入住&gt;&lt;不退款&gt;</t>
  </si>
  <si>
    <t>Zhou/Jing</t>
  </si>
  <si>
    <t xml:space="preserve">2852809	</t>
  </si>
  <si>
    <t xml:space="preserve">RL30518312	</t>
  </si>
  <si>
    <t xml:space="preserve">999221857758865	</t>
  </si>
  <si>
    <t>[萨瑟克]智选假日萨瑟克酒店(Holiday Inn Express Southwark, an IHG Hotel)(55321092)</t>
  </si>
  <si>
    <t>双人床房&lt;2人入住&gt;&lt;不退款&gt;&lt;早餐&gt;</t>
  </si>
  <si>
    <t>WONG/KIM HANG</t>
  </si>
  <si>
    <t xml:space="preserve">2853176	</t>
  </si>
  <si>
    <t xml:space="preserve">21858267387	</t>
  </si>
  <si>
    <t>[乔治市]槟城长荣桂冠酒店 (槟城对抗新冠肺炎认证)(Evergreen Laurel Hotel Penang (PenangFightCovid-19 Certified))(55451685)</t>
  </si>
  <si>
    <t>城景高级双人床房&lt;2人入住&gt;&lt;不退款&gt;&lt;早餐&gt;</t>
  </si>
  <si>
    <t>ANG/KOK HUAT</t>
  </si>
  <si>
    <t xml:space="preserve">2853953	</t>
  </si>
  <si>
    <t xml:space="preserve">22120732251	</t>
  </si>
  <si>
    <t xml:space="preserve">999221860136065	</t>
  </si>
  <si>
    <t>[洛杉矶]北好莱坞近环球影城-来克森酒店(Lexen Hotel - North Hollywood Near Universal Studios)(90200723)</t>
  </si>
  <si>
    <t>经典客房1张特大床&lt;2人入住&gt;&lt;不退款&gt;</t>
  </si>
  <si>
    <t>TIXIER/AMY</t>
  </si>
  <si>
    <t xml:space="preserve">2856038	</t>
  </si>
  <si>
    <t xml:space="preserve">0111AGA583	</t>
  </si>
  <si>
    <t xml:space="preserve">21874253180	</t>
  </si>
  <si>
    <t>[东京]帝国饭店 东京(Imperial Hotel, Tokyo)(55270489)</t>
  </si>
  <si>
    <t>豪华主楼&lt;2人入住&gt;&lt;不退款&gt;</t>
  </si>
  <si>
    <t>ZHANG/JUN WU,SHENG/LI</t>
  </si>
  <si>
    <t xml:space="preserve">2860613	</t>
  </si>
  <si>
    <t xml:space="preserve">酒店预订部takwuchi女士确认	</t>
  </si>
  <si>
    <t xml:space="preserve">21874733498	</t>
  </si>
  <si>
    <t>[普吉岛]萨瓦蒂芭东渡假村酒店 (SHA Extra Plus)(Sawaddi Patong Resort &amp; Spa (SHA Extra Plus))(55380773)</t>
  </si>
  <si>
    <t>豪华房&lt;2人入住&gt;&lt;不退款&gt;</t>
  </si>
  <si>
    <t>SORIANO/NADINE JEANNE,SORIANO/JEAN ANTOINE</t>
  </si>
  <si>
    <t xml:space="preserve">2860793	</t>
  </si>
  <si>
    <t xml:space="preserve">21875792039	</t>
  </si>
  <si>
    <t>[曼谷]曼谷巴夏喀酒店(Pas Cher Hotel de Bangkok)(55547090)</t>
  </si>
  <si>
    <t>标准开放式双人房&lt;2人入住&gt;&lt;不退款&gt;</t>
  </si>
  <si>
    <t>NIKOLAEVA/IANA,POPOV/DANIIL</t>
  </si>
  <si>
    <t xml:space="preserve">2861299	</t>
  </si>
  <si>
    <t xml:space="preserve">HGUConf1421901156	</t>
  </si>
  <si>
    <t xml:space="preserve">21876371091	</t>
  </si>
  <si>
    <t>海景豪华双床房&lt;2人入住&gt;&lt;不退款&gt;&lt;早餐&gt;</t>
  </si>
  <si>
    <t>LOH/KIMKEAT</t>
  </si>
  <si>
    <t xml:space="preserve">2861686	</t>
  </si>
  <si>
    <t xml:space="preserve">21884243179	</t>
  </si>
  <si>
    <t>[斯里巴加湾市]汶萊丽筠酒店(Radisson Hotel Brunei Darussalam)(55289732)</t>
  </si>
  <si>
    <t>HUANG/HEPING</t>
  </si>
  <si>
    <t xml:space="preserve">2863990	</t>
  </si>
  <si>
    <t xml:space="preserve">542990	</t>
  </si>
  <si>
    <t xml:space="preserve">999221886482124	</t>
  </si>
  <si>
    <t>[巴尼特]伦敦所罗门国王酒店(King Solomon Hotel London)(60467264)</t>
  </si>
  <si>
    <t>双人床房&lt;2人入住&gt;&lt;不退款&gt;</t>
  </si>
  <si>
    <t>Sarpong/Sofia,Sarpong/Sofia</t>
  </si>
  <si>
    <t xml:space="preserve">2864507	</t>
  </si>
  <si>
    <t xml:space="preserve">999221894050682	</t>
  </si>
  <si>
    <t>[萨米亚]科威特萨尔米亚宜必思酒店(ibis Kuwait Salmiya)(55312419)</t>
  </si>
  <si>
    <t>双床房&lt;2人入住&gt;&lt;不退款&gt;</t>
  </si>
  <si>
    <t>ANG/YEN KHIAN SHERREY</t>
  </si>
  <si>
    <t xml:space="preserve">2866968	</t>
  </si>
  <si>
    <t xml:space="preserve">5970WLB556	</t>
  </si>
  <si>
    <t xml:space="preserve">999221894966210	</t>
  </si>
  <si>
    <t>[雷德克利夫]山王马拉克达珀斯机场酒店(Sanno Marracoonda Perth Airport Hotel)(91812152)</t>
  </si>
  <si>
    <t>armstrong/chris</t>
  </si>
  <si>
    <t xml:space="preserve">2867383	</t>
  </si>
  <si>
    <t xml:space="preserve">999221904094115	</t>
  </si>
  <si>
    <t>[巴斯]麦克唐纳德巴斯水疗度假酒店(Macdonald Bath Spa Hotel)(55598807)</t>
  </si>
  <si>
    <t>园景豪华双人房&lt;2人入住&gt;&lt;不退款&gt;&lt;早餐&gt;</t>
  </si>
  <si>
    <t>Wang/Zhiyi,Yang/Feiran</t>
  </si>
  <si>
    <t xml:space="preserve">2869355	</t>
  </si>
  <si>
    <t xml:space="preserve">2299SE117729	</t>
  </si>
  <si>
    <t xml:space="preserve">999221904209586	</t>
  </si>
  <si>
    <t>[哈默史密斯-富勒姆区]伦敦K西酒店&amp;Spa(K West Hotel &amp; Spa)(56196404)</t>
  </si>
  <si>
    <t>高级大床房&lt;2人入住&gt;&lt;不退款&gt;</t>
  </si>
  <si>
    <t>Francis-Keeble/anouska</t>
  </si>
  <si>
    <t xml:space="preserve">2869368	</t>
  </si>
  <si>
    <t xml:space="preserve">121669966	</t>
  </si>
  <si>
    <t xml:space="preserve">999221904608947	</t>
  </si>
  <si>
    <t>[卡梅尔]烛光酒店(Candle Light Inn)(95387638)</t>
  </si>
  <si>
    <t>豪华特大床房带按摩浴缸&lt;2人入住&gt;&lt;不退款&gt;</t>
  </si>
  <si>
    <t>WANG/ZEYU</t>
  </si>
  <si>
    <t xml:space="preserve">2869471	</t>
  </si>
  <si>
    <t xml:space="preserve">-1423380350	</t>
  </si>
  <si>
    <t xml:space="preserve">999221904738942	</t>
  </si>
  <si>
    <t>[法兰克福]法兰克福市中心希尔顿欢朋酒店(Hampton by Hilton Frankfurt City Centre)(91547750)</t>
  </si>
  <si>
    <t>双床房&lt;1&gt;&lt;2人入住&gt;&lt;不退款&gt;&lt;早餐&gt;</t>
  </si>
  <si>
    <t>Chen/yuanfang,Cheng/Dawei</t>
  </si>
  <si>
    <t xml:space="preserve">2869514	</t>
  </si>
  <si>
    <t xml:space="preserve">999221904815305	</t>
  </si>
  <si>
    <t>[夸垂寇思]毛里求斯瑞僖敦度假村(The Residence Mauritius)(55653313)</t>
  </si>
  <si>
    <t>殖民风格海景房&lt;2人入住&gt;&lt;不退款&gt;</t>
  </si>
  <si>
    <t>PERERA/NILANKA</t>
  </si>
  <si>
    <t xml:space="preserve">2869526	</t>
  </si>
  <si>
    <t xml:space="preserve">acknowledge	</t>
  </si>
  <si>
    <t xml:space="preserve">999221908623176	</t>
  </si>
  <si>
    <t>[檀香山]太平洋码头酒店(Pacific Marina Inn)(55354847)</t>
  </si>
  <si>
    <t>标准大号床房&lt;2人入住&gt;&lt;不退款&gt;</t>
  </si>
  <si>
    <t>Choi/Jaewon</t>
  </si>
  <si>
    <t xml:space="preserve">2870663	</t>
  </si>
  <si>
    <t xml:space="preserve">25697422	</t>
  </si>
  <si>
    <t xml:space="preserve">999221922491180	</t>
  </si>
  <si>
    <t>Lu/XingKai,Zhu/Yawen</t>
  </si>
  <si>
    <t xml:space="preserve">2299SE117931	</t>
  </si>
  <si>
    <t xml:space="preserve">999221922660502	</t>
  </si>
  <si>
    <t>[古晋]古晋帝国河岸酒店(Imperial Riverbank Hotel Kuching)(55451612)</t>
  </si>
  <si>
    <t>AUGUSTINE/ALBERT</t>
  </si>
  <si>
    <t xml:space="preserve">2873861	</t>
  </si>
  <si>
    <t xml:space="preserve">999221926316579	</t>
  </si>
  <si>
    <t>ZHANG/Ruijia</t>
  </si>
  <si>
    <t xml:space="preserve">2874680	</t>
  </si>
  <si>
    <t xml:space="preserve">2299SE118030	</t>
  </si>
  <si>
    <t xml:space="preserve">999221931111263	</t>
  </si>
  <si>
    <t>[梅兰]纳什机场酒店(Nash Airport Hotel)(55290053)</t>
  </si>
  <si>
    <t>Pakin/Elisabeth</t>
  </si>
  <si>
    <t xml:space="preserve">2876298	</t>
  </si>
  <si>
    <t xml:space="preserve">121800299	</t>
  </si>
  <si>
    <t xml:space="preserve">999221934041910	</t>
  </si>
  <si>
    <t>[拉芙琳]新先锋酒店(The New Pioneer)(89935657)</t>
  </si>
  <si>
    <t>2张双人床房&lt;2人入住&gt;&lt;不退款&gt;</t>
  </si>
  <si>
    <t>Picard/Ryan</t>
  </si>
  <si>
    <t xml:space="preserve">2877542	</t>
  </si>
  <si>
    <t xml:space="preserve">121823229	</t>
  </si>
  <si>
    <t xml:space="preserve">999221934131727	</t>
  </si>
  <si>
    <t>[曼谷]曼谷萨通JC凯文酒店(JC Kevin Sathorn Bangkok Hotel)(55585955)</t>
  </si>
  <si>
    <t>一卧室套房&lt;2人入住&gt;&lt;不退款&gt;</t>
  </si>
  <si>
    <t>WONG/HON PAN</t>
  </si>
  <si>
    <t xml:space="preserve">2877694	</t>
  </si>
  <si>
    <t xml:space="preserve">9207402213222	</t>
  </si>
  <si>
    <t xml:space="preserve">999221937444844	</t>
  </si>
  <si>
    <t>[克利尔沃特海滩]大克利尔沃特海滩温德姆至尊酒店(Wyndham Grand Clearwater Beach)(55560357)</t>
  </si>
  <si>
    <t>沿海景豪华特大床房&lt;2人入住&gt;&lt;不退款&gt;</t>
  </si>
  <si>
    <t>Lepore/Rocco,Jalali/Sarah</t>
  </si>
  <si>
    <t xml:space="preserve">2878571	</t>
  </si>
  <si>
    <t xml:space="preserve">999221939293913	</t>
  </si>
  <si>
    <t>[迪拜]卓美亚世贸中心住宿、套房及酒店公寓(Jumeirah Living World Trade Centre Residence, Suites and Hotel Apartments)(77368957)</t>
  </si>
  <si>
    <t>一卧室复式住宅&lt;2人入住&gt;&lt;不退款&gt;&lt;早餐&gt;</t>
  </si>
  <si>
    <t>ZHANG/BING</t>
  </si>
  <si>
    <t xml:space="preserve">2879174	</t>
  </si>
  <si>
    <t xml:space="preserve">999221940902644	</t>
  </si>
  <si>
    <t>[蒙特雷]美洲嘉年华蒙特雷帕韦永M.酒店(Fiesta Americana Monterrey Pabellón M.)(70394054)</t>
  </si>
  <si>
    <t>豪华客房, 1 张特大床&lt;2人入住&gt;&lt;不退款&gt;</t>
  </si>
  <si>
    <t>curreri/victor</t>
  </si>
  <si>
    <t xml:space="preserve">2880207	</t>
  </si>
  <si>
    <t xml:space="preserve">9164695433695	</t>
  </si>
  <si>
    <t xml:space="preserve">999221941126567	</t>
  </si>
  <si>
    <t>[尼亚加拉瀑布]尼亚加拉瀑布瀑景皇冠假日酒店 - IHG 旗下酒店(Crowne Plaza Niagara Falls Fallsview, an IHG Hotel)(55402654)</t>
  </si>
  <si>
    <t>Zhu/Zhong-Xiang</t>
  </si>
  <si>
    <t xml:space="preserve">2880361	</t>
  </si>
  <si>
    <t xml:space="preserve">999221942300498	</t>
  </si>
  <si>
    <t>[古邦]阿斯顿古邦酒店及会议中心(ASTON Kupang Hotel &amp; Convention Center)(55354911)</t>
  </si>
  <si>
    <t>Larasati/Annisa Eldina</t>
  </si>
  <si>
    <t xml:space="preserve">2880441	</t>
  </si>
  <si>
    <t xml:space="preserve">105894	</t>
  </si>
  <si>
    <t xml:space="preserve">999221942925952	</t>
  </si>
  <si>
    <t>[艾因]杰贝尔哈菲特美居大酒店(Mercure Grand Jebel Hafeet Al Ain Hotel)(55451951)</t>
  </si>
  <si>
    <t>豪华大床房&lt;2人入住&gt;&lt;不退款&gt;</t>
  </si>
  <si>
    <t>AL KASSAR/MHD HUMAM</t>
  </si>
  <si>
    <t xml:space="preserve">2880546	</t>
  </si>
  <si>
    <t xml:space="preserve">HTL-WBD-356711555	</t>
  </si>
  <si>
    <t xml:space="preserve">999221943059817	</t>
  </si>
  <si>
    <t>[劳德代尔堡]劳德代尔堡海洋沙滩宫酒店(Ocean Beach Palace Hotel and Suites Fort Lauderdale)(77366387)</t>
  </si>
  <si>
    <t>开放式客房, 2 张大床, 厨房&lt;2人入住&gt;&lt;不退款&gt;</t>
  </si>
  <si>
    <t>TIAN/XIA</t>
  </si>
  <si>
    <t xml:space="preserve">2880570	</t>
  </si>
  <si>
    <t xml:space="preserve">19707866	</t>
  </si>
  <si>
    <t xml:space="preserve">999221944084845	</t>
  </si>
  <si>
    <t>[坎皮纳斯]坎皮纳斯阿尼扬格拉丹酒店(Dan Inn Campinas Anhanguera)(92031926)</t>
  </si>
  <si>
    <t>标准房&lt;2人入住&gt;&lt;不退款&gt;&lt;早餐&gt;</t>
  </si>
  <si>
    <t>Damasio/Luisa</t>
  </si>
  <si>
    <t xml:space="preserve">2880885	</t>
  </si>
  <si>
    <t xml:space="preserve">67682839	</t>
  </si>
  <si>
    <t xml:space="preserve">999221946211311	</t>
  </si>
  <si>
    <t>[罗马]德格里阿蓝希酒店(Hotel Degli Aranci)(55547282)</t>
  </si>
  <si>
    <t>标准双人房&lt;2人入住&gt;&lt;不退款&gt;&lt;早餐&gt;</t>
  </si>
  <si>
    <t>Prisco/teresa antonietta</t>
  </si>
  <si>
    <t xml:space="preserve">2881951	</t>
  </si>
  <si>
    <t xml:space="preserve">999221946349382	</t>
  </si>
  <si>
    <t>[曼谷]曼谷白金诺富特酒店 (SHA Plus+)(Novotel Bangkok Platinum Pratunam (SHA Plus+))(55862065)</t>
  </si>
  <si>
    <t>标准大床房&lt;2人入住&gt;&lt;不退款&gt;</t>
  </si>
  <si>
    <t>KEO/CHANDALEN,LIM/HAKLENG</t>
  </si>
  <si>
    <t xml:space="preserve">2882047	</t>
  </si>
  <si>
    <t xml:space="preserve">999221947877790	</t>
  </si>
  <si>
    <t>SUNBULI/AHMAD M YASER</t>
  </si>
  <si>
    <t xml:space="preserve">2882429	</t>
  </si>
  <si>
    <t xml:space="preserve">999221948580555	</t>
  </si>
  <si>
    <t>[新加坡]新加坡京华酒店(Hotel Royal Singapore)(55465127)</t>
  </si>
  <si>
    <t>Twin/Double room - Deluxe&lt;2人入住&gt;&lt;不退款&gt;</t>
  </si>
  <si>
    <t>Yap/Japhetsem,Yap/Japhetsem</t>
  </si>
  <si>
    <t xml:space="preserve">2882592	</t>
  </si>
  <si>
    <t xml:space="preserve">814417828	</t>
  </si>
  <si>
    <t xml:space="preserve">999221948812899	</t>
  </si>
  <si>
    <t>[金奈]泰姬俱乐部别墅(Taj Club House)(55543128)</t>
  </si>
  <si>
    <t>豪华客房, 1 张特大床&lt;2人入住&gt;&lt;不退款&gt;&lt;早餐&gt;</t>
  </si>
  <si>
    <t>Kumar Velu/Praveen,Kumar Velu/Praveen</t>
  </si>
  <si>
    <t xml:space="preserve">2882663	</t>
  </si>
  <si>
    <t xml:space="preserve">75731SE082566-14	</t>
  </si>
  <si>
    <t>退单</t>
  </si>
  <si>
    <t xml:space="preserve">999221949318387	</t>
  </si>
  <si>
    <t>[库里提巴]库里提巴出发旅馆(Go Inn Curitiba)(55254472)</t>
  </si>
  <si>
    <t>Machado/Martha Luisa</t>
  </si>
  <si>
    <t xml:space="preserve">2882853	</t>
  </si>
  <si>
    <t xml:space="preserve">258-2445678	</t>
  </si>
  <si>
    <t xml:space="preserve">999221949454836	</t>
  </si>
  <si>
    <t>[曼谷]曼谷香格里拉大酒店 (SHA Extra Plus)(Shangri-La Bangkok)(55944616)</t>
  </si>
  <si>
    <t>地平线俱乐部房（2张单人床）&lt;2人入住&gt;&lt;不退款&gt;&lt;早餐&gt;</t>
  </si>
  <si>
    <t>TWINA/RAFAELLA RACHEL SHEINDEL</t>
  </si>
  <si>
    <t xml:space="preserve">2882883	</t>
  </si>
  <si>
    <t xml:space="preserve">999221949726768	</t>
  </si>
  <si>
    <t>[巴厘岛]阿斯顿登巴萨酒店及会议中心(ASTON Denpasar Hotel &amp; Convention Center)(55367715)</t>
  </si>
  <si>
    <t>一室房&lt;2人入住&gt;&lt;不退款&gt;</t>
  </si>
  <si>
    <t>ARFIANTO/DENY</t>
  </si>
  <si>
    <t xml:space="preserve">2882948	</t>
  </si>
  <si>
    <t xml:space="preserve">#158332	</t>
  </si>
  <si>
    <t xml:space="preserve">999221950030496	</t>
  </si>
  <si>
    <t>[舍维伊拉吕]巴黎南阿多尼斯公寓式酒店(Adonis Paris Sud)(55598814)</t>
  </si>
  <si>
    <t>一室双人房&lt;2人入住&gt;&lt;不退款&gt;&lt;早餐&gt;</t>
  </si>
  <si>
    <t>MOISSONNIER/SEBASTIEN</t>
  </si>
  <si>
    <t xml:space="preserve">2883022	</t>
  </si>
  <si>
    <t xml:space="preserve">999221950096015	</t>
  </si>
  <si>
    <t>[孟买]索菲特孟买BKC酒店(Sofitel Mumbai BKC)(88999834)</t>
  </si>
  <si>
    <t>奢华特大床房&lt;2人入住&gt;&lt;不退款&gt;&lt;早餐&gt;</t>
  </si>
  <si>
    <t>Sunke/Abhishek</t>
  </si>
  <si>
    <t xml:space="preserve">2883078	</t>
  </si>
  <si>
    <t xml:space="preserve">6451WLH678;XM	</t>
  </si>
  <si>
    <t xml:space="preserve">999221950102282	</t>
  </si>
  <si>
    <t>[阿姆斯特丹]丽亭酒店&amp;度假村(Park Plaza Victoria Amsterdam)(55280657)</t>
  </si>
  <si>
    <t>高级双床房&lt;2人入住&gt;&lt;不退款&gt;&lt;早餐&gt;</t>
  </si>
  <si>
    <t>LIN/RONG</t>
  </si>
  <si>
    <t xml:space="preserve">2883087	</t>
  </si>
  <si>
    <t xml:space="preserve">0044676381	</t>
  </si>
  <si>
    <t xml:space="preserve">999221950265355	</t>
  </si>
  <si>
    <t>[伍德森特瑞斯]机场品质酒店(Quality Inn Airport)(55920254)</t>
  </si>
  <si>
    <t>特大床房&lt;2人入住&gt;&lt;不退款&gt;&lt;早餐&gt;</t>
  </si>
  <si>
    <t>HUMPHREY/DAVID</t>
  </si>
  <si>
    <t xml:space="preserve">2883199	</t>
  </si>
  <si>
    <t xml:space="preserve">999221950306232	</t>
  </si>
  <si>
    <t>[蒙特利尔]蒙特利尔文德酒店(Hotel Bonaventure Montreal)(55312055)</t>
  </si>
  <si>
    <t>特大床房&lt;2人入住&gt;&lt;不退款&gt;</t>
  </si>
  <si>
    <t>Fuller/Samantha</t>
  </si>
  <si>
    <t xml:space="preserve">2883211	</t>
  </si>
  <si>
    <t xml:space="preserve">732508838	</t>
  </si>
  <si>
    <t xml:space="preserve">21951540880	</t>
  </si>
  <si>
    <t>[芝加哥]舒眠中途岛机场贝德福德公园酒店(Sleep Inn Midway Airport Bedford Park)(94363367)</t>
  </si>
  <si>
    <t>标准客房1张大床&lt;2人入住&gt;&lt;不退款&gt;&lt;早餐&gt;</t>
  </si>
  <si>
    <t>YUE/XINRAN</t>
  </si>
  <si>
    <t xml:space="preserve">2883845	</t>
  </si>
  <si>
    <t xml:space="preserve">999221953406447	</t>
  </si>
  <si>
    <t>[洛杉矶]洛杉矶市中心洲际酒店(InterContinental - Los Angeles Downtown, an IHG Hotel)(55505371)</t>
  </si>
  <si>
    <t>经典特大床房&lt;2人入住&gt;&lt;不退款&gt;</t>
  </si>
  <si>
    <t>HAN/PEIXIAN</t>
  </si>
  <si>
    <t xml:space="preserve">2884123	</t>
  </si>
  <si>
    <t xml:space="preserve">999221953589296	</t>
  </si>
  <si>
    <t>[哥打京那巴鲁]哥打京那巴鲁元明大酒店(Ming Garden Hotel &amp; Residences Kota Kinabalu)(68031196)</t>
  </si>
  <si>
    <t>高级房&lt;2人入住&gt;&lt;不退款&gt;&lt;早餐&gt;</t>
  </si>
  <si>
    <t>JEWIS/KOLIN</t>
  </si>
  <si>
    <t xml:space="preserve">2884176	</t>
  </si>
  <si>
    <t xml:space="preserve">8580380	</t>
  </si>
  <si>
    <t xml:space="preserve">21954280592	</t>
  </si>
  <si>
    <t>[斯图加特]斯图加特丽柏酒店(Park Inn by Radisson Stuttgart)(55720496)</t>
  </si>
  <si>
    <t>Kirchenstein/Liane</t>
  </si>
  <si>
    <t xml:space="preserve">2884419	</t>
  </si>
  <si>
    <t xml:space="preserve">999221955929456	</t>
  </si>
  <si>
    <t>[北干巴鲁]北干巴鲁福克斯哈里斯酒店(FOX Hotel Pekanbaru)(55329380)</t>
  </si>
  <si>
    <t>CECILIA/YESSICA</t>
  </si>
  <si>
    <t xml:space="preserve">2885010	</t>
  </si>
  <si>
    <t xml:space="preserve">999221956178399	</t>
  </si>
  <si>
    <t>[阿维尼翁]圣玛尔特公寓式酒店(ApartHotel Sainte-Marthe)(55560275)</t>
  </si>
  <si>
    <t>一室公寓&lt;2人入住&gt;&lt;不退款&gt;</t>
  </si>
  <si>
    <t>Boldog/Diana</t>
  </si>
  <si>
    <t xml:space="preserve">2885115	</t>
  </si>
  <si>
    <t xml:space="preserve">1425911110	</t>
  </si>
  <si>
    <t xml:space="preserve">999221956182732	</t>
  </si>
  <si>
    <t>[格里维治]格利维采戴蒙特经济酒店(Hotel Diament Economy Gliwice)(90205535)</t>
  </si>
  <si>
    <t>双人间&lt;2人入住&gt;&lt;不退款&gt;</t>
  </si>
  <si>
    <t>Skorzewska/Wiktoria</t>
  </si>
  <si>
    <t xml:space="preserve">2885121	</t>
  </si>
  <si>
    <t xml:space="preserve">121954508	</t>
  </si>
  <si>
    <t xml:space="preserve">999221956192206	</t>
  </si>
  <si>
    <t>[威尼斯]CHC洲际BW精选酒店(BW Premier Collection CHC Continental)(70165239)</t>
  </si>
  <si>
    <t>GONG/KEJIA,DU/HANGKUAN</t>
  </si>
  <si>
    <t xml:space="preserve">2885145	</t>
  </si>
  <si>
    <t xml:space="preserve">999221956214635	</t>
  </si>
  <si>
    <t>[巴厘岛]巴厘島索爾庫塔酒店(SOL by Meliá Kuta Bali)(90353719)</t>
  </si>
  <si>
    <t>索尔房&lt;2人入住&gt;&lt;不退款&gt;&lt;早餐&gt;</t>
  </si>
  <si>
    <t>UMINO/NICHOLAS RYAN,LEUNG/JOYCE</t>
  </si>
  <si>
    <t xml:space="preserve">2885170	</t>
  </si>
  <si>
    <t xml:space="preserve">19209	</t>
  </si>
  <si>
    <t xml:space="preserve">999221956277298	</t>
  </si>
  <si>
    <t>[格拉斯哥]宜必思格拉斯哥市中心萨切霍街酒店(Ibis Glasgow City Centre – Sauchiehall St)(70788403)</t>
  </si>
  <si>
    <t>SUN/JIAQI,LI/QIANXI</t>
  </si>
  <si>
    <t xml:space="preserve">2885222	</t>
  </si>
  <si>
    <t xml:space="preserve">999221956288305	</t>
  </si>
  <si>
    <t>PRADANA/ANDITA</t>
  </si>
  <si>
    <t xml:space="preserve">2885225	</t>
  </si>
  <si>
    <t xml:space="preserve">#158397	</t>
  </si>
  <si>
    <t xml:space="preserve">999221956488917	</t>
  </si>
  <si>
    <t>[华盛顿]伦巴第大酒店(Hotel Lombardy)(55329404)</t>
  </si>
  <si>
    <t>Pepshi/Gjyke</t>
  </si>
  <si>
    <t xml:space="preserve">2885298	</t>
  </si>
  <si>
    <t xml:space="preserve">999221956516020	</t>
  </si>
  <si>
    <t>[吉隆坡]吉隆坡美利亚酒店(Meliá Kuala Lumpur)(55665890)</t>
  </si>
  <si>
    <t>甄选房&lt;2人入住&gt;&lt;不退款&gt;&lt;早餐&gt;</t>
  </si>
  <si>
    <t>KHALID/NURUL FAHIZAH</t>
  </si>
  <si>
    <t xml:space="preserve">2885314	</t>
  </si>
  <si>
    <t xml:space="preserve">687985	</t>
  </si>
  <si>
    <t xml:space="preserve">999221956718111	</t>
  </si>
  <si>
    <t>Harris/Fraser</t>
  </si>
  <si>
    <t xml:space="preserve">2885431	</t>
  </si>
  <si>
    <t xml:space="preserve">999221956918496	</t>
  </si>
  <si>
    <t>[曼谷]格莱富酒店(Graph Hotel)(55861988)</t>
  </si>
  <si>
    <t>KIM/TAEHYUNG</t>
  </si>
  <si>
    <t xml:space="preserve">2885552	</t>
  </si>
  <si>
    <t xml:space="preserve">21956969222	</t>
  </si>
  <si>
    <t>[济州市]济州格拉贝尔酒店(Grabel Hotel Jeju)(55254240)</t>
  </si>
  <si>
    <t>城景豪华双床房&lt;2人入住&gt;&lt;不退款&gt;</t>
  </si>
  <si>
    <t>KIM/HYUNYOUNG</t>
  </si>
  <si>
    <t xml:space="preserve">2885575	</t>
  </si>
  <si>
    <t xml:space="preserve">22135870	</t>
  </si>
  <si>
    <t xml:space="preserve">999221958987881	</t>
  </si>
  <si>
    <t>[波特兰]波特兰市中心住宿菠萝玫瑰酒店(Staypineapple, Hotel Rose, Downtown Portland)(95139675)</t>
  </si>
  <si>
    <t>城景房（2张双人床）&lt;2人入住&gt;&lt;不退款&gt;</t>
  </si>
  <si>
    <t>Zhang/Yaoyuan</t>
  </si>
  <si>
    <t xml:space="preserve">2885841	</t>
  </si>
  <si>
    <t xml:space="preserve">999221959960782	</t>
  </si>
  <si>
    <t>[曼谷]曼谷拉差达瑞士酒店 (SHA Extra Plus)(Swissotel Bangkok Ratchada (SHA Extra Plus))(54503361)</t>
  </si>
  <si>
    <t>至尊双人房&lt;2人入住&gt;&lt;不退款&gt;</t>
  </si>
  <si>
    <t>YAN/RUIZHEN</t>
  </si>
  <si>
    <t xml:space="preserve">2886015	</t>
  </si>
  <si>
    <t xml:space="preserve">A5B6WLI562;XM	</t>
  </si>
  <si>
    <t xml:space="preserve">999221959828058	</t>
  </si>
  <si>
    <t>[古来县]永恒的爱之家 - 古来民宿(House Of My Eternal Love - Kulai Homestay)(90375994)</t>
  </si>
  <si>
    <t>标准间&lt;2人入住&gt;&lt;不退款&gt;</t>
  </si>
  <si>
    <t>YONG/NICK</t>
  </si>
  <si>
    <t xml:space="preserve">2886007	</t>
  </si>
  <si>
    <t xml:space="preserve">999221960718478	</t>
  </si>
  <si>
    <t>[南雅加达]卡地卡钱德拉酒店(Kartika Chandra Hotel)(55800958)</t>
  </si>
  <si>
    <t>豪华间&lt;2人入住&gt;&lt;不退款&gt;</t>
  </si>
  <si>
    <t>MUGI PUTRI DEWI/MUGI PUTRI DEWI</t>
  </si>
  <si>
    <t xml:space="preserve">2886260	</t>
  </si>
  <si>
    <t xml:space="preserve">999221960832448	</t>
  </si>
  <si>
    <t>美利亚特大床房&lt;2人入住&gt;&lt;不退款&gt;</t>
  </si>
  <si>
    <t>LIM/KAH WU PAUL</t>
  </si>
  <si>
    <t xml:space="preserve">2886296	</t>
  </si>
  <si>
    <t xml:space="preserve">688218	</t>
  </si>
  <si>
    <t xml:space="preserve">999221960975841	</t>
  </si>
  <si>
    <t>[横滨]MYSTAYS 横滨酒店(HOTEL MYSTAYS Yokohama)(55451729)</t>
  </si>
  <si>
    <t>标准双床房-可吸烟&lt;2人入住&gt;&lt;不退款&gt;</t>
  </si>
  <si>
    <t>WANG/TINGYU</t>
  </si>
  <si>
    <t xml:space="preserve">2886348	</t>
  </si>
  <si>
    <t xml:space="preserve">T_1426116287	</t>
  </si>
  <si>
    <t xml:space="preserve">999221961409610	</t>
  </si>
  <si>
    <t>[哥打京那巴鲁]哥打京那巴鲁香格里拉酒店(Hotel Shangri-la Kota Kinabalu)(55884423)</t>
  </si>
  <si>
    <t>豪华山景双床房&lt;2人入住&gt;&lt;不退款&gt;</t>
  </si>
  <si>
    <t>AHMAD /IBRAHIM BIN AHMAD</t>
  </si>
  <si>
    <t xml:space="preserve">2886489	</t>
  </si>
  <si>
    <t xml:space="preserve">999221962018933	</t>
  </si>
  <si>
    <t>[纽卡斯尔]纽卡斯尔县酒店(County Hotel Newcastle)(55598958)</t>
  </si>
  <si>
    <t>Aspinall/Syd,Drury/Poppy</t>
  </si>
  <si>
    <t xml:space="preserve">2886750	</t>
  </si>
  <si>
    <t xml:space="preserve">RL30603075	</t>
  </si>
  <si>
    <t xml:space="preserve">999221962119994	</t>
  </si>
  <si>
    <t>[普哇加达]普哇加达哈珀酒店(Harper Purwakarta by ASTON)(55598906)</t>
  </si>
  <si>
    <t>WEI/HUI</t>
  </si>
  <si>
    <t xml:space="preserve">2886806	</t>
  </si>
  <si>
    <t xml:space="preserve">#81563	</t>
  </si>
  <si>
    <t xml:space="preserve">21962360752	</t>
  </si>
  <si>
    <t>[泗水]泗水探索酒店(Quest Hotel Darmo - Surabaya by Aston)(60480266)</t>
  </si>
  <si>
    <t>PERDANA/RYAN AGUNG</t>
  </si>
  <si>
    <t xml:space="preserve">2886944	</t>
  </si>
  <si>
    <t xml:space="preserve">999221962371454	</t>
  </si>
  <si>
    <t>[贝洛奥里藏特]奥罗米纳斯皇宫酒店(Ouro Minas Hotel Belo Horizonte, Dolce by Wyndham)(55451684)</t>
  </si>
  <si>
    <t>CANDIDO/ANDRESSA ALDRIGUES</t>
  </si>
  <si>
    <t xml:space="preserve">2886950	</t>
  </si>
  <si>
    <t xml:space="preserve">67734634	</t>
  </si>
  <si>
    <t xml:space="preserve">999221962464734	</t>
  </si>
  <si>
    <t>[莎阿南]莎亚南凯煌大酒店(Concorde Hotel Shah Alam)(55465059)</t>
  </si>
  <si>
    <t>MAT SAID/NURSYAMILAH</t>
  </si>
  <si>
    <t xml:space="preserve">2887037	</t>
  </si>
  <si>
    <t xml:space="preserve">999221917317514	</t>
  </si>
  <si>
    <t>[迪拜]苏哈卓美亚海滩酒店公寓(Suha JBR Hotel Apartments)(60480619)</t>
  </si>
  <si>
    <t>豪华一卧公寓房&lt;2人入住&gt;&lt;不退款&gt;</t>
  </si>
  <si>
    <t>ABDIN/KARIM</t>
  </si>
  <si>
    <t xml:space="preserve">2873080	</t>
  </si>
  <si>
    <t xml:space="preserve">1424021960	</t>
  </si>
  <si>
    <t>，</t>
  </si>
  <si>
    <t>21855389563此单多收13.35元待退回</t>
  </si>
  <si>
    <t>本期扣款1120元</t>
  </si>
  <si>
    <t xml:space="preserve"> 181737.87 HKD</t>
  </si>
  <si>
    <t>A221227165030481</t>
  </si>
  <si>
    <t>A221227165059481</t>
  </si>
  <si>
    <t>A221227165204925</t>
  </si>
  <si>
    <t>总计：181737.87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</si>
  <si>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</si>
  <si>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</si>
  <si>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</si>
  <si>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</si>
  <si>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</si>
  <si>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</si>
  <si>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</si>
  <si>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</si>
  <si>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</si>
  <si>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</si>
  <si>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</si>
  <si>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</si>
  <si>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</si>
  <si>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</si>
  <si>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</si>
  <si>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</si>
  <si>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</si>
  <si>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</si>
  <si>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</si>
  <si>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2022-12-19</t>
  </si>
  <si>
    <t>2887037</t>
  </si>
  <si>
    <t>莎亚南凯煌大酒店</t>
  </si>
  <si>
    <t>MAT SAID NURSYAMILAH</t>
  </si>
  <si>
    <t>2022-12-20</t>
  </si>
  <si>
    <t>退房日周结</t>
  </si>
  <si>
    <t>312.50</t>
  </si>
  <si>
    <t>348.00</t>
  </si>
  <si>
    <t>0</t>
  </si>
  <si>
    <t>0.00</t>
  </si>
  <si>
    <t>携程汇智国际直连</t>
  </si>
  <si>
    <t>925</t>
  </si>
  <si>
    <t>2022-12-19 21:27:26</t>
  </si>
  <si>
    <t>否</t>
  </si>
  <si>
    <t>汇智国际旅游发展有限公司</t>
  </si>
  <si>
    <t>直连</t>
  </si>
  <si>
    <t>马来西亚</t>
  </si>
  <si>
    <t>2886950</t>
  </si>
  <si>
    <t>奥罗米纳斯皇宫酒店</t>
  </si>
  <si>
    <t>CANDIDO ANDRESSA ALDRIGUES</t>
  </si>
  <si>
    <t>732.77</t>
  </si>
  <si>
    <t>816.00</t>
  </si>
  <si>
    <t>2022-12-19 20:58:34</t>
  </si>
  <si>
    <t>巴西</t>
  </si>
  <si>
    <t>2886944</t>
  </si>
  <si>
    <t>泗水探索酒店</t>
  </si>
  <si>
    <t>PERDANA RYAN AGUNG</t>
  </si>
  <si>
    <t>158.05</t>
  </si>
  <si>
    <t>176.00</t>
  </si>
  <si>
    <t>2022-12-19 20:56:19</t>
  </si>
  <si>
    <t>印度尼西亚</t>
  </si>
  <si>
    <t>2886806</t>
  </si>
  <si>
    <t>普哇加达哈珀酒店</t>
  </si>
  <si>
    <t>WEI HUI</t>
  </si>
  <si>
    <t>246.05</t>
  </si>
  <si>
    <t>274.00</t>
  </si>
  <si>
    <t>2022-12-19 20:13:40</t>
  </si>
  <si>
    <t>2886750</t>
  </si>
  <si>
    <t>纽卡斯尔县酒店</t>
  </si>
  <si>
    <t>Aspinall Syd,Drury Poppy</t>
  </si>
  <si>
    <t>417.57</t>
  </si>
  <si>
    <t>465.00</t>
  </si>
  <si>
    <t>2022-12-19 19:57:23</t>
  </si>
  <si>
    <t>英国</t>
  </si>
  <si>
    <t>2886489</t>
  </si>
  <si>
    <t>哥打京那巴鲁乡格里拉酒店</t>
  </si>
  <si>
    <t>AHMAD IBRAHIM BIN AHMAD</t>
  </si>
  <si>
    <t>630.40</t>
  </si>
  <si>
    <t>702.00</t>
  </si>
  <si>
    <t>2022-12-19 18:09:22</t>
  </si>
  <si>
    <t>2886348</t>
  </si>
  <si>
    <t>MYSTAYS 横滨酒店</t>
  </si>
  <si>
    <t>WANG TINGYU</t>
  </si>
  <si>
    <t>348.42</t>
  </si>
  <si>
    <t>388.00</t>
  </si>
  <si>
    <t>2022-12-19 17:12:29</t>
  </si>
  <si>
    <t>日本</t>
  </si>
  <si>
    <t>2886296</t>
  </si>
  <si>
    <t>吉隆坡美利亚酒店</t>
  </si>
  <si>
    <t>LIM KAH WU PAUL</t>
  </si>
  <si>
    <t>395.12</t>
  </si>
  <si>
    <t>440.00</t>
  </si>
  <si>
    <t>2022-12-19 16:58:59</t>
  </si>
  <si>
    <t>2886260</t>
  </si>
  <si>
    <t>卡地卡钱德拉酒店</t>
  </si>
  <si>
    <t>MUGI PUTRI DEWI MUGI PUTRI DEWI</t>
  </si>
  <si>
    <t>260.42</t>
  </si>
  <si>
    <t>290.00</t>
  </si>
  <si>
    <t>2022-12-19 16:39:07</t>
  </si>
  <si>
    <t>2886015</t>
  </si>
  <si>
    <t>曼谷拉差达瑞士酒店 (SHA Extra Plus)</t>
  </si>
  <si>
    <t>YAN RUIZHEN</t>
  </si>
  <si>
    <t>554.07</t>
  </si>
  <si>
    <t>617.00</t>
  </si>
  <si>
    <t>2022-12-19 14:52:29</t>
  </si>
  <si>
    <t>泰国</t>
  </si>
  <si>
    <t>2886007</t>
  </si>
  <si>
    <t>永恒之爱酒店 - 古来家庭旅馆</t>
  </si>
  <si>
    <t>YONG NICK</t>
  </si>
  <si>
    <t>149.07</t>
  </si>
  <si>
    <t>166.00</t>
  </si>
  <si>
    <t>2022-12-19 14:52:47</t>
  </si>
  <si>
    <t>2885575</t>
  </si>
  <si>
    <t>济州格拉贝尔酒店</t>
  </si>
  <si>
    <t>KIM HYUNYOUNG</t>
  </si>
  <si>
    <t>412.18</t>
  </si>
  <si>
    <t>459.00</t>
  </si>
  <si>
    <t>2022-12-19 11:38:48</t>
  </si>
  <si>
    <t>韩国</t>
  </si>
  <si>
    <t>2885552</t>
  </si>
  <si>
    <t>曼谷茶达酒店</t>
  </si>
  <si>
    <t>KIM TAEHYUNG</t>
  </si>
  <si>
    <t>184.09</t>
  </si>
  <si>
    <t>205.00</t>
  </si>
  <si>
    <t>2022-12-19 11:26:40</t>
  </si>
  <si>
    <t>2885431</t>
  </si>
  <si>
    <t>宜必思格拉斯哥市中心萨切霍街酒店</t>
  </si>
  <si>
    <t>Harris Fraser</t>
  </si>
  <si>
    <t>343.93</t>
  </si>
  <si>
    <t>383.00</t>
  </si>
  <si>
    <t>2022-12-19 10:35:05</t>
  </si>
  <si>
    <t>2885314</t>
  </si>
  <si>
    <t>KHALID NURUL FAHIZAH</t>
  </si>
  <si>
    <t>440.02</t>
  </si>
  <si>
    <t>490.00</t>
  </si>
  <si>
    <t>2022-12-19 09:30:49</t>
  </si>
  <si>
    <t>2885298</t>
  </si>
  <si>
    <t>伦巴第大酒店</t>
  </si>
  <si>
    <t>Pepshi Gjyke</t>
  </si>
  <si>
    <t>766.89</t>
  </si>
  <si>
    <t>854.00</t>
  </si>
  <si>
    <t>2022-12-19 09:19:42</t>
  </si>
  <si>
    <t>美国</t>
  </si>
  <si>
    <t>2885225</t>
  </si>
  <si>
    <t>阿斯顿登巴萨酒店及会议中心</t>
  </si>
  <si>
    <t>PRADANA ANDITA</t>
  </si>
  <si>
    <t>153.56</t>
  </si>
  <si>
    <t>171.00</t>
  </si>
  <si>
    <t>2022-12-19 08:16:58</t>
  </si>
  <si>
    <t>2885222</t>
  </si>
  <si>
    <t>SUN JIAQI,LI QIANXI</t>
  </si>
  <si>
    <t>2022-12-19 08:13:20</t>
  </si>
  <si>
    <t>2885170</t>
  </si>
  <si>
    <t>巴厘島索爾庫塔酒店</t>
  </si>
  <si>
    <t>UMINO NICHOLAS RYAN,LEUNG JOYCE</t>
  </si>
  <si>
    <t>2022-12-19 07:01:41</t>
  </si>
  <si>
    <t>2885145</t>
  </si>
  <si>
    <t>威尼斯BW精品酒店</t>
  </si>
  <si>
    <t>GONG KEJIA,DU HANGKUAN</t>
  </si>
  <si>
    <t>618.72</t>
  </si>
  <si>
    <t>689.00</t>
  </si>
  <si>
    <t>2022-12-19 05:57:52</t>
  </si>
  <si>
    <t>意大利</t>
  </si>
  <si>
    <t>2885121</t>
  </si>
  <si>
    <t>迪亚门特广场经济酒店</t>
  </si>
  <si>
    <t>Skorzewska Wiktoria</t>
  </si>
  <si>
    <t>346.63</t>
  </si>
  <si>
    <t>386.00</t>
  </si>
  <si>
    <t>2022-12-19 05:34:53</t>
  </si>
  <si>
    <t>波兰</t>
  </si>
  <si>
    <t>2885115</t>
  </si>
  <si>
    <t>圣玛尔特公寓式酒店</t>
  </si>
  <si>
    <t>Boldog Diana</t>
  </si>
  <si>
    <t>309.81</t>
  </si>
  <si>
    <t>345.00</t>
  </si>
  <si>
    <t>2022-12-19 05:14:17</t>
  </si>
  <si>
    <t>法国</t>
  </si>
  <si>
    <t>2885010</t>
  </si>
  <si>
    <t>北干巴鲁福克斯哈里斯酒店</t>
  </si>
  <si>
    <t>CECILIA YESSICA</t>
  </si>
  <si>
    <t>182.29</t>
  </si>
  <si>
    <t>203.00</t>
  </si>
  <si>
    <t>2022-12-19 00:38:36</t>
  </si>
  <si>
    <t>2022-12-18</t>
  </si>
  <si>
    <t>2884419</t>
  </si>
  <si>
    <t>斯图加特丽柏酒店</t>
  </si>
  <si>
    <t>Kirchenstein Liane</t>
  </si>
  <si>
    <t>1575.09</t>
  </si>
  <si>
    <t>1754.00</t>
  </si>
  <si>
    <t>2022-12-18 18:16:36</t>
  </si>
  <si>
    <t>德国</t>
  </si>
  <si>
    <t>2884176</t>
  </si>
  <si>
    <t>哥打京那巴鲁元明大酒店</t>
  </si>
  <si>
    <t>JEWIS KOLIN</t>
  </si>
  <si>
    <t>237.07</t>
  </si>
  <si>
    <t>264.00</t>
  </si>
  <si>
    <t>2022-12-19 12:20:14</t>
  </si>
  <si>
    <t>直采</t>
  </si>
  <si>
    <t>2884123</t>
  </si>
  <si>
    <t>洛杉矶市中心洲际酒店</t>
  </si>
  <si>
    <t>HAN PEIXIAN</t>
  </si>
  <si>
    <t>1334.43</t>
  </si>
  <si>
    <t>1486.00</t>
  </si>
  <si>
    <t>2022-12-18 16:17:37</t>
  </si>
  <si>
    <t>2883845</t>
  </si>
  <si>
    <t>贝德福德公园米德威机场斯利普酒店</t>
  </si>
  <si>
    <t>YUE XINRAN</t>
  </si>
  <si>
    <t>558.56</t>
  </si>
  <si>
    <t>622.00</t>
  </si>
  <si>
    <t>2022-12-18 14:03:44</t>
  </si>
  <si>
    <t>2883211</t>
  </si>
  <si>
    <t>蒙特利尔文德酒店</t>
  </si>
  <si>
    <t>Fuller Samantha</t>
  </si>
  <si>
    <t>2374.31</t>
  </si>
  <si>
    <t>2644.00</t>
  </si>
  <si>
    <t>2022-12-18 08:40:34</t>
  </si>
  <si>
    <t>加拿大</t>
  </si>
  <si>
    <t>2883199</t>
  </si>
  <si>
    <t>机场品质酒店</t>
  </si>
  <si>
    <t>HUMPHREY DAVID</t>
  </si>
  <si>
    <t>829.75</t>
  </si>
  <si>
    <t>924.00</t>
  </si>
  <si>
    <t>2022-12-18 08:22:45</t>
  </si>
  <si>
    <t>2883087</t>
  </si>
  <si>
    <t>丽亭酒店&amp;度假村</t>
  </si>
  <si>
    <t>LIN RONG</t>
  </si>
  <si>
    <t>2619.47</t>
  </si>
  <si>
    <t>2917.00</t>
  </si>
  <si>
    <t>2022-12-18 05:08:01</t>
  </si>
  <si>
    <t>荷兰</t>
  </si>
  <si>
    <t>2883078</t>
  </si>
  <si>
    <t>索菲特孟买BKC酒店</t>
  </si>
  <si>
    <t>Sunke Abhishek</t>
  </si>
  <si>
    <t>2004.34</t>
  </si>
  <si>
    <t>2232.00</t>
  </si>
  <si>
    <t>2022-12-18 04:51:50</t>
  </si>
  <si>
    <t>印度</t>
  </si>
  <si>
    <t>2883022</t>
  </si>
  <si>
    <t>巴黎南阿多尼斯公寓式酒店</t>
  </si>
  <si>
    <t>MOISSONNIER SEBASTIEN</t>
  </si>
  <si>
    <t>340.34</t>
  </si>
  <si>
    <t>379.00</t>
  </si>
  <si>
    <t>2022-12-18 02:58:17</t>
  </si>
  <si>
    <t>2882948</t>
  </si>
  <si>
    <t>ARFIANTO DENY</t>
  </si>
  <si>
    <t>153.61</t>
  </si>
  <si>
    <t>2022-12-18 01:05:16</t>
  </si>
  <si>
    <t>2022-12-17</t>
  </si>
  <si>
    <t>2882883</t>
  </si>
  <si>
    <t>曼谷香格里拉大酒店</t>
  </si>
  <si>
    <t>TWINA RAFAELLA RACHEL SHEINDEL</t>
  </si>
  <si>
    <t>3121.59</t>
  </si>
  <si>
    <t>3475.00</t>
  </si>
  <si>
    <t>2022-12-17 23:44:37</t>
  </si>
  <si>
    <t>2882853</t>
  </si>
  <si>
    <t>库里提巴出发旅馆</t>
  </si>
  <si>
    <t>Machado Martha Luisa</t>
  </si>
  <si>
    <t>227.27</t>
  </si>
  <si>
    <t>253.00</t>
  </si>
  <si>
    <t>2022-12-17 23:14:03</t>
  </si>
  <si>
    <t>2882663</t>
  </si>
  <si>
    <t>泰姬俱乐部大厦酒店</t>
  </si>
  <si>
    <t>Kumar Velu Praveen,Kumar Velu Praveen</t>
  </si>
  <si>
    <t>1031.25</t>
  </si>
  <si>
    <t>1148.00</t>
  </si>
  <si>
    <t>2022-12-17 21:46:48</t>
  </si>
  <si>
    <t>2882592</t>
  </si>
  <si>
    <t>新加坡京华酒店</t>
  </si>
  <si>
    <t>Yap Japhetsem,Yap Japhetsem</t>
  </si>
  <si>
    <t>707.86</t>
  </si>
  <si>
    <t>788.00</t>
  </si>
  <si>
    <t>2022-12-17 21:12:57</t>
  </si>
  <si>
    <t>新加坡</t>
  </si>
  <si>
    <t>2882429</t>
  </si>
  <si>
    <t>杰贝尔哈菲特美居大酒店</t>
  </si>
  <si>
    <t>SUNBULI AHMAD M YASER</t>
  </si>
  <si>
    <t>668.34</t>
  </si>
  <si>
    <t>744.00</t>
  </si>
  <si>
    <t>-0.01</t>
  </si>
  <si>
    <t>-744</t>
  </si>
  <si>
    <t>-668</t>
  </si>
  <si>
    <t>2022-12-17 20:12:45</t>
  </si>
  <si>
    <t>阿拉伯联合酋长国</t>
  </si>
  <si>
    <t>2882047</t>
  </si>
  <si>
    <t>曼谷白金诺富特酒店</t>
  </si>
  <si>
    <t>KEO CHANDALEN,LIM HAKLENG</t>
  </si>
  <si>
    <t>1963.68</t>
  </si>
  <si>
    <t>2186.00</t>
  </si>
  <si>
    <t>2022-12-17 17:30:58</t>
  </si>
  <si>
    <t>2881951</t>
  </si>
  <si>
    <t>德格里阿蓝希酒店</t>
  </si>
  <si>
    <t>Prisco teresa antonietta</t>
  </si>
  <si>
    <t>640.49</t>
  </si>
  <si>
    <t>713.00</t>
  </si>
  <si>
    <t>2022-12-17 16:56:15</t>
  </si>
  <si>
    <t>2880885</t>
  </si>
  <si>
    <t>坎皮纳斯阿尼扬格拉丹酒店</t>
  </si>
  <si>
    <t>Damasio Luisa</t>
  </si>
  <si>
    <t>228.17</t>
  </si>
  <si>
    <t>254.00</t>
  </si>
  <si>
    <t>2022-12-17 09:59:21</t>
  </si>
  <si>
    <t>2880570</t>
  </si>
  <si>
    <t>劳德代尔堡海洋沙滩宫酒店</t>
  </si>
  <si>
    <t>TIAN XIA</t>
  </si>
  <si>
    <t>2459.55</t>
  </si>
  <si>
    <t>2738.00</t>
  </si>
  <si>
    <t>2022-12-17 03:32:06</t>
  </si>
  <si>
    <t>2880546</t>
  </si>
  <si>
    <t>AL KASSAR MHD HUMAM</t>
  </si>
  <si>
    <t>662.95</t>
  </si>
  <si>
    <t>738.00</t>
  </si>
  <si>
    <t>2022-12-17 02:49:02</t>
  </si>
  <si>
    <t>2880441</t>
  </si>
  <si>
    <t>阿斯顿古邦酒店及会议中心</t>
  </si>
  <si>
    <t>Larasati Annisa Eldina</t>
  </si>
  <si>
    <t>292.24</t>
  </si>
  <si>
    <t>325.00</t>
  </si>
  <si>
    <t>2022-12-17 00:46:58</t>
  </si>
  <si>
    <t>2022-12-16</t>
  </si>
  <si>
    <t>2880361</t>
  </si>
  <si>
    <t>尼亚加拉瀑布瀑景皇冠假日酒店 - IHG 旗下酒店</t>
  </si>
  <si>
    <t>Zhu Zhong-Xiang</t>
  </si>
  <si>
    <t>575.49</t>
  </si>
  <si>
    <t>640.00</t>
  </si>
  <si>
    <t>2022-12-16 23:58:11</t>
  </si>
  <si>
    <t>2880207</t>
  </si>
  <si>
    <t>美洲嘉年华蒙特雷帕韦永M.酒店</t>
  </si>
  <si>
    <t>curreri victor</t>
  </si>
  <si>
    <t>770.61</t>
  </si>
  <si>
    <t>857.00</t>
  </si>
  <si>
    <t>2022-12-16 22:35:24</t>
  </si>
  <si>
    <t>墨西哥</t>
  </si>
  <si>
    <t>2878571</t>
  </si>
  <si>
    <t>大克利尔沃特海滩温德姆至尊酒店</t>
  </si>
  <si>
    <t>Lepore Rocco,Jalali Sarah</t>
  </si>
  <si>
    <t>7355.46</t>
  </si>
  <si>
    <t>8180.00</t>
  </si>
  <si>
    <t>2022-12-16 13:27:01</t>
  </si>
  <si>
    <t>2877694</t>
  </si>
  <si>
    <t>曼谷萨通JC凯文酒店</t>
  </si>
  <si>
    <t>WONG HON PAN</t>
  </si>
  <si>
    <t>1816.38</t>
  </si>
  <si>
    <t>2020.00</t>
  </si>
  <si>
    <t>2022-12-16 08:03:18</t>
  </si>
  <si>
    <t>2877542</t>
  </si>
  <si>
    <t>新先锋酒店</t>
  </si>
  <si>
    <t>Picard Ryan</t>
  </si>
  <si>
    <t>1030.48</t>
  </si>
  <si>
    <t>1146.00</t>
  </si>
  <si>
    <t>2022-12-16 04:09:54</t>
  </si>
  <si>
    <t>2022-12-15</t>
  </si>
  <si>
    <t>2876298</t>
  </si>
  <si>
    <t>纳什机场酒店</t>
  </si>
  <si>
    <t>Pakin Elisabeth</t>
  </si>
  <si>
    <t>1215.25</t>
  </si>
  <si>
    <t>1356.00</t>
  </si>
  <si>
    <t>2022-12-15 18:00:58</t>
  </si>
  <si>
    <t>瑞士</t>
  </si>
  <si>
    <t>2874680</t>
  </si>
  <si>
    <t>麦克唐纳德巴斯温泉度假酒店</t>
  </si>
  <si>
    <t>ZHANG Ruijia</t>
  </si>
  <si>
    <t>3255.00</t>
  </si>
  <si>
    <t>3632.00</t>
  </si>
  <si>
    <t>2022-12-15 07:40:47</t>
  </si>
  <si>
    <t>2022-12-14</t>
  </si>
  <si>
    <t>2873861</t>
  </si>
  <si>
    <t>帝宫河滨酒店</t>
  </si>
  <si>
    <t>AUGUSTINE ALBERT</t>
  </si>
  <si>
    <t>238.28</t>
  </si>
  <si>
    <t>266.00</t>
  </si>
  <si>
    <t>2022-12-14 20:57:21</t>
  </si>
  <si>
    <t>2873778</t>
  </si>
  <si>
    <t>Lu XingKai,Zhu Yawen</t>
  </si>
  <si>
    <t>3255.34</t>
  </si>
  <si>
    <t>3634.00</t>
  </si>
  <si>
    <t>2022-12-14 20:31:34</t>
  </si>
  <si>
    <t>2022-12-13</t>
  </si>
  <si>
    <t>2870663</t>
  </si>
  <si>
    <t>太平洋码头酒店</t>
  </si>
  <si>
    <t>Choi Jaewon</t>
  </si>
  <si>
    <t>838.86</t>
  </si>
  <si>
    <t>933.00</t>
  </si>
  <si>
    <t>2022-12-13 17:35:32</t>
  </si>
  <si>
    <t>2869526</t>
  </si>
  <si>
    <t>毛里求斯公馆</t>
  </si>
  <si>
    <t>PERERA NILANKA</t>
  </si>
  <si>
    <t>8048.74</t>
  </si>
  <si>
    <t>8952.00</t>
  </si>
  <si>
    <t>2022-12-13 08:26:17</t>
  </si>
  <si>
    <t>毛里求斯</t>
  </si>
  <si>
    <t>2869514</t>
  </si>
  <si>
    <t>法兰克福市中心希尔顿欢朋酒店</t>
  </si>
  <si>
    <t>Chen yuanfang,Cheng Dawei</t>
  </si>
  <si>
    <t>2010.39</t>
  </si>
  <si>
    <t>2236.00</t>
  </si>
  <si>
    <t>2022-12-13 08:09:18</t>
  </si>
  <si>
    <t>2869471</t>
  </si>
  <si>
    <t>烛光酒店</t>
  </si>
  <si>
    <t>WANG ZEYU</t>
  </si>
  <si>
    <t>2264.83</t>
  </si>
  <si>
    <t>2519.00</t>
  </si>
  <si>
    <t>2022-12-13 07:20:20</t>
  </si>
  <si>
    <t>2869368</t>
  </si>
  <si>
    <t>K西水疗酒店</t>
  </si>
  <si>
    <t>Francis-Keeble anouska</t>
  </si>
  <si>
    <t>1968.13</t>
  </si>
  <si>
    <t>2189.00</t>
  </si>
  <si>
    <t>2022-12-13 02:16:22</t>
  </si>
  <si>
    <t>2869355</t>
  </si>
  <si>
    <t>Wang Zhiyi,Yang Feiran</t>
  </si>
  <si>
    <t>3842.75</t>
  </si>
  <si>
    <t>4274.00</t>
  </si>
  <si>
    <t>2022-12-13 01:53:12</t>
  </si>
  <si>
    <t>2022-12-12</t>
  </si>
  <si>
    <t>2867383</t>
  </si>
  <si>
    <t>山王马拉克达珀斯机场酒店</t>
  </si>
  <si>
    <t>armstrong chris</t>
  </si>
  <si>
    <t>711.27</t>
  </si>
  <si>
    <t>794.00</t>
  </si>
  <si>
    <t>2022-12-12 10:47:08</t>
  </si>
  <si>
    <t>澳大利亚</t>
  </si>
  <si>
    <t>2866968</t>
  </si>
  <si>
    <t>科威特萨尔米亚宜必思酒店</t>
  </si>
  <si>
    <t>ANG YEN KHIAN SHERREY</t>
  </si>
  <si>
    <t>4895.55</t>
  </si>
  <si>
    <t>5465.00</t>
  </si>
  <si>
    <t>2022-12-12 03:45:09</t>
  </si>
  <si>
    <t>科威特</t>
  </si>
  <si>
    <t>2022-12-11</t>
  </si>
  <si>
    <t>2864507</t>
  </si>
  <si>
    <t>伦敦所罗门国王酒店</t>
  </si>
  <si>
    <t>Sarpong Sofia,Sarpong Sofia</t>
  </si>
  <si>
    <t>444.32</t>
  </si>
  <si>
    <t>496.00</t>
  </si>
  <si>
    <t>2022-12-11 05:02:28</t>
  </si>
  <si>
    <t>2022-12-10</t>
  </si>
  <si>
    <t>2863990</t>
  </si>
  <si>
    <t>汶萊丽笙酒店</t>
  </si>
  <si>
    <t>HUANG HEPING</t>
  </si>
  <si>
    <t>1413.57</t>
  </si>
  <si>
    <t>1578.00</t>
  </si>
  <si>
    <t>2022-12-10 21:31:55</t>
  </si>
  <si>
    <t>文莱</t>
  </si>
  <si>
    <t>2861686</t>
  </si>
  <si>
    <t>槟城长荣桂冠酒店</t>
  </si>
  <si>
    <t>LOH KIMKEAT</t>
  </si>
  <si>
    <t>378.03</t>
  </si>
  <si>
    <t>422.00</t>
  </si>
  <si>
    <t>2022-12-10 10:04:50</t>
  </si>
  <si>
    <t>2022-12-09</t>
  </si>
  <si>
    <t>2861299</t>
  </si>
  <si>
    <t>曼谷巴夏喀酒店</t>
  </si>
  <si>
    <t>NIKOLAEVA IANA,POPOV DANIIL</t>
  </si>
  <si>
    <t>966.18</t>
  </si>
  <si>
    <t>1077.00</t>
  </si>
  <si>
    <t>2022-12-09 21:56:16</t>
  </si>
  <si>
    <t>2860793</t>
  </si>
  <si>
    <t>萨瓦迪芭东水疗度假村</t>
  </si>
  <si>
    <t>SORIANO NADINE JEANNE,SORIANO JEAN ANTOINE</t>
  </si>
  <si>
    <t>2289.40</t>
  </si>
  <si>
    <t>2552.00</t>
  </si>
  <si>
    <t>2022-12-09 19:26:42</t>
  </si>
  <si>
    <t>2860613</t>
  </si>
  <si>
    <t>东京帝国大酒店</t>
  </si>
  <si>
    <t>ZHANG JUN WU,SHENG LI</t>
  </si>
  <si>
    <t>6125.40</t>
  </si>
  <si>
    <t>6828.00</t>
  </si>
  <si>
    <t>2022-12-09 18:29:45</t>
  </si>
  <si>
    <t>2022-12-08</t>
  </si>
  <si>
    <t>2856038</t>
  </si>
  <si>
    <t>北好莱坞近环球影城-来克森酒店</t>
  </si>
  <si>
    <t>TIXIER AMY</t>
  </si>
  <si>
    <t>2061.74</t>
  </si>
  <si>
    <t>2299.00</t>
  </si>
  <si>
    <t>2022-12-08 08:16:00</t>
  </si>
  <si>
    <t>2022-12-07</t>
  </si>
  <si>
    <t>2853953</t>
  </si>
  <si>
    <t>ANG KOK HUAT</t>
  </si>
  <si>
    <t>684.91</t>
  </si>
  <si>
    <t>760.00</t>
  </si>
  <si>
    <t>2022-12-07 14:39:54</t>
  </si>
  <si>
    <t>2853176</t>
  </si>
  <si>
    <t>智选假日萨瑟克酒店</t>
  </si>
  <si>
    <t>WONG KIM HANG</t>
  </si>
  <si>
    <t>2531.47</t>
  </si>
  <si>
    <t>2809.00</t>
  </si>
  <si>
    <t>2022-12-07 08:28:43</t>
  </si>
  <si>
    <t>2852809</t>
  </si>
  <si>
    <t>灵伍德大堂 Spa 酒店</t>
  </si>
  <si>
    <t>Zhou Jing</t>
  </si>
  <si>
    <t>1402.52</t>
  </si>
  <si>
    <t>1562.00</t>
  </si>
  <si>
    <t>2022-12-07 00:56:38</t>
  </si>
  <si>
    <t>2022-12-05</t>
  </si>
  <si>
    <t>2849808</t>
  </si>
  <si>
    <t>国际机场 KLIA-KLIA2途恩酒店</t>
  </si>
  <si>
    <t>LING THIEN WEI</t>
  </si>
  <si>
    <t>353.10</t>
  </si>
  <si>
    <t>389.00</t>
  </si>
  <si>
    <t>2022-12-05 23:34:57</t>
  </si>
  <si>
    <t>2849183</t>
  </si>
  <si>
    <t>东京站八重洲京王布莱索酒店</t>
  </si>
  <si>
    <t>QIANG GUOLIANG,SUN YUYANG</t>
  </si>
  <si>
    <t>13669.96</t>
  </si>
  <si>
    <t>15060.00</t>
  </si>
  <si>
    <t>14908.52</t>
  </si>
  <si>
    <t>-151</t>
  </si>
  <si>
    <t>-137</t>
  </si>
  <si>
    <t>2022-12-05 20:14:57</t>
  </si>
  <si>
    <t>2022-12-04</t>
  </si>
  <si>
    <t>2846649</t>
  </si>
  <si>
    <t>加利福尼亚洛杉矶 - 洛杉矶 - 洛杉矶国际机场 6 号汽车旅馆</t>
  </si>
  <si>
    <t>ICE PIERRE VLADIMIR</t>
  </si>
  <si>
    <t>1218.27</t>
  </si>
  <si>
    <t>1342.00</t>
  </si>
  <si>
    <t>2022-12-04 22:53:29</t>
  </si>
  <si>
    <t>2846438</t>
  </si>
  <si>
    <t>迪沙鲁沙洋海滩度假村</t>
  </si>
  <si>
    <t>CHIA ALAN</t>
  </si>
  <si>
    <t>2075.23</t>
  </si>
  <si>
    <t>2286.00</t>
  </si>
  <si>
    <t>2022-12-04 21:49:59</t>
  </si>
  <si>
    <t>2845512</t>
  </si>
  <si>
    <t>穰南帝景酒店</t>
  </si>
  <si>
    <t>SAMANMIT SARANON</t>
  </si>
  <si>
    <t>457.53</t>
  </si>
  <si>
    <t>504.00</t>
  </si>
  <si>
    <t>2022-12-04 15:11:37</t>
  </si>
  <si>
    <t>2844649</t>
  </si>
  <si>
    <t>十丘广场酒店</t>
  </si>
  <si>
    <t>YEUNG TSZHAN,WU YILING</t>
  </si>
  <si>
    <t>1762.95</t>
  </si>
  <si>
    <t>1942.00</t>
  </si>
  <si>
    <t>2022-12-04 07:28:00</t>
  </si>
  <si>
    <t>2022-12-03</t>
  </si>
  <si>
    <t>2843134</t>
  </si>
  <si>
    <t>曼谷素坤逸卡尔顿酒店 (SHA Plus+)</t>
  </si>
  <si>
    <t>HWANG JIYOON,HWANG HIMOON</t>
  </si>
  <si>
    <t>3311.66</t>
  </si>
  <si>
    <t>3646.00</t>
  </si>
  <si>
    <t>2022-12-03 14:22:14</t>
  </si>
  <si>
    <t>2022-12-01</t>
  </si>
  <si>
    <t>2838657</t>
  </si>
  <si>
    <t>名古屋荣多米豪华酒店</t>
  </si>
  <si>
    <t>LUI KON CHOR</t>
  </si>
  <si>
    <t>2425.61</t>
  </si>
  <si>
    <t>2662.00</t>
  </si>
  <si>
    <t>2022-12-01 23:26:14</t>
  </si>
  <si>
    <t>2838209</t>
  </si>
  <si>
    <t>艾佛利普特拉贾亚酒店</t>
  </si>
  <si>
    <t>AKMAL AKMAL</t>
  </si>
  <si>
    <t>605.95</t>
  </si>
  <si>
    <t>665.00</t>
  </si>
  <si>
    <t>2022-12-01 20:10:08</t>
  </si>
  <si>
    <t>2836250</t>
  </si>
  <si>
    <t>美居维也纳威斯特班霍夫酒店</t>
  </si>
  <si>
    <t>HAN YOOMI</t>
  </si>
  <si>
    <t>2449.31</t>
  </si>
  <si>
    <t>2688.00</t>
  </si>
  <si>
    <t>2022-12-01 03:47:43</t>
  </si>
  <si>
    <t>奥地利</t>
  </si>
  <si>
    <t>2022-11-30</t>
  </si>
  <si>
    <t>2834861</t>
  </si>
  <si>
    <t>西乐雷斯酒店</t>
  </si>
  <si>
    <t>ZHAO YUNLONG</t>
  </si>
  <si>
    <t>371.99</t>
  </si>
  <si>
    <t>405.00</t>
  </si>
  <si>
    <t>2022-11-30 16:18:44</t>
  </si>
  <si>
    <t>2022-11-29</t>
  </si>
  <si>
    <t>2833052</t>
  </si>
  <si>
    <t>普卡乐艾莫奈斯会议度假酒店</t>
  </si>
  <si>
    <t>DANANG MICHAEL</t>
  </si>
  <si>
    <t>1252.67</t>
  </si>
  <si>
    <t>2022-11-29 21:14:49</t>
  </si>
  <si>
    <t>2022-11-28</t>
  </si>
  <si>
    <t>2829246</t>
  </si>
  <si>
    <t>FIR FIRDAUS</t>
  </si>
  <si>
    <t>2479.46</t>
  </si>
  <si>
    <t>2698.00</t>
  </si>
  <si>
    <t>2022-11-28 11:24:10</t>
  </si>
  <si>
    <t>2828662</t>
  </si>
  <si>
    <t>杜维爱丁堡酒店</t>
  </si>
  <si>
    <t>Arnold Christine</t>
  </si>
  <si>
    <t>1221.35</t>
  </si>
  <si>
    <t>1329.00</t>
  </si>
  <si>
    <t>2022-11-28 00:22:35</t>
  </si>
  <si>
    <t>2022-11-26</t>
  </si>
  <si>
    <t>2826096</t>
  </si>
  <si>
    <t>羽田机场曼迪设计酒店</t>
  </si>
  <si>
    <t>Wong Choi HA</t>
  </si>
  <si>
    <t>529.52</t>
  </si>
  <si>
    <t>576.00</t>
  </si>
  <si>
    <t>2022-11-26 19:33:44</t>
  </si>
  <si>
    <t>2022-11-22</t>
  </si>
  <si>
    <t>2815285</t>
  </si>
  <si>
    <t>汉堡巴塞罗酒店</t>
  </si>
  <si>
    <t>Yuningsih Linda</t>
  </si>
  <si>
    <t>6646.80</t>
  </si>
  <si>
    <t>7224.00</t>
  </si>
  <si>
    <t>2022-11-22 13:19:59</t>
  </si>
  <si>
    <t>2022-11-18</t>
  </si>
  <si>
    <t>2806023</t>
  </si>
  <si>
    <t>宿务迈瑞柏高碧海度假村</t>
  </si>
  <si>
    <t>KO JIYEON</t>
  </si>
  <si>
    <t>645.71</t>
  </si>
  <si>
    <t>705.00</t>
  </si>
  <si>
    <t>2022-11-19 17:46:27</t>
  </si>
  <si>
    <t>菲律宾</t>
  </si>
  <si>
    <t>2022-11-14</t>
  </si>
  <si>
    <t>2798531</t>
  </si>
  <si>
    <t>含扎酒店</t>
  </si>
  <si>
    <t>TONG GUOMING</t>
  </si>
  <si>
    <t>218.64</t>
  </si>
  <si>
    <t>241.00</t>
  </si>
  <si>
    <t>2022-11-14 22:13:29</t>
  </si>
  <si>
    <t>拉脱维亚</t>
  </si>
  <si>
    <t>2022-11-10</t>
  </si>
  <si>
    <t>2789360</t>
  </si>
  <si>
    <t>吉隆坡柏威年酒店 · 悦榕庄管理</t>
  </si>
  <si>
    <t>Ler Danny</t>
  </si>
  <si>
    <t>1141.08</t>
  </si>
  <si>
    <t>1234.00</t>
  </si>
  <si>
    <t>2022-11-11 14:41:08</t>
  </si>
  <si>
    <t>2022-11-05</t>
  </si>
  <si>
    <t>2778149</t>
  </si>
  <si>
    <t>科隆瑟夫灵霍夫美居酒店</t>
  </si>
  <si>
    <t>Ayres Clinton</t>
  </si>
  <si>
    <t>4287.49</t>
  </si>
  <si>
    <t>4672.00</t>
  </si>
  <si>
    <t>-4671</t>
  </si>
  <si>
    <t>-4287</t>
  </si>
  <si>
    <t>2022-11-05 21:57:49</t>
  </si>
  <si>
    <t>2022-11-02</t>
  </si>
  <si>
    <t>2772271</t>
  </si>
  <si>
    <t>威尼斯新河NH酒店</t>
  </si>
  <si>
    <t>DU XIANGYUN,XU LANXI</t>
  </si>
  <si>
    <t>1527.11</t>
  </si>
  <si>
    <t>1644.00</t>
  </si>
  <si>
    <t>2022-11-02 19:08:58</t>
  </si>
  <si>
    <t>2022-10-09</t>
  </si>
  <si>
    <t>2732495</t>
  </si>
  <si>
    <t>天空花园酒店明洞中心店</t>
  </si>
  <si>
    <t>CHAN CHEUK YIU,WONG KOON KIU</t>
  </si>
  <si>
    <t>2370.65</t>
  </si>
  <si>
    <t>2612.00</t>
  </si>
  <si>
    <t>2022-10-09 23:04:40</t>
  </si>
  <si>
    <t>2022-10-05</t>
  </si>
  <si>
    <t>2725103</t>
  </si>
  <si>
    <t>爱迪生时代广场酒店</t>
  </si>
  <si>
    <t>Wheeler Josephine</t>
  </si>
  <si>
    <t>9350.95</t>
  </si>
  <si>
    <t>10295.00</t>
  </si>
  <si>
    <t>2022-10-05 05:34:34</t>
  </si>
  <si>
    <t>2022-09-27</t>
  </si>
  <si>
    <t>2712527</t>
  </si>
  <si>
    <t>彩虹套房酒店</t>
  </si>
  <si>
    <t>chiat lim</t>
  </si>
  <si>
    <t>2324.07</t>
  </si>
  <si>
    <t>2550.00</t>
  </si>
  <si>
    <t>2022-09-27 20:53:21</t>
  </si>
  <si>
    <t>2022-08-21</t>
  </si>
  <si>
    <t>2662304</t>
  </si>
  <si>
    <t>威斯汀普吉岛西瑞湾度假村及水疗中心</t>
  </si>
  <si>
    <t>WAH SU SEN</t>
  </si>
  <si>
    <t>12129.20</t>
  </si>
  <si>
    <t>13932.00</t>
  </si>
  <si>
    <t>2022-08-21 19:06:52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</si>
</sst>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7"/>
  <sheetViews>
    <sheetView topLeftCell="A85"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44909</v>
      </c>
      <c r="G2" s="6">
        <v>44915</v>
      </c>
      <c r="H2" s="4">
        <v>2</v>
      </c>
      <c r="I2" s="4">
        <v>6</v>
      </c>
      <c r="J2" s="4">
        <v>12</v>
      </c>
      <c r="K2" s="4" t="s">
        <v>30</v>
      </c>
      <c r="L2" s="4">
        <v>13932</v>
      </c>
      <c r="M2" s="4">
        <v>13932</v>
      </c>
      <c r="N2" s="4" t="s">
        <v>31</v>
      </c>
      <c r="O2" s="4" t="s">
        <v>32</v>
      </c>
      <c r="P2" s="4" t="s">
        <v>33</v>
      </c>
      <c r="Q2" s="4">
        <v>0</v>
      </c>
      <c r="R2" s="7">
        <v>44794</v>
      </c>
      <c r="S2" s="6">
        <v>44918</v>
      </c>
      <c r="T2" s="4" t="s">
        <v>34</v>
      </c>
      <c r="U2" s="4">
        <v>13932</v>
      </c>
      <c r="V2" s="4">
        <v>0</v>
      </c>
      <c r="W2" s="4">
        <v>0</v>
      </c>
      <c r="X2" s="4" t="s">
        <v>35</v>
      </c>
      <c r="Y2" s="4">
        <v>82632892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44910</v>
      </c>
      <c r="G3" s="6">
        <v>44915</v>
      </c>
      <c r="H3" s="4">
        <v>2</v>
      </c>
      <c r="I3" s="4">
        <v>5</v>
      </c>
      <c r="J3" s="4">
        <v>10</v>
      </c>
      <c r="K3" s="4" t="s">
        <v>30</v>
      </c>
      <c r="L3" s="4">
        <v>2550</v>
      </c>
      <c r="M3" s="4">
        <v>2550</v>
      </c>
      <c r="N3" s="4" t="s">
        <v>40</v>
      </c>
      <c r="O3" s="4" t="s">
        <v>32</v>
      </c>
      <c r="P3" s="4" t="s">
        <v>33</v>
      </c>
      <c r="Q3" s="4">
        <v>0</v>
      </c>
      <c r="R3" s="7">
        <v>44831</v>
      </c>
      <c r="S3" s="6">
        <v>44918</v>
      </c>
      <c r="T3" s="4" t="s">
        <v>34</v>
      </c>
      <c r="U3" s="4">
        <v>2550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44910</v>
      </c>
      <c r="G4" s="6">
        <v>44915</v>
      </c>
      <c r="H4" s="4">
        <v>1</v>
      </c>
      <c r="I4" s="4">
        <v>5</v>
      </c>
      <c r="J4" s="4">
        <v>5</v>
      </c>
      <c r="K4" s="4" t="s">
        <v>30</v>
      </c>
      <c r="L4" s="4">
        <v>10295</v>
      </c>
      <c r="M4" s="4">
        <v>10295</v>
      </c>
      <c r="N4" s="4" t="s">
        <v>44</v>
      </c>
      <c r="O4" s="4" t="s">
        <v>32</v>
      </c>
      <c r="P4" s="4" t="s">
        <v>33</v>
      </c>
      <c r="Q4" s="4">
        <v>0</v>
      </c>
      <c r="R4" s="7">
        <v>44839</v>
      </c>
      <c r="S4" s="6">
        <v>44918</v>
      </c>
      <c r="T4" s="4" t="s">
        <v>34</v>
      </c>
      <c r="U4" s="4">
        <v>10295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44911</v>
      </c>
      <c r="G5" s="6">
        <v>44915</v>
      </c>
      <c r="H5" s="4">
        <v>1</v>
      </c>
      <c r="I5" s="4">
        <v>4</v>
      </c>
      <c r="J5" s="4">
        <v>4</v>
      </c>
      <c r="K5" s="4" t="s">
        <v>30</v>
      </c>
      <c r="L5" s="4">
        <v>2612</v>
      </c>
      <c r="M5" s="4">
        <v>2612</v>
      </c>
      <c r="N5" s="4" t="s">
        <v>48</v>
      </c>
      <c r="O5" s="4" t="s">
        <v>32</v>
      </c>
      <c r="P5" s="4" t="s">
        <v>33</v>
      </c>
      <c r="Q5" s="4">
        <v>0</v>
      </c>
      <c r="R5" s="7">
        <v>44843</v>
      </c>
      <c r="S5" s="6">
        <v>44918</v>
      </c>
      <c r="T5" s="4" t="s">
        <v>34</v>
      </c>
      <c r="U5" s="4">
        <v>2612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44913</v>
      </c>
      <c r="G6" s="6">
        <v>44915</v>
      </c>
      <c r="H6" s="4">
        <v>1</v>
      </c>
      <c r="I6" s="4">
        <v>2</v>
      </c>
      <c r="J6" s="4">
        <v>2</v>
      </c>
      <c r="K6" s="4" t="s">
        <v>30</v>
      </c>
      <c r="L6" s="4">
        <v>1644</v>
      </c>
      <c r="M6" s="4">
        <v>1644</v>
      </c>
      <c r="N6" s="4" t="s">
        <v>53</v>
      </c>
      <c r="O6" s="4" t="s">
        <v>32</v>
      </c>
      <c r="P6" s="4" t="s">
        <v>33</v>
      </c>
      <c r="Q6" s="4">
        <v>0</v>
      </c>
      <c r="R6" s="7">
        <v>44867</v>
      </c>
      <c r="S6" s="6">
        <v>44918</v>
      </c>
      <c r="T6" s="4" t="s">
        <v>34</v>
      </c>
      <c r="U6" s="4">
        <v>1644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44911</v>
      </c>
      <c r="G7" s="6">
        <v>44915</v>
      </c>
      <c r="H7" s="4">
        <v>1</v>
      </c>
      <c r="I7" s="4">
        <v>4</v>
      </c>
      <c r="J7" s="4">
        <v>4</v>
      </c>
      <c r="K7" s="4" t="s">
        <v>30</v>
      </c>
      <c r="L7" s="4">
        <v>4672</v>
      </c>
      <c r="M7" s="4">
        <v>4672</v>
      </c>
      <c r="N7" s="4" t="s">
        <v>58</v>
      </c>
      <c r="O7" s="4" t="s">
        <v>32</v>
      </c>
      <c r="P7" s="4" t="s">
        <v>33</v>
      </c>
      <c r="Q7" s="4">
        <v>0</v>
      </c>
      <c r="R7" s="7">
        <v>44870</v>
      </c>
      <c r="S7" s="6">
        <v>44918</v>
      </c>
      <c r="T7" s="4" t="s">
        <v>34</v>
      </c>
      <c r="U7" s="4">
        <v>4672</v>
      </c>
      <c r="V7" s="4">
        <v>0</v>
      </c>
      <c r="W7" s="4">
        <v>0</v>
      </c>
      <c r="X7" s="4" t="s">
        <v>59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44914</v>
      </c>
      <c r="G8" s="6">
        <v>44915</v>
      </c>
      <c r="H8" s="4">
        <v>1</v>
      </c>
      <c r="I8" s="4">
        <v>1</v>
      </c>
      <c r="J8" s="4">
        <v>1</v>
      </c>
      <c r="K8" s="4" t="s">
        <v>30</v>
      </c>
      <c r="L8" s="4">
        <v>1234</v>
      </c>
      <c r="M8" s="4">
        <v>1234</v>
      </c>
      <c r="N8" s="4" t="s">
        <v>63</v>
      </c>
      <c r="O8" s="4" t="s">
        <v>32</v>
      </c>
      <c r="P8" s="4" t="s">
        <v>33</v>
      </c>
      <c r="Q8" s="4">
        <v>0</v>
      </c>
      <c r="R8" s="7">
        <v>44875</v>
      </c>
      <c r="S8" s="6">
        <v>44918</v>
      </c>
      <c r="T8" s="4" t="s">
        <v>34</v>
      </c>
      <c r="U8" s="4">
        <v>1234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44914</v>
      </c>
      <c r="G9" s="6">
        <v>44915</v>
      </c>
      <c r="H9" s="4">
        <v>1</v>
      </c>
      <c r="I9" s="4">
        <v>1</v>
      </c>
      <c r="J9" s="4">
        <v>1</v>
      </c>
      <c r="K9" s="4" t="s">
        <v>30</v>
      </c>
      <c r="L9" s="4">
        <v>241</v>
      </c>
      <c r="M9" s="4">
        <v>241</v>
      </c>
      <c r="N9" s="4" t="s">
        <v>69</v>
      </c>
      <c r="O9" s="4" t="s">
        <v>32</v>
      </c>
      <c r="P9" s="4" t="s">
        <v>33</v>
      </c>
      <c r="Q9" s="4">
        <v>0</v>
      </c>
      <c r="R9" s="7">
        <v>44879</v>
      </c>
      <c r="S9" s="6">
        <v>44918</v>
      </c>
      <c r="T9" s="4" t="s">
        <v>34</v>
      </c>
      <c r="U9" s="4">
        <v>241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44914</v>
      </c>
      <c r="G10" s="6">
        <v>44915</v>
      </c>
      <c r="H10" s="4">
        <v>1</v>
      </c>
      <c r="I10" s="4">
        <v>1</v>
      </c>
      <c r="J10" s="4">
        <v>1</v>
      </c>
      <c r="K10" s="4" t="s">
        <v>30</v>
      </c>
      <c r="L10" s="4">
        <v>705</v>
      </c>
      <c r="M10" s="4">
        <v>705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44883</v>
      </c>
      <c r="S10" s="6">
        <v>44918</v>
      </c>
      <c r="T10" s="4" t="s">
        <v>34</v>
      </c>
      <c r="U10" s="4">
        <v>705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44913</v>
      </c>
      <c r="G11" s="6">
        <v>44915</v>
      </c>
      <c r="H11" s="4">
        <v>4</v>
      </c>
      <c r="I11" s="4">
        <v>2</v>
      </c>
      <c r="J11" s="4">
        <v>8</v>
      </c>
      <c r="K11" s="4" t="s">
        <v>30</v>
      </c>
      <c r="L11" s="4">
        <v>7224</v>
      </c>
      <c r="M11" s="4">
        <v>7224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44887</v>
      </c>
      <c r="S11" s="6">
        <v>44918</v>
      </c>
      <c r="T11" s="4" t="s">
        <v>34</v>
      </c>
      <c r="U11" s="4">
        <v>7224</v>
      </c>
      <c r="V11" s="4">
        <v>0</v>
      </c>
      <c r="W11" s="4">
        <v>0</v>
      </c>
      <c r="X11" s="4" t="s">
        <v>82</v>
      </c>
      <c r="Y11" s="4" t="s">
        <v>35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44914</v>
      </c>
      <c r="G12" s="6">
        <v>44915</v>
      </c>
      <c r="H12" s="4">
        <v>1</v>
      </c>
      <c r="I12" s="4">
        <v>1</v>
      </c>
      <c r="J12" s="4">
        <v>1</v>
      </c>
      <c r="K12" s="4" t="s">
        <v>30</v>
      </c>
      <c r="L12" s="4">
        <v>576</v>
      </c>
      <c r="M12" s="4">
        <v>576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44891</v>
      </c>
      <c r="S12" s="6">
        <v>44918</v>
      </c>
      <c r="T12" s="4" t="s">
        <v>34</v>
      </c>
      <c r="U12" s="4">
        <v>576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44914</v>
      </c>
      <c r="G13" s="6">
        <v>44915</v>
      </c>
      <c r="H13" s="4">
        <v>1</v>
      </c>
      <c r="I13" s="4">
        <v>1</v>
      </c>
      <c r="J13" s="4">
        <v>1</v>
      </c>
      <c r="K13" s="4" t="s">
        <v>30</v>
      </c>
      <c r="L13" s="4">
        <v>1329</v>
      </c>
      <c r="M13" s="4">
        <v>1329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44893</v>
      </c>
      <c r="S13" s="6">
        <v>44918</v>
      </c>
      <c r="T13" s="4" t="s">
        <v>34</v>
      </c>
      <c r="U13" s="4">
        <v>1329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44913</v>
      </c>
      <c r="G14" s="6">
        <v>44915</v>
      </c>
      <c r="H14" s="4">
        <v>1</v>
      </c>
      <c r="I14" s="4">
        <v>2</v>
      </c>
      <c r="J14" s="4">
        <v>2</v>
      </c>
      <c r="K14" s="4" t="s">
        <v>30</v>
      </c>
      <c r="L14" s="4">
        <v>2698</v>
      </c>
      <c r="M14" s="4">
        <v>2698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44893</v>
      </c>
      <c r="S14" s="6">
        <v>44918</v>
      </c>
      <c r="T14" s="4" t="s">
        <v>34</v>
      </c>
      <c r="U14" s="4">
        <v>2698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44913</v>
      </c>
      <c r="G15" s="6">
        <v>44915</v>
      </c>
      <c r="H15" s="4">
        <v>1</v>
      </c>
      <c r="I15" s="4">
        <v>2</v>
      </c>
      <c r="J15" s="4">
        <v>2</v>
      </c>
      <c r="K15" s="4" t="s">
        <v>30</v>
      </c>
      <c r="L15" s="4">
        <v>1356</v>
      </c>
      <c r="M15" s="4">
        <v>1356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44894</v>
      </c>
      <c r="S15" s="6">
        <v>44918</v>
      </c>
      <c r="T15" s="4" t="s">
        <v>34</v>
      </c>
      <c r="U15" s="4">
        <v>1356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44913</v>
      </c>
      <c r="G16" s="6">
        <v>44915</v>
      </c>
      <c r="H16" s="4">
        <v>1</v>
      </c>
      <c r="I16" s="4">
        <v>2</v>
      </c>
      <c r="J16" s="4">
        <v>2</v>
      </c>
      <c r="K16" s="4" t="s">
        <v>30</v>
      </c>
      <c r="L16" s="4">
        <v>2034</v>
      </c>
      <c r="M16" s="4">
        <v>2034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44895</v>
      </c>
      <c r="S16" s="6">
        <v>44918</v>
      </c>
      <c r="T16" s="4" t="s">
        <v>34</v>
      </c>
      <c r="U16" s="4">
        <v>2034</v>
      </c>
      <c r="V16" s="4">
        <v>0</v>
      </c>
      <c r="W16" s="4">
        <v>0</v>
      </c>
      <c r="X16" s="4" t="s">
        <v>111</v>
      </c>
      <c r="Y16" s="4" t="s">
        <v>35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44914</v>
      </c>
      <c r="G17" s="6">
        <v>44915</v>
      </c>
      <c r="H17" s="4">
        <v>1</v>
      </c>
      <c r="I17" s="4">
        <v>1</v>
      </c>
      <c r="J17" s="4">
        <v>1</v>
      </c>
      <c r="K17" s="4" t="s">
        <v>30</v>
      </c>
      <c r="L17" s="4">
        <v>405</v>
      </c>
      <c r="M17" s="4">
        <v>405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44895</v>
      </c>
      <c r="S17" s="6">
        <v>44918</v>
      </c>
      <c r="T17" s="4" t="s">
        <v>34</v>
      </c>
      <c r="U17" s="4">
        <v>405</v>
      </c>
      <c r="V17" s="4">
        <v>0</v>
      </c>
      <c r="W17" s="4">
        <v>0</v>
      </c>
      <c r="X17" s="4" t="s">
        <v>116</v>
      </c>
      <c r="Y17" s="4" t="s">
        <v>35</v>
      </c>
    </row>
    <row r="18" s="4" customFormat="1" spans="1:25">
      <c r="A18" s="4" t="s">
        <v>107</v>
      </c>
      <c r="B18" s="4" t="s">
        <v>26</v>
      </c>
      <c r="C18" s="4" t="s">
        <v>117</v>
      </c>
      <c r="D18" s="4" t="s">
        <v>108</v>
      </c>
      <c r="E18" s="4" t="s">
        <v>109</v>
      </c>
      <c r="F18" s="6">
        <v>44913</v>
      </c>
      <c r="G18" s="6">
        <v>44915</v>
      </c>
      <c r="H18" s="4">
        <v>1</v>
      </c>
      <c r="I18" s="4">
        <v>2</v>
      </c>
      <c r="J18" s="4">
        <v>2</v>
      </c>
      <c r="K18" s="4" t="s">
        <v>30</v>
      </c>
      <c r="L18" s="4">
        <v>-2034</v>
      </c>
      <c r="M18" s="4">
        <v>-2034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44895</v>
      </c>
      <c r="S18" s="6">
        <v>44918</v>
      </c>
      <c r="T18" s="4" t="s">
        <v>34</v>
      </c>
      <c r="U18" s="4">
        <v>-2034</v>
      </c>
      <c r="V18" s="4">
        <v>0</v>
      </c>
      <c r="W18" s="4">
        <v>0</v>
      </c>
      <c r="X18" s="4" t="s">
        <v>111</v>
      </c>
      <c r="Y18" s="4" t="s">
        <v>35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80</v>
      </c>
      <c r="F19" s="6">
        <v>44911</v>
      </c>
      <c r="G19" s="6">
        <v>44915</v>
      </c>
      <c r="H19" s="4">
        <v>1</v>
      </c>
      <c r="I19" s="4">
        <v>4</v>
      </c>
      <c r="J19" s="4">
        <v>4</v>
      </c>
      <c r="K19" s="4" t="s">
        <v>30</v>
      </c>
      <c r="L19" s="4">
        <v>2688</v>
      </c>
      <c r="M19" s="4">
        <v>2688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44896</v>
      </c>
      <c r="S19" s="6">
        <v>44918</v>
      </c>
      <c r="T19" s="4" t="s">
        <v>34</v>
      </c>
      <c r="U19" s="4">
        <v>2688</v>
      </c>
      <c r="V19" s="4">
        <v>0</v>
      </c>
      <c r="W19" s="4">
        <v>0</v>
      </c>
      <c r="X19" s="4" t="s">
        <v>121</v>
      </c>
      <c r="Y19" s="4" t="s">
        <v>35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85</v>
      </c>
      <c r="F20" s="6">
        <v>44913</v>
      </c>
      <c r="G20" s="6">
        <v>44915</v>
      </c>
      <c r="H20" s="4">
        <v>1</v>
      </c>
      <c r="I20" s="4">
        <v>2</v>
      </c>
      <c r="J20" s="4">
        <v>2</v>
      </c>
      <c r="K20" s="4" t="s">
        <v>30</v>
      </c>
      <c r="L20" s="4">
        <v>665</v>
      </c>
      <c r="M20" s="4">
        <v>665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44896</v>
      </c>
      <c r="S20" s="6">
        <v>44918</v>
      </c>
      <c r="T20" s="4" t="s">
        <v>34</v>
      </c>
      <c r="U20" s="4">
        <v>665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44913</v>
      </c>
      <c r="G21" s="6">
        <v>44915</v>
      </c>
      <c r="H21" s="4">
        <v>1</v>
      </c>
      <c r="I21" s="4">
        <v>2</v>
      </c>
      <c r="J21" s="4">
        <v>2</v>
      </c>
      <c r="K21" s="4" t="s">
        <v>30</v>
      </c>
      <c r="L21" s="4">
        <v>2662</v>
      </c>
      <c r="M21" s="4">
        <v>2662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44896</v>
      </c>
      <c r="S21" s="6">
        <v>44918</v>
      </c>
      <c r="T21" s="4" t="s">
        <v>34</v>
      </c>
      <c r="U21" s="4">
        <v>2662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44913</v>
      </c>
      <c r="G22" s="6">
        <v>44915</v>
      </c>
      <c r="H22" s="4">
        <v>1</v>
      </c>
      <c r="I22" s="4">
        <v>2</v>
      </c>
      <c r="J22" s="4">
        <v>2</v>
      </c>
      <c r="K22" s="4" t="s">
        <v>30</v>
      </c>
      <c r="L22" s="4">
        <v>3646</v>
      </c>
      <c r="M22" s="4">
        <v>3646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44898</v>
      </c>
      <c r="S22" s="6">
        <v>44918</v>
      </c>
      <c r="T22" s="4" t="s">
        <v>34</v>
      </c>
      <c r="U22" s="4">
        <v>3646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44913</v>
      </c>
      <c r="G23" s="6">
        <v>44915</v>
      </c>
      <c r="H23" s="4">
        <v>1</v>
      </c>
      <c r="I23" s="4">
        <v>2</v>
      </c>
      <c r="J23" s="4">
        <v>2</v>
      </c>
      <c r="K23" s="4" t="s">
        <v>30</v>
      </c>
      <c r="L23" s="4">
        <v>1942</v>
      </c>
      <c r="M23" s="4">
        <v>1942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44899</v>
      </c>
      <c r="S23" s="6">
        <v>44918</v>
      </c>
      <c r="T23" s="4" t="s">
        <v>34</v>
      </c>
      <c r="U23" s="4">
        <v>1942</v>
      </c>
      <c r="V23" s="4">
        <v>0</v>
      </c>
      <c r="W23" s="4">
        <v>0</v>
      </c>
      <c r="X23" s="4" t="s">
        <v>143</v>
      </c>
      <c r="Y23" s="4" t="s">
        <v>35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44913</v>
      </c>
      <c r="G24" s="6">
        <v>44915</v>
      </c>
      <c r="H24" s="4">
        <v>1</v>
      </c>
      <c r="I24" s="4">
        <v>2</v>
      </c>
      <c r="J24" s="4">
        <v>2</v>
      </c>
      <c r="K24" s="4" t="s">
        <v>30</v>
      </c>
      <c r="L24" s="4">
        <v>504</v>
      </c>
      <c r="M24" s="4">
        <v>504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44899</v>
      </c>
      <c r="S24" s="6">
        <v>44918</v>
      </c>
      <c r="T24" s="4" t="s">
        <v>34</v>
      </c>
      <c r="U24" s="4">
        <v>504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96</v>
      </c>
      <c r="E25" s="4" t="s">
        <v>151</v>
      </c>
      <c r="F25" s="6">
        <v>44913</v>
      </c>
      <c r="G25" s="6">
        <v>44915</v>
      </c>
      <c r="H25" s="4">
        <v>1</v>
      </c>
      <c r="I25" s="4">
        <v>2</v>
      </c>
      <c r="J25" s="4">
        <v>2</v>
      </c>
      <c r="K25" s="4" t="s">
        <v>30</v>
      </c>
      <c r="L25" s="4">
        <v>2286</v>
      </c>
      <c r="M25" s="4">
        <v>2286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44899</v>
      </c>
      <c r="S25" s="6">
        <v>44918</v>
      </c>
      <c r="T25" s="4" t="s">
        <v>34</v>
      </c>
      <c r="U25" s="4">
        <v>2286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44913</v>
      </c>
      <c r="G26" s="6">
        <v>44915</v>
      </c>
      <c r="H26" s="4">
        <v>1</v>
      </c>
      <c r="I26" s="4">
        <v>2</v>
      </c>
      <c r="J26" s="4">
        <v>2</v>
      </c>
      <c r="K26" s="4" t="s">
        <v>30</v>
      </c>
      <c r="L26" s="4">
        <v>1342</v>
      </c>
      <c r="M26" s="4">
        <v>1342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44899</v>
      </c>
      <c r="S26" s="6">
        <v>44918</v>
      </c>
      <c r="T26" s="4" t="s">
        <v>34</v>
      </c>
      <c r="U26" s="4">
        <v>1342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44908</v>
      </c>
      <c r="G27" s="6">
        <v>44915</v>
      </c>
      <c r="H27" s="4">
        <v>1</v>
      </c>
      <c r="I27" s="4">
        <v>7</v>
      </c>
      <c r="J27" s="4">
        <v>7</v>
      </c>
      <c r="K27" s="4" t="s">
        <v>30</v>
      </c>
      <c r="L27" s="4">
        <v>15060</v>
      </c>
      <c r="M27" s="4">
        <v>15060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44900</v>
      </c>
      <c r="S27" s="6">
        <v>44918</v>
      </c>
      <c r="T27" s="4" t="s">
        <v>34</v>
      </c>
      <c r="U27" s="4">
        <v>15060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44914</v>
      </c>
      <c r="G28" s="6">
        <v>44915</v>
      </c>
      <c r="H28" s="4">
        <v>1</v>
      </c>
      <c r="I28" s="4">
        <v>1</v>
      </c>
      <c r="J28" s="4">
        <v>1</v>
      </c>
      <c r="K28" s="4" t="s">
        <v>30</v>
      </c>
      <c r="L28" s="4">
        <v>389</v>
      </c>
      <c r="M28" s="4">
        <v>389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44900</v>
      </c>
      <c r="S28" s="6">
        <v>44918</v>
      </c>
      <c r="T28" s="4" t="s">
        <v>34</v>
      </c>
      <c r="U28" s="4">
        <v>389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44913</v>
      </c>
      <c r="G29" s="6">
        <v>44915</v>
      </c>
      <c r="H29" s="4">
        <v>1</v>
      </c>
      <c r="I29" s="4">
        <v>2</v>
      </c>
      <c r="J29" s="4">
        <v>2</v>
      </c>
      <c r="K29" s="4" t="s">
        <v>30</v>
      </c>
      <c r="L29" s="4">
        <v>1562</v>
      </c>
      <c r="M29" s="4">
        <v>1562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44902</v>
      </c>
      <c r="S29" s="6">
        <v>44918</v>
      </c>
      <c r="T29" s="4" t="s">
        <v>34</v>
      </c>
      <c r="U29" s="4">
        <v>1562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44913</v>
      </c>
      <c r="G30" s="6">
        <v>44915</v>
      </c>
      <c r="H30" s="4">
        <v>1</v>
      </c>
      <c r="I30" s="4">
        <v>2</v>
      </c>
      <c r="J30" s="4">
        <v>2</v>
      </c>
      <c r="K30" s="4" t="s">
        <v>30</v>
      </c>
      <c r="L30" s="4">
        <v>2809</v>
      </c>
      <c r="M30" s="4">
        <v>2809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44902</v>
      </c>
      <c r="S30" s="6">
        <v>44918</v>
      </c>
      <c r="T30" s="4" t="s">
        <v>34</v>
      </c>
      <c r="U30" s="4">
        <v>2809</v>
      </c>
      <c r="V30" s="4">
        <v>0</v>
      </c>
      <c r="W30" s="4">
        <v>0</v>
      </c>
      <c r="X30" s="4" t="s">
        <v>183</v>
      </c>
      <c r="Y30" s="4" t="s">
        <v>35</v>
      </c>
    </row>
    <row r="31" s="4" customFormat="1" spans="1:26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44914</v>
      </c>
      <c r="G31" s="6">
        <v>44915</v>
      </c>
      <c r="H31" s="4">
        <v>2</v>
      </c>
      <c r="I31" s="4">
        <v>1</v>
      </c>
      <c r="J31" s="4">
        <v>2</v>
      </c>
      <c r="K31" s="4" t="s">
        <v>30</v>
      </c>
      <c r="L31" s="4">
        <v>760</v>
      </c>
      <c r="M31" s="4">
        <v>760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44902</v>
      </c>
      <c r="S31" s="6">
        <v>44918</v>
      </c>
      <c r="T31" s="4" t="s">
        <v>34</v>
      </c>
      <c r="U31" s="4">
        <v>760</v>
      </c>
      <c r="V31" s="4">
        <v>0</v>
      </c>
      <c r="W31" s="4">
        <v>0</v>
      </c>
      <c r="X31" s="4" t="s">
        <v>188</v>
      </c>
      <c r="Y31" s="4">
        <v>22120732248</v>
      </c>
      <c r="Z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44913</v>
      </c>
      <c r="G32" s="6">
        <v>44915</v>
      </c>
      <c r="H32" s="4">
        <v>1</v>
      </c>
      <c r="I32" s="4">
        <v>2</v>
      </c>
      <c r="J32" s="4">
        <v>2</v>
      </c>
      <c r="K32" s="4" t="s">
        <v>30</v>
      </c>
      <c r="L32" s="4">
        <v>2299</v>
      </c>
      <c r="M32" s="4">
        <v>2299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44903</v>
      </c>
      <c r="S32" s="6">
        <v>44918</v>
      </c>
      <c r="T32" s="4" t="s">
        <v>34</v>
      </c>
      <c r="U32" s="4">
        <v>2299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44913</v>
      </c>
      <c r="G33" s="6">
        <v>44915</v>
      </c>
      <c r="H33" s="4">
        <v>1</v>
      </c>
      <c r="I33" s="4">
        <v>2</v>
      </c>
      <c r="J33" s="4">
        <v>2</v>
      </c>
      <c r="K33" s="4" t="s">
        <v>30</v>
      </c>
      <c r="L33" s="4">
        <v>6828</v>
      </c>
      <c r="M33" s="4">
        <v>6828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44904</v>
      </c>
      <c r="S33" s="6">
        <v>44918</v>
      </c>
      <c r="T33" s="4" t="s">
        <v>34</v>
      </c>
      <c r="U33" s="4">
        <v>6828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44907</v>
      </c>
      <c r="G34" s="6">
        <v>44915</v>
      </c>
      <c r="H34" s="4">
        <v>1</v>
      </c>
      <c r="I34" s="4">
        <v>8</v>
      </c>
      <c r="J34" s="4">
        <v>8</v>
      </c>
      <c r="K34" s="4" t="s">
        <v>30</v>
      </c>
      <c r="L34" s="4">
        <v>2552</v>
      </c>
      <c r="M34" s="4">
        <v>2552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44904</v>
      </c>
      <c r="S34" s="6">
        <v>44918</v>
      </c>
      <c r="T34" s="4" t="s">
        <v>34</v>
      </c>
      <c r="U34" s="4">
        <v>2552</v>
      </c>
      <c r="V34" s="4">
        <v>0</v>
      </c>
      <c r="W34" s="4">
        <v>0</v>
      </c>
      <c r="X34" s="4" t="s">
        <v>206</v>
      </c>
      <c r="Y34" s="4" t="s">
        <v>35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44910</v>
      </c>
      <c r="G35" s="6">
        <v>44915</v>
      </c>
      <c r="H35" s="4">
        <v>1</v>
      </c>
      <c r="I35" s="4">
        <v>5</v>
      </c>
      <c r="J35" s="4">
        <v>5</v>
      </c>
      <c r="K35" s="4" t="s">
        <v>30</v>
      </c>
      <c r="L35" s="4">
        <v>1077</v>
      </c>
      <c r="M35" s="4">
        <v>1077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44904</v>
      </c>
      <c r="S35" s="6">
        <v>44918</v>
      </c>
      <c r="T35" s="4" t="s">
        <v>34</v>
      </c>
      <c r="U35" s="4">
        <v>1077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185</v>
      </c>
      <c r="E36" s="4" t="s">
        <v>214</v>
      </c>
      <c r="F36" s="6">
        <v>44914</v>
      </c>
      <c r="G36" s="6">
        <v>44915</v>
      </c>
      <c r="H36" s="4">
        <v>1</v>
      </c>
      <c r="I36" s="4">
        <v>1</v>
      </c>
      <c r="J36" s="4">
        <v>1</v>
      </c>
      <c r="K36" s="4" t="s">
        <v>30</v>
      </c>
      <c r="L36" s="4">
        <v>422</v>
      </c>
      <c r="M36" s="4">
        <v>422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44905</v>
      </c>
      <c r="S36" s="6">
        <v>44918</v>
      </c>
      <c r="T36" s="4" t="s">
        <v>34</v>
      </c>
      <c r="U36" s="4">
        <v>422</v>
      </c>
      <c r="V36" s="4">
        <v>0</v>
      </c>
      <c r="W36" s="4">
        <v>0</v>
      </c>
      <c r="X36" s="4" t="s">
        <v>216</v>
      </c>
      <c r="Y36" s="4" t="s">
        <v>35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80</v>
      </c>
      <c r="F37" s="6">
        <v>44913</v>
      </c>
      <c r="G37" s="6">
        <v>44915</v>
      </c>
      <c r="H37" s="4">
        <v>1</v>
      </c>
      <c r="I37" s="4">
        <v>2</v>
      </c>
      <c r="J37" s="4">
        <v>2</v>
      </c>
      <c r="K37" s="4" t="s">
        <v>30</v>
      </c>
      <c r="L37" s="4">
        <v>1578</v>
      </c>
      <c r="M37" s="4">
        <v>1578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44905</v>
      </c>
      <c r="S37" s="6">
        <v>44918</v>
      </c>
      <c r="T37" s="4" t="s">
        <v>34</v>
      </c>
      <c r="U37" s="4">
        <v>1578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44914</v>
      </c>
      <c r="G38" s="6">
        <v>44915</v>
      </c>
      <c r="H38" s="4">
        <v>1</v>
      </c>
      <c r="I38" s="4">
        <v>1</v>
      </c>
      <c r="J38" s="4">
        <v>1</v>
      </c>
      <c r="K38" s="4" t="s">
        <v>30</v>
      </c>
      <c r="L38" s="4">
        <v>496</v>
      </c>
      <c r="M38" s="4">
        <v>496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44906</v>
      </c>
      <c r="S38" s="6">
        <v>44918</v>
      </c>
      <c r="T38" s="4" t="s">
        <v>34</v>
      </c>
      <c r="U38" s="4">
        <v>496</v>
      </c>
      <c r="V38" s="4">
        <v>0</v>
      </c>
      <c r="W38" s="4">
        <v>0</v>
      </c>
      <c r="X38" s="4" t="s">
        <v>226</v>
      </c>
      <c r="Y38" s="4" t="s">
        <v>35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44907</v>
      </c>
      <c r="G39" s="6">
        <v>44915</v>
      </c>
      <c r="H39" s="4">
        <v>1</v>
      </c>
      <c r="I39" s="4">
        <v>8</v>
      </c>
      <c r="J39" s="4">
        <v>8</v>
      </c>
      <c r="K39" s="4" t="s">
        <v>30</v>
      </c>
      <c r="L39" s="4">
        <v>5465</v>
      </c>
      <c r="M39" s="4">
        <v>5465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44907</v>
      </c>
      <c r="S39" s="6">
        <v>44918</v>
      </c>
      <c r="T39" s="4" t="s">
        <v>34</v>
      </c>
      <c r="U39" s="4">
        <v>5465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169</v>
      </c>
      <c r="F40" s="6">
        <v>44914</v>
      </c>
      <c r="G40" s="6">
        <v>44915</v>
      </c>
      <c r="H40" s="4">
        <v>1</v>
      </c>
      <c r="I40" s="4">
        <v>1</v>
      </c>
      <c r="J40" s="4">
        <v>1</v>
      </c>
      <c r="K40" s="4" t="s">
        <v>30</v>
      </c>
      <c r="L40" s="4">
        <v>794</v>
      </c>
      <c r="M40" s="4">
        <v>794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44907</v>
      </c>
      <c r="S40" s="6">
        <v>44918</v>
      </c>
      <c r="T40" s="4" t="s">
        <v>34</v>
      </c>
      <c r="U40" s="4">
        <v>794</v>
      </c>
      <c r="V40" s="4">
        <v>0</v>
      </c>
      <c r="W40" s="4">
        <v>0</v>
      </c>
      <c r="X40" s="4" t="s">
        <v>236</v>
      </c>
      <c r="Y40" s="4" t="s">
        <v>35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44913</v>
      </c>
      <c r="G41" s="6">
        <v>44915</v>
      </c>
      <c r="H41" s="4">
        <v>1</v>
      </c>
      <c r="I41" s="4">
        <v>2</v>
      </c>
      <c r="J41" s="4">
        <v>2</v>
      </c>
      <c r="K41" s="4" t="s">
        <v>30</v>
      </c>
      <c r="L41" s="4">
        <v>4274</v>
      </c>
      <c r="M41" s="4">
        <v>4274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44908</v>
      </c>
      <c r="S41" s="6">
        <v>44918</v>
      </c>
      <c r="T41" s="4" t="s">
        <v>34</v>
      </c>
      <c r="U41" s="4">
        <v>4274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44913</v>
      </c>
      <c r="G42" s="6">
        <v>44915</v>
      </c>
      <c r="H42" s="4">
        <v>1</v>
      </c>
      <c r="I42" s="4">
        <v>2</v>
      </c>
      <c r="J42" s="4">
        <v>2</v>
      </c>
      <c r="K42" s="4" t="s">
        <v>30</v>
      </c>
      <c r="L42" s="4">
        <v>2189</v>
      </c>
      <c r="M42" s="4">
        <v>2189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44908</v>
      </c>
      <c r="S42" s="6">
        <v>44918</v>
      </c>
      <c r="T42" s="4" t="s">
        <v>34</v>
      </c>
      <c r="U42" s="4">
        <v>2189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44914</v>
      </c>
      <c r="G43" s="6">
        <v>44915</v>
      </c>
      <c r="H43" s="4">
        <v>1</v>
      </c>
      <c r="I43" s="4">
        <v>1</v>
      </c>
      <c r="J43" s="4">
        <v>1</v>
      </c>
      <c r="K43" s="4" t="s">
        <v>30</v>
      </c>
      <c r="L43" s="4">
        <v>2519</v>
      </c>
      <c r="M43" s="4">
        <v>2519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44908</v>
      </c>
      <c r="S43" s="6">
        <v>44918</v>
      </c>
      <c r="T43" s="4" t="s">
        <v>34</v>
      </c>
      <c r="U43" s="4">
        <v>2519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256</v>
      </c>
      <c r="E44" s="4" t="s">
        <v>257</v>
      </c>
      <c r="F44" s="6">
        <v>44913</v>
      </c>
      <c r="G44" s="6">
        <v>44915</v>
      </c>
      <c r="H44" s="4">
        <v>2</v>
      </c>
      <c r="I44" s="4">
        <v>2</v>
      </c>
      <c r="J44" s="4">
        <v>4</v>
      </c>
      <c r="K44" s="4" t="s">
        <v>30</v>
      </c>
      <c r="L44" s="4">
        <v>2236</v>
      </c>
      <c r="M44" s="4">
        <v>2236</v>
      </c>
      <c r="N44" s="4" t="s">
        <v>258</v>
      </c>
      <c r="O44" s="4" t="s">
        <v>32</v>
      </c>
      <c r="P44" s="4" t="s">
        <v>33</v>
      </c>
      <c r="Q44" s="4">
        <v>0</v>
      </c>
      <c r="R44" s="7">
        <v>44908</v>
      </c>
      <c r="S44" s="6">
        <v>44918</v>
      </c>
      <c r="T44" s="4" t="s">
        <v>34</v>
      </c>
      <c r="U44" s="4">
        <v>2236</v>
      </c>
      <c r="V44" s="4">
        <v>0</v>
      </c>
      <c r="W44" s="4">
        <v>0</v>
      </c>
      <c r="X44" s="4" t="s">
        <v>259</v>
      </c>
      <c r="Y44" s="4" t="s">
        <v>35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44911</v>
      </c>
      <c r="G45" s="6">
        <v>44915</v>
      </c>
      <c r="H45" s="4">
        <v>1</v>
      </c>
      <c r="I45" s="4">
        <v>4</v>
      </c>
      <c r="J45" s="4">
        <v>4</v>
      </c>
      <c r="K45" s="4" t="s">
        <v>30</v>
      </c>
      <c r="L45" s="4">
        <v>8952</v>
      </c>
      <c r="M45" s="4">
        <v>8952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44908</v>
      </c>
      <c r="S45" s="6">
        <v>44918</v>
      </c>
      <c r="T45" s="4" t="s">
        <v>34</v>
      </c>
      <c r="U45" s="4">
        <v>8952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44914</v>
      </c>
      <c r="G46" s="6">
        <v>44915</v>
      </c>
      <c r="H46" s="4">
        <v>1</v>
      </c>
      <c r="I46" s="4">
        <v>1</v>
      </c>
      <c r="J46" s="4">
        <v>1</v>
      </c>
      <c r="K46" s="4" t="s">
        <v>30</v>
      </c>
      <c r="L46" s="4">
        <v>933</v>
      </c>
      <c r="M46" s="4">
        <v>933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44908</v>
      </c>
      <c r="S46" s="6">
        <v>44918</v>
      </c>
      <c r="T46" s="4" t="s">
        <v>34</v>
      </c>
      <c r="U46" s="4">
        <v>933</v>
      </c>
      <c r="V46" s="4">
        <v>0</v>
      </c>
      <c r="W46" s="4">
        <v>0</v>
      </c>
      <c r="X46" s="4" t="s">
        <v>270</v>
      </c>
      <c r="Y46" s="4" t="s">
        <v>271</v>
      </c>
    </row>
    <row r="47" s="4" customFormat="1" spans="1:25">
      <c r="A47" s="4" t="s">
        <v>55</v>
      </c>
      <c r="B47" s="4" t="s">
        <v>26</v>
      </c>
      <c r="C47" s="4" t="s">
        <v>117</v>
      </c>
      <c r="D47" s="4" t="s">
        <v>56</v>
      </c>
      <c r="E47" s="4" t="s">
        <v>57</v>
      </c>
      <c r="F47" s="6">
        <v>44911</v>
      </c>
      <c r="G47" s="6">
        <v>44915</v>
      </c>
      <c r="H47" s="4">
        <v>1</v>
      </c>
      <c r="I47" s="4">
        <v>4</v>
      </c>
      <c r="J47" s="4">
        <v>4</v>
      </c>
      <c r="K47" s="4" t="s">
        <v>30</v>
      </c>
      <c r="L47" s="4">
        <v>-4672</v>
      </c>
      <c r="M47" s="4">
        <v>-4672</v>
      </c>
      <c r="N47" s="4" t="s">
        <v>58</v>
      </c>
      <c r="O47" s="4" t="s">
        <v>32</v>
      </c>
      <c r="P47" s="4" t="s">
        <v>33</v>
      </c>
      <c r="Q47" s="4">
        <v>0</v>
      </c>
      <c r="R47" s="7">
        <v>44870</v>
      </c>
      <c r="S47" s="6">
        <v>44918</v>
      </c>
      <c r="T47" s="4" t="s">
        <v>34</v>
      </c>
      <c r="U47" s="4">
        <v>-4672</v>
      </c>
      <c r="V47" s="4">
        <v>0</v>
      </c>
      <c r="W47" s="4">
        <v>0</v>
      </c>
      <c r="X47" s="4" t="s">
        <v>59</v>
      </c>
      <c r="Y47" s="4" t="s">
        <v>35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238</v>
      </c>
      <c r="E48" s="4" t="s">
        <v>114</v>
      </c>
      <c r="F48" s="6">
        <v>44913</v>
      </c>
      <c r="G48" s="6">
        <v>44915</v>
      </c>
      <c r="H48" s="4">
        <v>1</v>
      </c>
      <c r="I48" s="4">
        <v>2</v>
      </c>
      <c r="J48" s="4">
        <v>2</v>
      </c>
      <c r="K48" s="4" t="s">
        <v>30</v>
      </c>
      <c r="L48" s="4">
        <v>3634</v>
      </c>
      <c r="M48" s="4">
        <v>3634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44909</v>
      </c>
      <c r="S48" s="6">
        <v>44918</v>
      </c>
      <c r="T48" s="4" t="s">
        <v>34</v>
      </c>
      <c r="U48" s="4">
        <v>3634</v>
      </c>
      <c r="V48" s="4">
        <v>0</v>
      </c>
      <c r="W48" s="4">
        <v>0</v>
      </c>
      <c r="X48" s="4" t="s">
        <v>35</v>
      </c>
      <c r="Y48" s="4" t="s">
        <v>274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276</v>
      </c>
      <c r="E49" s="4" t="s">
        <v>85</v>
      </c>
      <c r="F49" s="6">
        <v>44914</v>
      </c>
      <c r="G49" s="6">
        <v>44915</v>
      </c>
      <c r="H49" s="4">
        <v>1</v>
      </c>
      <c r="I49" s="4">
        <v>1</v>
      </c>
      <c r="J49" s="4">
        <v>1</v>
      </c>
      <c r="K49" s="4" t="s">
        <v>30</v>
      </c>
      <c r="L49" s="4">
        <v>266</v>
      </c>
      <c r="M49" s="4">
        <v>266</v>
      </c>
      <c r="N49" s="4" t="s">
        <v>277</v>
      </c>
      <c r="O49" s="4" t="s">
        <v>32</v>
      </c>
      <c r="P49" s="4" t="s">
        <v>33</v>
      </c>
      <c r="Q49" s="4">
        <v>0</v>
      </c>
      <c r="R49" s="7">
        <v>44909</v>
      </c>
      <c r="S49" s="6">
        <v>44918</v>
      </c>
      <c r="T49" s="4" t="s">
        <v>34</v>
      </c>
      <c r="U49" s="4">
        <v>266</v>
      </c>
      <c r="V49" s="4">
        <v>0</v>
      </c>
      <c r="W49" s="4">
        <v>0</v>
      </c>
      <c r="X49" s="4" t="s">
        <v>278</v>
      </c>
      <c r="Y49" s="4" t="s">
        <v>88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238</v>
      </c>
      <c r="E50" s="4" t="s">
        <v>114</v>
      </c>
      <c r="F50" s="6">
        <v>44913</v>
      </c>
      <c r="G50" s="6">
        <v>44915</v>
      </c>
      <c r="H50" s="4">
        <v>1</v>
      </c>
      <c r="I50" s="4">
        <v>2</v>
      </c>
      <c r="J50" s="4">
        <v>2</v>
      </c>
      <c r="K50" s="4" t="s">
        <v>30</v>
      </c>
      <c r="L50" s="4">
        <v>3632</v>
      </c>
      <c r="M50" s="4">
        <v>3632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44910</v>
      </c>
      <c r="S50" s="6">
        <v>44918</v>
      </c>
      <c r="T50" s="4" t="s">
        <v>34</v>
      </c>
      <c r="U50" s="4">
        <v>3632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114</v>
      </c>
      <c r="F51" s="6">
        <v>44913</v>
      </c>
      <c r="G51" s="6">
        <v>44915</v>
      </c>
      <c r="H51" s="4">
        <v>1</v>
      </c>
      <c r="I51" s="4">
        <v>2</v>
      </c>
      <c r="J51" s="4">
        <v>2</v>
      </c>
      <c r="K51" s="4" t="s">
        <v>30</v>
      </c>
      <c r="L51" s="4">
        <v>1356</v>
      </c>
      <c r="M51" s="4">
        <v>1356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44910</v>
      </c>
      <c r="S51" s="6">
        <v>44918</v>
      </c>
      <c r="T51" s="4" t="s">
        <v>34</v>
      </c>
      <c r="U51" s="4">
        <v>1356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44911</v>
      </c>
      <c r="G52" s="6">
        <v>44915</v>
      </c>
      <c r="H52" s="4">
        <v>1</v>
      </c>
      <c r="I52" s="4">
        <v>4</v>
      </c>
      <c r="J52" s="4">
        <v>4</v>
      </c>
      <c r="K52" s="4" t="s">
        <v>30</v>
      </c>
      <c r="L52" s="4">
        <v>1146</v>
      </c>
      <c r="M52" s="4">
        <v>1146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44911</v>
      </c>
      <c r="S52" s="6">
        <v>44918</v>
      </c>
      <c r="T52" s="4" t="s">
        <v>34</v>
      </c>
      <c r="U52" s="4">
        <v>1146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296</v>
      </c>
      <c r="F53" s="6">
        <v>44911</v>
      </c>
      <c r="G53" s="6">
        <v>44915</v>
      </c>
      <c r="H53" s="4">
        <v>1</v>
      </c>
      <c r="I53" s="4">
        <v>4</v>
      </c>
      <c r="J53" s="4">
        <v>4</v>
      </c>
      <c r="K53" s="4" t="s">
        <v>30</v>
      </c>
      <c r="L53" s="4">
        <v>2020</v>
      </c>
      <c r="M53" s="4">
        <v>2020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44911</v>
      </c>
      <c r="S53" s="6">
        <v>44918</v>
      </c>
      <c r="T53" s="4" t="s">
        <v>34</v>
      </c>
      <c r="U53" s="4">
        <v>2020</v>
      </c>
      <c r="V53" s="4">
        <v>0</v>
      </c>
      <c r="W53" s="4">
        <v>0</v>
      </c>
      <c r="X53" s="4" t="s">
        <v>298</v>
      </c>
      <c r="Y53" s="4" t="s">
        <v>299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302</v>
      </c>
      <c r="F54" s="6">
        <v>44911</v>
      </c>
      <c r="G54" s="6">
        <v>44915</v>
      </c>
      <c r="H54" s="4">
        <v>1</v>
      </c>
      <c r="I54" s="4">
        <v>4</v>
      </c>
      <c r="J54" s="4">
        <v>4</v>
      </c>
      <c r="K54" s="4" t="s">
        <v>30</v>
      </c>
      <c r="L54" s="4">
        <v>8180</v>
      </c>
      <c r="M54" s="4">
        <v>8180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44911</v>
      </c>
      <c r="S54" s="6">
        <v>44918</v>
      </c>
      <c r="T54" s="4" t="s">
        <v>34</v>
      </c>
      <c r="U54" s="4">
        <v>8180</v>
      </c>
      <c r="V54" s="4">
        <v>0</v>
      </c>
      <c r="W54" s="4">
        <v>0</v>
      </c>
      <c r="X54" s="4" t="s">
        <v>304</v>
      </c>
      <c r="Y54" s="4" t="s">
        <v>35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44913</v>
      </c>
      <c r="G55" s="6">
        <v>44915</v>
      </c>
      <c r="H55" s="4">
        <v>1</v>
      </c>
      <c r="I55" s="4">
        <v>2</v>
      </c>
      <c r="J55" s="4">
        <v>2</v>
      </c>
      <c r="K55" s="4" t="s">
        <v>30</v>
      </c>
      <c r="L55" s="4">
        <v>5430</v>
      </c>
      <c r="M55" s="4">
        <v>5430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44911</v>
      </c>
      <c r="S55" s="6">
        <v>44918</v>
      </c>
      <c r="T55" s="4" t="s">
        <v>34</v>
      </c>
      <c r="U55" s="4">
        <v>5430</v>
      </c>
      <c r="V55" s="4">
        <v>0</v>
      </c>
      <c r="W55" s="4">
        <v>0</v>
      </c>
      <c r="X55" s="4" t="s">
        <v>309</v>
      </c>
      <c r="Y55" s="4" t="s">
        <v>35</v>
      </c>
    </row>
    <row r="56" s="4" customFormat="1" spans="1:25">
      <c r="A56" s="4" t="s">
        <v>305</v>
      </c>
      <c r="B56" s="4" t="s">
        <v>26</v>
      </c>
      <c r="C56" s="4" t="s">
        <v>117</v>
      </c>
      <c r="D56" s="4" t="s">
        <v>306</v>
      </c>
      <c r="E56" s="4" t="s">
        <v>307</v>
      </c>
      <c r="F56" s="6">
        <v>44913</v>
      </c>
      <c r="G56" s="6">
        <v>44915</v>
      </c>
      <c r="H56" s="4">
        <v>1</v>
      </c>
      <c r="I56" s="4">
        <v>2</v>
      </c>
      <c r="J56" s="4">
        <v>2</v>
      </c>
      <c r="K56" s="4" t="s">
        <v>30</v>
      </c>
      <c r="L56" s="4">
        <v>-5430</v>
      </c>
      <c r="M56" s="4">
        <v>-5430</v>
      </c>
      <c r="N56" s="4" t="s">
        <v>308</v>
      </c>
      <c r="O56" s="4" t="s">
        <v>32</v>
      </c>
      <c r="P56" s="4" t="s">
        <v>33</v>
      </c>
      <c r="Q56" s="4">
        <v>0</v>
      </c>
      <c r="R56" s="7">
        <v>44911</v>
      </c>
      <c r="S56" s="6">
        <v>44918</v>
      </c>
      <c r="T56" s="4" t="s">
        <v>34</v>
      </c>
      <c r="U56" s="4">
        <v>-5430</v>
      </c>
      <c r="V56" s="4">
        <v>0</v>
      </c>
      <c r="W56" s="4">
        <v>0</v>
      </c>
      <c r="X56" s="4" t="s">
        <v>309</v>
      </c>
      <c r="Y56" s="4" t="s">
        <v>35</v>
      </c>
    </row>
    <row r="57" s="4" customFormat="1" spans="1:25">
      <c r="A57" s="4" t="s">
        <v>310</v>
      </c>
      <c r="B57" s="4" t="s">
        <v>26</v>
      </c>
      <c r="C57" s="4" t="s">
        <v>27</v>
      </c>
      <c r="D57" s="4" t="s">
        <v>311</v>
      </c>
      <c r="E57" s="4" t="s">
        <v>312</v>
      </c>
      <c r="F57" s="6">
        <v>44914</v>
      </c>
      <c r="G57" s="6">
        <v>44915</v>
      </c>
      <c r="H57" s="4">
        <v>1</v>
      </c>
      <c r="I57" s="4">
        <v>1</v>
      </c>
      <c r="J57" s="4">
        <v>1</v>
      </c>
      <c r="K57" s="4" t="s">
        <v>30</v>
      </c>
      <c r="L57" s="4">
        <v>857</v>
      </c>
      <c r="M57" s="4">
        <v>857</v>
      </c>
      <c r="N57" s="4" t="s">
        <v>313</v>
      </c>
      <c r="O57" s="4" t="s">
        <v>32</v>
      </c>
      <c r="P57" s="4" t="s">
        <v>33</v>
      </c>
      <c r="Q57" s="4">
        <v>0</v>
      </c>
      <c r="R57" s="7">
        <v>44911</v>
      </c>
      <c r="S57" s="6">
        <v>44918</v>
      </c>
      <c r="T57" s="4" t="s">
        <v>34</v>
      </c>
      <c r="U57" s="4">
        <v>857</v>
      </c>
      <c r="V57" s="4">
        <v>0</v>
      </c>
      <c r="W57" s="4">
        <v>0</v>
      </c>
      <c r="X57" s="4" t="s">
        <v>314</v>
      </c>
      <c r="Y57" s="4" t="s">
        <v>315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317</v>
      </c>
      <c r="E58" s="4" t="s">
        <v>129</v>
      </c>
      <c r="F58" s="6">
        <v>44914</v>
      </c>
      <c r="G58" s="6">
        <v>44915</v>
      </c>
      <c r="H58" s="4">
        <v>1</v>
      </c>
      <c r="I58" s="4">
        <v>1</v>
      </c>
      <c r="J58" s="4">
        <v>1</v>
      </c>
      <c r="K58" s="4" t="s">
        <v>30</v>
      </c>
      <c r="L58" s="4">
        <v>640</v>
      </c>
      <c r="M58" s="4">
        <v>640</v>
      </c>
      <c r="N58" s="4" t="s">
        <v>318</v>
      </c>
      <c r="O58" s="4" t="s">
        <v>32</v>
      </c>
      <c r="P58" s="4" t="s">
        <v>33</v>
      </c>
      <c r="Q58" s="4">
        <v>0</v>
      </c>
      <c r="R58" s="7">
        <v>44911</v>
      </c>
      <c r="S58" s="6">
        <v>44918</v>
      </c>
      <c r="T58" s="4" t="s">
        <v>34</v>
      </c>
      <c r="U58" s="4">
        <v>640</v>
      </c>
      <c r="V58" s="4">
        <v>0</v>
      </c>
      <c r="W58" s="4">
        <v>0</v>
      </c>
      <c r="X58" s="4" t="s">
        <v>319</v>
      </c>
      <c r="Y58" s="4" t="s">
        <v>265</v>
      </c>
    </row>
    <row r="59" s="4" customFormat="1" spans="1:25">
      <c r="A59" s="4" t="s">
        <v>320</v>
      </c>
      <c r="B59" s="4" t="s">
        <v>26</v>
      </c>
      <c r="C59" s="4" t="s">
        <v>27</v>
      </c>
      <c r="D59" s="4" t="s">
        <v>321</v>
      </c>
      <c r="E59" s="4" t="s">
        <v>204</v>
      </c>
      <c r="F59" s="6">
        <v>44914</v>
      </c>
      <c r="G59" s="6">
        <v>44915</v>
      </c>
      <c r="H59" s="4">
        <v>1</v>
      </c>
      <c r="I59" s="4">
        <v>1</v>
      </c>
      <c r="J59" s="4">
        <v>1</v>
      </c>
      <c r="K59" s="4" t="s">
        <v>30</v>
      </c>
      <c r="L59" s="4">
        <v>325</v>
      </c>
      <c r="M59" s="4">
        <v>325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44912</v>
      </c>
      <c r="S59" s="6">
        <v>44918</v>
      </c>
      <c r="T59" s="4" t="s">
        <v>34</v>
      </c>
      <c r="U59" s="4">
        <v>325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327</v>
      </c>
      <c r="F60" s="6">
        <v>44913</v>
      </c>
      <c r="G60" s="6">
        <v>44915</v>
      </c>
      <c r="H60" s="4">
        <v>1</v>
      </c>
      <c r="I60" s="4">
        <v>2</v>
      </c>
      <c r="J60" s="4">
        <v>2</v>
      </c>
      <c r="K60" s="4" t="s">
        <v>30</v>
      </c>
      <c r="L60" s="4">
        <v>738</v>
      </c>
      <c r="M60" s="4">
        <v>738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44912</v>
      </c>
      <c r="S60" s="6">
        <v>44918</v>
      </c>
      <c r="T60" s="4" t="s">
        <v>34</v>
      </c>
      <c r="U60" s="4">
        <v>738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44912</v>
      </c>
      <c r="G61" s="6">
        <v>44915</v>
      </c>
      <c r="H61" s="4">
        <v>1</v>
      </c>
      <c r="I61" s="4">
        <v>3</v>
      </c>
      <c r="J61" s="4">
        <v>3</v>
      </c>
      <c r="K61" s="4" t="s">
        <v>30</v>
      </c>
      <c r="L61" s="4">
        <v>2738</v>
      </c>
      <c r="M61" s="4">
        <v>2738</v>
      </c>
      <c r="N61" s="4" t="s">
        <v>334</v>
      </c>
      <c r="O61" s="4" t="s">
        <v>32</v>
      </c>
      <c r="P61" s="4" t="s">
        <v>33</v>
      </c>
      <c r="Q61" s="4">
        <v>0</v>
      </c>
      <c r="R61" s="7">
        <v>44912</v>
      </c>
      <c r="S61" s="6">
        <v>44918</v>
      </c>
      <c r="T61" s="4" t="s">
        <v>34</v>
      </c>
      <c r="U61" s="4">
        <v>2738</v>
      </c>
      <c r="V61" s="4">
        <v>0</v>
      </c>
      <c r="W61" s="4">
        <v>0</v>
      </c>
      <c r="X61" s="4" t="s">
        <v>335</v>
      </c>
      <c r="Y61" s="4" t="s">
        <v>336</v>
      </c>
    </row>
    <row r="62" s="4" customFormat="1" spans="1:25">
      <c r="A62" s="4" t="s">
        <v>337</v>
      </c>
      <c r="B62" s="4" t="s">
        <v>26</v>
      </c>
      <c r="C62" s="4" t="s">
        <v>27</v>
      </c>
      <c r="D62" s="4" t="s">
        <v>338</v>
      </c>
      <c r="E62" s="4" t="s">
        <v>339</v>
      </c>
      <c r="F62" s="6">
        <v>44914</v>
      </c>
      <c r="G62" s="6">
        <v>44915</v>
      </c>
      <c r="H62" s="4">
        <v>1</v>
      </c>
      <c r="I62" s="4">
        <v>1</v>
      </c>
      <c r="J62" s="4">
        <v>1</v>
      </c>
      <c r="K62" s="4" t="s">
        <v>30</v>
      </c>
      <c r="L62" s="4">
        <v>254</v>
      </c>
      <c r="M62" s="4">
        <v>254</v>
      </c>
      <c r="N62" s="4" t="s">
        <v>340</v>
      </c>
      <c r="O62" s="4" t="s">
        <v>32</v>
      </c>
      <c r="P62" s="4" t="s">
        <v>33</v>
      </c>
      <c r="Q62" s="4">
        <v>0</v>
      </c>
      <c r="R62" s="7">
        <v>44912</v>
      </c>
      <c r="S62" s="6">
        <v>44918</v>
      </c>
      <c r="T62" s="4" t="s">
        <v>34</v>
      </c>
      <c r="U62" s="4">
        <v>254</v>
      </c>
      <c r="V62" s="4">
        <v>0</v>
      </c>
      <c r="W62" s="4">
        <v>0</v>
      </c>
      <c r="X62" s="4" t="s">
        <v>341</v>
      </c>
      <c r="Y62" s="4" t="s">
        <v>342</v>
      </c>
    </row>
    <row r="63" s="4" customFormat="1" spans="1:25">
      <c r="A63" s="4" t="s">
        <v>343</v>
      </c>
      <c r="B63" s="4" t="s">
        <v>26</v>
      </c>
      <c r="C63" s="4" t="s">
        <v>27</v>
      </c>
      <c r="D63" s="4" t="s">
        <v>344</v>
      </c>
      <c r="E63" s="4" t="s">
        <v>345</v>
      </c>
      <c r="F63" s="6">
        <v>44914</v>
      </c>
      <c r="G63" s="6">
        <v>44915</v>
      </c>
      <c r="H63" s="4">
        <v>1</v>
      </c>
      <c r="I63" s="4">
        <v>1</v>
      </c>
      <c r="J63" s="4">
        <v>1</v>
      </c>
      <c r="K63" s="4" t="s">
        <v>30</v>
      </c>
      <c r="L63" s="4">
        <v>713</v>
      </c>
      <c r="M63" s="4">
        <v>713</v>
      </c>
      <c r="N63" s="4" t="s">
        <v>346</v>
      </c>
      <c r="O63" s="4" t="s">
        <v>32</v>
      </c>
      <c r="P63" s="4" t="s">
        <v>33</v>
      </c>
      <c r="Q63" s="4">
        <v>0</v>
      </c>
      <c r="R63" s="7">
        <v>44912</v>
      </c>
      <c r="S63" s="6">
        <v>44918</v>
      </c>
      <c r="T63" s="4" t="s">
        <v>34</v>
      </c>
      <c r="U63" s="4">
        <v>713</v>
      </c>
      <c r="V63" s="4">
        <v>0</v>
      </c>
      <c r="W63" s="4">
        <v>0</v>
      </c>
      <c r="X63" s="4" t="s">
        <v>347</v>
      </c>
      <c r="Y63" s="4" t="s">
        <v>35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6">
        <v>44913</v>
      </c>
      <c r="G64" s="6">
        <v>44915</v>
      </c>
      <c r="H64" s="4">
        <v>1</v>
      </c>
      <c r="I64" s="4">
        <v>2</v>
      </c>
      <c r="J64" s="4">
        <v>2</v>
      </c>
      <c r="K64" s="4" t="s">
        <v>30</v>
      </c>
      <c r="L64" s="4">
        <v>2186</v>
      </c>
      <c r="M64" s="4">
        <v>2186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44912</v>
      </c>
      <c r="S64" s="6">
        <v>44918</v>
      </c>
      <c r="T64" s="4" t="s">
        <v>34</v>
      </c>
      <c r="U64" s="4">
        <v>2186</v>
      </c>
      <c r="V64" s="4">
        <v>0</v>
      </c>
      <c r="W64" s="4">
        <v>0</v>
      </c>
      <c r="X64" s="4" t="s">
        <v>352</v>
      </c>
      <c r="Y64" s="4" t="s">
        <v>35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326</v>
      </c>
      <c r="E65" s="4" t="s">
        <v>327</v>
      </c>
      <c r="F65" s="6">
        <v>44913</v>
      </c>
      <c r="G65" s="6">
        <v>44915</v>
      </c>
      <c r="H65" s="4">
        <v>1</v>
      </c>
      <c r="I65" s="4">
        <v>2</v>
      </c>
      <c r="J65" s="4">
        <v>2</v>
      </c>
      <c r="K65" s="4" t="s">
        <v>30</v>
      </c>
      <c r="L65" s="4">
        <v>744</v>
      </c>
      <c r="M65" s="4">
        <v>744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44912</v>
      </c>
      <c r="S65" s="6">
        <v>44918</v>
      </c>
      <c r="T65" s="4" t="s">
        <v>34</v>
      </c>
      <c r="U65" s="4">
        <v>744</v>
      </c>
      <c r="V65" s="4">
        <v>0</v>
      </c>
      <c r="W65" s="4">
        <v>0</v>
      </c>
      <c r="X65" s="4" t="s">
        <v>355</v>
      </c>
      <c r="Y65" s="4" t="s">
        <v>35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357</v>
      </c>
      <c r="E66" s="4" t="s">
        <v>358</v>
      </c>
      <c r="F66" s="6">
        <v>44914</v>
      </c>
      <c r="G66" s="6">
        <v>44915</v>
      </c>
      <c r="H66" s="4">
        <v>1</v>
      </c>
      <c r="I66" s="4">
        <v>1</v>
      </c>
      <c r="J66" s="4">
        <v>1</v>
      </c>
      <c r="K66" s="4" t="s">
        <v>30</v>
      </c>
      <c r="L66" s="4">
        <v>788</v>
      </c>
      <c r="M66" s="4">
        <v>788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44912</v>
      </c>
      <c r="S66" s="6">
        <v>44918</v>
      </c>
      <c r="T66" s="4" t="s">
        <v>34</v>
      </c>
      <c r="U66" s="4">
        <v>788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363</v>
      </c>
      <c r="E67" s="4" t="s">
        <v>364</v>
      </c>
      <c r="F67" s="6">
        <v>44913</v>
      </c>
      <c r="G67" s="6">
        <v>44915</v>
      </c>
      <c r="H67" s="4">
        <v>1</v>
      </c>
      <c r="I67" s="4">
        <v>2</v>
      </c>
      <c r="J67" s="4">
        <v>2</v>
      </c>
      <c r="K67" s="4" t="s">
        <v>30</v>
      </c>
      <c r="L67" s="4">
        <v>1148</v>
      </c>
      <c r="M67" s="4">
        <v>1148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44912</v>
      </c>
      <c r="S67" s="6">
        <v>44918</v>
      </c>
      <c r="T67" s="4" t="s">
        <v>34</v>
      </c>
      <c r="U67" s="4">
        <v>1148</v>
      </c>
      <c r="V67" s="4">
        <v>0</v>
      </c>
      <c r="W67" s="4">
        <v>0</v>
      </c>
      <c r="X67" s="4" t="s">
        <v>366</v>
      </c>
      <c r="Y67" s="4" t="s">
        <v>367</v>
      </c>
    </row>
    <row r="68" s="4" customFormat="1" spans="1:25">
      <c r="A68" s="4" t="s">
        <v>161</v>
      </c>
      <c r="B68" s="4" t="s">
        <v>26</v>
      </c>
      <c r="C68" s="4" t="s">
        <v>368</v>
      </c>
      <c r="D68" s="4" t="s">
        <v>162</v>
      </c>
      <c r="E68" s="4" t="s">
        <v>163</v>
      </c>
      <c r="F68" s="6">
        <v>44908</v>
      </c>
      <c r="G68" s="6">
        <v>44915</v>
      </c>
      <c r="H68" s="4">
        <v>1</v>
      </c>
      <c r="I68" s="4">
        <v>7</v>
      </c>
      <c r="J68" s="4">
        <v>7</v>
      </c>
      <c r="K68" s="4" t="s">
        <v>30</v>
      </c>
      <c r="L68" s="4">
        <v>-138.13</v>
      </c>
      <c r="M68" s="4">
        <v>-138.13</v>
      </c>
      <c r="N68" s="4" t="s">
        <v>164</v>
      </c>
      <c r="O68" s="4" t="s">
        <v>32</v>
      </c>
      <c r="P68" s="4" t="s">
        <v>33</v>
      </c>
      <c r="Q68" s="4">
        <v>0</v>
      </c>
      <c r="R68" s="7">
        <v>44900.840775463</v>
      </c>
      <c r="S68" s="6">
        <v>44918</v>
      </c>
      <c r="T68" s="4" t="s">
        <v>34</v>
      </c>
      <c r="U68" s="4">
        <v>-138.13</v>
      </c>
      <c r="V68" s="4">
        <v>0</v>
      </c>
      <c r="W68" s="4">
        <v>0</v>
      </c>
      <c r="X68" s="4" t="s">
        <v>165</v>
      </c>
      <c r="Y68" s="4" t="s">
        <v>166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224</v>
      </c>
      <c r="F69" s="6">
        <v>44914</v>
      </c>
      <c r="G69" s="6">
        <v>44915</v>
      </c>
      <c r="H69" s="4">
        <v>1</v>
      </c>
      <c r="I69" s="4">
        <v>1</v>
      </c>
      <c r="J69" s="4">
        <v>1</v>
      </c>
      <c r="K69" s="4" t="s">
        <v>30</v>
      </c>
      <c r="L69" s="4">
        <v>253</v>
      </c>
      <c r="M69" s="4">
        <v>253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44912</v>
      </c>
      <c r="S69" s="6">
        <v>44918</v>
      </c>
      <c r="T69" s="4" t="s">
        <v>34</v>
      </c>
      <c r="U69" s="4">
        <v>253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44913</v>
      </c>
      <c r="G70" s="6">
        <v>44915</v>
      </c>
      <c r="H70" s="4">
        <v>1</v>
      </c>
      <c r="I70" s="4">
        <v>2</v>
      </c>
      <c r="J70" s="4">
        <v>2</v>
      </c>
      <c r="K70" s="4" t="s">
        <v>30</v>
      </c>
      <c r="L70" s="4">
        <v>3475</v>
      </c>
      <c r="M70" s="4">
        <v>3475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44912</v>
      </c>
      <c r="S70" s="6">
        <v>44918</v>
      </c>
      <c r="T70" s="4" t="s">
        <v>34</v>
      </c>
      <c r="U70" s="4">
        <v>3475</v>
      </c>
      <c r="V70" s="4">
        <v>0</v>
      </c>
      <c r="W70" s="4">
        <v>0</v>
      </c>
      <c r="X70" s="4" t="s">
        <v>378</v>
      </c>
      <c r="Y70" s="4" t="s">
        <v>35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381</v>
      </c>
      <c r="F71" s="6">
        <v>44914</v>
      </c>
      <c r="G71" s="6">
        <v>44915</v>
      </c>
      <c r="H71" s="4">
        <v>1</v>
      </c>
      <c r="I71" s="4">
        <v>1</v>
      </c>
      <c r="J71" s="4">
        <v>1</v>
      </c>
      <c r="K71" s="4" t="s">
        <v>30</v>
      </c>
      <c r="L71" s="4">
        <v>171</v>
      </c>
      <c r="M71" s="4">
        <v>171</v>
      </c>
      <c r="N71" s="4" t="s">
        <v>382</v>
      </c>
      <c r="O71" s="4" t="s">
        <v>32</v>
      </c>
      <c r="P71" s="4" t="s">
        <v>33</v>
      </c>
      <c r="Q71" s="4">
        <v>0</v>
      </c>
      <c r="R71" s="7">
        <v>44913</v>
      </c>
      <c r="S71" s="6">
        <v>44918</v>
      </c>
      <c r="T71" s="4" t="s">
        <v>34</v>
      </c>
      <c r="U71" s="4">
        <v>171</v>
      </c>
      <c r="V71" s="4">
        <v>0</v>
      </c>
      <c r="W71" s="4">
        <v>0</v>
      </c>
      <c r="X71" s="4" t="s">
        <v>383</v>
      </c>
      <c r="Y71" s="4" t="s">
        <v>384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387</v>
      </c>
      <c r="F72" s="6">
        <v>44914</v>
      </c>
      <c r="G72" s="6">
        <v>44915</v>
      </c>
      <c r="H72" s="4">
        <v>1</v>
      </c>
      <c r="I72" s="4">
        <v>1</v>
      </c>
      <c r="J72" s="4">
        <v>1</v>
      </c>
      <c r="K72" s="4" t="s">
        <v>30</v>
      </c>
      <c r="L72" s="4">
        <v>379</v>
      </c>
      <c r="M72" s="4">
        <v>379</v>
      </c>
      <c r="N72" s="4" t="s">
        <v>388</v>
      </c>
      <c r="O72" s="4" t="s">
        <v>32</v>
      </c>
      <c r="P72" s="4" t="s">
        <v>33</v>
      </c>
      <c r="Q72" s="4">
        <v>0</v>
      </c>
      <c r="R72" s="7">
        <v>44913</v>
      </c>
      <c r="S72" s="6">
        <v>44918</v>
      </c>
      <c r="T72" s="4" t="s">
        <v>34</v>
      </c>
      <c r="U72" s="4">
        <v>379</v>
      </c>
      <c r="V72" s="4">
        <v>0</v>
      </c>
      <c r="W72" s="4">
        <v>0</v>
      </c>
      <c r="X72" s="4" t="s">
        <v>389</v>
      </c>
      <c r="Y72" s="4" t="s">
        <v>35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391</v>
      </c>
      <c r="E73" s="4" t="s">
        <v>392</v>
      </c>
      <c r="F73" s="6">
        <v>44913</v>
      </c>
      <c r="G73" s="6">
        <v>44915</v>
      </c>
      <c r="H73" s="4">
        <v>1</v>
      </c>
      <c r="I73" s="4">
        <v>2</v>
      </c>
      <c r="J73" s="4">
        <v>2</v>
      </c>
      <c r="K73" s="4" t="s">
        <v>30</v>
      </c>
      <c r="L73" s="4">
        <v>2232</v>
      </c>
      <c r="M73" s="4">
        <v>2232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44913</v>
      </c>
      <c r="S73" s="6">
        <v>44918</v>
      </c>
      <c r="T73" s="4" t="s">
        <v>34</v>
      </c>
      <c r="U73" s="4">
        <v>2232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398</v>
      </c>
      <c r="F74" s="6">
        <v>44913</v>
      </c>
      <c r="G74" s="6">
        <v>44915</v>
      </c>
      <c r="H74" s="4">
        <v>1</v>
      </c>
      <c r="I74" s="4">
        <v>2</v>
      </c>
      <c r="J74" s="4">
        <v>2</v>
      </c>
      <c r="K74" s="4" t="s">
        <v>30</v>
      </c>
      <c r="L74" s="4">
        <v>2917</v>
      </c>
      <c r="M74" s="4">
        <v>2917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44913</v>
      </c>
      <c r="S74" s="6">
        <v>44918</v>
      </c>
      <c r="T74" s="4" t="s">
        <v>34</v>
      </c>
      <c r="U74" s="4">
        <v>2917</v>
      </c>
      <c r="V74" s="4">
        <v>0</v>
      </c>
      <c r="W74" s="4">
        <v>0</v>
      </c>
      <c r="X74" s="4" t="s">
        <v>400</v>
      </c>
      <c r="Y74" s="4" t="s">
        <v>401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403</v>
      </c>
      <c r="E75" s="4" t="s">
        <v>404</v>
      </c>
      <c r="F75" s="6">
        <v>44913</v>
      </c>
      <c r="G75" s="6">
        <v>44915</v>
      </c>
      <c r="H75" s="4">
        <v>1</v>
      </c>
      <c r="I75" s="4">
        <v>2</v>
      </c>
      <c r="J75" s="4">
        <v>2</v>
      </c>
      <c r="K75" s="4" t="s">
        <v>30</v>
      </c>
      <c r="L75" s="4">
        <v>924</v>
      </c>
      <c r="M75" s="4">
        <v>924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44913</v>
      </c>
      <c r="S75" s="6">
        <v>44918</v>
      </c>
      <c r="T75" s="4" t="s">
        <v>34</v>
      </c>
      <c r="U75" s="4">
        <v>924</v>
      </c>
      <c r="V75" s="4">
        <v>0</v>
      </c>
      <c r="W75" s="4">
        <v>0</v>
      </c>
      <c r="X75" s="4" t="s">
        <v>406</v>
      </c>
      <c r="Y75" s="4" t="s">
        <v>35</v>
      </c>
    </row>
    <row r="76" s="4" customFormat="1" spans="1:25">
      <c r="A76" s="4" t="s">
        <v>407</v>
      </c>
      <c r="B76" s="4" t="s">
        <v>26</v>
      </c>
      <c r="C76" s="4" t="s">
        <v>27</v>
      </c>
      <c r="D76" s="4" t="s">
        <v>408</v>
      </c>
      <c r="E76" s="4" t="s">
        <v>409</v>
      </c>
      <c r="F76" s="6">
        <v>44913</v>
      </c>
      <c r="G76" s="6">
        <v>44915</v>
      </c>
      <c r="H76" s="4">
        <v>1</v>
      </c>
      <c r="I76" s="4">
        <v>2</v>
      </c>
      <c r="J76" s="4">
        <v>2</v>
      </c>
      <c r="K76" s="4" t="s">
        <v>30</v>
      </c>
      <c r="L76" s="4">
        <v>2644</v>
      </c>
      <c r="M76" s="4">
        <v>2644</v>
      </c>
      <c r="N76" s="4" t="s">
        <v>410</v>
      </c>
      <c r="O76" s="4" t="s">
        <v>32</v>
      </c>
      <c r="P76" s="4" t="s">
        <v>33</v>
      </c>
      <c r="Q76" s="4">
        <v>0</v>
      </c>
      <c r="R76" s="7">
        <v>44913</v>
      </c>
      <c r="S76" s="6">
        <v>44918</v>
      </c>
      <c r="T76" s="4" t="s">
        <v>34</v>
      </c>
      <c r="U76" s="4">
        <v>2644</v>
      </c>
      <c r="V76" s="4">
        <v>0</v>
      </c>
      <c r="W76" s="4">
        <v>0</v>
      </c>
      <c r="X76" s="4" t="s">
        <v>411</v>
      </c>
      <c r="Y76" s="4" t="s">
        <v>412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414</v>
      </c>
      <c r="E77" s="4" t="s">
        <v>415</v>
      </c>
      <c r="F77" s="6">
        <v>44914</v>
      </c>
      <c r="G77" s="6">
        <v>44915</v>
      </c>
      <c r="H77" s="4">
        <v>1</v>
      </c>
      <c r="I77" s="4">
        <v>1</v>
      </c>
      <c r="J77" s="4">
        <v>1</v>
      </c>
      <c r="K77" s="4" t="s">
        <v>30</v>
      </c>
      <c r="L77" s="4">
        <v>622</v>
      </c>
      <c r="M77" s="4">
        <v>622</v>
      </c>
      <c r="N77" s="4" t="s">
        <v>416</v>
      </c>
      <c r="O77" s="4" t="s">
        <v>32</v>
      </c>
      <c r="P77" s="4" t="s">
        <v>33</v>
      </c>
      <c r="Q77" s="4">
        <v>0</v>
      </c>
      <c r="R77" s="7">
        <v>44913</v>
      </c>
      <c r="S77" s="6">
        <v>44918</v>
      </c>
      <c r="T77" s="4" t="s">
        <v>34</v>
      </c>
      <c r="U77" s="4">
        <v>622</v>
      </c>
      <c r="V77" s="4">
        <v>0</v>
      </c>
      <c r="W77" s="4">
        <v>0</v>
      </c>
      <c r="X77" s="4" t="s">
        <v>417</v>
      </c>
      <c r="Y77" s="4" t="s">
        <v>35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419</v>
      </c>
      <c r="E78" s="4" t="s">
        <v>420</v>
      </c>
      <c r="F78" s="6">
        <v>44914</v>
      </c>
      <c r="G78" s="6">
        <v>44915</v>
      </c>
      <c r="H78" s="4">
        <v>1</v>
      </c>
      <c r="I78" s="4">
        <v>1</v>
      </c>
      <c r="J78" s="4">
        <v>1</v>
      </c>
      <c r="K78" s="4" t="s">
        <v>30</v>
      </c>
      <c r="L78" s="4">
        <v>1486</v>
      </c>
      <c r="M78" s="4">
        <v>1486</v>
      </c>
      <c r="N78" s="4" t="s">
        <v>421</v>
      </c>
      <c r="O78" s="4" t="s">
        <v>32</v>
      </c>
      <c r="P78" s="4" t="s">
        <v>33</v>
      </c>
      <c r="Q78" s="4">
        <v>0</v>
      </c>
      <c r="R78" s="7">
        <v>44913</v>
      </c>
      <c r="S78" s="6">
        <v>44918</v>
      </c>
      <c r="T78" s="4" t="s">
        <v>34</v>
      </c>
      <c r="U78" s="4">
        <v>1486</v>
      </c>
      <c r="V78" s="4">
        <v>0</v>
      </c>
      <c r="W78" s="4">
        <v>0</v>
      </c>
      <c r="X78" s="4" t="s">
        <v>422</v>
      </c>
      <c r="Y78" s="4" t="s">
        <v>35</v>
      </c>
    </row>
    <row r="79" s="4" customFormat="1" spans="1:25">
      <c r="A79" s="4" t="s">
        <v>423</v>
      </c>
      <c r="B79" s="4" t="s">
        <v>26</v>
      </c>
      <c r="C79" s="4" t="s">
        <v>27</v>
      </c>
      <c r="D79" s="4" t="s">
        <v>424</v>
      </c>
      <c r="E79" s="4" t="s">
        <v>425</v>
      </c>
      <c r="F79" s="6">
        <v>44914</v>
      </c>
      <c r="G79" s="6">
        <v>44915</v>
      </c>
      <c r="H79" s="4">
        <v>1</v>
      </c>
      <c r="I79" s="4">
        <v>1</v>
      </c>
      <c r="J79" s="4">
        <v>1</v>
      </c>
      <c r="K79" s="4" t="s">
        <v>30</v>
      </c>
      <c r="L79" s="4">
        <v>264</v>
      </c>
      <c r="M79" s="4">
        <v>264</v>
      </c>
      <c r="N79" s="4" t="s">
        <v>426</v>
      </c>
      <c r="O79" s="4" t="s">
        <v>32</v>
      </c>
      <c r="P79" s="4" t="s">
        <v>33</v>
      </c>
      <c r="Q79" s="4">
        <v>0</v>
      </c>
      <c r="R79" s="7">
        <v>44913</v>
      </c>
      <c r="S79" s="6">
        <v>44918</v>
      </c>
      <c r="T79" s="4" t="s">
        <v>34</v>
      </c>
      <c r="U79" s="4">
        <v>264</v>
      </c>
      <c r="V79" s="4">
        <v>0</v>
      </c>
      <c r="W79" s="4">
        <v>0</v>
      </c>
      <c r="X79" s="4" t="s">
        <v>427</v>
      </c>
      <c r="Y79" s="4" t="s">
        <v>428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430</v>
      </c>
      <c r="E80" s="4" t="s">
        <v>80</v>
      </c>
      <c r="F80" s="6">
        <v>44913</v>
      </c>
      <c r="G80" s="6">
        <v>44915</v>
      </c>
      <c r="H80" s="4">
        <v>1</v>
      </c>
      <c r="I80" s="4">
        <v>2</v>
      </c>
      <c r="J80" s="4">
        <v>2</v>
      </c>
      <c r="K80" s="4" t="s">
        <v>30</v>
      </c>
      <c r="L80" s="4">
        <v>1754</v>
      </c>
      <c r="M80" s="4">
        <v>1754</v>
      </c>
      <c r="N80" s="4" t="s">
        <v>431</v>
      </c>
      <c r="O80" s="4" t="s">
        <v>32</v>
      </c>
      <c r="P80" s="4" t="s">
        <v>33</v>
      </c>
      <c r="Q80" s="4">
        <v>0</v>
      </c>
      <c r="R80" s="7">
        <v>44913</v>
      </c>
      <c r="S80" s="6">
        <v>44918</v>
      </c>
      <c r="T80" s="4" t="s">
        <v>34</v>
      </c>
      <c r="U80" s="4">
        <v>1754</v>
      </c>
      <c r="V80" s="4">
        <v>0</v>
      </c>
      <c r="W80" s="4">
        <v>0</v>
      </c>
      <c r="X80" s="4" t="s">
        <v>432</v>
      </c>
      <c r="Y80" s="4" t="s">
        <v>35</v>
      </c>
    </row>
    <row r="81" s="4" customFormat="1" spans="1:25">
      <c r="A81" s="4" t="s">
        <v>353</v>
      </c>
      <c r="B81" s="4" t="s">
        <v>26</v>
      </c>
      <c r="C81" s="4" t="s">
        <v>117</v>
      </c>
      <c r="D81" s="4" t="s">
        <v>326</v>
      </c>
      <c r="E81" s="4" t="s">
        <v>327</v>
      </c>
      <c r="F81" s="6">
        <v>44913</v>
      </c>
      <c r="G81" s="6">
        <v>44915</v>
      </c>
      <c r="H81" s="4">
        <v>1</v>
      </c>
      <c r="I81" s="4">
        <v>2</v>
      </c>
      <c r="J81" s="4">
        <v>2</v>
      </c>
      <c r="K81" s="4" t="s">
        <v>30</v>
      </c>
      <c r="L81" s="4">
        <v>-744</v>
      </c>
      <c r="M81" s="4">
        <v>-744</v>
      </c>
      <c r="N81" s="4" t="s">
        <v>354</v>
      </c>
      <c r="O81" s="4" t="s">
        <v>32</v>
      </c>
      <c r="P81" s="4" t="s">
        <v>33</v>
      </c>
      <c r="Q81" s="4">
        <v>0</v>
      </c>
      <c r="R81" s="7">
        <v>44912</v>
      </c>
      <c r="S81" s="6">
        <v>44918</v>
      </c>
      <c r="T81" s="4" t="s">
        <v>34</v>
      </c>
      <c r="U81" s="4">
        <v>-744</v>
      </c>
      <c r="V81" s="4">
        <v>0</v>
      </c>
      <c r="W81" s="4">
        <v>0</v>
      </c>
      <c r="X81" s="4" t="s">
        <v>355</v>
      </c>
      <c r="Y81" s="4" t="s">
        <v>35</v>
      </c>
    </row>
    <row r="82" s="4" customFormat="1" spans="1:25">
      <c r="A82" s="4" t="s">
        <v>433</v>
      </c>
      <c r="B82" s="4" t="s">
        <v>26</v>
      </c>
      <c r="C82" s="4" t="s">
        <v>27</v>
      </c>
      <c r="D82" s="4" t="s">
        <v>434</v>
      </c>
      <c r="E82" s="4" t="s">
        <v>204</v>
      </c>
      <c r="F82" s="6">
        <v>44914</v>
      </c>
      <c r="G82" s="6">
        <v>44915</v>
      </c>
      <c r="H82" s="4">
        <v>1</v>
      </c>
      <c r="I82" s="4">
        <v>1</v>
      </c>
      <c r="J82" s="4">
        <v>1</v>
      </c>
      <c r="K82" s="4" t="s">
        <v>30</v>
      </c>
      <c r="L82" s="4">
        <v>203</v>
      </c>
      <c r="M82" s="4">
        <v>203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44914</v>
      </c>
      <c r="S82" s="6">
        <v>44918</v>
      </c>
      <c r="T82" s="4" t="s">
        <v>34</v>
      </c>
      <c r="U82" s="4">
        <v>203</v>
      </c>
      <c r="V82" s="4">
        <v>0</v>
      </c>
      <c r="W82" s="4">
        <v>0</v>
      </c>
      <c r="X82" s="4" t="s">
        <v>436</v>
      </c>
      <c r="Y82" s="4" t="s">
        <v>35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439</v>
      </c>
      <c r="F83" s="6">
        <v>44914</v>
      </c>
      <c r="G83" s="6">
        <v>44915</v>
      </c>
      <c r="H83" s="4">
        <v>1</v>
      </c>
      <c r="I83" s="4">
        <v>1</v>
      </c>
      <c r="J83" s="4">
        <v>1</v>
      </c>
      <c r="K83" s="4" t="s">
        <v>30</v>
      </c>
      <c r="L83" s="4">
        <v>345</v>
      </c>
      <c r="M83" s="4">
        <v>345</v>
      </c>
      <c r="N83" s="4" t="s">
        <v>440</v>
      </c>
      <c r="O83" s="4" t="s">
        <v>32</v>
      </c>
      <c r="P83" s="4" t="s">
        <v>33</v>
      </c>
      <c r="Q83" s="4">
        <v>0</v>
      </c>
      <c r="R83" s="7">
        <v>44914</v>
      </c>
      <c r="S83" s="6">
        <v>44918</v>
      </c>
      <c r="T83" s="4" t="s">
        <v>34</v>
      </c>
      <c r="U83" s="4">
        <v>345</v>
      </c>
      <c r="V83" s="4">
        <v>0</v>
      </c>
      <c r="W83" s="4">
        <v>0</v>
      </c>
      <c r="X83" s="4" t="s">
        <v>441</v>
      </c>
      <c r="Y83" s="4" t="s">
        <v>442</v>
      </c>
    </row>
    <row r="84" s="4" customFormat="1" spans="1:25">
      <c r="A84" s="4" t="s">
        <v>443</v>
      </c>
      <c r="B84" s="4" t="s">
        <v>26</v>
      </c>
      <c r="C84" s="4" t="s">
        <v>27</v>
      </c>
      <c r="D84" s="4" t="s">
        <v>444</v>
      </c>
      <c r="E84" s="4" t="s">
        <v>445</v>
      </c>
      <c r="F84" s="6">
        <v>44914</v>
      </c>
      <c r="G84" s="6">
        <v>44915</v>
      </c>
      <c r="H84" s="4">
        <v>1</v>
      </c>
      <c r="I84" s="4">
        <v>1</v>
      </c>
      <c r="J84" s="4">
        <v>1</v>
      </c>
      <c r="K84" s="4" t="s">
        <v>30</v>
      </c>
      <c r="L84" s="4">
        <v>386</v>
      </c>
      <c r="M84" s="4">
        <v>386</v>
      </c>
      <c r="N84" s="4" t="s">
        <v>446</v>
      </c>
      <c r="O84" s="4" t="s">
        <v>32</v>
      </c>
      <c r="P84" s="4" t="s">
        <v>33</v>
      </c>
      <c r="Q84" s="4">
        <v>0</v>
      </c>
      <c r="R84" s="7">
        <v>44914</v>
      </c>
      <c r="S84" s="6">
        <v>44918</v>
      </c>
      <c r="T84" s="4" t="s">
        <v>34</v>
      </c>
      <c r="U84" s="4">
        <v>386</v>
      </c>
      <c r="V84" s="4">
        <v>0</v>
      </c>
      <c r="W84" s="4">
        <v>0</v>
      </c>
      <c r="X84" s="4" t="s">
        <v>447</v>
      </c>
      <c r="Y84" s="4" t="s">
        <v>448</v>
      </c>
    </row>
    <row r="85" s="4" customFormat="1" spans="1:25">
      <c r="A85" s="4" t="s">
        <v>449</v>
      </c>
      <c r="B85" s="4" t="s">
        <v>26</v>
      </c>
      <c r="C85" s="4" t="s">
        <v>27</v>
      </c>
      <c r="D85" s="4" t="s">
        <v>450</v>
      </c>
      <c r="E85" s="4" t="s">
        <v>425</v>
      </c>
      <c r="F85" s="6">
        <v>44914</v>
      </c>
      <c r="G85" s="6">
        <v>44915</v>
      </c>
      <c r="H85" s="4">
        <v>1</v>
      </c>
      <c r="I85" s="4">
        <v>1</v>
      </c>
      <c r="J85" s="4">
        <v>1</v>
      </c>
      <c r="K85" s="4" t="s">
        <v>30</v>
      </c>
      <c r="L85" s="4">
        <v>689</v>
      </c>
      <c r="M85" s="4">
        <v>689</v>
      </c>
      <c r="N85" s="4" t="s">
        <v>451</v>
      </c>
      <c r="O85" s="4" t="s">
        <v>32</v>
      </c>
      <c r="P85" s="4" t="s">
        <v>33</v>
      </c>
      <c r="Q85" s="4">
        <v>0</v>
      </c>
      <c r="R85" s="7">
        <v>44914</v>
      </c>
      <c r="S85" s="6">
        <v>44918</v>
      </c>
      <c r="T85" s="4" t="s">
        <v>34</v>
      </c>
      <c r="U85" s="4">
        <v>689</v>
      </c>
      <c r="V85" s="4">
        <v>0</v>
      </c>
      <c r="W85" s="4">
        <v>0</v>
      </c>
      <c r="X85" s="4" t="s">
        <v>452</v>
      </c>
      <c r="Y85" s="4" t="s">
        <v>35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454</v>
      </c>
      <c r="E86" s="4" t="s">
        <v>455</v>
      </c>
      <c r="F86" s="6">
        <v>44914</v>
      </c>
      <c r="G86" s="6">
        <v>44915</v>
      </c>
      <c r="H86" s="4">
        <v>1</v>
      </c>
      <c r="I86" s="4">
        <v>1</v>
      </c>
      <c r="J86" s="4">
        <v>1</v>
      </c>
      <c r="K86" s="4" t="s">
        <v>30</v>
      </c>
      <c r="L86" s="4">
        <v>274</v>
      </c>
      <c r="M86" s="4">
        <v>274</v>
      </c>
      <c r="N86" s="4" t="s">
        <v>456</v>
      </c>
      <c r="O86" s="4" t="s">
        <v>32</v>
      </c>
      <c r="P86" s="4" t="s">
        <v>33</v>
      </c>
      <c r="Q86" s="4">
        <v>0</v>
      </c>
      <c r="R86" s="7">
        <v>44914</v>
      </c>
      <c r="S86" s="6">
        <v>44918</v>
      </c>
      <c r="T86" s="4" t="s">
        <v>34</v>
      </c>
      <c r="U86" s="4">
        <v>274</v>
      </c>
      <c r="V86" s="4">
        <v>0</v>
      </c>
      <c r="W86" s="4">
        <v>0</v>
      </c>
      <c r="X86" s="4" t="s">
        <v>457</v>
      </c>
      <c r="Y86" s="4" t="s">
        <v>458</v>
      </c>
    </row>
    <row r="87" s="4" customFormat="1" spans="1:25">
      <c r="A87" s="4" t="s">
        <v>459</v>
      </c>
      <c r="B87" s="4" t="s">
        <v>26</v>
      </c>
      <c r="C87" s="4" t="s">
        <v>27</v>
      </c>
      <c r="D87" s="4" t="s">
        <v>460</v>
      </c>
      <c r="E87" s="4" t="s">
        <v>47</v>
      </c>
      <c r="F87" s="6">
        <v>44914</v>
      </c>
      <c r="G87" s="6">
        <v>44915</v>
      </c>
      <c r="H87" s="4">
        <v>1</v>
      </c>
      <c r="I87" s="4">
        <v>1</v>
      </c>
      <c r="J87" s="4">
        <v>1</v>
      </c>
      <c r="K87" s="4" t="s">
        <v>30</v>
      </c>
      <c r="L87" s="4">
        <v>383</v>
      </c>
      <c r="M87" s="4">
        <v>383</v>
      </c>
      <c r="N87" s="4" t="s">
        <v>461</v>
      </c>
      <c r="O87" s="4" t="s">
        <v>32</v>
      </c>
      <c r="P87" s="4" t="s">
        <v>33</v>
      </c>
      <c r="Q87" s="4">
        <v>0</v>
      </c>
      <c r="R87" s="7">
        <v>44914</v>
      </c>
      <c r="S87" s="6">
        <v>44918</v>
      </c>
      <c r="T87" s="4" t="s">
        <v>34</v>
      </c>
      <c r="U87" s="4">
        <v>383</v>
      </c>
      <c r="V87" s="4">
        <v>0</v>
      </c>
      <c r="W87" s="4">
        <v>0</v>
      </c>
      <c r="X87" s="4" t="s">
        <v>462</v>
      </c>
      <c r="Y87" s="4" t="s">
        <v>35</v>
      </c>
    </row>
    <row r="88" s="4" customFormat="1" spans="1:25">
      <c r="A88" s="4" t="s">
        <v>463</v>
      </c>
      <c r="B88" s="4" t="s">
        <v>26</v>
      </c>
      <c r="C88" s="4" t="s">
        <v>27</v>
      </c>
      <c r="D88" s="4" t="s">
        <v>380</v>
      </c>
      <c r="E88" s="4" t="s">
        <v>381</v>
      </c>
      <c r="F88" s="6">
        <v>44914</v>
      </c>
      <c r="G88" s="6">
        <v>44915</v>
      </c>
      <c r="H88" s="4">
        <v>1</v>
      </c>
      <c r="I88" s="4">
        <v>1</v>
      </c>
      <c r="J88" s="4">
        <v>1</v>
      </c>
      <c r="K88" s="4" t="s">
        <v>30</v>
      </c>
      <c r="L88" s="4">
        <v>171</v>
      </c>
      <c r="M88" s="4">
        <v>171</v>
      </c>
      <c r="N88" s="4" t="s">
        <v>464</v>
      </c>
      <c r="O88" s="4" t="s">
        <v>32</v>
      </c>
      <c r="P88" s="4" t="s">
        <v>33</v>
      </c>
      <c r="Q88" s="4">
        <v>0</v>
      </c>
      <c r="R88" s="7">
        <v>44914</v>
      </c>
      <c r="S88" s="6">
        <v>44918</v>
      </c>
      <c r="T88" s="4" t="s">
        <v>34</v>
      </c>
      <c r="U88" s="4">
        <v>171</v>
      </c>
      <c r="V88" s="4">
        <v>0</v>
      </c>
      <c r="W88" s="4">
        <v>0</v>
      </c>
      <c r="X88" s="4" t="s">
        <v>465</v>
      </c>
      <c r="Y88" s="4" t="s">
        <v>466</v>
      </c>
    </row>
    <row r="89" s="4" customFormat="1" spans="1:25">
      <c r="A89" s="4" t="s">
        <v>467</v>
      </c>
      <c r="B89" s="4" t="s">
        <v>26</v>
      </c>
      <c r="C89" s="4" t="s">
        <v>27</v>
      </c>
      <c r="D89" s="4" t="s">
        <v>468</v>
      </c>
      <c r="E89" s="4" t="s">
        <v>80</v>
      </c>
      <c r="F89" s="6">
        <v>44914</v>
      </c>
      <c r="G89" s="6">
        <v>44915</v>
      </c>
      <c r="H89" s="4">
        <v>1</v>
      </c>
      <c r="I89" s="4">
        <v>1</v>
      </c>
      <c r="J89" s="4">
        <v>1</v>
      </c>
      <c r="K89" s="4" t="s">
        <v>30</v>
      </c>
      <c r="L89" s="4">
        <v>854</v>
      </c>
      <c r="M89" s="4">
        <v>854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44914</v>
      </c>
      <c r="S89" s="6">
        <v>44918</v>
      </c>
      <c r="T89" s="4" t="s">
        <v>34</v>
      </c>
      <c r="U89" s="4">
        <v>854</v>
      </c>
      <c r="V89" s="4">
        <v>0</v>
      </c>
      <c r="W89" s="4">
        <v>0</v>
      </c>
      <c r="X89" s="4" t="s">
        <v>470</v>
      </c>
      <c r="Y89" s="4" t="s">
        <v>265</v>
      </c>
    </row>
    <row r="90" s="4" customFormat="1" spans="1:25">
      <c r="A90" s="4" t="s">
        <v>471</v>
      </c>
      <c r="B90" s="4" t="s">
        <v>26</v>
      </c>
      <c r="C90" s="4" t="s">
        <v>27</v>
      </c>
      <c r="D90" s="4" t="s">
        <v>472</v>
      </c>
      <c r="E90" s="4" t="s">
        <v>473</v>
      </c>
      <c r="F90" s="6">
        <v>44914</v>
      </c>
      <c r="G90" s="6">
        <v>44915</v>
      </c>
      <c r="H90" s="4">
        <v>1</v>
      </c>
      <c r="I90" s="4">
        <v>1</v>
      </c>
      <c r="J90" s="4">
        <v>1</v>
      </c>
      <c r="K90" s="4" t="s">
        <v>30</v>
      </c>
      <c r="L90" s="4">
        <v>490</v>
      </c>
      <c r="M90" s="4">
        <v>490</v>
      </c>
      <c r="N90" s="4" t="s">
        <v>474</v>
      </c>
      <c r="O90" s="4" t="s">
        <v>32</v>
      </c>
      <c r="P90" s="4" t="s">
        <v>33</v>
      </c>
      <c r="Q90" s="4">
        <v>0</v>
      </c>
      <c r="R90" s="7">
        <v>44914</v>
      </c>
      <c r="S90" s="6">
        <v>44918</v>
      </c>
      <c r="T90" s="4" t="s">
        <v>34</v>
      </c>
      <c r="U90" s="4">
        <v>490</v>
      </c>
      <c r="V90" s="4">
        <v>0</v>
      </c>
      <c r="W90" s="4">
        <v>0</v>
      </c>
      <c r="X90" s="4" t="s">
        <v>475</v>
      </c>
      <c r="Y90" s="4" t="s">
        <v>476</v>
      </c>
    </row>
    <row r="91" s="4" customFormat="1" spans="1:25">
      <c r="A91" s="4" t="s">
        <v>477</v>
      </c>
      <c r="B91" s="4" t="s">
        <v>26</v>
      </c>
      <c r="C91" s="4" t="s">
        <v>27</v>
      </c>
      <c r="D91" s="4" t="s">
        <v>460</v>
      </c>
      <c r="E91" s="4" t="s">
        <v>47</v>
      </c>
      <c r="F91" s="6">
        <v>44914</v>
      </c>
      <c r="G91" s="6">
        <v>44915</v>
      </c>
      <c r="H91" s="4">
        <v>1</v>
      </c>
      <c r="I91" s="4">
        <v>1</v>
      </c>
      <c r="J91" s="4">
        <v>1</v>
      </c>
      <c r="K91" s="4" t="s">
        <v>30</v>
      </c>
      <c r="L91" s="4">
        <v>383</v>
      </c>
      <c r="M91" s="4">
        <v>383</v>
      </c>
      <c r="N91" s="4" t="s">
        <v>478</v>
      </c>
      <c r="O91" s="4" t="s">
        <v>32</v>
      </c>
      <c r="P91" s="4" t="s">
        <v>33</v>
      </c>
      <c r="Q91" s="4">
        <v>0</v>
      </c>
      <c r="R91" s="7">
        <v>44914</v>
      </c>
      <c r="S91" s="6">
        <v>44918</v>
      </c>
      <c r="T91" s="4" t="s">
        <v>34</v>
      </c>
      <c r="U91" s="4">
        <v>383</v>
      </c>
      <c r="V91" s="4">
        <v>0</v>
      </c>
      <c r="W91" s="4">
        <v>0</v>
      </c>
      <c r="X91" s="4" t="s">
        <v>479</v>
      </c>
      <c r="Y91" s="4" t="s">
        <v>35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481</v>
      </c>
      <c r="E92" s="4" t="s">
        <v>80</v>
      </c>
      <c r="F92" s="6">
        <v>44914</v>
      </c>
      <c r="G92" s="6">
        <v>44915</v>
      </c>
      <c r="H92" s="4">
        <v>1</v>
      </c>
      <c r="I92" s="4">
        <v>1</v>
      </c>
      <c r="J92" s="4">
        <v>1</v>
      </c>
      <c r="K92" s="4" t="s">
        <v>30</v>
      </c>
      <c r="L92" s="4">
        <v>205</v>
      </c>
      <c r="M92" s="4">
        <v>205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44914</v>
      </c>
      <c r="S92" s="6">
        <v>44918</v>
      </c>
      <c r="T92" s="4" t="s">
        <v>34</v>
      </c>
      <c r="U92" s="4">
        <v>205</v>
      </c>
      <c r="V92" s="4">
        <v>0</v>
      </c>
      <c r="W92" s="4">
        <v>0</v>
      </c>
      <c r="X92" s="4" t="s">
        <v>483</v>
      </c>
      <c r="Y92" s="4" t="s">
        <v>35</v>
      </c>
    </row>
    <row r="93" s="4" customFormat="1" spans="1:25">
      <c r="A93" s="4" t="s">
        <v>484</v>
      </c>
      <c r="B93" s="4" t="s">
        <v>26</v>
      </c>
      <c r="C93" s="4" t="s">
        <v>27</v>
      </c>
      <c r="D93" s="4" t="s">
        <v>485</v>
      </c>
      <c r="E93" s="4" t="s">
        <v>486</v>
      </c>
      <c r="F93" s="6">
        <v>44914</v>
      </c>
      <c r="G93" s="6">
        <v>44915</v>
      </c>
      <c r="H93" s="4">
        <v>1</v>
      </c>
      <c r="I93" s="4">
        <v>1</v>
      </c>
      <c r="J93" s="4">
        <v>1</v>
      </c>
      <c r="K93" s="4" t="s">
        <v>30</v>
      </c>
      <c r="L93" s="4">
        <v>459</v>
      </c>
      <c r="M93" s="4">
        <v>459</v>
      </c>
      <c r="N93" s="4" t="s">
        <v>487</v>
      </c>
      <c r="O93" s="4" t="s">
        <v>32</v>
      </c>
      <c r="P93" s="4" t="s">
        <v>33</v>
      </c>
      <c r="Q93" s="4">
        <v>0</v>
      </c>
      <c r="R93" s="7">
        <v>44914</v>
      </c>
      <c r="S93" s="6">
        <v>44918</v>
      </c>
      <c r="T93" s="4" t="s">
        <v>34</v>
      </c>
      <c r="U93" s="4">
        <v>459</v>
      </c>
      <c r="V93" s="4">
        <v>0</v>
      </c>
      <c r="W93" s="4">
        <v>0</v>
      </c>
      <c r="X93" s="4" t="s">
        <v>488</v>
      </c>
      <c r="Y93" s="4" t="s">
        <v>489</v>
      </c>
    </row>
    <row r="94" s="4" customFormat="1" spans="1:25">
      <c r="A94" s="4" t="s">
        <v>490</v>
      </c>
      <c r="B94" s="4" t="s">
        <v>26</v>
      </c>
      <c r="C94" s="4" t="s">
        <v>27</v>
      </c>
      <c r="D94" s="4" t="s">
        <v>491</v>
      </c>
      <c r="E94" s="4" t="s">
        <v>492</v>
      </c>
      <c r="F94" s="6">
        <v>44914</v>
      </c>
      <c r="G94" s="6">
        <v>44915</v>
      </c>
      <c r="H94" s="4">
        <v>1</v>
      </c>
      <c r="I94" s="4">
        <v>1</v>
      </c>
      <c r="J94" s="4">
        <v>1</v>
      </c>
      <c r="K94" s="4" t="s">
        <v>30</v>
      </c>
      <c r="L94" s="4">
        <v>710</v>
      </c>
      <c r="M94" s="4">
        <v>710</v>
      </c>
      <c r="N94" s="4" t="s">
        <v>493</v>
      </c>
      <c r="O94" s="4" t="s">
        <v>32</v>
      </c>
      <c r="P94" s="4" t="s">
        <v>33</v>
      </c>
      <c r="Q94" s="4">
        <v>0</v>
      </c>
      <c r="R94" s="7">
        <v>44914</v>
      </c>
      <c r="S94" s="6">
        <v>44918</v>
      </c>
      <c r="T94" s="4" t="s">
        <v>34</v>
      </c>
      <c r="U94" s="4">
        <v>710</v>
      </c>
      <c r="V94" s="4">
        <v>0</v>
      </c>
      <c r="W94" s="4">
        <v>0</v>
      </c>
      <c r="X94" s="4" t="s">
        <v>494</v>
      </c>
      <c r="Y94" s="4" t="s">
        <v>35</v>
      </c>
    </row>
    <row r="95" s="4" customFormat="1" spans="1:25">
      <c r="A95" s="4" t="s">
        <v>490</v>
      </c>
      <c r="B95" s="4" t="s">
        <v>26</v>
      </c>
      <c r="C95" s="4" t="s">
        <v>117</v>
      </c>
      <c r="D95" s="4" t="s">
        <v>491</v>
      </c>
      <c r="E95" s="4" t="s">
        <v>492</v>
      </c>
      <c r="F95" s="6">
        <v>44914</v>
      </c>
      <c r="G95" s="6">
        <v>44915</v>
      </c>
      <c r="H95" s="4">
        <v>1</v>
      </c>
      <c r="I95" s="4">
        <v>1</v>
      </c>
      <c r="J95" s="4">
        <v>1</v>
      </c>
      <c r="K95" s="4" t="s">
        <v>30</v>
      </c>
      <c r="L95" s="4">
        <v>-710</v>
      </c>
      <c r="M95" s="4">
        <v>-710</v>
      </c>
      <c r="N95" s="4" t="s">
        <v>493</v>
      </c>
      <c r="O95" s="4" t="s">
        <v>32</v>
      </c>
      <c r="P95" s="4" t="s">
        <v>33</v>
      </c>
      <c r="Q95" s="4">
        <v>0</v>
      </c>
      <c r="R95" s="7">
        <v>44914</v>
      </c>
      <c r="S95" s="6">
        <v>44918</v>
      </c>
      <c r="T95" s="4" t="s">
        <v>34</v>
      </c>
      <c r="U95" s="4">
        <v>-710</v>
      </c>
      <c r="V95" s="4">
        <v>0</v>
      </c>
      <c r="W95" s="4">
        <v>0</v>
      </c>
      <c r="X95" s="4" t="s">
        <v>494</v>
      </c>
      <c r="Y95" s="4" t="s">
        <v>35</v>
      </c>
    </row>
    <row r="96" s="4" customFormat="1" spans="1:25">
      <c r="A96" s="4" t="s">
        <v>495</v>
      </c>
      <c r="B96" s="4" t="s">
        <v>26</v>
      </c>
      <c r="C96" s="4" t="s">
        <v>27</v>
      </c>
      <c r="D96" s="4" t="s">
        <v>496</v>
      </c>
      <c r="E96" s="4" t="s">
        <v>497</v>
      </c>
      <c r="F96" s="6">
        <v>44914</v>
      </c>
      <c r="G96" s="6">
        <v>44915</v>
      </c>
      <c r="H96" s="4">
        <v>1</v>
      </c>
      <c r="I96" s="4">
        <v>1</v>
      </c>
      <c r="J96" s="4">
        <v>1</v>
      </c>
      <c r="K96" s="4" t="s">
        <v>30</v>
      </c>
      <c r="L96" s="4">
        <v>617</v>
      </c>
      <c r="M96" s="4">
        <v>617</v>
      </c>
      <c r="N96" s="4" t="s">
        <v>498</v>
      </c>
      <c r="O96" s="4" t="s">
        <v>32</v>
      </c>
      <c r="P96" s="4" t="s">
        <v>33</v>
      </c>
      <c r="Q96" s="4">
        <v>0</v>
      </c>
      <c r="R96" s="7">
        <v>44914</v>
      </c>
      <c r="S96" s="6">
        <v>44918</v>
      </c>
      <c r="T96" s="4" t="s">
        <v>34</v>
      </c>
      <c r="U96" s="4">
        <v>617</v>
      </c>
      <c r="V96" s="4">
        <v>0</v>
      </c>
      <c r="W96" s="4">
        <v>0</v>
      </c>
      <c r="X96" s="4" t="s">
        <v>499</v>
      </c>
      <c r="Y96" s="4" t="s">
        <v>500</v>
      </c>
    </row>
    <row r="97" s="4" customFormat="1" spans="1:25">
      <c r="A97" s="4" t="s">
        <v>501</v>
      </c>
      <c r="B97" s="4" t="s">
        <v>26</v>
      </c>
      <c r="C97" s="4" t="s">
        <v>27</v>
      </c>
      <c r="D97" s="4" t="s">
        <v>502</v>
      </c>
      <c r="E97" s="4" t="s">
        <v>503</v>
      </c>
      <c r="F97" s="6">
        <v>44914</v>
      </c>
      <c r="G97" s="6">
        <v>44915</v>
      </c>
      <c r="H97" s="4">
        <v>1</v>
      </c>
      <c r="I97" s="4">
        <v>1</v>
      </c>
      <c r="J97" s="4">
        <v>1</v>
      </c>
      <c r="K97" s="4" t="s">
        <v>30</v>
      </c>
      <c r="L97" s="4">
        <v>166</v>
      </c>
      <c r="M97" s="4">
        <v>166</v>
      </c>
      <c r="N97" s="4" t="s">
        <v>504</v>
      </c>
      <c r="O97" s="4" t="s">
        <v>32</v>
      </c>
      <c r="P97" s="4" t="s">
        <v>33</v>
      </c>
      <c r="Q97" s="4">
        <v>0</v>
      </c>
      <c r="R97" s="7">
        <v>44914</v>
      </c>
      <c r="S97" s="6">
        <v>44918</v>
      </c>
      <c r="T97" s="4" t="s">
        <v>34</v>
      </c>
      <c r="U97" s="4">
        <v>166</v>
      </c>
      <c r="V97" s="4">
        <v>0</v>
      </c>
      <c r="W97" s="4">
        <v>0</v>
      </c>
      <c r="X97" s="4" t="s">
        <v>505</v>
      </c>
      <c r="Y97" s="4" t="s">
        <v>35</v>
      </c>
    </row>
    <row r="98" s="4" customFormat="1" spans="1:25">
      <c r="A98" s="4" t="s">
        <v>506</v>
      </c>
      <c r="B98" s="4" t="s">
        <v>26</v>
      </c>
      <c r="C98" s="4" t="s">
        <v>27</v>
      </c>
      <c r="D98" s="4" t="s">
        <v>507</v>
      </c>
      <c r="E98" s="4" t="s">
        <v>508</v>
      </c>
      <c r="F98" s="6">
        <v>44914</v>
      </c>
      <c r="G98" s="6">
        <v>44915</v>
      </c>
      <c r="H98" s="4">
        <v>1</v>
      </c>
      <c r="I98" s="4">
        <v>1</v>
      </c>
      <c r="J98" s="4">
        <v>1</v>
      </c>
      <c r="K98" s="4" t="s">
        <v>30</v>
      </c>
      <c r="L98" s="4">
        <v>290</v>
      </c>
      <c r="M98" s="4">
        <v>290</v>
      </c>
      <c r="N98" s="4" t="s">
        <v>509</v>
      </c>
      <c r="O98" s="4" t="s">
        <v>32</v>
      </c>
      <c r="P98" s="4" t="s">
        <v>33</v>
      </c>
      <c r="Q98" s="4">
        <v>0</v>
      </c>
      <c r="R98" s="7">
        <v>44914</v>
      </c>
      <c r="S98" s="6">
        <v>44918</v>
      </c>
      <c r="T98" s="4" t="s">
        <v>34</v>
      </c>
      <c r="U98" s="4">
        <v>290</v>
      </c>
      <c r="V98" s="4">
        <v>0</v>
      </c>
      <c r="W98" s="4">
        <v>0</v>
      </c>
      <c r="X98" s="4" t="s">
        <v>510</v>
      </c>
      <c r="Y98" s="4" t="s">
        <v>35</v>
      </c>
    </row>
    <row r="99" s="4" customFormat="1" spans="1:25">
      <c r="A99" s="4" t="s">
        <v>511</v>
      </c>
      <c r="B99" s="4" t="s">
        <v>26</v>
      </c>
      <c r="C99" s="4" t="s">
        <v>27</v>
      </c>
      <c r="D99" s="4" t="s">
        <v>472</v>
      </c>
      <c r="E99" s="4" t="s">
        <v>512</v>
      </c>
      <c r="F99" s="6">
        <v>44914</v>
      </c>
      <c r="G99" s="6">
        <v>44915</v>
      </c>
      <c r="H99" s="4">
        <v>1</v>
      </c>
      <c r="I99" s="4">
        <v>1</v>
      </c>
      <c r="J99" s="4">
        <v>1</v>
      </c>
      <c r="K99" s="4" t="s">
        <v>30</v>
      </c>
      <c r="L99" s="4">
        <v>440</v>
      </c>
      <c r="M99" s="4">
        <v>440</v>
      </c>
      <c r="N99" s="4" t="s">
        <v>513</v>
      </c>
      <c r="O99" s="4" t="s">
        <v>32</v>
      </c>
      <c r="P99" s="4" t="s">
        <v>33</v>
      </c>
      <c r="Q99" s="4">
        <v>0</v>
      </c>
      <c r="R99" s="7">
        <v>44914</v>
      </c>
      <c r="S99" s="6">
        <v>44918</v>
      </c>
      <c r="T99" s="4" t="s">
        <v>34</v>
      </c>
      <c r="U99" s="4">
        <v>440</v>
      </c>
      <c r="V99" s="4">
        <v>0</v>
      </c>
      <c r="W99" s="4">
        <v>0</v>
      </c>
      <c r="X99" s="4" t="s">
        <v>514</v>
      </c>
      <c r="Y99" s="4" t="s">
        <v>515</v>
      </c>
    </row>
    <row r="100" s="4" customFormat="1" spans="1:25">
      <c r="A100" s="4" t="s">
        <v>516</v>
      </c>
      <c r="B100" s="4" t="s">
        <v>26</v>
      </c>
      <c r="C100" s="4" t="s">
        <v>27</v>
      </c>
      <c r="D100" s="4" t="s">
        <v>517</v>
      </c>
      <c r="E100" s="4" t="s">
        <v>518</v>
      </c>
      <c r="F100" s="6">
        <v>44914</v>
      </c>
      <c r="G100" s="6">
        <v>44915</v>
      </c>
      <c r="H100" s="4">
        <v>1</v>
      </c>
      <c r="I100" s="4">
        <v>1</v>
      </c>
      <c r="J100" s="4">
        <v>1</v>
      </c>
      <c r="K100" s="4" t="s">
        <v>30</v>
      </c>
      <c r="L100" s="4">
        <v>388</v>
      </c>
      <c r="M100" s="4">
        <v>388</v>
      </c>
      <c r="N100" s="4" t="s">
        <v>519</v>
      </c>
      <c r="O100" s="4" t="s">
        <v>32</v>
      </c>
      <c r="P100" s="4" t="s">
        <v>33</v>
      </c>
      <c r="Q100" s="4">
        <v>0</v>
      </c>
      <c r="R100" s="7">
        <v>44914</v>
      </c>
      <c r="S100" s="6">
        <v>44918</v>
      </c>
      <c r="T100" s="4" t="s">
        <v>34</v>
      </c>
      <c r="U100" s="4">
        <v>388</v>
      </c>
      <c r="V100" s="4">
        <v>0</v>
      </c>
      <c r="W100" s="4">
        <v>0</v>
      </c>
      <c r="X100" s="4" t="s">
        <v>520</v>
      </c>
      <c r="Y100" s="4" t="s">
        <v>521</v>
      </c>
    </row>
    <row r="101" s="4" customFormat="1" spans="1:25">
      <c r="A101" s="4" t="s">
        <v>522</v>
      </c>
      <c r="B101" s="4" t="s">
        <v>26</v>
      </c>
      <c r="C101" s="4" t="s">
        <v>27</v>
      </c>
      <c r="D101" s="4" t="s">
        <v>523</v>
      </c>
      <c r="E101" s="4" t="s">
        <v>524</v>
      </c>
      <c r="F101" s="6">
        <v>44914</v>
      </c>
      <c r="G101" s="6">
        <v>44915</v>
      </c>
      <c r="H101" s="4">
        <v>2</v>
      </c>
      <c r="I101" s="4">
        <v>1</v>
      </c>
      <c r="J101" s="4">
        <v>2</v>
      </c>
      <c r="K101" s="4" t="s">
        <v>30</v>
      </c>
      <c r="L101" s="4">
        <v>702</v>
      </c>
      <c r="M101" s="4">
        <v>702</v>
      </c>
      <c r="N101" s="4" t="s">
        <v>525</v>
      </c>
      <c r="O101" s="4" t="s">
        <v>32</v>
      </c>
      <c r="P101" s="4" t="s">
        <v>33</v>
      </c>
      <c r="Q101" s="4">
        <v>0</v>
      </c>
      <c r="R101" s="7">
        <v>44914</v>
      </c>
      <c r="S101" s="6">
        <v>44918</v>
      </c>
      <c r="T101" s="4" t="s">
        <v>34</v>
      </c>
      <c r="U101" s="4">
        <v>702</v>
      </c>
      <c r="V101" s="4">
        <v>0</v>
      </c>
      <c r="W101" s="4">
        <v>0</v>
      </c>
      <c r="X101" s="4" t="s">
        <v>526</v>
      </c>
      <c r="Y101" s="4" t="s">
        <v>35</v>
      </c>
    </row>
    <row r="102" s="4" customFormat="1" spans="1:25">
      <c r="A102" s="4" t="s">
        <v>527</v>
      </c>
      <c r="B102" s="4" t="s">
        <v>26</v>
      </c>
      <c r="C102" s="4" t="s">
        <v>27</v>
      </c>
      <c r="D102" s="4" t="s">
        <v>528</v>
      </c>
      <c r="E102" s="4" t="s">
        <v>350</v>
      </c>
      <c r="F102" s="6">
        <v>44914</v>
      </c>
      <c r="G102" s="6">
        <v>44915</v>
      </c>
      <c r="H102" s="4">
        <v>1</v>
      </c>
      <c r="I102" s="4">
        <v>1</v>
      </c>
      <c r="J102" s="4">
        <v>1</v>
      </c>
      <c r="K102" s="4" t="s">
        <v>30</v>
      </c>
      <c r="L102" s="4">
        <v>465</v>
      </c>
      <c r="M102" s="4">
        <v>465</v>
      </c>
      <c r="N102" s="4" t="s">
        <v>529</v>
      </c>
      <c r="O102" s="4" t="s">
        <v>32</v>
      </c>
      <c r="P102" s="4" t="s">
        <v>33</v>
      </c>
      <c r="Q102" s="4">
        <v>0</v>
      </c>
      <c r="R102" s="7">
        <v>44914</v>
      </c>
      <c r="S102" s="6">
        <v>44918</v>
      </c>
      <c r="T102" s="4" t="s">
        <v>34</v>
      </c>
      <c r="U102" s="4">
        <v>465</v>
      </c>
      <c r="V102" s="4">
        <v>0</v>
      </c>
      <c r="W102" s="4">
        <v>0</v>
      </c>
      <c r="X102" s="4" t="s">
        <v>530</v>
      </c>
      <c r="Y102" s="4" t="s">
        <v>531</v>
      </c>
    </row>
    <row r="103" s="4" customFormat="1" spans="1:25">
      <c r="A103" s="4" t="s">
        <v>532</v>
      </c>
      <c r="B103" s="4" t="s">
        <v>26</v>
      </c>
      <c r="C103" s="4" t="s">
        <v>27</v>
      </c>
      <c r="D103" s="4" t="s">
        <v>533</v>
      </c>
      <c r="E103" s="4" t="s">
        <v>80</v>
      </c>
      <c r="F103" s="6">
        <v>44914</v>
      </c>
      <c r="G103" s="6">
        <v>44915</v>
      </c>
      <c r="H103" s="4">
        <v>1</v>
      </c>
      <c r="I103" s="4">
        <v>1</v>
      </c>
      <c r="J103" s="4">
        <v>1</v>
      </c>
      <c r="K103" s="4" t="s">
        <v>30</v>
      </c>
      <c r="L103" s="4">
        <v>274</v>
      </c>
      <c r="M103" s="4">
        <v>274</v>
      </c>
      <c r="N103" s="4" t="s">
        <v>534</v>
      </c>
      <c r="O103" s="4" t="s">
        <v>32</v>
      </c>
      <c r="P103" s="4" t="s">
        <v>33</v>
      </c>
      <c r="Q103" s="4">
        <v>0</v>
      </c>
      <c r="R103" s="7">
        <v>44914</v>
      </c>
      <c r="S103" s="6">
        <v>44918</v>
      </c>
      <c r="T103" s="4" t="s">
        <v>34</v>
      </c>
      <c r="U103" s="4">
        <v>274</v>
      </c>
      <c r="V103" s="4">
        <v>0</v>
      </c>
      <c r="W103" s="4">
        <v>0</v>
      </c>
      <c r="X103" s="4" t="s">
        <v>535</v>
      </c>
      <c r="Y103" s="4" t="s">
        <v>536</v>
      </c>
    </row>
    <row r="104" s="4" customFormat="1" spans="1:25">
      <c r="A104" s="4" t="s">
        <v>537</v>
      </c>
      <c r="B104" s="4" t="s">
        <v>26</v>
      </c>
      <c r="C104" s="4" t="s">
        <v>27</v>
      </c>
      <c r="D104" s="4" t="s">
        <v>538</v>
      </c>
      <c r="E104" s="4" t="s">
        <v>204</v>
      </c>
      <c r="F104" s="6">
        <v>44914</v>
      </c>
      <c r="G104" s="6">
        <v>44915</v>
      </c>
      <c r="H104" s="4">
        <v>1</v>
      </c>
      <c r="I104" s="4">
        <v>1</v>
      </c>
      <c r="J104" s="4">
        <v>1</v>
      </c>
      <c r="K104" s="4" t="s">
        <v>30</v>
      </c>
      <c r="L104" s="4">
        <v>176</v>
      </c>
      <c r="M104" s="4">
        <v>176</v>
      </c>
      <c r="N104" s="4" t="s">
        <v>539</v>
      </c>
      <c r="O104" s="4" t="s">
        <v>32</v>
      </c>
      <c r="P104" s="4" t="s">
        <v>33</v>
      </c>
      <c r="Q104" s="4">
        <v>0</v>
      </c>
      <c r="R104" s="7">
        <v>44914</v>
      </c>
      <c r="S104" s="6">
        <v>44918</v>
      </c>
      <c r="T104" s="4" t="s">
        <v>34</v>
      </c>
      <c r="U104" s="4">
        <v>176</v>
      </c>
      <c r="V104" s="4">
        <v>0</v>
      </c>
      <c r="W104" s="4">
        <v>0</v>
      </c>
      <c r="X104" s="4" t="s">
        <v>540</v>
      </c>
      <c r="Y104" s="4" t="s">
        <v>35</v>
      </c>
    </row>
    <row r="105" s="4" customFormat="1" spans="1:25">
      <c r="A105" s="4" t="s">
        <v>541</v>
      </c>
      <c r="B105" s="4" t="s">
        <v>26</v>
      </c>
      <c r="C105" s="4" t="s">
        <v>27</v>
      </c>
      <c r="D105" s="4" t="s">
        <v>542</v>
      </c>
      <c r="E105" s="4" t="s">
        <v>339</v>
      </c>
      <c r="F105" s="6">
        <v>44914</v>
      </c>
      <c r="G105" s="6">
        <v>44915</v>
      </c>
      <c r="H105" s="4">
        <v>2</v>
      </c>
      <c r="I105" s="4">
        <v>1</v>
      </c>
      <c r="J105" s="4">
        <v>2</v>
      </c>
      <c r="K105" s="4" t="s">
        <v>30</v>
      </c>
      <c r="L105" s="4">
        <v>816</v>
      </c>
      <c r="M105" s="4">
        <v>816</v>
      </c>
      <c r="N105" s="4" t="s">
        <v>543</v>
      </c>
      <c r="O105" s="4" t="s">
        <v>32</v>
      </c>
      <c r="P105" s="4" t="s">
        <v>33</v>
      </c>
      <c r="Q105" s="4">
        <v>0</v>
      </c>
      <c r="R105" s="7">
        <v>44914</v>
      </c>
      <c r="S105" s="6">
        <v>44918</v>
      </c>
      <c r="T105" s="4" t="s">
        <v>34</v>
      </c>
      <c r="U105" s="4">
        <v>816</v>
      </c>
      <c r="V105" s="4">
        <v>0</v>
      </c>
      <c r="W105" s="4">
        <v>0</v>
      </c>
      <c r="X105" s="4" t="s">
        <v>544</v>
      </c>
      <c r="Y105" s="4" t="s">
        <v>545</v>
      </c>
    </row>
    <row r="106" s="4" customFormat="1" spans="1:25">
      <c r="A106" s="4" t="s">
        <v>546</v>
      </c>
      <c r="B106" s="4" t="s">
        <v>26</v>
      </c>
      <c r="C106" s="4" t="s">
        <v>27</v>
      </c>
      <c r="D106" s="4" t="s">
        <v>547</v>
      </c>
      <c r="E106" s="4" t="s">
        <v>204</v>
      </c>
      <c r="F106" s="6">
        <v>44914</v>
      </c>
      <c r="G106" s="6">
        <v>44915</v>
      </c>
      <c r="H106" s="4">
        <v>1</v>
      </c>
      <c r="I106" s="4">
        <v>1</v>
      </c>
      <c r="J106" s="4">
        <v>1</v>
      </c>
      <c r="K106" s="4" t="s">
        <v>30</v>
      </c>
      <c r="L106" s="4">
        <v>348</v>
      </c>
      <c r="M106" s="4">
        <v>348</v>
      </c>
      <c r="N106" s="4" t="s">
        <v>548</v>
      </c>
      <c r="O106" s="4" t="s">
        <v>32</v>
      </c>
      <c r="P106" s="4" t="s">
        <v>33</v>
      </c>
      <c r="Q106" s="4">
        <v>0</v>
      </c>
      <c r="R106" s="7">
        <v>44914</v>
      </c>
      <c r="S106" s="6">
        <v>44918</v>
      </c>
      <c r="T106" s="4" t="s">
        <v>34</v>
      </c>
      <c r="U106" s="4">
        <v>348</v>
      </c>
      <c r="V106" s="4">
        <v>0</v>
      </c>
      <c r="W106" s="4">
        <v>0</v>
      </c>
      <c r="X106" s="4" t="s">
        <v>549</v>
      </c>
      <c r="Y106" s="4" t="s">
        <v>35</v>
      </c>
    </row>
    <row r="107" s="4" customFormat="1" spans="1:25">
      <c r="A107" s="4" t="s">
        <v>550</v>
      </c>
      <c r="B107" s="4" t="s">
        <v>26</v>
      </c>
      <c r="C107" s="4" t="s">
        <v>368</v>
      </c>
      <c r="D107" s="4" t="s">
        <v>551</v>
      </c>
      <c r="E107" s="4" t="s">
        <v>552</v>
      </c>
      <c r="F107" s="6">
        <v>44911</v>
      </c>
      <c r="G107" s="6">
        <v>44913</v>
      </c>
      <c r="H107" s="4">
        <v>1</v>
      </c>
      <c r="I107" s="4">
        <v>2</v>
      </c>
      <c r="J107" s="4">
        <v>2</v>
      </c>
      <c r="K107" s="4" t="s">
        <v>30</v>
      </c>
      <c r="L107" s="4">
        <v>-1120</v>
      </c>
      <c r="M107" s="4">
        <v>-1120</v>
      </c>
      <c r="N107" s="4" t="s">
        <v>553</v>
      </c>
      <c r="O107" s="4" t="s">
        <v>32</v>
      </c>
      <c r="P107" s="4" t="s">
        <v>33</v>
      </c>
      <c r="Q107" s="4">
        <v>0</v>
      </c>
      <c r="R107" s="7">
        <v>44909.6944444444</v>
      </c>
      <c r="S107" s="6">
        <v>44918</v>
      </c>
      <c r="T107" s="4" t="s">
        <v>34</v>
      </c>
      <c r="U107" s="4">
        <v>-1120</v>
      </c>
      <c r="V107" s="4">
        <v>0</v>
      </c>
      <c r="W107" s="4">
        <v>0</v>
      </c>
      <c r="X107" s="4" t="s">
        <v>554</v>
      </c>
      <c r="Y107" s="4" t="s">
        <v>555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1"/>
  <sheetViews>
    <sheetView tabSelected="1" workbookViewId="0">
      <selection activeCell="A108" sqref="A108:C11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556</v>
      </c>
    </row>
    <row r="2" s="4" customFormat="1" hidden="1" spans="1:9">
      <c r="A2" s="5">
        <v>18825899562</v>
      </c>
      <c r="B2" s="6">
        <v>44909</v>
      </c>
      <c r="C2" s="6">
        <v>44915</v>
      </c>
      <c r="D2" s="4">
        <v>13932</v>
      </c>
      <c r="E2" s="4" t="str">
        <f>VLOOKUP(A2,HOP!A:L,12,0)</f>
        <v>13932.00</v>
      </c>
      <c r="F2" s="4" t="str">
        <f>VLOOKUP(A2,HOP!A:C,3,0)</f>
        <v>2662304</v>
      </c>
      <c r="G2" s="4">
        <f>D2-E2</f>
        <v>0</v>
      </c>
      <c r="H2" s="4" t="str">
        <f>$H$1&amp;F2</f>
        <v>，2662304</v>
      </c>
      <c r="I2" s="4" t="str">
        <f>VLOOKUP(A2,HOP!A:U,21,0)</f>
        <v>直采</v>
      </c>
    </row>
    <row r="3" s="4" customFormat="1" hidden="1" spans="1:9">
      <c r="A3" s="5">
        <v>21213850209</v>
      </c>
      <c r="B3" s="6">
        <v>44910</v>
      </c>
      <c r="C3" s="6">
        <v>44915</v>
      </c>
      <c r="D3" s="4">
        <v>2550</v>
      </c>
      <c r="E3" s="4" t="str">
        <f>VLOOKUP(A3,HOP!A:L,12,0)</f>
        <v>2550.00</v>
      </c>
      <c r="F3" s="4" t="str">
        <f>VLOOKUP(A3,HOP!A:C,3,0)</f>
        <v>2712527</v>
      </c>
      <c r="G3" s="4">
        <f t="shared" ref="G3:G34" si="0">D3-E3</f>
        <v>0</v>
      </c>
      <c r="H3" s="4" t="str">
        <f t="shared" ref="H3:H34" si="1">$H$1&amp;F3</f>
        <v>，2712527</v>
      </c>
      <c r="I3" s="4" t="str">
        <f>VLOOKUP(A3,HOP!A:U,21,0)</f>
        <v>直连</v>
      </c>
    </row>
    <row r="4" s="4" customFormat="1" hidden="1" spans="1:9">
      <c r="A4" s="5">
        <v>21340271458</v>
      </c>
      <c r="B4" s="6">
        <v>44910</v>
      </c>
      <c r="C4" s="6">
        <v>44915</v>
      </c>
      <c r="D4" s="4">
        <v>10295</v>
      </c>
      <c r="E4" s="4" t="str">
        <f>VLOOKUP(A4,HOP!A:L,12,0)</f>
        <v>10295.00</v>
      </c>
      <c r="F4" s="4" t="str">
        <f>VLOOKUP(A4,HOP!A:C,3,0)</f>
        <v>2725103</v>
      </c>
      <c r="G4" s="4">
        <f t="shared" si="0"/>
        <v>0</v>
      </c>
      <c r="H4" s="4" t="str">
        <f t="shared" si="1"/>
        <v>，2725103</v>
      </c>
      <c r="I4" s="4" t="str">
        <f>VLOOKUP(A4,HOP!A:U,21,0)</f>
        <v>直连</v>
      </c>
    </row>
    <row r="5" s="4" customFormat="1" hidden="1" spans="1:9">
      <c r="A5" s="5">
        <v>21374059040</v>
      </c>
      <c r="B5" s="6">
        <v>44911</v>
      </c>
      <c r="C5" s="6">
        <v>44915</v>
      </c>
      <c r="D5" s="4">
        <v>2612</v>
      </c>
      <c r="E5" s="4" t="str">
        <f>VLOOKUP(A5,HOP!A:L,12,0)</f>
        <v>2612.00</v>
      </c>
      <c r="F5" s="4" t="str">
        <f>VLOOKUP(A5,HOP!A:C,3,0)</f>
        <v>2732495</v>
      </c>
      <c r="G5" s="4">
        <f t="shared" si="0"/>
        <v>0</v>
      </c>
      <c r="H5" s="4" t="str">
        <f t="shared" si="1"/>
        <v>，2732495</v>
      </c>
      <c r="I5" s="4" t="str">
        <f>VLOOKUP(A5,HOP!A:U,21,0)</f>
        <v>直连</v>
      </c>
    </row>
    <row r="6" s="4" customFormat="1" hidden="1" spans="1:9">
      <c r="A6" s="5">
        <v>21695819470</v>
      </c>
      <c r="B6" s="6">
        <v>44913</v>
      </c>
      <c r="C6" s="6">
        <v>44915</v>
      </c>
      <c r="D6" s="4">
        <v>1644</v>
      </c>
      <c r="E6" s="4" t="str">
        <f>VLOOKUP(A6,HOP!A:L,12,0)</f>
        <v>1644.00</v>
      </c>
      <c r="F6" s="4" t="str">
        <f>VLOOKUP(A6,HOP!A:C,3,0)</f>
        <v>2772271</v>
      </c>
      <c r="G6" s="4">
        <f t="shared" si="0"/>
        <v>0</v>
      </c>
      <c r="H6" s="4" t="str">
        <f t="shared" si="1"/>
        <v>，2772271</v>
      </c>
      <c r="I6" s="4" t="str">
        <f>VLOOKUP(A6,HOP!A:U,21,0)</f>
        <v>直连</v>
      </c>
    </row>
    <row r="7" s="4" customFormat="1" hidden="1" spans="1:9">
      <c r="A7" s="5">
        <v>21724518418</v>
      </c>
      <c r="B7" s="6">
        <v>44911</v>
      </c>
      <c r="C7" s="6">
        <v>44915</v>
      </c>
      <c r="D7" s="4">
        <v>0</v>
      </c>
      <c r="E7" s="4" t="str">
        <f>VLOOKUP(A7,HOP!A:L,12,0)</f>
        <v>0.00</v>
      </c>
      <c r="F7" s="4" t="str">
        <f>VLOOKUP(A7,HOP!A:C,3,0)</f>
        <v>2778149</v>
      </c>
      <c r="G7" s="4">
        <f t="shared" si="0"/>
        <v>0</v>
      </c>
      <c r="H7" s="4" t="str">
        <f t="shared" si="1"/>
        <v>，2778149</v>
      </c>
      <c r="I7" s="4" t="str">
        <f>VLOOKUP(A7,HOP!A:U,21,0)</f>
        <v>直连</v>
      </c>
    </row>
    <row r="8" s="4" customFormat="1" hidden="1" spans="1:9">
      <c r="A8" s="5">
        <v>21771423198</v>
      </c>
      <c r="B8" s="6">
        <v>44914</v>
      </c>
      <c r="C8" s="6">
        <v>44915</v>
      </c>
      <c r="D8" s="4">
        <v>1234</v>
      </c>
      <c r="E8" s="4" t="str">
        <f>VLOOKUP(A8,HOP!A:L,12,0)</f>
        <v>1234.00</v>
      </c>
      <c r="F8" s="4" t="str">
        <f>VLOOKUP(A8,HOP!A:C,3,0)</f>
        <v>2789360</v>
      </c>
      <c r="G8" s="4">
        <f t="shared" si="0"/>
        <v>0</v>
      </c>
      <c r="H8" s="4" t="str">
        <f t="shared" si="1"/>
        <v>，2789360</v>
      </c>
      <c r="I8" s="4" t="str">
        <f>VLOOKUP(A8,HOP!A:U,21,0)</f>
        <v>直采</v>
      </c>
    </row>
    <row r="9" s="4" customFormat="1" hidden="1" spans="1:9">
      <c r="A9" s="5">
        <v>21796539552</v>
      </c>
      <c r="B9" s="6">
        <v>44914</v>
      </c>
      <c r="C9" s="6">
        <v>44915</v>
      </c>
      <c r="D9" s="4">
        <v>241</v>
      </c>
      <c r="E9" s="4" t="str">
        <f>VLOOKUP(A9,HOP!A:L,12,0)</f>
        <v>241.00</v>
      </c>
      <c r="F9" s="4" t="str">
        <f>VLOOKUP(A9,HOP!A:C,3,0)</f>
        <v>2798531</v>
      </c>
      <c r="G9" s="4">
        <f t="shared" si="0"/>
        <v>0</v>
      </c>
      <c r="H9" s="4" t="str">
        <f t="shared" si="1"/>
        <v>，2798531</v>
      </c>
      <c r="I9" s="4" t="str">
        <f>VLOOKUP(A9,HOP!A:U,21,0)</f>
        <v>直连</v>
      </c>
    </row>
    <row r="10" s="4" customFormat="1" hidden="1" spans="1:9">
      <c r="A10" s="5">
        <v>21820530892</v>
      </c>
      <c r="B10" s="6">
        <v>44914</v>
      </c>
      <c r="C10" s="6">
        <v>44915</v>
      </c>
      <c r="D10" s="4">
        <v>705</v>
      </c>
      <c r="E10" s="4" t="str">
        <f>VLOOKUP(A10,HOP!A:L,12,0)</f>
        <v>705.00</v>
      </c>
      <c r="F10" s="4" t="str">
        <f>VLOOKUP(A10,HOP!A:C,3,0)</f>
        <v>2806023</v>
      </c>
      <c r="G10" s="4">
        <f t="shared" si="0"/>
        <v>0</v>
      </c>
      <c r="H10" s="4" t="str">
        <f t="shared" si="1"/>
        <v>，2806023</v>
      </c>
      <c r="I10" s="4" t="str">
        <f>VLOOKUP(A10,HOP!A:U,21,0)</f>
        <v>直采</v>
      </c>
    </row>
    <row r="11" s="4" customFormat="1" hidden="1" spans="1:9">
      <c r="A11" s="5">
        <v>21829532370</v>
      </c>
      <c r="B11" s="6">
        <v>44913</v>
      </c>
      <c r="C11" s="6">
        <v>44915</v>
      </c>
      <c r="D11" s="4">
        <v>7224</v>
      </c>
      <c r="E11" s="4" t="str">
        <f>VLOOKUP(A11,HOP!A:L,12,0)</f>
        <v>7224.00</v>
      </c>
      <c r="F11" s="4" t="str">
        <f>VLOOKUP(A11,HOP!A:C,3,0)</f>
        <v>2815285</v>
      </c>
      <c r="G11" s="4">
        <f t="shared" si="0"/>
        <v>0</v>
      </c>
      <c r="H11" s="4" t="str">
        <f t="shared" si="1"/>
        <v>，2815285</v>
      </c>
      <c r="I11" s="4" t="str">
        <f>VLOOKUP(A11,HOP!A:U,21,0)</f>
        <v>直连</v>
      </c>
    </row>
    <row r="12" s="4" customFormat="1" hidden="1" spans="1:9">
      <c r="A12" s="5">
        <v>21842322636</v>
      </c>
      <c r="B12" s="6">
        <v>44914</v>
      </c>
      <c r="C12" s="6">
        <v>44915</v>
      </c>
      <c r="D12" s="4">
        <v>576</v>
      </c>
      <c r="E12" s="4" t="str">
        <f>VLOOKUP(A12,HOP!A:L,12,0)</f>
        <v>576.00</v>
      </c>
      <c r="F12" s="4" t="str">
        <f>VLOOKUP(A12,HOP!A:C,3,0)</f>
        <v>2826096</v>
      </c>
      <c r="G12" s="4">
        <f t="shared" si="0"/>
        <v>0</v>
      </c>
      <c r="H12" s="4" t="str">
        <f t="shared" si="1"/>
        <v>，2826096</v>
      </c>
      <c r="I12" s="4" t="str">
        <f>VLOOKUP(A12,HOP!A:U,21,0)</f>
        <v>直连</v>
      </c>
    </row>
    <row r="13" s="4" customFormat="1" hidden="1" spans="1:9">
      <c r="A13" s="5">
        <v>21843987825</v>
      </c>
      <c r="B13" s="6">
        <v>44914</v>
      </c>
      <c r="C13" s="6">
        <v>44915</v>
      </c>
      <c r="D13" s="4">
        <v>1329</v>
      </c>
      <c r="E13" s="4" t="str">
        <f>VLOOKUP(A13,HOP!A:L,12,0)</f>
        <v>1329.00</v>
      </c>
      <c r="F13" s="4" t="str">
        <f>VLOOKUP(A13,HOP!A:C,3,0)</f>
        <v>2828662</v>
      </c>
      <c r="G13" s="4">
        <f t="shared" si="0"/>
        <v>0</v>
      </c>
      <c r="H13" s="4" t="str">
        <f t="shared" si="1"/>
        <v>，2828662</v>
      </c>
      <c r="I13" s="4" t="str">
        <f>VLOOKUP(A13,HOP!A:U,21,0)</f>
        <v>直连</v>
      </c>
    </row>
    <row r="14" s="4" customFormat="1" hidden="1" spans="1:9">
      <c r="A14" s="5">
        <v>21844350633</v>
      </c>
      <c r="B14" s="6">
        <v>44913</v>
      </c>
      <c r="C14" s="6">
        <v>44915</v>
      </c>
      <c r="D14" s="4">
        <v>2698</v>
      </c>
      <c r="E14" s="4" t="str">
        <f>VLOOKUP(A14,HOP!A:L,12,0)</f>
        <v>2698.00</v>
      </c>
      <c r="F14" s="4" t="str">
        <f>VLOOKUP(A14,HOP!A:C,3,0)</f>
        <v>2829246</v>
      </c>
      <c r="G14" s="4">
        <f t="shared" si="0"/>
        <v>0</v>
      </c>
      <c r="H14" s="4" t="str">
        <f t="shared" si="1"/>
        <v>，2829246</v>
      </c>
      <c r="I14" s="4" t="str">
        <f>VLOOKUP(A14,HOP!A:U,21,0)</f>
        <v>直连</v>
      </c>
    </row>
    <row r="15" s="4" customFormat="1" hidden="1" spans="1:9">
      <c r="A15" s="5">
        <v>21846521004</v>
      </c>
      <c r="B15" s="6">
        <v>44913</v>
      </c>
      <c r="C15" s="6">
        <v>44915</v>
      </c>
      <c r="D15" s="4">
        <v>1356</v>
      </c>
      <c r="E15" s="4" t="str">
        <f>VLOOKUP(A15,HOP!A:L,12,0)</f>
        <v>1356.00</v>
      </c>
      <c r="F15" s="4" t="str">
        <f>VLOOKUP(A15,HOP!A:C,3,0)</f>
        <v>2833052</v>
      </c>
      <c r="G15" s="4">
        <f t="shared" si="0"/>
        <v>0</v>
      </c>
      <c r="H15" s="4" t="str">
        <f t="shared" si="1"/>
        <v>，2833052</v>
      </c>
      <c r="I15" s="4" t="str">
        <f>VLOOKUP(A15,HOP!A:U,21,0)</f>
        <v>直连</v>
      </c>
    </row>
    <row r="16" s="4" customFormat="1" hidden="1" spans="1:9">
      <c r="A16" s="5">
        <v>21846806688</v>
      </c>
      <c r="B16" s="6">
        <v>44913</v>
      </c>
      <c r="C16" s="6">
        <v>44915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21847529976</v>
      </c>
      <c r="B17" s="6">
        <v>44914</v>
      </c>
      <c r="C17" s="6">
        <v>44915</v>
      </c>
      <c r="D17" s="4">
        <v>405</v>
      </c>
      <c r="E17" s="4" t="str">
        <f>VLOOKUP(A17,HOP!A:L,12,0)</f>
        <v>405.00</v>
      </c>
      <c r="F17" s="4" t="str">
        <f>VLOOKUP(A17,HOP!A:C,3,0)</f>
        <v>2834861</v>
      </c>
      <c r="G17" s="4">
        <f t="shared" si="0"/>
        <v>0</v>
      </c>
      <c r="H17" s="4" t="str">
        <f t="shared" si="1"/>
        <v>，2834861</v>
      </c>
      <c r="I17" s="4" t="str">
        <f>VLOOKUP(A17,HOP!A:U,21,0)</f>
        <v>直连</v>
      </c>
    </row>
    <row r="18" s="4" customFormat="1" hidden="1" spans="1:9">
      <c r="A18" s="5">
        <v>999221848239132</v>
      </c>
      <c r="B18" s="6">
        <v>44911</v>
      </c>
      <c r="C18" s="6">
        <v>44915</v>
      </c>
      <c r="D18" s="4">
        <v>2688</v>
      </c>
      <c r="E18" s="4" t="str">
        <f>VLOOKUP(A18,HOP!A:L,12,0)</f>
        <v>2688.00</v>
      </c>
      <c r="F18" s="4" t="str">
        <f>VLOOKUP(A18,HOP!A:C,3,0)</f>
        <v>2836250</v>
      </c>
      <c r="G18" s="4">
        <f t="shared" si="0"/>
        <v>0</v>
      </c>
      <c r="H18" s="4" t="str">
        <f t="shared" si="1"/>
        <v>，2836250</v>
      </c>
      <c r="I18" s="4" t="str">
        <f>VLOOKUP(A18,HOP!A:U,21,0)</f>
        <v>直连</v>
      </c>
    </row>
    <row r="19" s="4" customFormat="1" hidden="1" spans="1:9">
      <c r="A19" s="5">
        <v>21849234670</v>
      </c>
      <c r="B19" s="6">
        <v>44913</v>
      </c>
      <c r="C19" s="6">
        <v>44915</v>
      </c>
      <c r="D19" s="4">
        <v>665</v>
      </c>
      <c r="E19" s="4" t="str">
        <f>VLOOKUP(A19,HOP!A:L,12,0)</f>
        <v>665.00</v>
      </c>
      <c r="F19" s="4" t="str">
        <f>VLOOKUP(A19,HOP!A:C,3,0)</f>
        <v>2838209</v>
      </c>
      <c r="G19" s="4">
        <f t="shared" si="0"/>
        <v>0</v>
      </c>
      <c r="H19" s="4" t="str">
        <f t="shared" si="1"/>
        <v>，2838209</v>
      </c>
      <c r="I19" s="4" t="str">
        <f>VLOOKUP(A19,HOP!A:U,21,0)</f>
        <v>直连</v>
      </c>
    </row>
    <row r="20" s="4" customFormat="1" hidden="1" spans="1:9">
      <c r="A20" s="5">
        <v>21849516780</v>
      </c>
      <c r="B20" s="6">
        <v>44913</v>
      </c>
      <c r="C20" s="6">
        <v>44915</v>
      </c>
      <c r="D20" s="4">
        <v>2662</v>
      </c>
      <c r="E20" s="4" t="str">
        <f>VLOOKUP(A20,HOP!A:L,12,0)</f>
        <v>2662.00</v>
      </c>
      <c r="F20" s="4" t="str">
        <f>VLOOKUP(A20,HOP!A:C,3,0)</f>
        <v>2838657</v>
      </c>
      <c r="G20" s="4">
        <f t="shared" si="0"/>
        <v>0</v>
      </c>
      <c r="H20" s="4" t="str">
        <f t="shared" si="1"/>
        <v>，2838657</v>
      </c>
      <c r="I20" s="4" t="str">
        <f>VLOOKUP(A20,HOP!A:U,21,0)</f>
        <v>直连</v>
      </c>
    </row>
    <row r="21" s="4" customFormat="1" hidden="1" spans="1:9">
      <c r="A21" s="5">
        <v>21851768322</v>
      </c>
      <c r="B21" s="6">
        <v>44913</v>
      </c>
      <c r="C21" s="6">
        <v>44915</v>
      </c>
      <c r="D21" s="4">
        <v>3646</v>
      </c>
      <c r="E21" s="4" t="str">
        <f>VLOOKUP(A21,HOP!A:L,12,0)</f>
        <v>3646.00</v>
      </c>
      <c r="F21" s="4" t="str">
        <f>VLOOKUP(A21,HOP!A:C,3,0)</f>
        <v>2843134</v>
      </c>
      <c r="G21" s="4">
        <f t="shared" si="0"/>
        <v>0</v>
      </c>
      <c r="H21" s="4" t="str">
        <f t="shared" si="1"/>
        <v>，2843134</v>
      </c>
      <c r="I21" s="4" t="str">
        <f>VLOOKUP(A21,HOP!A:U,21,0)</f>
        <v>直连</v>
      </c>
    </row>
    <row r="22" s="4" customFormat="1" hidden="1" spans="1:9">
      <c r="A22" s="5">
        <v>999221852817623</v>
      </c>
      <c r="B22" s="6">
        <v>44913</v>
      </c>
      <c r="C22" s="6">
        <v>44915</v>
      </c>
      <c r="D22" s="4">
        <v>1942</v>
      </c>
      <c r="E22" s="4" t="str">
        <f>VLOOKUP(A22,HOP!A:L,12,0)</f>
        <v>1942.00</v>
      </c>
      <c r="F22" s="4" t="str">
        <f>VLOOKUP(A22,HOP!A:C,3,0)</f>
        <v>2844649</v>
      </c>
      <c r="G22" s="4">
        <f t="shared" si="0"/>
        <v>0</v>
      </c>
      <c r="H22" s="4" t="str">
        <f t="shared" si="1"/>
        <v>，2844649</v>
      </c>
      <c r="I22" s="4" t="str">
        <f>VLOOKUP(A22,HOP!A:U,21,0)</f>
        <v>直连</v>
      </c>
    </row>
    <row r="23" s="4" customFormat="1" hidden="1" spans="1:9">
      <c r="A23" s="5">
        <v>21853382328</v>
      </c>
      <c r="B23" s="6">
        <v>44913</v>
      </c>
      <c r="C23" s="6">
        <v>44915</v>
      </c>
      <c r="D23" s="4">
        <v>504</v>
      </c>
      <c r="E23" s="4" t="str">
        <f>VLOOKUP(A23,HOP!A:L,12,0)</f>
        <v>504.00</v>
      </c>
      <c r="F23" s="4" t="str">
        <f>VLOOKUP(A23,HOP!A:C,3,0)</f>
        <v>2845512</v>
      </c>
      <c r="G23" s="4">
        <f t="shared" si="0"/>
        <v>0</v>
      </c>
      <c r="H23" s="4" t="str">
        <f t="shared" si="1"/>
        <v>，2845512</v>
      </c>
      <c r="I23" s="4" t="str">
        <f>VLOOKUP(A23,HOP!A:U,21,0)</f>
        <v>直连</v>
      </c>
    </row>
    <row r="24" s="4" customFormat="1" hidden="1" spans="1:9">
      <c r="A24" s="5">
        <v>21853913927</v>
      </c>
      <c r="B24" s="6">
        <v>44913</v>
      </c>
      <c r="C24" s="6">
        <v>44915</v>
      </c>
      <c r="D24" s="4">
        <v>2286</v>
      </c>
      <c r="E24" s="4" t="str">
        <f>VLOOKUP(A24,HOP!A:L,12,0)</f>
        <v>2286.00</v>
      </c>
      <c r="F24" s="4" t="str">
        <f>VLOOKUP(A24,HOP!A:C,3,0)</f>
        <v>2846438</v>
      </c>
      <c r="G24" s="4">
        <f t="shared" si="0"/>
        <v>0</v>
      </c>
      <c r="H24" s="4" t="str">
        <f t="shared" si="1"/>
        <v>，2846438</v>
      </c>
      <c r="I24" s="4" t="str">
        <f>VLOOKUP(A24,HOP!A:U,21,0)</f>
        <v>直连</v>
      </c>
    </row>
    <row r="25" s="4" customFormat="1" hidden="1" spans="1:9">
      <c r="A25" s="5">
        <v>999221854036886</v>
      </c>
      <c r="B25" s="6">
        <v>44913</v>
      </c>
      <c r="C25" s="6">
        <v>44915</v>
      </c>
      <c r="D25" s="4">
        <v>1342</v>
      </c>
      <c r="E25" s="4" t="str">
        <f>VLOOKUP(A25,HOP!A:L,12,0)</f>
        <v>1342.00</v>
      </c>
      <c r="F25" s="4" t="str">
        <f>VLOOKUP(A25,HOP!A:C,3,0)</f>
        <v>2846649</v>
      </c>
      <c r="G25" s="4">
        <f t="shared" si="0"/>
        <v>0</v>
      </c>
      <c r="H25" s="4" t="str">
        <f t="shared" si="1"/>
        <v>，2846649</v>
      </c>
      <c r="I25" s="4" t="str">
        <f>VLOOKUP(A25,HOP!A:U,21,0)</f>
        <v>直连</v>
      </c>
    </row>
    <row r="26" s="4" customFormat="1" spans="1:10">
      <c r="A26" s="5">
        <v>21855389563</v>
      </c>
      <c r="B26" s="6">
        <v>44908</v>
      </c>
      <c r="C26" s="6">
        <v>44915</v>
      </c>
      <c r="D26" s="4">
        <v>14921.87</v>
      </c>
      <c r="E26" s="4" t="str">
        <f>VLOOKUP(A26,HOP!A:L,12,0)</f>
        <v>14908.52</v>
      </c>
      <c r="F26" s="4" t="str">
        <f>VLOOKUP(A26,HOP!A:C,3,0)</f>
        <v>2849183</v>
      </c>
      <c r="G26" s="4">
        <f t="shared" si="0"/>
        <v>13.3500000000004</v>
      </c>
      <c r="H26" s="4" t="str">
        <f t="shared" si="1"/>
        <v>，2849183</v>
      </c>
      <c r="I26" s="4" t="str">
        <f>VLOOKUP(A26,HOP!A:U,21,0)</f>
        <v>直采</v>
      </c>
      <c r="J26" s="4" t="s">
        <v>557</v>
      </c>
    </row>
    <row r="27" s="4" customFormat="1" hidden="1" spans="1:9">
      <c r="A27" s="5">
        <v>21855720218</v>
      </c>
      <c r="B27" s="6">
        <v>44914</v>
      </c>
      <c r="C27" s="6">
        <v>44915</v>
      </c>
      <c r="D27" s="4">
        <v>389</v>
      </c>
      <c r="E27" s="4" t="str">
        <f>VLOOKUP(A27,HOP!A:L,12,0)</f>
        <v>389.00</v>
      </c>
      <c r="F27" s="4" t="str">
        <f>VLOOKUP(A27,HOP!A:C,3,0)</f>
        <v>2849808</v>
      </c>
      <c r="G27" s="4">
        <f t="shared" si="0"/>
        <v>0</v>
      </c>
      <c r="H27" s="4" t="str">
        <f t="shared" si="1"/>
        <v>，2849808</v>
      </c>
      <c r="I27" s="4" t="str">
        <f>VLOOKUP(A27,HOP!A:U,21,0)</f>
        <v>直连</v>
      </c>
    </row>
    <row r="28" s="4" customFormat="1" hidden="1" spans="1:9">
      <c r="A28" s="5">
        <v>999221857581114</v>
      </c>
      <c r="B28" s="6">
        <v>44913</v>
      </c>
      <c r="C28" s="6">
        <v>44915</v>
      </c>
      <c r="D28" s="4">
        <v>1562</v>
      </c>
      <c r="E28" s="4" t="str">
        <f>VLOOKUP(A28,HOP!A:L,12,0)</f>
        <v>1562.00</v>
      </c>
      <c r="F28" s="4" t="str">
        <f>VLOOKUP(A28,HOP!A:C,3,0)</f>
        <v>2852809</v>
      </c>
      <c r="G28" s="4">
        <f t="shared" si="0"/>
        <v>0</v>
      </c>
      <c r="H28" s="4" t="str">
        <f t="shared" si="1"/>
        <v>，2852809</v>
      </c>
      <c r="I28" s="4" t="str">
        <f>VLOOKUP(A28,HOP!A:U,21,0)</f>
        <v>直连</v>
      </c>
    </row>
    <row r="29" s="4" customFormat="1" hidden="1" spans="1:9">
      <c r="A29" s="5">
        <v>999221857758865</v>
      </c>
      <c r="B29" s="6">
        <v>44913</v>
      </c>
      <c r="C29" s="6">
        <v>44915</v>
      </c>
      <c r="D29" s="4">
        <v>2809</v>
      </c>
      <c r="E29" s="4" t="str">
        <f>VLOOKUP(A29,HOP!A:L,12,0)</f>
        <v>2809.00</v>
      </c>
      <c r="F29" s="4" t="str">
        <f>VLOOKUP(A29,HOP!A:C,3,0)</f>
        <v>2853176</v>
      </c>
      <c r="G29" s="4">
        <f t="shared" si="0"/>
        <v>0</v>
      </c>
      <c r="H29" s="4" t="str">
        <f t="shared" si="1"/>
        <v>，2853176</v>
      </c>
      <c r="I29" s="4" t="str">
        <f>VLOOKUP(A29,HOP!A:U,21,0)</f>
        <v>直连</v>
      </c>
    </row>
    <row r="30" s="4" customFormat="1" hidden="1" spans="1:9">
      <c r="A30" s="5">
        <v>21858267387</v>
      </c>
      <c r="B30" s="6">
        <v>44914</v>
      </c>
      <c r="C30" s="6">
        <v>44915</v>
      </c>
      <c r="D30" s="4">
        <v>760</v>
      </c>
      <c r="E30" s="4" t="str">
        <f>VLOOKUP(A30,HOP!A:L,12,0)</f>
        <v>760.00</v>
      </c>
      <c r="F30" s="4" t="str">
        <f>VLOOKUP(A30,HOP!A:C,3,0)</f>
        <v>2853953</v>
      </c>
      <c r="G30" s="4">
        <f t="shared" si="0"/>
        <v>0</v>
      </c>
      <c r="H30" s="4" t="str">
        <f t="shared" si="1"/>
        <v>，2853953</v>
      </c>
      <c r="I30" s="4" t="str">
        <f>VLOOKUP(A30,HOP!A:U,21,0)</f>
        <v>直采</v>
      </c>
    </row>
    <row r="31" s="4" customFormat="1" hidden="1" spans="1:9">
      <c r="A31" s="5">
        <v>999221860136065</v>
      </c>
      <c r="B31" s="6">
        <v>44913</v>
      </c>
      <c r="C31" s="6">
        <v>44915</v>
      </c>
      <c r="D31" s="4">
        <v>2299</v>
      </c>
      <c r="E31" s="4" t="str">
        <f>VLOOKUP(A31,HOP!A:L,12,0)</f>
        <v>2299.00</v>
      </c>
      <c r="F31" s="4" t="str">
        <f>VLOOKUP(A31,HOP!A:C,3,0)</f>
        <v>2856038</v>
      </c>
      <c r="G31" s="4">
        <f t="shared" si="0"/>
        <v>0</v>
      </c>
      <c r="H31" s="4" t="str">
        <f t="shared" si="1"/>
        <v>，2856038</v>
      </c>
      <c r="I31" s="4" t="str">
        <f>VLOOKUP(A31,HOP!A:U,21,0)</f>
        <v>直连</v>
      </c>
    </row>
    <row r="32" s="4" customFormat="1" hidden="1" spans="1:9">
      <c r="A32" s="5">
        <v>21874253180</v>
      </c>
      <c r="B32" s="6">
        <v>44913</v>
      </c>
      <c r="C32" s="6">
        <v>44915</v>
      </c>
      <c r="D32" s="4">
        <v>6828</v>
      </c>
      <c r="E32" s="4" t="str">
        <f>VLOOKUP(A32,HOP!A:L,12,0)</f>
        <v>6828.00</v>
      </c>
      <c r="F32" s="4" t="str">
        <f>VLOOKUP(A32,HOP!A:C,3,0)</f>
        <v>2860613</v>
      </c>
      <c r="G32" s="4">
        <f t="shared" si="0"/>
        <v>0</v>
      </c>
      <c r="H32" s="4" t="str">
        <f t="shared" si="1"/>
        <v>，2860613</v>
      </c>
      <c r="I32" s="4" t="str">
        <f>VLOOKUP(A32,HOP!A:U,21,0)</f>
        <v>直连</v>
      </c>
    </row>
    <row r="33" s="4" customFormat="1" hidden="1" spans="1:9">
      <c r="A33" s="5">
        <v>21874733498</v>
      </c>
      <c r="B33" s="6">
        <v>44907</v>
      </c>
      <c r="C33" s="6">
        <v>44915</v>
      </c>
      <c r="D33" s="4">
        <v>2552</v>
      </c>
      <c r="E33" s="4" t="str">
        <f>VLOOKUP(A33,HOP!A:L,12,0)</f>
        <v>2552.00</v>
      </c>
      <c r="F33" s="4" t="str">
        <f>VLOOKUP(A33,HOP!A:C,3,0)</f>
        <v>2860793</v>
      </c>
      <c r="G33" s="4">
        <f t="shared" si="0"/>
        <v>0</v>
      </c>
      <c r="H33" s="4" t="str">
        <f t="shared" si="1"/>
        <v>，2860793</v>
      </c>
      <c r="I33" s="4" t="str">
        <f>VLOOKUP(A33,HOP!A:U,21,0)</f>
        <v>直连</v>
      </c>
    </row>
    <row r="34" s="4" customFormat="1" hidden="1" spans="1:9">
      <c r="A34" s="5">
        <v>21875792039</v>
      </c>
      <c r="B34" s="6">
        <v>44910</v>
      </c>
      <c r="C34" s="6">
        <v>44915</v>
      </c>
      <c r="D34" s="4">
        <v>1077</v>
      </c>
      <c r="E34" s="4" t="str">
        <f>VLOOKUP(A34,HOP!A:L,12,0)</f>
        <v>1077.00</v>
      </c>
      <c r="F34" s="4" t="str">
        <f>VLOOKUP(A34,HOP!A:C,3,0)</f>
        <v>2861299</v>
      </c>
      <c r="G34" s="4">
        <f t="shared" si="0"/>
        <v>0</v>
      </c>
      <c r="H34" s="4" t="str">
        <f t="shared" si="1"/>
        <v>，2861299</v>
      </c>
      <c r="I34" s="4" t="str">
        <f>VLOOKUP(A34,HOP!A:U,21,0)</f>
        <v>直连</v>
      </c>
    </row>
    <row r="35" s="4" customFormat="1" hidden="1" spans="1:9">
      <c r="A35" s="5">
        <v>21876371091</v>
      </c>
      <c r="B35" s="6">
        <v>44914</v>
      </c>
      <c r="C35" s="6">
        <v>44915</v>
      </c>
      <c r="D35" s="4">
        <v>422</v>
      </c>
      <c r="E35" s="4" t="str">
        <f>VLOOKUP(A35,HOP!A:L,12,0)</f>
        <v>422.00</v>
      </c>
      <c r="F35" s="4" t="str">
        <f>VLOOKUP(A35,HOP!A:C,3,0)</f>
        <v>2861686</v>
      </c>
      <c r="G35" s="4">
        <f t="shared" ref="G35:G66" si="2">D35-E35</f>
        <v>0</v>
      </c>
      <c r="H35" s="4" t="str">
        <f t="shared" ref="H35:H66" si="3">$H$1&amp;F35</f>
        <v>，2861686</v>
      </c>
      <c r="I35" s="4" t="str">
        <f>VLOOKUP(A35,HOP!A:U,21,0)</f>
        <v>直连</v>
      </c>
    </row>
    <row r="36" s="4" customFormat="1" hidden="1" spans="1:9">
      <c r="A36" s="5">
        <v>21884243179</v>
      </c>
      <c r="B36" s="6">
        <v>44913</v>
      </c>
      <c r="C36" s="6">
        <v>44915</v>
      </c>
      <c r="D36" s="4">
        <v>1578</v>
      </c>
      <c r="E36" s="4" t="str">
        <f>VLOOKUP(A36,HOP!A:L,12,0)</f>
        <v>1578.00</v>
      </c>
      <c r="F36" s="4" t="str">
        <f>VLOOKUP(A36,HOP!A:C,3,0)</f>
        <v>2863990</v>
      </c>
      <c r="G36" s="4">
        <f t="shared" si="2"/>
        <v>0</v>
      </c>
      <c r="H36" s="4" t="str">
        <f t="shared" si="3"/>
        <v>，2863990</v>
      </c>
      <c r="I36" s="4" t="str">
        <f>VLOOKUP(A36,HOP!A:U,21,0)</f>
        <v>直连</v>
      </c>
    </row>
    <row r="37" s="4" customFormat="1" hidden="1" spans="1:9">
      <c r="A37" s="5">
        <v>999221886482124</v>
      </c>
      <c r="B37" s="6">
        <v>44914</v>
      </c>
      <c r="C37" s="6">
        <v>44915</v>
      </c>
      <c r="D37" s="4">
        <v>496</v>
      </c>
      <c r="E37" s="4" t="str">
        <f>VLOOKUP(A37,HOP!A:L,12,0)</f>
        <v>496.00</v>
      </c>
      <c r="F37" s="4" t="str">
        <f>VLOOKUP(A37,HOP!A:C,3,0)</f>
        <v>2864507</v>
      </c>
      <c r="G37" s="4">
        <f t="shared" si="2"/>
        <v>0</v>
      </c>
      <c r="H37" s="4" t="str">
        <f t="shared" si="3"/>
        <v>，2864507</v>
      </c>
      <c r="I37" s="4" t="str">
        <f>VLOOKUP(A37,HOP!A:U,21,0)</f>
        <v>直连</v>
      </c>
    </row>
    <row r="38" s="4" customFormat="1" hidden="1" spans="1:9">
      <c r="A38" s="5">
        <v>999221894050682</v>
      </c>
      <c r="B38" s="6">
        <v>44907</v>
      </c>
      <c r="C38" s="6">
        <v>44915</v>
      </c>
      <c r="D38" s="4">
        <v>5465</v>
      </c>
      <c r="E38" s="4" t="str">
        <f>VLOOKUP(A38,HOP!A:L,12,0)</f>
        <v>5465.00</v>
      </c>
      <c r="F38" s="4" t="str">
        <f>VLOOKUP(A38,HOP!A:C,3,0)</f>
        <v>2866968</v>
      </c>
      <c r="G38" s="4">
        <f t="shared" si="2"/>
        <v>0</v>
      </c>
      <c r="H38" s="4" t="str">
        <f t="shared" si="3"/>
        <v>，2866968</v>
      </c>
      <c r="I38" s="4" t="str">
        <f>VLOOKUP(A38,HOP!A:U,21,0)</f>
        <v>直连</v>
      </c>
    </row>
    <row r="39" s="4" customFormat="1" hidden="1" spans="1:9">
      <c r="A39" s="5">
        <v>999221894966210</v>
      </c>
      <c r="B39" s="6">
        <v>44914</v>
      </c>
      <c r="C39" s="6">
        <v>44915</v>
      </c>
      <c r="D39" s="4">
        <v>794</v>
      </c>
      <c r="E39" s="4" t="str">
        <f>VLOOKUP(A39,HOP!A:L,12,0)</f>
        <v>794.00</v>
      </c>
      <c r="F39" s="4" t="str">
        <f>VLOOKUP(A39,HOP!A:C,3,0)</f>
        <v>2867383</v>
      </c>
      <c r="G39" s="4">
        <f t="shared" si="2"/>
        <v>0</v>
      </c>
      <c r="H39" s="4" t="str">
        <f t="shared" si="3"/>
        <v>，2867383</v>
      </c>
      <c r="I39" s="4" t="str">
        <f>VLOOKUP(A39,HOP!A:U,21,0)</f>
        <v>直连</v>
      </c>
    </row>
    <row r="40" s="4" customFormat="1" hidden="1" spans="1:9">
      <c r="A40" s="5">
        <v>999221904094115</v>
      </c>
      <c r="B40" s="6">
        <v>44913</v>
      </c>
      <c r="C40" s="6">
        <v>44915</v>
      </c>
      <c r="D40" s="4">
        <v>4274</v>
      </c>
      <c r="E40" s="4" t="str">
        <f>VLOOKUP(A40,HOP!A:L,12,0)</f>
        <v>4274.00</v>
      </c>
      <c r="F40" s="4" t="str">
        <f>VLOOKUP(A40,HOP!A:C,3,0)</f>
        <v>2869355</v>
      </c>
      <c r="G40" s="4">
        <f t="shared" si="2"/>
        <v>0</v>
      </c>
      <c r="H40" s="4" t="str">
        <f t="shared" si="3"/>
        <v>，2869355</v>
      </c>
      <c r="I40" s="4" t="str">
        <f>VLOOKUP(A40,HOP!A:U,21,0)</f>
        <v>直连</v>
      </c>
    </row>
    <row r="41" s="4" customFormat="1" hidden="1" spans="1:9">
      <c r="A41" s="5">
        <v>999221904209586</v>
      </c>
      <c r="B41" s="6">
        <v>44913</v>
      </c>
      <c r="C41" s="6">
        <v>44915</v>
      </c>
      <c r="D41" s="4">
        <v>2189</v>
      </c>
      <c r="E41" s="4" t="str">
        <f>VLOOKUP(A41,HOP!A:L,12,0)</f>
        <v>2189.00</v>
      </c>
      <c r="F41" s="4" t="str">
        <f>VLOOKUP(A41,HOP!A:C,3,0)</f>
        <v>2869368</v>
      </c>
      <c r="G41" s="4">
        <f t="shared" si="2"/>
        <v>0</v>
      </c>
      <c r="H41" s="4" t="str">
        <f t="shared" si="3"/>
        <v>，2869368</v>
      </c>
      <c r="I41" s="4" t="str">
        <f>VLOOKUP(A41,HOP!A:U,21,0)</f>
        <v>直连</v>
      </c>
    </row>
    <row r="42" s="4" customFormat="1" hidden="1" spans="1:9">
      <c r="A42" s="5">
        <v>999221904608947</v>
      </c>
      <c r="B42" s="6">
        <v>44914</v>
      </c>
      <c r="C42" s="6">
        <v>44915</v>
      </c>
      <c r="D42" s="4">
        <v>2519</v>
      </c>
      <c r="E42" s="4" t="str">
        <f>VLOOKUP(A42,HOP!A:L,12,0)</f>
        <v>2519.00</v>
      </c>
      <c r="F42" s="4" t="str">
        <f>VLOOKUP(A42,HOP!A:C,3,0)</f>
        <v>2869471</v>
      </c>
      <c r="G42" s="4">
        <f t="shared" si="2"/>
        <v>0</v>
      </c>
      <c r="H42" s="4" t="str">
        <f t="shared" si="3"/>
        <v>，2869471</v>
      </c>
      <c r="I42" s="4" t="str">
        <f>VLOOKUP(A42,HOP!A:U,21,0)</f>
        <v>直连</v>
      </c>
    </row>
    <row r="43" s="4" customFormat="1" hidden="1" spans="1:9">
      <c r="A43" s="5">
        <v>999221904738942</v>
      </c>
      <c r="B43" s="6">
        <v>44913</v>
      </c>
      <c r="C43" s="6">
        <v>44915</v>
      </c>
      <c r="D43" s="4">
        <v>2236</v>
      </c>
      <c r="E43" s="4" t="str">
        <f>VLOOKUP(A43,HOP!A:L,12,0)</f>
        <v>2236.00</v>
      </c>
      <c r="F43" s="4" t="str">
        <f>VLOOKUP(A43,HOP!A:C,3,0)</f>
        <v>2869514</v>
      </c>
      <c r="G43" s="4">
        <f t="shared" si="2"/>
        <v>0</v>
      </c>
      <c r="H43" s="4" t="str">
        <f t="shared" si="3"/>
        <v>，2869514</v>
      </c>
      <c r="I43" s="4" t="str">
        <f>VLOOKUP(A43,HOP!A:U,21,0)</f>
        <v>直连</v>
      </c>
    </row>
    <row r="44" s="4" customFormat="1" hidden="1" spans="1:9">
      <c r="A44" s="5">
        <v>999221904815305</v>
      </c>
      <c r="B44" s="6">
        <v>44911</v>
      </c>
      <c r="C44" s="6">
        <v>44915</v>
      </c>
      <c r="D44" s="4">
        <v>8952</v>
      </c>
      <c r="E44" s="4" t="str">
        <f>VLOOKUP(A44,HOP!A:L,12,0)</f>
        <v>8952.00</v>
      </c>
      <c r="F44" s="4" t="str">
        <f>VLOOKUP(A44,HOP!A:C,3,0)</f>
        <v>2869526</v>
      </c>
      <c r="G44" s="4">
        <f t="shared" si="2"/>
        <v>0</v>
      </c>
      <c r="H44" s="4" t="str">
        <f t="shared" si="3"/>
        <v>，2869526</v>
      </c>
      <c r="I44" s="4" t="str">
        <f>VLOOKUP(A44,HOP!A:U,21,0)</f>
        <v>直连</v>
      </c>
    </row>
    <row r="45" s="4" customFormat="1" hidden="1" spans="1:9">
      <c r="A45" s="5">
        <v>999221908623176</v>
      </c>
      <c r="B45" s="6">
        <v>44914</v>
      </c>
      <c r="C45" s="6">
        <v>44915</v>
      </c>
      <c r="D45" s="4">
        <v>933</v>
      </c>
      <c r="E45" s="4" t="str">
        <f>VLOOKUP(A45,HOP!A:L,12,0)</f>
        <v>933.00</v>
      </c>
      <c r="F45" s="4" t="str">
        <f>VLOOKUP(A45,HOP!A:C,3,0)</f>
        <v>2870663</v>
      </c>
      <c r="G45" s="4">
        <f t="shared" si="2"/>
        <v>0</v>
      </c>
      <c r="H45" s="4" t="str">
        <f t="shared" si="3"/>
        <v>，2870663</v>
      </c>
      <c r="I45" s="4" t="str">
        <f>VLOOKUP(A45,HOP!A:U,21,0)</f>
        <v>直连</v>
      </c>
    </row>
    <row r="46" s="4" customFormat="1" hidden="1" spans="1:9">
      <c r="A46" s="5">
        <v>999221922491180</v>
      </c>
      <c r="B46" s="6">
        <v>44913</v>
      </c>
      <c r="C46" s="6">
        <v>44915</v>
      </c>
      <c r="D46" s="4">
        <v>3634</v>
      </c>
      <c r="E46" s="4" t="str">
        <f>VLOOKUP(A46,HOP!A:L,12,0)</f>
        <v>3634.00</v>
      </c>
      <c r="F46" s="4" t="str">
        <f>VLOOKUP(A46,HOP!A:C,3,0)</f>
        <v>2873778</v>
      </c>
      <c r="G46" s="4">
        <f t="shared" si="2"/>
        <v>0</v>
      </c>
      <c r="H46" s="4" t="str">
        <f t="shared" si="3"/>
        <v>，2873778</v>
      </c>
      <c r="I46" s="4" t="str">
        <f>VLOOKUP(A46,HOP!A:U,21,0)</f>
        <v>直连</v>
      </c>
    </row>
    <row r="47" s="4" customFormat="1" hidden="1" spans="1:9">
      <c r="A47" s="5">
        <v>999221922660502</v>
      </c>
      <c r="B47" s="6">
        <v>44914</v>
      </c>
      <c r="C47" s="6">
        <v>44915</v>
      </c>
      <c r="D47" s="4">
        <v>266</v>
      </c>
      <c r="E47" s="4" t="str">
        <f>VLOOKUP(A47,HOP!A:L,12,0)</f>
        <v>266.00</v>
      </c>
      <c r="F47" s="4" t="str">
        <f>VLOOKUP(A47,HOP!A:C,3,0)</f>
        <v>2873861</v>
      </c>
      <c r="G47" s="4">
        <f t="shared" si="2"/>
        <v>0</v>
      </c>
      <c r="H47" s="4" t="str">
        <f t="shared" si="3"/>
        <v>，2873861</v>
      </c>
      <c r="I47" s="4" t="str">
        <f>VLOOKUP(A47,HOP!A:U,21,0)</f>
        <v>直连</v>
      </c>
    </row>
    <row r="48" s="4" customFormat="1" hidden="1" spans="1:9">
      <c r="A48" s="5">
        <v>999221926316579</v>
      </c>
      <c r="B48" s="6">
        <v>44913</v>
      </c>
      <c r="C48" s="6">
        <v>44915</v>
      </c>
      <c r="D48" s="4">
        <v>3632</v>
      </c>
      <c r="E48" s="4" t="str">
        <f>VLOOKUP(A48,HOP!A:L,12,0)</f>
        <v>3632.00</v>
      </c>
      <c r="F48" s="4" t="str">
        <f>VLOOKUP(A48,HOP!A:C,3,0)</f>
        <v>2874680</v>
      </c>
      <c r="G48" s="4">
        <f t="shared" si="2"/>
        <v>0</v>
      </c>
      <c r="H48" s="4" t="str">
        <f t="shared" si="3"/>
        <v>，2874680</v>
      </c>
      <c r="I48" s="4" t="str">
        <f>VLOOKUP(A48,HOP!A:U,21,0)</f>
        <v>直连</v>
      </c>
    </row>
    <row r="49" s="4" customFormat="1" hidden="1" spans="1:9">
      <c r="A49" s="5">
        <v>999221931111263</v>
      </c>
      <c r="B49" s="6">
        <v>44913</v>
      </c>
      <c r="C49" s="6">
        <v>44915</v>
      </c>
      <c r="D49" s="4">
        <v>1356</v>
      </c>
      <c r="E49" s="4" t="str">
        <f>VLOOKUP(A49,HOP!A:L,12,0)</f>
        <v>1356.00</v>
      </c>
      <c r="F49" s="4" t="str">
        <f>VLOOKUP(A49,HOP!A:C,3,0)</f>
        <v>2876298</v>
      </c>
      <c r="G49" s="4">
        <f t="shared" si="2"/>
        <v>0</v>
      </c>
      <c r="H49" s="4" t="str">
        <f t="shared" si="3"/>
        <v>，2876298</v>
      </c>
      <c r="I49" s="4" t="str">
        <f>VLOOKUP(A49,HOP!A:U,21,0)</f>
        <v>直连</v>
      </c>
    </row>
    <row r="50" s="4" customFormat="1" hidden="1" spans="1:9">
      <c r="A50" s="5">
        <v>999221934041910</v>
      </c>
      <c r="B50" s="6">
        <v>44911</v>
      </c>
      <c r="C50" s="6">
        <v>44915</v>
      </c>
      <c r="D50" s="4">
        <v>1146</v>
      </c>
      <c r="E50" s="4" t="str">
        <f>VLOOKUP(A50,HOP!A:L,12,0)</f>
        <v>1146.00</v>
      </c>
      <c r="F50" s="4" t="str">
        <f>VLOOKUP(A50,HOP!A:C,3,0)</f>
        <v>2877542</v>
      </c>
      <c r="G50" s="4">
        <f t="shared" si="2"/>
        <v>0</v>
      </c>
      <c r="H50" s="4" t="str">
        <f t="shared" si="3"/>
        <v>，2877542</v>
      </c>
      <c r="I50" s="4" t="str">
        <f>VLOOKUP(A50,HOP!A:U,21,0)</f>
        <v>直连</v>
      </c>
    </row>
    <row r="51" s="4" customFormat="1" hidden="1" spans="1:9">
      <c r="A51" s="5">
        <v>999221934131727</v>
      </c>
      <c r="B51" s="6">
        <v>44911</v>
      </c>
      <c r="C51" s="6">
        <v>44915</v>
      </c>
      <c r="D51" s="4">
        <v>2020</v>
      </c>
      <c r="E51" s="4" t="str">
        <f>VLOOKUP(A51,HOP!A:L,12,0)</f>
        <v>2020.00</v>
      </c>
      <c r="F51" s="4" t="str">
        <f>VLOOKUP(A51,HOP!A:C,3,0)</f>
        <v>2877694</v>
      </c>
      <c r="G51" s="4">
        <f t="shared" si="2"/>
        <v>0</v>
      </c>
      <c r="H51" s="4" t="str">
        <f t="shared" si="3"/>
        <v>，2877694</v>
      </c>
      <c r="I51" s="4" t="str">
        <f>VLOOKUP(A51,HOP!A:U,21,0)</f>
        <v>直连</v>
      </c>
    </row>
    <row r="52" s="4" customFormat="1" hidden="1" spans="1:9">
      <c r="A52" s="5">
        <v>999221937444844</v>
      </c>
      <c r="B52" s="6">
        <v>44911</v>
      </c>
      <c r="C52" s="6">
        <v>44915</v>
      </c>
      <c r="D52" s="4">
        <v>8180</v>
      </c>
      <c r="E52" s="4" t="str">
        <f>VLOOKUP(A52,HOP!A:L,12,0)</f>
        <v>8180.00</v>
      </c>
      <c r="F52" s="4" t="str">
        <f>VLOOKUP(A52,HOP!A:C,3,0)</f>
        <v>2878571</v>
      </c>
      <c r="G52" s="4">
        <f t="shared" si="2"/>
        <v>0</v>
      </c>
      <c r="H52" s="4" t="str">
        <f t="shared" si="3"/>
        <v>，2878571</v>
      </c>
      <c r="I52" s="4" t="str">
        <f>VLOOKUP(A52,HOP!A:U,21,0)</f>
        <v>直连</v>
      </c>
    </row>
    <row r="53" s="4" customFormat="1" hidden="1" spans="1:9">
      <c r="A53" s="5">
        <v>999221939293913</v>
      </c>
      <c r="B53" s="6">
        <v>44913</v>
      </c>
      <c r="C53" s="6">
        <v>44915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999221940902644</v>
      </c>
      <c r="B54" s="6">
        <v>44914</v>
      </c>
      <c r="C54" s="6">
        <v>44915</v>
      </c>
      <c r="D54" s="4">
        <v>857</v>
      </c>
      <c r="E54" s="4" t="str">
        <f>VLOOKUP(A54,HOP!A:L,12,0)</f>
        <v>857.00</v>
      </c>
      <c r="F54" s="4" t="str">
        <f>VLOOKUP(A54,HOP!A:C,3,0)</f>
        <v>2880207</v>
      </c>
      <c r="G54" s="4">
        <f t="shared" si="2"/>
        <v>0</v>
      </c>
      <c r="H54" s="4" t="str">
        <f t="shared" si="3"/>
        <v>，2880207</v>
      </c>
      <c r="I54" s="4" t="str">
        <f>VLOOKUP(A54,HOP!A:U,21,0)</f>
        <v>直连</v>
      </c>
    </row>
    <row r="55" s="4" customFormat="1" hidden="1" spans="1:9">
      <c r="A55" s="5">
        <v>999221941126567</v>
      </c>
      <c r="B55" s="6">
        <v>44914</v>
      </c>
      <c r="C55" s="6">
        <v>44915</v>
      </c>
      <c r="D55" s="4">
        <v>640</v>
      </c>
      <c r="E55" s="4" t="str">
        <f>VLOOKUP(A55,HOP!A:L,12,0)</f>
        <v>640.00</v>
      </c>
      <c r="F55" s="4" t="str">
        <f>VLOOKUP(A55,HOP!A:C,3,0)</f>
        <v>2880361</v>
      </c>
      <c r="G55" s="4">
        <f t="shared" si="2"/>
        <v>0</v>
      </c>
      <c r="H55" s="4" t="str">
        <f t="shared" si="3"/>
        <v>，2880361</v>
      </c>
      <c r="I55" s="4" t="str">
        <f>VLOOKUP(A55,HOP!A:U,21,0)</f>
        <v>直连</v>
      </c>
    </row>
    <row r="56" s="4" customFormat="1" hidden="1" spans="1:9">
      <c r="A56" s="5">
        <v>999221942300498</v>
      </c>
      <c r="B56" s="6">
        <v>44914</v>
      </c>
      <c r="C56" s="6">
        <v>44915</v>
      </c>
      <c r="D56" s="4">
        <v>325</v>
      </c>
      <c r="E56" s="4" t="str">
        <f>VLOOKUP(A56,HOP!A:L,12,0)</f>
        <v>325.00</v>
      </c>
      <c r="F56" s="4" t="str">
        <f>VLOOKUP(A56,HOP!A:C,3,0)</f>
        <v>2880441</v>
      </c>
      <c r="G56" s="4">
        <f t="shared" si="2"/>
        <v>0</v>
      </c>
      <c r="H56" s="4" t="str">
        <f t="shared" si="3"/>
        <v>，2880441</v>
      </c>
      <c r="I56" s="4" t="str">
        <f>VLOOKUP(A56,HOP!A:U,21,0)</f>
        <v>直连</v>
      </c>
    </row>
    <row r="57" s="4" customFormat="1" hidden="1" spans="1:9">
      <c r="A57" s="5">
        <v>999221942925952</v>
      </c>
      <c r="B57" s="6">
        <v>44913</v>
      </c>
      <c r="C57" s="6">
        <v>44915</v>
      </c>
      <c r="D57" s="4">
        <v>738</v>
      </c>
      <c r="E57" s="4" t="str">
        <f>VLOOKUP(A57,HOP!A:L,12,0)</f>
        <v>738.00</v>
      </c>
      <c r="F57" s="4" t="str">
        <f>VLOOKUP(A57,HOP!A:C,3,0)</f>
        <v>2880546</v>
      </c>
      <c r="G57" s="4">
        <f t="shared" si="2"/>
        <v>0</v>
      </c>
      <c r="H57" s="4" t="str">
        <f t="shared" si="3"/>
        <v>，2880546</v>
      </c>
      <c r="I57" s="4" t="str">
        <f>VLOOKUP(A57,HOP!A:U,21,0)</f>
        <v>直连</v>
      </c>
    </row>
    <row r="58" s="4" customFormat="1" hidden="1" spans="1:9">
      <c r="A58" s="5">
        <v>999221943059817</v>
      </c>
      <c r="B58" s="6">
        <v>44912</v>
      </c>
      <c r="C58" s="6">
        <v>44915</v>
      </c>
      <c r="D58" s="4">
        <v>2738</v>
      </c>
      <c r="E58" s="4" t="str">
        <f>VLOOKUP(A58,HOP!A:L,12,0)</f>
        <v>2738.00</v>
      </c>
      <c r="F58" s="4" t="str">
        <f>VLOOKUP(A58,HOP!A:C,3,0)</f>
        <v>2880570</v>
      </c>
      <c r="G58" s="4">
        <f t="shared" si="2"/>
        <v>0</v>
      </c>
      <c r="H58" s="4" t="str">
        <f t="shared" si="3"/>
        <v>，2880570</v>
      </c>
      <c r="I58" s="4" t="str">
        <f>VLOOKUP(A58,HOP!A:U,21,0)</f>
        <v>直连</v>
      </c>
    </row>
    <row r="59" s="4" customFormat="1" hidden="1" spans="1:9">
      <c r="A59" s="5">
        <v>999221944084845</v>
      </c>
      <c r="B59" s="6">
        <v>44914</v>
      </c>
      <c r="C59" s="6">
        <v>44915</v>
      </c>
      <c r="D59" s="4">
        <v>254</v>
      </c>
      <c r="E59" s="4" t="str">
        <f>VLOOKUP(A59,HOP!A:L,12,0)</f>
        <v>254.00</v>
      </c>
      <c r="F59" s="4" t="str">
        <f>VLOOKUP(A59,HOP!A:C,3,0)</f>
        <v>2880885</v>
      </c>
      <c r="G59" s="4">
        <f t="shared" si="2"/>
        <v>0</v>
      </c>
      <c r="H59" s="4" t="str">
        <f t="shared" si="3"/>
        <v>，2880885</v>
      </c>
      <c r="I59" s="4" t="str">
        <f>VLOOKUP(A59,HOP!A:U,21,0)</f>
        <v>直连</v>
      </c>
    </row>
    <row r="60" s="4" customFormat="1" hidden="1" spans="1:9">
      <c r="A60" s="5">
        <v>999221946211311</v>
      </c>
      <c r="B60" s="6">
        <v>44914</v>
      </c>
      <c r="C60" s="6">
        <v>44915</v>
      </c>
      <c r="D60" s="4">
        <v>713</v>
      </c>
      <c r="E60" s="4" t="str">
        <f>VLOOKUP(A60,HOP!A:L,12,0)</f>
        <v>713.00</v>
      </c>
      <c r="F60" s="4" t="str">
        <f>VLOOKUP(A60,HOP!A:C,3,0)</f>
        <v>2881951</v>
      </c>
      <c r="G60" s="4">
        <f t="shared" si="2"/>
        <v>0</v>
      </c>
      <c r="H60" s="4" t="str">
        <f t="shared" si="3"/>
        <v>，2881951</v>
      </c>
      <c r="I60" s="4" t="str">
        <f>VLOOKUP(A60,HOP!A:U,21,0)</f>
        <v>直连</v>
      </c>
    </row>
    <row r="61" s="4" customFormat="1" hidden="1" spans="1:9">
      <c r="A61" s="5">
        <v>999221946349382</v>
      </c>
      <c r="B61" s="6">
        <v>44913</v>
      </c>
      <c r="C61" s="6">
        <v>44915</v>
      </c>
      <c r="D61" s="4">
        <v>2186</v>
      </c>
      <c r="E61" s="4" t="str">
        <f>VLOOKUP(A61,HOP!A:L,12,0)</f>
        <v>2186.00</v>
      </c>
      <c r="F61" s="4" t="str">
        <f>VLOOKUP(A61,HOP!A:C,3,0)</f>
        <v>2882047</v>
      </c>
      <c r="G61" s="4">
        <f t="shared" si="2"/>
        <v>0</v>
      </c>
      <c r="H61" s="4" t="str">
        <f t="shared" si="3"/>
        <v>，2882047</v>
      </c>
      <c r="I61" s="4" t="str">
        <f>VLOOKUP(A61,HOP!A:U,21,0)</f>
        <v>直连</v>
      </c>
    </row>
    <row r="62" s="4" customFormat="1" hidden="1" spans="1:9">
      <c r="A62" s="5">
        <v>999221947877790</v>
      </c>
      <c r="B62" s="6">
        <v>44913</v>
      </c>
      <c r="C62" s="6">
        <v>44915</v>
      </c>
      <c r="D62" s="4">
        <v>0</v>
      </c>
      <c r="E62" s="4" t="str">
        <f>VLOOKUP(A62,HOP!A:L,12,0)</f>
        <v>-0.01</v>
      </c>
      <c r="F62" s="4" t="str">
        <f>VLOOKUP(A62,HOP!A:C,3,0)</f>
        <v>2882429</v>
      </c>
      <c r="G62" s="4">
        <f t="shared" si="2"/>
        <v>0.01</v>
      </c>
      <c r="H62" s="4" t="str">
        <f t="shared" si="3"/>
        <v>，2882429</v>
      </c>
      <c r="I62" s="4" t="str">
        <f>VLOOKUP(A62,HOP!A:U,21,0)</f>
        <v>直连</v>
      </c>
    </row>
    <row r="63" s="4" customFormat="1" hidden="1" spans="1:9">
      <c r="A63" s="5">
        <v>999221948580555</v>
      </c>
      <c r="B63" s="6">
        <v>44914</v>
      </c>
      <c r="C63" s="6">
        <v>44915</v>
      </c>
      <c r="D63" s="4">
        <v>788</v>
      </c>
      <c r="E63" s="4" t="str">
        <f>VLOOKUP(A63,HOP!A:L,12,0)</f>
        <v>788.00</v>
      </c>
      <c r="F63" s="4" t="str">
        <f>VLOOKUP(A63,HOP!A:C,3,0)</f>
        <v>2882592</v>
      </c>
      <c r="G63" s="4">
        <f t="shared" si="2"/>
        <v>0</v>
      </c>
      <c r="H63" s="4" t="str">
        <f t="shared" si="3"/>
        <v>，2882592</v>
      </c>
      <c r="I63" s="4" t="str">
        <f>VLOOKUP(A63,HOP!A:U,21,0)</f>
        <v>直连</v>
      </c>
    </row>
    <row r="64" s="4" customFormat="1" hidden="1" spans="1:9">
      <c r="A64" s="5">
        <v>999221948812899</v>
      </c>
      <c r="B64" s="6">
        <v>44913</v>
      </c>
      <c r="C64" s="6">
        <v>44915</v>
      </c>
      <c r="D64" s="4">
        <v>1148</v>
      </c>
      <c r="E64" s="4" t="str">
        <f>VLOOKUP(A64,HOP!A:L,12,0)</f>
        <v>1148.00</v>
      </c>
      <c r="F64" s="4" t="str">
        <f>VLOOKUP(A64,HOP!A:C,3,0)</f>
        <v>2882663</v>
      </c>
      <c r="G64" s="4">
        <f t="shared" si="2"/>
        <v>0</v>
      </c>
      <c r="H64" s="4" t="str">
        <f t="shared" si="3"/>
        <v>，2882663</v>
      </c>
      <c r="I64" s="4" t="str">
        <f>VLOOKUP(A64,HOP!A:U,21,0)</f>
        <v>直连</v>
      </c>
    </row>
    <row r="65" s="4" customFormat="1" hidden="1" spans="1:9">
      <c r="A65" s="5">
        <v>999221949318387</v>
      </c>
      <c r="B65" s="6">
        <v>44914</v>
      </c>
      <c r="C65" s="6">
        <v>44915</v>
      </c>
      <c r="D65" s="4">
        <v>253</v>
      </c>
      <c r="E65" s="4" t="str">
        <f>VLOOKUP(A65,HOP!A:L,12,0)</f>
        <v>253.00</v>
      </c>
      <c r="F65" s="4" t="str">
        <f>VLOOKUP(A65,HOP!A:C,3,0)</f>
        <v>2882853</v>
      </c>
      <c r="G65" s="4">
        <f t="shared" si="2"/>
        <v>0</v>
      </c>
      <c r="H65" s="4" t="str">
        <f t="shared" si="3"/>
        <v>，2882853</v>
      </c>
      <c r="I65" s="4" t="str">
        <f>VLOOKUP(A65,HOP!A:U,21,0)</f>
        <v>直连</v>
      </c>
    </row>
    <row r="66" s="4" customFormat="1" hidden="1" spans="1:9">
      <c r="A66" s="5">
        <v>999221949454836</v>
      </c>
      <c r="B66" s="6">
        <v>44913</v>
      </c>
      <c r="C66" s="6">
        <v>44915</v>
      </c>
      <c r="D66" s="4">
        <v>3475</v>
      </c>
      <c r="E66" s="4" t="str">
        <f>VLOOKUP(A66,HOP!A:L,12,0)</f>
        <v>3475.00</v>
      </c>
      <c r="F66" s="4" t="str">
        <f>VLOOKUP(A66,HOP!A:C,3,0)</f>
        <v>2882883</v>
      </c>
      <c r="G66" s="4">
        <f t="shared" si="2"/>
        <v>0</v>
      </c>
      <c r="H66" s="4" t="str">
        <f t="shared" si="3"/>
        <v>，2882883</v>
      </c>
      <c r="I66" s="4" t="str">
        <f>VLOOKUP(A66,HOP!A:U,21,0)</f>
        <v>直连</v>
      </c>
    </row>
    <row r="67" s="4" customFormat="1" hidden="1" spans="1:9">
      <c r="A67" s="5">
        <v>999221949726768</v>
      </c>
      <c r="B67" s="6">
        <v>44914</v>
      </c>
      <c r="C67" s="6">
        <v>44915</v>
      </c>
      <c r="D67" s="4">
        <v>171</v>
      </c>
      <c r="E67" s="4" t="str">
        <f>VLOOKUP(A67,HOP!A:L,12,0)</f>
        <v>171.00</v>
      </c>
      <c r="F67" s="4" t="str">
        <f>VLOOKUP(A67,HOP!A:C,3,0)</f>
        <v>2882948</v>
      </c>
      <c r="G67" s="4">
        <f t="shared" ref="G67:G101" si="4">D67-E67</f>
        <v>0</v>
      </c>
      <c r="H67" s="4" t="str">
        <f t="shared" ref="H67:H98" si="5">$H$1&amp;F67</f>
        <v>，2882948</v>
      </c>
      <c r="I67" s="4" t="str">
        <f>VLOOKUP(A67,HOP!A:U,21,0)</f>
        <v>直连</v>
      </c>
    </row>
    <row r="68" s="4" customFormat="1" hidden="1" spans="1:9">
      <c r="A68" s="5">
        <v>999221950030496</v>
      </c>
      <c r="B68" s="6">
        <v>44914</v>
      </c>
      <c r="C68" s="6">
        <v>44915</v>
      </c>
      <c r="D68" s="4">
        <v>379</v>
      </c>
      <c r="E68" s="4" t="str">
        <f>VLOOKUP(A68,HOP!A:L,12,0)</f>
        <v>379.00</v>
      </c>
      <c r="F68" s="4" t="str">
        <f>VLOOKUP(A68,HOP!A:C,3,0)</f>
        <v>2883022</v>
      </c>
      <c r="G68" s="4">
        <f t="shared" si="4"/>
        <v>0</v>
      </c>
      <c r="H68" s="4" t="str">
        <f t="shared" si="5"/>
        <v>，2883022</v>
      </c>
      <c r="I68" s="4" t="str">
        <f>VLOOKUP(A68,HOP!A:U,21,0)</f>
        <v>直连</v>
      </c>
    </row>
    <row r="69" s="4" customFormat="1" hidden="1" spans="1:9">
      <c r="A69" s="5">
        <v>999221950096015</v>
      </c>
      <c r="B69" s="6">
        <v>44913</v>
      </c>
      <c r="C69" s="6">
        <v>44915</v>
      </c>
      <c r="D69" s="4">
        <v>2232</v>
      </c>
      <c r="E69" s="4" t="str">
        <f>VLOOKUP(A69,HOP!A:L,12,0)</f>
        <v>2232.00</v>
      </c>
      <c r="F69" s="4" t="str">
        <f>VLOOKUP(A69,HOP!A:C,3,0)</f>
        <v>2883078</v>
      </c>
      <c r="G69" s="4">
        <f t="shared" si="4"/>
        <v>0</v>
      </c>
      <c r="H69" s="4" t="str">
        <f t="shared" si="5"/>
        <v>，2883078</v>
      </c>
      <c r="I69" s="4" t="str">
        <f>VLOOKUP(A69,HOP!A:U,21,0)</f>
        <v>直连</v>
      </c>
    </row>
    <row r="70" s="4" customFormat="1" hidden="1" spans="1:9">
      <c r="A70" s="5">
        <v>999221950102282</v>
      </c>
      <c r="B70" s="6">
        <v>44913</v>
      </c>
      <c r="C70" s="6">
        <v>44915</v>
      </c>
      <c r="D70" s="4">
        <v>2917</v>
      </c>
      <c r="E70" s="4" t="str">
        <f>VLOOKUP(A70,HOP!A:L,12,0)</f>
        <v>2917.00</v>
      </c>
      <c r="F70" s="4" t="str">
        <f>VLOOKUP(A70,HOP!A:C,3,0)</f>
        <v>2883087</v>
      </c>
      <c r="G70" s="4">
        <f t="shared" si="4"/>
        <v>0</v>
      </c>
      <c r="H70" s="4" t="str">
        <f t="shared" si="5"/>
        <v>，2883087</v>
      </c>
      <c r="I70" s="4" t="str">
        <f>VLOOKUP(A70,HOP!A:U,21,0)</f>
        <v>直连</v>
      </c>
    </row>
    <row r="71" s="4" customFormat="1" hidden="1" spans="1:9">
      <c r="A71" s="5">
        <v>999221950265355</v>
      </c>
      <c r="B71" s="6">
        <v>44913</v>
      </c>
      <c r="C71" s="6">
        <v>44915</v>
      </c>
      <c r="D71" s="4">
        <v>924</v>
      </c>
      <c r="E71" s="4" t="str">
        <f>VLOOKUP(A71,HOP!A:L,12,0)</f>
        <v>924.00</v>
      </c>
      <c r="F71" s="4" t="str">
        <f>VLOOKUP(A71,HOP!A:C,3,0)</f>
        <v>2883199</v>
      </c>
      <c r="G71" s="4">
        <f t="shared" si="4"/>
        <v>0</v>
      </c>
      <c r="H71" s="4" t="str">
        <f t="shared" si="5"/>
        <v>，2883199</v>
      </c>
      <c r="I71" s="4" t="str">
        <f>VLOOKUP(A71,HOP!A:U,21,0)</f>
        <v>直连</v>
      </c>
    </row>
    <row r="72" s="4" customFormat="1" hidden="1" spans="1:9">
      <c r="A72" s="5">
        <v>999221950306232</v>
      </c>
      <c r="B72" s="6">
        <v>44913</v>
      </c>
      <c r="C72" s="6">
        <v>44915</v>
      </c>
      <c r="D72" s="4">
        <v>2644</v>
      </c>
      <c r="E72" s="4" t="str">
        <f>VLOOKUP(A72,HOP!A:L,12,0)</f>
        <v>2644.00</v>
      </c>
      <c r="F72" s="4" t="str">
        <f>VLOOKUP(A72,HOP!A:C,3,0)</f>
        <v>2883211</v>
      </c>
      <c r="G72" s="4">
        <f t="shared" si="4"/>
        <v>0</v>
      </c>
      <c r="H72" s="4" t="str">
        <f t="shared" si="5"/>
        <v>，2883211</v>
      </c>
      <c r="I72" s="4" t="str">
        <f>VLOOKUP(A72,HOP!A:U,21,0)</f>
        <v>直连</v>
      </c>
    </row>
    <row r="73" s="4" customFormat="1" hidden="1" spans="1:9">
      <c r="A73" s="5">
        <v>21951540880</v>
      </c>
      <c r="B73" s="6">
        <v>44914</v>
      </c>
      <c r="C73" s="6">
        <v>44915</v>
      </c>
      <c r="D73" s="4">
        <v>622</v>
      </c>
      <c r="E73" s="4" t="str">
        <f>VLOOKUP(A73,HOP!A:L,12,0)</f>
        <v>622.00</v>
      </c>
      <c r="F73" s="4" t="str">
        <f>VLOOKUP(A73,HOP!A:C,3,0)</f>
        <v>2883845</v>
      </c>
      <c r="G73" s="4">
        <f t="shared" si="4"/>
        <v>0</v>
      </c>
      <c r="H73" s="4" t="str">
        <f t="shared" si="5"/>
        <v>，2883845</v>
      </c>
      <c r="I73" s="4" t="str">
        <f>VLOOKUP(A73,HOP!A:U,21,0)</f>
        <v>直连</v>
      </c>
    </row>
    <row r="74" s="4" customFormat="1" hidden="1" spans="1:9">
      <c r="A74" s="5">
        <v>999221953406447</v>
      </c>
      <c r="B74" s="6">
        <v>44914</v>
      </c>
      <c r="C74" s="6">
        <v>44915</v>
      </c>
      <c r="D74" s="4">
        <v>1486</v>
      </c>
      <c r="E74" s="4" t="str">
        <f>VLOOKUP(A74,HOP!A:L,12,0)</f>
        <v>1486.00</v>
      </c>
      <c r="F74" s="4" t="str">
        <f>VLOOKUP(A74,HOP!A:C,3,0)</f>
        <v>2884123</v>
      </c>
      <c r="G74" s="4">
        <f t="shared" si="4"/>
        <v>0</v>
      </c>
      <c r="H74" s="4" t="str">
        <f t="shared" si="5"/>
        <v>，2884123</v>
      </c>
      <c r="I74" s="4" t="str">
        <f>VLOOKUP(A74,HOP!A:U,21,0)</f>
        <v>直连</v>
      </c>
    </row>
    <row r="75" s="4" customFormat="1" hidden="1" spans="1:9">
      <c r="A75" s="5">
        <v>999221953589296</v>
      </c>
      <c r="B75" s="6">
        <v>44914</v>
      </c>
      <c r="C75" s="6">
        <v>44915</v>
      </c>
      <c r="D75" s="4">
        <v>264</v>
      </c>
      <c r="E75" s="4" t="str">
        <f>VLOOKUP(A75,HOP!A:L,12,0)</f>
        <v>264.00</v>
      </c>
      <c r="F75" s="4" t="str">
        <f>VLOOKUP(A75,HOP!A:C,3,0)</f>
        <v>2884176</v>
      </c>
      <c r="G75" s="4">
        <f t="shared" si="4"/>
        <v>0</v>
      </c>
      <c r="H75" s="4" t="str">
        <f t="shared" si="5"/>
        <v>，2884176</v>
      </c>
      <c r="I75" s="4" t="str">
        <f>VLOOKUP(A75,HOP!A:U,21,0)</f>
        <v>直采</v>
      </c>
    </row>
    <row r="76" s="4" customFormat="1" hidden="1" spans="1:9">
      <c r="A76" s="5">
        <v>21954280592</v>
      </c>
      <c r="B76" s="6">
        <v>44913</v>
      </c>
      <c r="C76" s="6">
        <v>44915</v>
      </c>
      <c r="D76" s="4">
        <v>1754</v>
      </c>
      <c r="E76" s="4" t="str">
        <f>VLOOKUP(A76,HOP!A:L,12,0)</f>
        <v>1754.00</v>
      </c>
      <c r="F76" s="4" t="str">
        <f>VLOOKUP(A76,HOP!A:C,3,0)</f>
        <v>2884419</v>
      </c>
      <c r="G76" s="4">
        <f t="shared" si="4"/>
        <v>0</v>
      </c>
      <c r="H76" s="4" t="str">
        <f t="shared" si="5"/>
        <v>，2884419</v>
      </c>
      <c r="I76" s="4" t="str">
        <f>VLOOKUP(A76,HOP!A:U,21,0)</f>
        <v>直连</v>
      </c>
    </row>
    <row r="77" s="4" customFormat="1" hidden="1" spans="1:9">
      <c r="A77" s="5">
        <v>999221955929456</v>
      </c>
      <c r="B77" s="6">
        <v>44914</v>
      </c>
      <c r="C77" s="6">
        <v>44915</v>
      </c>
      <c r="D77" s="4">
        <v>203</v>
      </c>
      <c r="E77" s="4" t="str">
        <f>VLOOKUP(A77,HOP!A:L,12,0)</f>
        <v>203.00</v>
      </c>
      <c r="F77" s="4" t="str">
        <f>VLOOKUP(A77,HOP!A:C,3,0)</f>
        <v>2885010</v>
      </c>
      <c r="G77" s="4">
        <f t="shared" si="4"/>
        <v>0</v>
      </c>
      <c r="H77" s="4" t="str">
        <f t="shared" si="5"/>
        <v>，2885010</v>
      </c>
      <c r="I77" s="4" t="str">
        <f>VLOOKUP(A77,HOP!A:U,21,0)</f>
        <v>直连</v>
      </c>
    </row>
    <row r="78" s="4" customFormat="1" hidden="1" spans="1:9">
      <c r="A78" s="5">
        <v>999221956178399</v>
      </c>
      <c r="B78" s="6">
        <v>44914</v>
      </c>
      <c r="C78" s="6">
        <v>44915</v>
      </c>
      <c r="D78" s="4">
        <v>345</v>
      </c>
      <c r="E78" s="4" t="str">
        <f>VLOOKUP(A78,HOP!A:L,12,0)</f>
        <v>345.00</v>
      </c>
      <c r="F78" s="4" t="str">
        <f>VLOOKUP(A78,HOP!A:C,3,0)</f>
        <v>2885115</v>
      </c>
      <c r="G78" s="4">
        <f t="shared" si="4"/>
        <v>0</v>
      </c>
      <c r="H78" s="4" t="str">
        <f t="shared" si="5"/>
        <v>，2885115</v>
      </c>
      <c r="I78" s="4" t="str">
        <f>VLOOKUP(A78,HOP!A:U,21,0)</f>
        <v>直连</v>
      </c>
    </row>
    <row r="79" s="4" customFormat="1" hidden="1" spans="1:9">
      <c r="A79" s="5">
        <v>999221956182732</v>
      </c>
      <c r="B79" s="6">
        <v>44914</v>
      </c>
      <c r="C79" s="6">
        <v>44915</v>
      </c>
      <c r="D79" s="4">
        <v>386</v>
      </c>
      <c r="E79" s="4" t="str">
        <f>VLOOKUP(A79,HOP!A:L,12,0)</f>
        <v>386.00</v>
      </c>
      <c r="F79" s="4" t="str">
        <f>VLOOKUP(A79,HOP!A:C,3,0)</f>
        <v>2885121</v>
      </c>
      <c r="G79" s="4">
        <f t="shared" si="4"/>
        <v>0</v>
      </c>
      <c r="H79" s="4" t="str">
        <f t="shared" si="5"/>
        <v>，2885121</v>
      </c>
      <c r="I79" s="4" t="str">
        <f>VLOOKUP(A79,HOP!A:U,21,0)</f>
        <v>直连</v>
      </c>
    </row>
    <row r="80" s="4" customFormat="1" hidden="1" spans="1:9">
      <c r="A80" s="5">
        <v>999221956192206</v>
      </c>
      <c r="B80" s="6">
        <v>44914</v>
      </c>
      <c r="C80" s="6">
        <v>44915</v>
      </c>
      <c r="D80" s="4">
        <v>689</v>
      </c>
      <c r="E80" s="4" t="str">
        <f>VLOOKUP(A80,HOP!A:L,12,0)</f>
        <v>689.00</v>
      </c>
      <c r="F80" s="4" t="str">
        <f>VLOOKUP(A80,HOP!A:C,3,0)</f>
        <v>2885145</v>
      </c>
      <c r="G80" s="4">
        <f t="shared" si="4"/>
        <v>0</v>
      </c>
      <c r="H80" s="4" t="str">
        <f t="shared" si="5"/>
        <v>，2885145</v>
      </c>
      <c r="I80" s="4" t="str">
        <f>VLOOKUP(A80,HOP!A:U,21,0)</f>
        <v>直连</v>
      </c>
    </row>
    <row r="81" s="4" customFormat="1" hidden="1" spans="1:9">
      <c r="A81" s="5">
        <v>999221956214635</v>
      </c>
      <c r="B81" s="6">
        <v>44914</v>
      </c>
      <c r="C81" s="6">
        <v>44915</v>
      </c>
      <c r="D81" s="4">
        <v>274</v>
      </c>
      <c r="E81" s="4" t="str">
        <f>VLOOKUP(A81,HOP!A:L,12,0)</f>
        <v>274.00</v>
      </c>
      <c r="F81" s="4" t="str">
        <f>VLOOKUP(A81,HOP!A:C,3,0)</f>
        <v>2885170</v>
      </c>
      <c r="G81" s="4">
        <f t="shared" si="4"/>
        <v>0</v>
      </c>
      <c r="H81" s="4" t="str">
        <f t="shared" si="5"/>
        <v>，2885170</v>
      </c>
      <c r="I81" s="4" t="str">
        <f>VLOOKUP(A81,HOP!A:U,21,0)</f>
        <v>直连</v>
      </c>
    </row>
    <row r="82" s="4" customFormat="1" hidden="1" spans="1:9">
      <c r="A82" s="5">
        <v>999221956277298</v>
      </c>
      <c r="B82" s="6">
        <v>44914</v>
      </c>
      <c r="C82" s="6">
        <v>44915</v>
      </c>
      <c r="D82" s="4">
        <v>383</v>
      </c>
      <c r="E82" s="4" t="str">
        <f>VLOOKUP(A82,HOP!A:L,12,0)</f>
        <v>383.00</v>
      </c>
      <c r="F82" s="4" t="str">
        <f>VLOOKUP(A82,HOP!A:C,3,0)</f>
        <v>2885222</v>
      </c>
      <c r="G82" s="4">
        <f t="shared" si="4"/>
        <v>0</v>
      </c>
      <c r="H82" s="4" t="str">
        <f t="shared" si="5"/>
        <v>，2885222</v>
      </c>
      <c r="I82" s="4" t="str">
        <f>VLOOKUP(A82,HOP!A:U,21,0)</f>
        <v>直连</v>
      </c>
    </row>
    <row r="83" s="4" customFormat="1" hidden="1" spans="1:9">
      <c r="A83" s="5">
        <v>999221956288305</v>
      </c>
      <c r="B83" s="6">
        <v>44914</v>
      </c>
      <c r="C83" s="6">
        <v>44915</v>
      </c>
      <c r="D83" s="4">
        <v>171</v>
      </c>
      <c r="E83" s="4" t="str">
        <f>VLOOKUP(A83,HOP!A:L,12,0)</f>
        <v>171.00</v>
      </c>
      <c r="F83" s="4" t="str">
        <f>VLOOKUP(A83,HOP!A:C,3,0)</f>
        <v>2885225</v>
      </c>
      <c r="G83" s="4">
        <f t="shared" si="4"/>
        <v>0</v>
      </c>
      <c r="H83" s="4" t="str">
        <f t="shared" si="5"/>
        <v>，2885225</v>
      </c>
      <c r="I83" s="4" t="str">
        <f>VLOOKUP(A83,HOP!A:U,21,0)</f>
        <v>直连</v>
      </c>
    </row>
    <row r="84" s="4" customFormat="1" hidden="1" spans="1:9">
      <c r="A84" s="5">
        <v>999221956488917</v>
      </c>
      <c r="B84" s="6">
        <v>44914</v>
      </c>
      <c r="C84" s="6">
        <v>44915</v>
      </c>
      <c r="D84" s="4">
        <v>854</v>
      </c>
      <c r="E84" s="4" t="str">
        <f>VLOOKUP(A84,HOP!A:L,12,0)</f>
        <v>854.00</v>
      </c>
      <c r="F84" s="4" t="str">
        <f>VLOOKUP(A84,HOP!A:C,3,0)</f>
        <v>2885298</v>
      </c>
      <c r="G84" s="4">
        <f t="shared" si="4"/>
        <v>0</v>
      </c>
      <c r="H84" s="4" t="str">
        <f t="shared" si="5"/>
        <v>，2885298</v>
      </c>
      <c r="I84" s="4" t="str">
        <f>VLOOKUP(A84,HOP!A:U,21,0)</f>
        <v>直连</v>
      </c>
    </row>
    <row r="85" s="4" customFormat="1" hidden="1" spans="1:9">
      <c r="A85" s="5">
        <v>999221956516020</v>
      </c>
      <c r="B85" s="6">
        <v>44914</v>
      </c>
      <c r="C85" s="6">
        <v>44915</v>
      </c>
      <c r="D85" s="4">
        <v>490</v>
      </c>
      <c r="E85" s="4" t="str">
        <f>VLOOKUP(A85,HOP!A:L,12,0)</f>
        <v>490.00</v>
      </c>
      <c r="F85" s="4" t="str">
        <f>VLOOKUP(A85,HOP!A:C,3,0)</f>
        <v>2885314</v>
      </c>
      <c r="G85" s="4">
        <f t="shared" si="4"/>
        <v>0</v>
      </c>
      <c r="H85" s="4" t="str">
        <f t="shared" si="5"/>
        <v>，2885314</v>
      </c>
      <c r="I85" s="4" t="str">
        <f>VLOOKUP(A85,HOP!A:U,21,0)</f>
        <v>直连</v>
      </c>
    </row>
    <row r="86" s="4" customFormat="1" hidden="1" spans="1:9">
      <c r="A86" s="5">
        <v>999221956718111</v>
      </c>
      <c r="B86" s="6">
        <v>44914</v>
      </c>
      <c r="C86" s="6">
        <v>44915</v>
      </c>
      <c r="D86" s="4">
        <v>383</v>
      </c>
      <c r="E86" s="4" t="str">
        <f>VLOOKUP(A86,HOP!A:L,12,0)</f>
        <v>383.00</v>
      </c>
      <c r="F86" s="4" t="str">
        <f>VLOOKUP(A86,HOP!A:C,3,0)</f>
        <v>2885431</v>
      </c>
      <c r="G86" s="4">
        <f t="shared" si="4"/>
        <v>0</v>
      </c>
      <c r="H86" s="4" t="str">
        <f t="shared" si="5"/>
        <v>，2885431</v>
      </c>
      <c r="I86" s="4" t="str">
        <f>VLOOKUP(A86,HOP!A:U,21,0)</f>
        <v>直连</v>
      </c>
    </row>
    <row r="87" s="4" customFormat="1" hidden="1" spans="1:9">
      <c r="A87" s="5">
        <v>999221956918496</v>
      </c>
      <c r="B87" s="6">
        <v>44914</v>
      </c>
      <c r="C87" s="6">
        <v>44915</v>
      </c>
      <c r="D87" s="4">
        <v>205</v>
      </c>
      <c r="E87" s="4" t="str">
        <f>VLOOKUP(A87,HOP!A:L,12,0)</f>
        <v>205.00</v>
      </c>
      <c r="F87" s="4" t="str">
        <f>VLOOKUP(A87,HOP!A:C,3,0)</f>
        <v>2885552</v>
      </c>
      <c r="G87" s="4">
        <f t="shared" si="4"/>
        <v>0</v>
      </c>
      <c r="H87" s="4" t="str">
        <f t="shared" si="5"/>
        <v>，2885552</v>
      </c>
      <c r="I87" s="4" t="str">
        <f>VLOOKUP(A87,HOP!A:U,21,0)</f>
        <v>直连</v>
      </c>
    </row>
    <row r="88" s="4" customFormat="1" hidden="1" spans="1:9">
      <c r="A88" s="5">
        <v>21956969222</v>
      </c>
      <c r="B88" s="6">
        <v>44914</v>
      </c>
      <c r="C88" s="6">
        <v>44915</v>
      </c>
      <c r="D88" s="4">
        <v>459</v>
      </c>
      <c r="E88" s="4" t="str">
        <f>VLOOKUP(A88,HOP!A:L,12,0)</f>
        <v>459.00</v>
      </c>
      <c r="F88" s="4" t="str">
        <f>VLOOKUP(A88,HOP!A:C,3,0)</f>
        <v>2885575</v>
      </c>
      <c r="G88" s="4">
        <f t="shared" si="4"/>
        <v>0</v>
      </c>
      <c r="H88" s="4" t="str">
        <f t="shared" si="5"/>
        <v>，2885575</v>
      </c>
      <c r="I88" s="4" t="str">
        <f>VLOOKUP(A88,HOP!A:U,21,0)</f>
        <v>直连</v>
      </c>
    </row>
    <row r="89" s="4" customFormat="1" hidden="1" spans="1:9">
      <c r="A89" s="5">
        <v>999221958987881</v>
      </c>
      <c r="B89" s="6">
        <v>44914</v>
      </c>
      <c r="C89" s="6">
        <v>44915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999221959960782</v>
      </c>
      <c r="B90" s="6">
        <v>44914</v>
      </c>
      <c r="C90" s="6">
        <v>44915</v>
      </c>
      <c r="D90" s="4">
        <v>617</v>
      </c>
      <c r="E90" s="4" t="str">
        <f>VLOOKUP(A90,HOP!A:L,12,0)</f>
        <v>617.00</v>
      </c>
      <c r="F90" s="4" t="str">
        <f>VLOOKUP(A90,HOP!A:C,3,0)</f>
        <v>2886015</v>
      </c>
      <c r="G90" s="4">
        <f t="shared" si="4"/>
        <v>0</v>
      </c>
      <c r="H90" s="4" t="str">
        <f t="shared" si="5"/>
        <v>，2886015</v>
      </c>
      <c r="I90" s="4" t="str">
        <f>VLOOKUP(A90,HOP!A:U,21,0)</f>
        <v>直连</v>
      </c>
    </row>
    <row r="91" s="4" customFormat="1" hidden="1" spans="1:9">
      <c r="A91" s="5">
        <v>999221959828058</v>
      </c>
      <c r="B91" s="6">
        <v>44914</v>
      </c>
      <c r="C91" s="6">
        <v>44915</v>
      </c>
      <c r="D91" s="4">
        <v>166</v>
      </c>
      <c r="E91" s="4" t="str">
        <f>VLOOKUP(A91,HOP!A:L,12,0)</f>
        <v>166.00</v>
      </c>
      <c r="F91" s="4" t="str">
        <f>VLOOKUP(A91,HOP!A:C,3,0)</f>
        <v>2886007</v>
      </c>
      <c r="G91" s="4">
        <f t="shared" si="4"/>
        <v>0</v>
      </c>
      <c r="H91" s="4" t="str">
        <f t="shared" si="5"/>
        <v>，2886007</v>
      </c>
      <c r="I91" s="4" t="str">
        <f>VLOOKUP(A91,HOP!A:U,21,0)</f>
        <v>直连</v>
      </c>
    </row>
    <row r="92" s="4" customFormat="1" hidden="1" spans="1:9">
      <c r="A92" s="5">
        <v>999221960718478</v>
      </c>
      <c r="B92" s="6">
        <v>44914</v>
      </c>
      <c r="C92" s="6">
        <v>44915</v>
      </c>
      <c r="D92" s="4">
        <v>290</v>
      </c>
      <c r="E92" s="4" t="str">
        <f>VLOOKUP(A92,HOP!A:L,12,0)</f>
        <v>290.00</v>
      </c>
      <c r="F92" s="4" t="str">
        <f>VLOOKUP(A92,HOP!A:C,3,0)</f>
        <v>2886260</v>
      </c>
      <c r="G92" s="4">
        <f t="shared" si="4"/>
        <v>0</v>
      </c>
      <c r="H92" s="4" t="str">
        <f t="shared" si="5"/>
        <v>，2886260</v>
      </c>
      <c r="I92" s="4" t="str">
        <f>VLOOKUP(A92,HOP!A:U,21,0)</f>
        <v>直连</v>
      </c>
    </row>
    <row r="93" s="4" customFormat="1" hidden="1" spans="1:9">
      <c r="A93" s="5">
        <v>999221960832448</v>
      </c>
      <c r="B93" s="6">
        <v>44914</v>
      </c>
      <c r="C93" s="6">
        <v>44915</v>
      </c>
      <c r="D93" s="4">
        <v>440</v>
      </c>
      <c r="E93" s="4" t="str">
        <f>VLOOKUP(A93,HOP!A:L,12,0)</f>
        <v>440.00</v>
      </c>
      <c r="F93" s="4" t="str">
        <f>VLOOKUP(A93,HOP!A:C,3,0)</f>
        <v>2886296</v>
      </c>
      <c r="G93" s="4">
        <f t="shared" si="4"/>
        <v>0</v>
      </c>
      <c r="H93" s="4" t="str">
        <f t="shared" si="5"/>
        <v>，2886296</v>
      </c>
      <c r="I93" s="4" t="str">
        <f>VLOOKUP(A93,HOP!A:U,21,0)</f>
        <v>直连</v>
      </c>
    </row>
    <row r="94" s="4" customFormat="1" hidden="1" spans="1:9">
      <c r="A94" s="5">
        <v>999221960975841</v>
      </c>
      <c r="B94" s="6">
        <v>44914</v>
      </c>
      <c r="C94" s="6">
        <v>44915</v>
      </c>
      <c r="D94" s="4">
        <v>388</v>
      </c>
      <c r="E94" s="4" t="str">
        <f>VLOOKUP(A94,HOP!A:L,12,0)</f>
        <v>388.00</v>
      </c>
      <c r="F94" s="4" t="str">
        <f>VLOOKUP(A94,HOP!A:C,3,0)</f>
        <v>2886348</v>
      </c>
      <c r="G94" s="4">
        <f t="shared" si="4"/>
        <v>0</v>
      </c>
      <c r="H94" s="4" t="str">
        <f t="shared" si="5"/>
        <v>，2886348</v>
      </c>
      <c r="I94" s="4" t="str">
        <f>VLOOKUP(A94,HOP!A:U,21,0)</f>
        <v>直连</v>
      </c>
    </row>
    <row r="95" s="4" customFormat="1" hidden="1" spans="1:9">
      <c r="A95" s="5">
        <v>999221961409610</v>
      </c>
      <c r="B95" s="6">
        <v>44914</v>
      </c>
      <c r="C95" s="6">
        <v>44915</v>
      </c>
      <c r="D95" s="4">
        <v>702</v>
      </c>
      <c r="E95" s="4" t="str">
        <f>VLOOKUP(A95,HOP!A:L,12,0)</f>
        <v>702.00</v>
      </c>
      <c r="F95" s="4" t="str">
        <f>VLOOKUP(A95,HOP!A:C,3,0)</f>
        <v>2886489</v>
      </c>
      <c r="G95" s="4">
        <f t="shared" si="4"/>
        <v>0</v>
      </c>
      <c r="H95" s="4" t="str">
        <f t="shared" si="5"/>
        <v>，2886489</v>
      </c>
      <c r="I95" s="4" t="str">
        <f>VLOOKUP(A95,HOP!A:U,21,0)</f>
        <v>直连</v>
      </c>
    </row>
    <row r="96" s="4" customFormat="1" hidden="1" spans="1:9">
      <c r="A96" s="5">
        <v>999221962018933</v>
      </c>
      <c r="B96" s="6">
        <v>44914</v>
      </c>
      <c r="C96" s="6">
        <v>44915</v>
      </c>
      <c r="D96" s="4">
        <v>465</v>
      </c>
      <c r="E96" s="4" t="str">
        <f>VLOOKUP(A96,HOP!A:L,12,0)</f>
        <v>465.00</v>
      </c>
      <c r="F96" s="4" t="str">
        <f>VLOOKUP(A96,HOP!A:C,3,0)</f>
        <v>2886750</v>
      </c>
      <c r="G96" s="4">
        <f t="shared" si="4"/>
        <v>0</v>
      </c>
      <c r="H96" s="4" t="str">
        <f t="shared" si="5"/>
        <v>，2886750</v>
      </c>
      <c r="I96" s="4" t="str">
        <f>VLOOKUP(A96,HOP!A:U,21,0)</f>
        <v>直连</v>
      </c>
    </row>
    <row r="97" s="4" customFormat="1" hidden="1" spans="1:9">
      <c r="A97" s="5">
        <v>999221962119994</v>
      </c>
      <c r="B97" s="6">
        <v>44914</v>
      </c>
      <c r="C97" s="6">
        <v>44915</v>
      </c>
      <c r="D97" s="4">
        <v>274</v>
      </c>
      <c r="E97" s="4" t="str">
        <f>VLOOKUP(A97,HOP!A:L,12,0)</f>
        <v>274.00</v>
      </c>
      <c r="F97" s="4" t="str">
        <f>VLOOKUP(A97,HOP!A:C,3,0)</f>
        <v>2886806</v>
      </c>
      <c r="G97" s="4">
        <f t="shared" si="4"/>
        <v>0</v>
      </c>
      <c r="H97" s="4" t="str">
        <f t="shared" si="5"/>
        <v>，2886806</v>
      </c>
      <c r="I97" s="4" t="str">
        <f>VLOOKUP(A97,HOP!A:U,21,0)</f>
        <v>直连</v>
      </c>
    </row>
    <row r="98" s="4" customFormat="1" hidden="1" spans="1:9">
      <c r="A98" s="5">
        <v>21962360752</v>
      </c>
      <c r="B98" s="6">
        <v>44914</v>
      </c>
      <c r="C98" s="6">
        <v>44915</v>
      </c>
      <c r="D98" s="4">
        <v>176</v>
      </c>
      <c r="E98" s="4" t="str">
        <f>VLOOKUP(A98,HOP!A:L,12,0)</f>
        <v>176.00</v>
      </c>
      <c r="F98" s="4" t="str">
        <f>VLOOKUP(A98,HOP!A:C,3,0)</f>
        <v>2886944</v>
      </c>
      <c r="G98" s="4">
        <f t="shared" si="4"/>
        <v>0</v>
      </c>
      <c r="H98" s="4" t="str">
        <f t="shared" si="5"/>
        <v>，2886944</v>
      </c>
      <c r="I98" s="4" t="str">
        <f>VLOOKUP(A98,HOP!A:U,21,0)</f>
        <v>直连</v>
      </c>
    </row>
    <row r="99" s="4" customFormat="1" hidden="1" spans="1:9">
      <c r="A99" s="5">
        <v>999221962371454</v>
      </c>
      <c r="B99" s="6">
        <v>44914</v>
      </c>
      <c r="C99" s="6">
        <v>44915</v>
      </c>
      <c r="D99" s="4">
        <v>816</v>
      </c>
      <c r="E99" s="4" t="str">
        <f>VLOOKUP(A99,HOP!A:L,12,0)</f>
        <v>816.00</v>
      </c>
      <c r="F99" s="4" t="str">
        <f>VLOOKUP(A99,HOP!A:C,3,0)</f>
        <v>2886950</v>
      </c>
      <c r="G99" s="4">
        <f t="shared" si="4"/>
        <v>0</v>
      </c>
      <c r="H99" s="4" t="str">
        <f>$H$1&amp;F99</f>
        <v>，2886950</v>
      </c>
      <c r="I99" s="4" t="str">
        <f>VLOOKUP(A99,HOP!A:U,21,0)</f>
        <v>直连</v>
      </c>
    </row>
    <row r="100" s="4" customFormat="1" hidden="1" spans="1:9">
      <c r="A100" s="5">
        <v>999221962464734</v>
      </c>
      <c r="B100" s="6">
        <v>44914</v>
      </c>
      <c r="C100" s="6">
        <v>44915</v>
      </c>
      <c r="D100" s="4">
        <v>348</v>
      </c>
      <c r="E100" s="4" t="str">
        <f>VLOOKUP(A100,HOP!A:L,12,0)</f>
        <v>348.00</v>
      </c>
      <c r="F100" s="4" t="str">
        <f>VLOOKUP(A100,HOP!A:C,3,0)</f>
        <v>2887037</v>
      </c>
      <c r="G100" s="4">
        <f t="shared" si="4"/>
        <v>0</v>
      </c>
      <c r="H100" s="4" t="str">
        <f>$H$1&amp;F100</f>
        <v>，2887037</v>
      </c>
      <c r="I100" s="4" t="str">
        <f>VLOOKUP(A100,HOP!A:U,21,0)</f>
        <v>直连</v>
      </c>
    </row>
    <row r="101" s="4" customFormat="1" spans="1:10">
      <c r="A101" s="5">
        <v>999221917317514</v>
      </c>
      <c r="B101" s="6">
        <v>44911</v>
      </c>
      <c r="C101" s="6">
        <v>44913</v>
      </c>
      <c r="D101" s="4">
        <v>-1120</v>
      </c>
      <c r="E101" s="4" t="e">
        <f>VLOOKUP(A101,HOP!A:L,12,0)</f>
        <v>#N/A</v>
      </c>
      <c r="F101" s="4">
        <v>2873080</v>
      </c>
      <c r="G101" s="4" t="e">
        <f t="shared" si="4"/>
        <v>#N/A</v>
      </c>
      <c r="H101" s="4" t="str">
        <f>$H$1&amp;F101</f>
        <v>，2873080</v>
      </c>
      <c r="I101" s="4" t="e">
        <f>VLOOKUP(A101,HOP!A:U,21,0)</f>
        <v>#N/A</v>
      </c>
      <c r="J101" s="4" t="s">
        <v>558</v>
      </c>
    </row>
    <row r="103" spans="4:4">
      <c r="D103" s="4">
        <f>SUM(D2:D102)</f>
        <v>181737.87</v>
      </c>
    </row>
    <row r="104" spans="4:4">
      <c r="D104" s="4" t="s">
        <v>559</v>
      </c>
    </row>
    <row r="108" spans="1:3">
      <c r="A108" s="4" t="s">
        <v>560</v>
      </c>
      <c r="C108" s="4">
        <v>31803.52</v>
      </c>
    </row>
    <row r="109" spans="1:3">
      <c r="A109" s="4" t="s">
        <v>561</v>
      </c>
      <c r="C109" s="4">
        <v>149921</v>
      </c>
    </row>
    <row r="110" spans="1:3">
      <c r="A110" s="4" t="s">
        <v>562</v>
      </c>
      <c r="C110" s="4">
        <v>13.35</v>
      </c>
    </row>
    <row r="111" spans="1:3">
      <c r="A111" s="4" t="s">
        <v>563</v>
      </c>
      <c r="C111" s="4">
        <f>SUBTOTAL(9,C108:C110)</f>
        <v>181737.87</v>
      </c>
    </row>
  </sheetData>
  <autoFilter ref="A1:X101">
    <filterColumn colId="3">
      <filters>
        <filter val="702"/>
        <filter val="203"/>
        <filter val="504"/>
        <filter val="205"/>
        <filter val="405"/>
        <filter val="705"/>
        <filter val="2809"/>
        <filter val="2612"/>
        <filter val="713"/>
        <filter val="816"/>
        <filter val="617"/>
        <filter val="2917"/>
        <filter val="2519"/>
        <filter val="2020"/>
        <filter val="-1120"/>
        <filter val="422"/>
        <filter val="622"/>
        <filter val="924"/>
        <filter val="7224"/>
        <filter val="325"/>
        <filter val="6828"/>
        <filter val="1329"/>
        <filter val="2232"/>
        <filter val="3632"/>
        <filter val="13932"/>
        <filter val="933"/>
        <filter val="1234"/>
        <filter val="3634"/>
        <filter val="2236"/>
        <filter val="738"/>
        <filter val="2738"/>
        <filter val="440"/>
        <filter val="640"/>
        <filter val="241"/>
        <filter val="1342"/>
        <filter val="1942"/>
        <filter val="1644"/>
        <filter val="2644"/>
        <filter val="345"/>
        <filter val="1146"/>
        <filter val="3646"/>
        <filter val="348"/>
        <filter val="1148"/>
        <filter val="2550"/>
        <filter val="2552"/>
        <filter val="8952"/>
        <filter val="253"/>
        <filter val="254"/>
        <filter val="854"/>
        <filter val="1754"/>
        <filter val="1356"/>
        <filter val="857"/>
        <filter val="459"/>
        <filter val="760"/>
        <filter val="1562"/>
        <filter val="2662"/>
        <filter val="264"/>
        <filter val="465"/>
        <filter val="665"/>
        <filter val="5465"/>
        <filter val="166"/>
        <filter val="266"/>
        <filter val="171"/>
        <filter val="274"/>
        <filter val="4274"/>
        <filter val="3475"/>
        <filter val="176"/>
        <filter val="576"/>
        <filter val="1077"/>
        <filter val="1578"/>
        <filter val="379"/>
        <filter val="8180"/>
        <filter val="383"/>
        <filter val="386"/>
        <filter val="1486"/>
        <filter val="2186"/>
        <filter val="2286"/>
        <filter val="388"/>
        <filter val="788"/>
        <filter val="2688"/>
        <filter val="389"/>
        <filter val="689"/>
        <filter val="2189"/>
        <filter val="290"/>
        <filter val="490"/>
        <filter val="794"/>
        <filter val="10295"/>
        <filter val="496"/>
        <filter val="2698"/>
        <filter val="2299"/>
        <filter val="14921.87"/>
      </filters>
    </filterColumn>
    <filterColumn colId="6">
      <filters>
        <filter val="#N/A"/>
        <filter val="13.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564</v>
      </c>
      <c r="B1" s="2" t="s">
        <v>565</v>
      </c>
      <c r="C1" s="2" t="s">
        <v>566</v>
      </c>
      <c r="D1" s="2" t="s">
        <v>567</v>
      </c>
      <c r="E1" s="2" t="s">
        <v>13</v>
      </c>
      <c r="F1" s="2" t="s">
        <v>5</v>
      </c>
      <c r="G1" s="2" t="s">
        <v>6</v>
      </c>
      <c r="H1" s="2" t="s">
        <v>568</v>
      </c>
      <c r="I1" s="2" t="s">
        <v>569</v>
      </c>
      <c r="J1" s="2" t="s">
        <v>570</v>
      </c>
      <c r="K1" s="2" t="s">
        <v>571</v>
      </c>
      <c r="L1" s="2" t="s">
        <v>572</v>
      </c>
      <c r="M1" s="2" t="s">
        <v>573</v>
      </c>
      <c r="N1" s="2" t="s">
        <v>574</v>
      </c>
      <c r="O1" s="2" t="s">
        <v>575</v>
      </c>
      <c r="P1" s="2" t="s">
        <v>576</v>
      </c>
      <c r="Q1" s="2" t="s">
        <v>577</v>
      </c>
      <c r="R1" s="2" t="s">
        <v>578</v>
      </c>
      <c r="S1" s="2" t="s">
        <v>579</v>
      </c>
      <c r="T1" s="2" t="s">
        <v>580</v>
      </c>
      <c r="U1" s="2" t="s">
        <v>581</v>
      </c>
      <c r="V1" s="2" t="s">
        <v>582</v>
      </c>
    </row>
    <row r="2" s="1" customFormat="1" spans="1:22">
      <c r="A2" s="3">
        <v>999221962464734</v>
      </c>
      <c r="B2" s="1" t="s">
        <v>583</v>
      </c>
      <c r="C2" s="1" t="s">
        <v>584</v>
      </c>
      <c r="D2" s="1" t="s">
        <v>585</v>
      </c>
      <c r="E2" s="1" t="s">
        <v>586</v>
      </c>
      <c r="F2" s="1" t="s">
        <v>583</v>
      </c>
      <c r="G2" s="1" t="s">
        <v>587</v>
      </c>
      <c r="H2" s="1" t="s">
        <v>588</v>
      </c>
      <c r="I2" s="1" t="s">
        <v>589</v>
      </c>
      <c r="J2" s="1" t="s">
        <v>30</v>
      </c>
      <c r="K2" s="1" t="s">
        <v>590</v>
      </c>
      <c r="L2" s="1" t="s">
        <v>590</v>
      </c>
      <c r="M2" s="1" t="s">
        <v>591</v>
      </c>
      <c r="N2" s="1" t="s">
        <v>591</v>
      </c>
      <c r="O2" s="1" t="s">
        <v>592</v>
      </c>
      <c r="P2" s="1" t="s">
        <v>593</v>
      </c>
      <c r="Q2" s="1" t="s">
        <v>594</v>
      </c>
      <c r="R2" s="1" t="s">
        <v>595</v>
      </c>
      <c r="S2" s="1" t="s">
        <v>596</v>
      </c>
      <c r="T2" s="1" t="s">
        <v>597</v>
      </c>
      <c r="U2" s="1" t="s">
        <v>598</v>
      </c>
      <c r="V2" s="1" t="s">
        <v>599</v>
      </c>
    </row>
    <row r="3" s="1" customFormat="1" spans="1:22">
      <c r="A3" s="3">
        <v>999221962371454</v>
      </c>
      <c r="B3" s="1" t="s">
        <v>583</v>
      </c>
      <c r="C3" s="1" t="s">
        <v>600</v>
      </c>
      <c r="D3" s="1" t="s">
        <v>601</v>
      </c>
      <c r="E3" s="1" t="s">
        <v>602</v>
      </c>
      <c r="F3" s="1" t="s">
        <v>583</v>
      </c>
      <c r="G3" s="1" t="s">
        <v>587</v>
      </c>
      <c r="H3" s="1" t="s">
        <v>588</v>
      </c>
      <c r="I3" s="1" t="s">
        <v>603</v>
      </c>
      <c r="J3" s="1" t="s">
        <v>30</v>
      </c>
      <c r="K3" s="1" t="s">
        <v>604</v>
      </c>
      <c r="L3" s="1" t="s">
        <v>604</v>
      </c>
      <c r="M3" s="1" t="s">
        <v>591</v>
      </c>
      <c r="N3" s="1" t="s">
        <v>591</v>
      </c>
      <c r="O3" s="1" t="s">
        <v>592</v>
      </c>
      <c r="P3" s="1" t="s">
        <v>593</v>
      </c>
      <c r="Q3" s="1" t="s">
        <v>594</v>
      </c>
      <c r="R3" s="1" t="s">
        <v>605</v>
      </c>
      <c r="S3" s="1" t="s">
        <v>596</v>
      </c>
      <c r="T3" s="1" t="s">
        <v>597</v>
      </c>
      <c r="U3" s="1" t="s">
        <v>598</v>
      </c>
      <c r="V3" s="1" t="s">
        <v>606</v>
      </c>
    </row>
    <row r="4" s="1" customFormat="1" spans="1:22">
      <c r="A4" s="3">
        <v>21962360752</v>
      </c>
      <c r="B4" s="1" t="s">
        <v>583</v>
      </c>
      <c r="C4" s="1" t="s">
        <v>607</v>
      </c>
      <c r="D4" s="1" t="s">
        <v>608</v>
      </c>
      <c r="E4" s="1" t="s">
        <v>609</v>
      </c>
      <c r="F4" s="1" t="s">
        <v>583</v>
      </c>
      <c r="G4" s="1" t="s">
        <v>587</v>
      </c>
      <c r="H4" s="1" t="s">
        <v>588</v>
      </c>
      <c r="I4" s="1" t="s">
        <v>610</v>
      </c>
      <c r="J4" s="1" t="s">
        <v>30</v>
      </c>
      <c r="K4" s="1" t="s">
        <v>611</v>
      </c>
      <c r="L4" s="1" t="s">
        <v>611</v>
      </c>
      <c r="M4" s="1" t="s">
        <v>591</v>
      </c>
      <c r="N4" s="1" t="s">
        <v>591</v>
      </c>
      <c r="O4" s="1" t="s">
        <v>592</v>
      </c>
      <c r="P4" s="1" t="s">
        <v>593</v>
      </c>
      <c r="Q4" s="1" t="s">
        <v>594</v>
      </c>
      <c r="R4" s="1" t="s">
        <v>612</v>
      </c>
      <c r="S4" s="1" t="s">
        <v>596</v>
      </c>
      <c r="T4" s="1" t="s">
        <v>597</v>
      </c>
      <c r="U4" s="1" t="s">
        <v>598</v>
      </c>
      <c r="V4" s="1" t="s">
        <v>613</v>
      </c>
    </row>
    <row r="5" s="1" customFormat="1" spans="1:22">
      <c r="A5" s="3">
        <v>999221962119994</v>
      </c>
      <c r="B5" s="1" t="s">
        <v>583</v>
      </c>
      <c r="C5" s="1" t="s">
        <v>614</v>
      </c>
      <c r="D5" s="1" t="s">
        <v>615</v>
      </c>
      <c r="E5" s="1" t="s">
        <v>616</v>
      </c>
      <c r="F5" s="1" t="s">
        <v>583</v>
      </c>
      <c r="G5" s="1" t="s">
        <v>587</v>
      </c>
      <c r="H5" s="1" t="s">
        <v>588</v>
      </c>
      <c r="I5" s="1" t="s">
        <v>617</v>
      </c>
      <c r="J5" s="1" t="s">
        <v>30</v>
      </c>
      <c r="K5" s="1" t="s">
        <v>618</v>
      </c>
      <c r="L5" s="1" t="s">
        <v>618</v>
      </c>
      <c r="M5" s="1" t="s">
        <v>591</v>
      </c>
      <c r="N5" s="1" t="s">
        <v>591</v>
      </c>
      <c r="O5" s="1" t="s">
        <v>592</v>
      </c>
      <c r="P5" s="1" t="s">
        <v>593</v>
      </c>
      <c r="Q5" s="1" t="s">
        <v>594</v>
      </c>
      <c r="R5" s="1" t="s">
        <v>619</v>
      </c>
      <c r="S5" s="1" t="s">
        <v>596</v>
      </c>
      <c r="T5" s="1" t="s">
        <v>597</v>
      </c>
      <c r="U5" s="1" t="s">
        <v>598</v>
      </c>
      <c r="V5" s="1" t="s">
        <v>613</v>
      </c>
    </row>
    <row r="6" s="1" customFormat="1" spans="1:22">
      <c r="A6" s="3">
        <v>999221962018933</v>
      </c>
      <c r="B6" s="1" t="s">
        <v>583</v>
      </c>
      <c r="C6" s="1" t="s">
        <v>620</v>
      </c>
      <c r="D6" s="1" t="s">
        <v>621</v>
      </c>
      <c r="E6" s="1" t="s">
        <v>622</v>
      </c>
      <c r="F6" s="1" t="s">
        <v>583</v>
      </c>
      <c r="G6" s="1" t="s">
        <v>587</v>
      </c>
      <c r="H6" s="1" t="s">
        <v>588</v>
      </c>
      <c r="I6" s="1" t="s">
        <v>623</v>
      </c>
      <c r="J6" s="1" t="s">
        <v>30</v>
      </c>
      <c r="K6" s="1" t="s">
        <v>624</v>
      </c>
      <c r="L6" s="1" t="s">
        <v>624</v>
      </c>
      <c r="M6" s="1" t="s">
        <v>591</v>
      </c>
      <c r="N6" s="1" t="s">
        <v>591</v>
      </c>
      <c r="O6" s="1" t="s">
        <v>592</v>
      </c>
      <c r="P6" s="1" t="s">
        <v>593</v>
      </c>
      <c r="Q6" s="1" t="s">
        <v>594</v>
      </c>
      <c r="R6" s="1" t="s">
        <v>625</v>
      </c>
      <c r="S6" s="1" t="s">
        <v>596</v>
      </c>
      <c r="T6" s="1" t="s">
        <v>597</v>
      </c>
      <c r="U6" s="1" t="s">
        <v>598</v>
      </c>
      <c r="V6" s="1" t="s">
        <v>626</v>
      </c>
    </row>
    <row r="7" s="1" customFormat="1" spans="1:22">
      <c r="A7" s="3">
        <v>999221961409610</v>
      </c>
      <c r="B7" s="1" t="s">
        <v>583</v>
      </c>
      <c r="C7" s="1" t="s">
        <v>627</v>
      </c>
      <c r="D7" s="1" t="s">
        <v>628</v>
      </c>
      <c r="E7" s="1" t="s">
        <v>629</v>
      </c>
      <c r="F7" s="1" t="s">
        <v>583</v>
      </c>
      <c r="G7" s="1" t="s">
        <v>587</v>
      </c>
      <c r="H7" s="1" t="s">
        <v>588</v>
      </c>
      <c r="I7" s="1" t="s">
        <v>630</v>
      </c>
      <c r="J7" s="1" t="s">
        <v>30</v>
      </c>
      <c r="K7" s="1" t="s">
        <v>631</v>
      </c>
      <c r="L7" s="1" t="s">
        <v>631</v>
      </c>
      <c r="M7" s="1" t="s">
        <v>591</v>
      </c>
      <c r="N7" s="1" t="s">
        <v>591</v>
      </c>
      <c r="O7" s="1" t="s">
        <v>592</v>
      </c>
      <c r="P7" s="1" t="s">
        <v>593</v>
      </c>
      <c r="Q7" s="1" t="s">
        <v>594</v>
      </c>
      <c r="R7" s="1" t="s">
        <v>632</v>
      </c>
      <c r="S7" s="1" t="s">
        <v>596</v>
      </c>
      <c r="T7" s="1" t="s">
        <v>597</v>
      </c>
      <c r="U7" s="1" t="s">
        <v>598</v>
      </c>
      <c r="V7" s="1" t="s">
        <v>599</v>
      </c>
    </row>
    <row r="8" s="1" customFormat="1" spans="1:22">
      <c r="A8" s="3">
        <v>999221960975841</v>
      </c>
      <c r="B8" s="1" t="s">
        <v>583</v>
      </c>
      <c r="C8" s="1" t="s">
        <v>633</v>
      </c>
      <c r="D8" s="1" t="s">
        <v>634</v>
      </c>
      <c r="E8" s="1" t="s">
        <v>635</v>
      </c>
      <c r="F8" s="1" t="s">
        <v>583</v>
      </c>
      <c r="G8" s="1" t="s">
        <v>587</v>
      </c>
      <c r="H8" s="1" t="s">
        <v>588</v>
      </c>
      <c r="I8" s="1" t="s">
        <v>636</v>
      </c>
      <c r="J8" s="1" t="s">
        <v>30</v>
      </c>
      <c r="K8" s="1" t="s">
        <v>637</v>
      </c>
      <c r="L8" s="1" t="s">
        <v>637</v>
      </c>
      <c r="M8" s="1" t="s">
        <v>591</v>
      </c>
      <c r="N8" s="1" t="s">
        <v>591</v>
      </c>
      <c r="O8" s="1" t="s">
        <v>592</v>
      </c>
      <c r="P8" s="1" t="s">
        <v>593</v>
      </c>
      <c r="Q8" s="1" t="s">
        <v>594</v>
      </c>
      <c r="R8" s="1" t="s">
        <v>638</v>
      </c>
      <c r="S8" s="1" t="s">
        <v>596</v>
      </c>
      <c r="T8" s="1" t="s">
        <v>597</v>
      </c>
      <c r="U8" s="1" t="s">
        <v>598</v>
      </c>
      <c r="V8" s="1" t="s">
        <v>639</v>
      </c>
    </row>
    <row r="9" s="1" customFormat="1" spans="1:22">
      <c r="A9" s="3">
        <v>999221960832448</v>
      </c>
      <c r="B9" s="1" t="s">
        <v>583</v>
      </c>
      <c r="C9" s="1" t="s">
        <v>640</v>
      </c>
      <c r="D9" s="1" t="s">
        <v>641</v>
      </c>
      <c r="E9" s="1" t="s">
        <v>642</v>
      </c>
      <c r="F9" s="1" t="s">
        <v>583</v>
      </c>
      <c r="G9" s="1" t="s">
        <v>587</v>
      </c>
      <c r="H9" s="1" t="s">
        <v>588</v>
      </c>
      <c r="I9" s="1" t="s">
        <v>643</v>
      </c>
      <c r="J9" s="1" t="s">
        <v>30</v>
      </c>
      <c r="K9" s="1" t="s">
        <v>644</v>
      </c>
      <c r="L9" s="1" t="s">
        <v>644</v>
      </c>
      <c r="M9" s="1" t="s">
        <v>591</v>
      </c>
      <c r="N9" s="1" t="s">
        <v>591</v>
      </c>
      <c r="O9" s="1" t="s">
        <v>592</v>
      </c>
      <c r="P9" s="1" t="s">
        <v>593</v>
      </c>
      <c r="Q9" s="1" t="s">
        <v>594</v>
      </c>
      <c r="R9" s="1" t="s">
        <v>645</v>
      </c>
      <c r="S9" s="1" t="s">
        <v>596</v>
      </c>
      <c r="T9" s="1" t="s">
        <v>597</v>
      </c>
      <c r="U9" s="1" t="s">
        <v>598</v>
      </c>
      <c r="V9" s="1" t="s">
        <v>599</v>
      </c>
    </row>
    <row r="10" s="1" customFormat="1" spans="1:22">
      <c r="A10" s="3">
        <v>999221960718478</v>
      </c>
      <c r="B10" s="1" t="s">
        <v>583</v>
      </c>
      <c r="C10" s="1" t="s">
        <v>646</v>
      </c>
      <c r="D10" s="1" t="s">
        <v>647</v>
      </c>
      <c r="E10" s="1" t="s">
        <v>648</v>
      </c>
      <c r="F10" s="1" t="s">
        <v>583</v>
      </c>
      <c r="G10" s="1" t="s">
        <v>587</v>
      </c>
      <c r="H10" s="1" t="s">
        <v>588</v>
      </c>
      <c r="I10" s="1" t="s">
        <v>649</v>
      </c>
      <c r="J10" s="1" t="s">
        <v>30</v>
      </c>
      <c r="K10" s="1" t="s">
        <v>650</v>
      </c>
      <c r="L10" s="1" t="s">
        <v>650</v>
      </c>
      <c r="M10" s="1" t="s">
        <v>591</v>
      </c>
      <c r="N10" s="1" t="s">
        <v>591</v>
      </c>
      <c r="O10" s="1" t="s">
        <v>592</v>
      </c>
      <c r="P10" s="1" t="s">
        <v>593</v>
      </c>
      <c r="Q10" s="1" t="s">
        <v>594</v>
      </c>
      <c r="R10" s="1" t="s">
        <v>651</v>
      </c>
      <c r="S10" s="1" t="s">
        <v>596</v>
      </c>
      <c r="T10" s="1" t="s">
        <v>597</v>
      </c>
      <c r="U10" s="1" t="s">
        <v>598</v>
      </c>
      <c r="V10" s="1" t="s">
        <v>613</v>
      </c>
    </row>
    <row r="11" s="1" customFormat="1" spans="1:22">
      <c r="A11" s="3">
        <v>999221959960782</v>
      </c>
      <c r="B11" s="1" t="s">
        <v>583</v>
      </c>
      <c r="C11" s="1" t="s">
        <v>652</v>
      </c>
      <c r="D11" s="1" t="s">
        <v>653</v>
      </c>
      <c r="E11" s="1" t="s">
        <v>654</v>
      </c>
      <c r="F11" s="1" t="s">
        <v>583</v>
      </c>
      <c r="G11" s="1" t="s">
        <v>587</v>
      </c>
      <c r="H11" s="1" t="s">
        <v>588</v>
      </c>
      <c r="I11" s="1" t="s">
        <v>655</v>
      </c>
      <c r="J11" s="1" t="s">
        <v>30</v>
      </c>
      <c r="K11" s="1" t="s">
        <v>656</v>
      </c>
      <c r="L11" s="1" t="s">
        <v>656</v>
      </c>
      <c r="M11" s="1" t="s">
        <v>591</v>
      </c>
      <c r="N11" s="1" t="s">
        <v>591</v>
      </c>
      <c r="O11" s="1" t="s">
        <v>592</v>
      </c>
      <c r="P11" s="1" t="s">
        <v>593</v>
      </c>
      <c r="Q11" s="1" t="s">
        <v>594</v>
      </c>
      <c r="R11" s="1" t="s">
        <v>657</v>
      </c>
      <c r="S11" s="1" t="s">
        <v>596</v>
      </c>
      <c r="T11" s="1" t="s">
        <v>597</v>
      </c>
      <c r="U11" s="1" t="s">
        <v>598</v>
      </c>
      <c r="V11" s="1" t="s">
        <v>658</v>
      </c>
    </row>
    <row r="12" s="1" customFormat="1" spans="1:22">
      <c r="A12" s="3">
        <v>999221959828058</v>
      </c>
      <c r="B12" s="1" t="s">
        <v>583</v>
      </c>
      <c r="C12" s="1" t="s">
        <v>659</v>
      </c>
      <c r="D12" s="1" t="s">
        <v>660</v>
      </c>
      <c r="E12" s="1" t="s">
        <v>661</v>
      </c>
      <c r="F12" s="1" t="s">
        <v>583</v>
      </c>
      <c r="G12" s="1" t="s">
        <v>587</v>
      </c>
      <c r="H12" s="1" t="s">
        <v>588</v>
      </c>
      <c r="I12" s="1" t="s">
        <v>662</v>
      </c>
      <c r="J12" s="1" t="s">
        <v>30</v>
      </c>
      <c r="K12" s="1" t="s">
        <v>663</v>
      </c>
      <c r="L12" s="1" t="s">
        <v>663</v>
      </c>
      <c r="M12" s="1" t="s">
        <v>591</v>
      </c>
      <c r="N12" s="1" t="s">
        <v>591</v>
      </c>
      <c r="O12" s="1" t="s">
        <v>592</v>
      </c>
      <c r="P12" s="1" t="s">
        <v>593</v>
      </c>
      <c r="Q12" s="1" t="s">
        <v>594</v>
      </c>
      <c r="R12" s="1" t="s">
        <v>664</v>
      </c>
      <c r="S12" s="1" t="s">
        <v>596</v>
      </c>
      <c r="T12" s="1" t="s">
        <v>597</v>
      </c>
      <c r="U12" s="1" t="s">
        <v>598</v>
      </c>
      <c r="V12" s="1" t="s">
        <v>599</v>
      </c>
    </row>
    <row r="13" s="1" customFormat="1" spans="1:22">
      <c r="A13" s="3">
        <v>21956969222</v>
      </c>
      <c r="B13" s="1" t="s">
        <v>583</v>
      </c>
      <c r="C13" s="1" t="s">
        <v>665</v>
      </c>
      <c r="D13" s="1" t="s">
        <v>666</v>
      </c>
      <c r="E13" s="1" t="s">
        <v>667</v>
      </c>
      <c r="F13" s="1" t="s">
        <v>583</v>
      </c>
      <c r="G13" s="1" t="s">
        <v>587</v>
      </c>
      <c r="H13" s="1" t="s">
        <v>588</v>
      </c>
      <c r="I13" s="1" t="s">
        <v>668</v>
      </c>
      <c r="J13" s="1" t="s">
        <v>30</v>
      </c>
      <c r="K13" s="1" t="s">
        <v>669</v>
      </c>
      <c r="L13" s="1" t="s">
        <v>669</v>
      </c>
      <c r="M13" s="1" t="s">
        <v>591</v>
      </c>
      <c r="N13" s="1" t="s">
        <v>591</v>
      </c>
      <c r="O13" s="1" t="s">
        <v>592</v>
      </c>
      <c r="P13" s="1" t="s">
        <v>593</v>
      </c>
      <c r="Q13" s="1" t="s">
        <v>594</v>
      </c>
      <c r="R13" s="1" t="s">
        <v>670</v>
      </c>
      <c r="S13" s="1" t="s">
        <v>596</v>
      </c>
      <c r="T13" s="1" t="s">
        <v>597</v>
      </c>
      <c r="U13" s="1" t="s">
        <v>598</v>
      </c>
      <c r="V13" s="1" t="s">
        <v>671</v>
      </c>
    </row>
    <row r="14" s="1" customFormat="1" spans="1:22">
      <c r="A14" s="3">
        <v>999221956918496</v>
      </c>
      <c r="B14" s="1" t="s">
        <v>583</v>
      </c>
      <c r="C14" s="1" t="s">
        <v>672</v>
      </c>
      <c r="D14" s="1" t="s">
        <v>673</v>
      </c>
      <c r="E14" s="1" t="s">
        <v>674</v>
      </c>
      <c r="F14" s="1" t="s">
        <v>583</v>
      </c>
      <c r="G14" s="1" t="s">
        <v>587</v>
      </c>
      <c r="H14" s="1" t="s">
        <v>588</v>
      </c>
      <c r="I14" s="1" t="s">
        <v>675</v>
      </c>
      <c r="J14" s="1" t="s">
        <v>30</v>
      </c>
      <c r="K14" s="1" t="s">
        <v>676</v>
      </c>
      <c r="L14" s="1" t="s">
        <v>676</v>
      </c>
      <c r="M14" s="1" t="s">
        <v>591</v>
      </c>
      <c r="N14" s="1" t="s">
        <v>591</v>
      </c>
      <c r="O14" s="1" t="s">
        <v>592</v>
      </c>
      <c r="P14" s="1" t="s">
        <v>593</v>
      </c>
      <c r="Q14" s="1" t="s">
        <v>594</v>
      </c>
      <c r="R14" s="1" t="s">
        <v>677</v>
      </c>
      <c r="S14" s="1" t="s">
        <v>596</v>
      </c>
      <c r="T14" s="1" t="s">
        <v>597</v>
      </c>
      <c r="U14" s="1" t="s">
        <v>598</v>
      </c>
      <c r="V14" s="1" t="s">
        <v>658</v>
      </c>
    </row>
    <row r="15" s="1" customFormat="1" spans="1:22">
      <c r="A15" s="3">
        <v>999221956718111</v>
      </c>
      <c r="B15" s="1" t="s">
        <v>583</v>
      </c>
      <c r="C15" s="1" t="s">
        <v>678</v>
      </c>
      <c r="D15" s="1" t="s">
        <v>679</v>
      </c>
      <c r="E15" s="1" t="s">
        <v>680</v>
      </c>
      <c r="F15" s="1" t="s">
        <v>583</v>
      </c>
      <c r="G15" s="1" t="s">
        <v>587</v>
      </c>
      <c r="H15" s="1" t="s">
        <v>588</v>
      </c>
      <c r="I15" s="1" t="s">
        <v>681</v>
      </c>
      <c r="J15" s="1" t="s">
        <v>30</v>
      </c>
      <c r="K15" s="1" t="s">
        <v>682</v>
      </c>
      <c r="L15" s="1" t="s">
        <v>682</v>
      </c>
      <c r="M15" s="1" t="s">
        <v>591</v>
      </c>
      <c r="N15" s="1" t="s">
        <v>591</v>
      </c>
      <c r="O15" s="1" t="s">
        <v>592</v>
      </c>
      <c r="P15" s="1" t="s">
        <v>593</v>
      </c>
      <c r="Q15" s="1" t="s">
        <v>594</v>
      </c>
      <c r="R15" s="1" t="s">
        <v>683</v>
      </c>
      <c r="S15" s="1" t="s">
        <v>596</v>
      </c>
      <c r="T15" s="1" t="s">
        <v>597</v>
      </c>
      <c r="U15" s="1" t="s">
        <v>598</v>
      </c>
      <c r="V15" s="1" t="s">
        <v>626</v>
      </c>
    </row>
    <row r="16" s="1" customFormat="1" spans="1:22">
      <c r="A16" s="3">
        <v>999221956516020</v>
      </c>
      <c r="B16" s="1" t="s">
        <v>583</v>
      </c>
      <c r="C16" s="1" t="s">
        <v>684</v>
      </c>
      <c r="D16" s="1" t="s">
        <v>641</v>
      </c>
      <c r="E16" s="1" t="s">
        <v>685</v>
      </c>
      <c r="F16" s="1" t="s">
        <v>583</v>
      </c>
      <c r="G16" s="1" t="s">
        <v>587</v>
      </c>
      <c r="H16" s="1" t="s">
        <v>588</v>
      </c>
      <c r="I16" s="1" t="s">
        <v>686</v>
      </c>
      <c r="J16" s="1" t="s">
        <v>30</v>
      </c>
      <c r="K16" s="1" t="s">
        <v>687</v>
      </c>
      <c r="L16" s="1" t="s">
        <v>687</v>
      </c>
      <c r="M16" s="1" t="s">
        <v>591</v>
      </c>
      <c r="N16" s="1" t="s">
        <v>591</v>
      </c>
      <c r="O16" s="1" t="s">
        <v>592</v>
      </c>
      <c r="P16" s="1" t="s">
        <v>593</v>
      </c>
      <c r="Q16" s="1" t="s">
        <v>594</v>
      </c>
      <c r="R16" s="1" t="s">
        <v>688</v>
      </c>
      <c r="S16" s="1" t="s">
        <v>596</v>
      </c>
      <c r="T16" s="1" t="s">
        <v>597</v>
      </c>
      <c r="U16" s="1" t="s">
        <v>598</v>
      </c>
      <c r="V16" s="1" t="s">
        <v>599</v>
      </c>
    </row>
    <row r="17" s="1" customFormat="1" spans="1:22">
      <c r="A17" s="3">
        <v>999221956488917</v>
      </c>
      <c r="B17" s="1" t="s">
        <v>583</v>
      </c>
      <c r="C17" s="1" t="s">
        <v>689</v>
      </c>
      <c r="D17" s="1" t="s">
        <v>690</v>
      </c>
      <c r="E17" s="1" t="s">
        <v>691</v>
      </c>
      <c r="F17" s="1" t="s">
        <v>583</v>
      </c>
      <c r="G17" s="1" t="s">
        <v>587</v>
      </c>
      <c r="H17" s="1" t="s">
        <v>588</v>
      </c>
      <c r="I17" s="1" t="s">
        <v>692</v>
      </c>
      <c r="J17" s="1" t="s">
        <v>30</v>
      </c>
      <c r="K17" s="1" t="s">
        <v>693</v>
      </c>
      <c r="L17" s="1" t="s">
        <v>693</v>
      </c>
      <c r="M17" s="1" t="s">
        <v>591</v>
      </c>
      <c r="N17" s="1" t="s">
        <v>591</v>
      </c>
      <c r="O17" s="1" t="s">
        <v>592</v>
      </c>
      <c r="P17" s="1" t="s">
        <v>593</v>
      </c>
      <c r="Q17" s="1" t="s">
        <v>594</v>
      </c>
      <c r="R17" s="1" t="s">
        <v>694</v>
      </c>
      <c r="S17" s="1" t="s">
        <v>596</v>
      </c>
      <c r="T17" s="1" t="s">
        <v>597</v>
      </c>
      <c r="U17" s="1" t="s">
        <v>598</v>
      </c>
      <c r="V17" s="1" t="s">
        <v>695</v>
      </c>
    </row>
    <row r="18" s="1" customFormat="1" spans="1:22">
      <c r="A18" s="3">
        <v>999221956288305</v>
      </c>
      <c r="B18" s="1" t="s">
        <v>583</v>
      </c>
      <c r="C18" s="1" t="s">
        <v>696</v>
      </c>
      <c r="D18" s="1" t="s">
        <v>697</v>
      </c>
      <c r="E18" s="1" t="s">
        <v>698</v>
      </c>
      <c r="F18" s="1" t="s">
        <v>583</v>
      </c>
      <c r="G18" s="1" t="s">
        <v>587</v>
      </c>
      <c r="H18" s="1" t="s">
        <v>588</v>
      </c>
      <c r="I18" s="1" t="s">
        <v>699</v>
      </c>
      <c r="J18" s="1" t="s">
        <v>30</v>
      </c>
      <c r="K18" s="1" t="s">
        <v>700</v>
      </c>
      <c r="L18" s="1" t="s">
        <v>700</v>
      </c>
      <c r="M18" s="1" t="s">
        <v>591</v>
      </c>
      <c r="N18" s="1" t="s">
        <v>591</v>
      </c>
      <c r="O18" s="1" t="s">
        <v>592</v>
      </c>
      <c r="P18" s="1" t="s">
        <v>593</v>
      </c>
      <c r="Q18" s="1" t="s">
        <v>594</v>
      </c>
      <c r="R18" s="1" t="s">
        <v>701</v>
      </c>
      <c r="S18" s="1" t="s">
        <v>596</v>
      </c>
      <c r="T18" s="1" t="s">
        <v>597</v>
      </c>
      <c r="U18" s="1" t="s">
        <v>598</v>
      </c>
      <c r="V18" s="1" t="s">
        <v>613</v>
      </c>
    </row>
    <row r="19" s="1" customFormat="1" spans="1:22">
      <c r="A19" s="3">
        <v>999221956277298</v>
      </c>
      <c r="B19" s="1" t="s">
        <v>583</v>
      </c>
      <c r="C19" s="1" t="s">
        <v>702</v>
      </c>
      <c r="D19" s="1" t="s">
        <v>679</v>
      </c>
      <c r="E19" s="1" t="s">
        <v>703</v>
      </c>
      <c r="F19" s="1" t="s">
        <v>583</v>
      </c>
      <c r="G19" s="1" t="s">
        <v>587</v>
      </c>
      <c r="H19" s="1" t="s">
        <v>588</v>
      </c>
      <c r="I19" s="1" t="s">
        <v>681</v>
      </c>
      <c r="J19" s="1" t="s">
        <v>30</v>
      </c>
      <c r="K19" s="1" t="s">
        <v>682</v>
      </c>
      <c r="L19" s="1" t="s">
        <v>682</v>
      </c>
      <c r="M19" s="1" t="s">
        <v>591</v>
      </c>
      <c r="N19" s="1" t="s">
        <v>591</v>
      </c>
      <c r="O19" s="1" t="s">
        <v>592</v>
      </c>
      <c r="P19" s="1" t="s">
        <v>593</v>
      </c>
      <c r="Q19" s="1" t="s">
        <v>594</v>
      </c>
      <c r="R19" s="1" t="s">
        <v>704</v>
      </c>
      <c r="S19" s="1" t="s">
        <v>596</v>
      </c>
      <c r="T19" s="1" t="s">
        <v>597</v>
      </c>
      <c r="U19" s="1" t="s">
        <v>598</v>
      </c>
      <c r="V19" s="1" t="s">
        <v>626</v>
      </c>
    </row>
    <row r="20" s="1" customFormat="1" spans="1:22">
      <c r="A20" s="3">
        <v>999221956214635</v>
      </c>
      <c r="B20" s="1" t="s">
        <v>583</v>
      </c>
      <c r="C20" s="1" t="s">
        <v>705</v>
      </c>
      <c r="D20" s="1" t="s">
        <v>706</v>
      </c>
      <c r="E20" s="1" t="s">
        <v>707</v>
      </c>
      <c r="F20" s="1" t="s">
        <v>583</v>
      </c>
      <c r="G20" s="1" t="s">
        <v>587</v>
      </c>
      <c r="H20" s="1" t="s">
        <v>588</v>
      </c>
      <c r="I20" s="1" t="s">
        <v>617</v>
      </c>
      <c r="J20" s="1" t="s">
        <v>30</v>
      </c>
      <c r="K20" s="1" t="s">
        <v>618</v>
      </c>
      <c r="L20" s="1" t="s">
        <v>618</v>
      </c>
      <c r="M20" s="1" t="s">
        <v>591</v>
      </c>
      <c r="N20" s="1" t="s">
        <v>591</v>
      </c>
      <c r="O20" s="1" t="s">
        <v>592</v>
      </c>
      <c r="P20" s="1" t="s">
        <v>593</v>
      </c>
      <c r="Q20" s="1" t="s">
        <v>594</v>
      </c>
      <c r="R20" s="1" t="s">
        <v>708</v>
      </c>
      <c r="S20" s="1" t="s">
        <v>596</v>
      </c>
      <c r="T20" s="1" t="s">
        <v>597</v>
      </c>
      <c r="U20" s="1" t="s">
        <v>598</v>
      </c>
      <c r="V20" s="1" t="s">
        <v>613</v>
      </c>
    </row>
    <row r="21" s="1" customFormat="1" spans="1:22">
      <c r="A21" s="3">
        <v>999221956192206</v>
      </c>
      <c r="B21" s="1" t="s">
        <v>583</v>
      </c>
      <c r="C21" s="1" t="s">
        <v>709</v>
      </c>
      <c r="D21" s="1" t="s">
        <v>710</v>
      </c>
      <c r="E21" s="1" t="s">
        <v>711</v>
      </c>
      <c r="F21" s="1" t="s">
        <v>583</v>
      </c>
      <c r="G21" s="1" t="s">
        <v>587</v>
      </c>
      <c r="H21" s="1" t="s">
        <v>588</v>
      </c>
      <c r="I21" s="1" t="s">
        <v>712</v>
      </c>
      <c r="J21" s="1" t="s">
        <v>30</v>
      </c>
      <c r="K21" s="1" t="s">
        <v>713</v>
      </c>
      <c r="L21" s="1" t="s">
        <v>713</v>
      </c>
      <c r="M21" s="1" t="s">
        <v>591</v>
      </c>
      <c r="N21" s="1" t="s">
        <v>591</v>
      </c>
      <c r="O21" s="1" t="s">
        <v>592</v>
      </c>
      <c r="P21" s="1" t="s">
        <v>593</v>
      </c>
      <c r="Q21" s="1" t="s">
        <v>594</v>
      </c>
      <c r="R21" s="1" t="s">
        <v>714</v>
      </c>
      <c r="S21" s="1" t="s">
        <v>596</v>
      </c>
      <c r="T21" s="1" t="s">
        <v>597</v>
      </c>
      <c r="U21" s="1" t="s">
        <v>598</v>
      </c>
      <c r="V21" s="1" t="s">
        <v>715</v>
      </c>
    </row>
    <row r="22" s="1" customFormat="1" spans="1:22">
      <c r="A22" s="3">
        <v>999221956182732</v>
      </c>
      <c r="B22" s="1" t="s">
        <v>583</v>
      </c>
      <c r="C22" s="1" t="s">
        <v>716</v>
      </c>
      <c r="D22" s="1" t="s">
        <v>717</v>
      </c>
      <c r="E22" s="1" t="s">
        <v>718</v>
      </c>
      <c r="F22" s="1" t="s">
        <v>583</v>
      </c>
      <c r="G22" s="1" t="s">
        <v>587</v>
      </c>
      <c r="H22" s="1" t="s">
        <v>588</v>
      </c>
      <c r="I22" s="1" t="s">
        <v>719</v>
      </c>
      <c r="J22" s="1" t="s">
        <v>30</v>
      </c>
      <c r="K22" s="1" t="s">
        <v>720</v>
      </c>
      <c r="L22" s="1" t="s">
        <v>720</v>
      </c>
      <c r="M22" s="1" t="s">
        <v>591</v>
      </c>
      <c r="N22" s="1" t="s">
        <v>591</v>
      </c>
      <c r="O22" s="1" t="s">
        <v>592</v>
      </c>
      <c r="P22" s="1" t="s">
        <v>593</v>
      </c>
      <c r="Q22" s="1" t="s">
        <v>594</v>
      </c>
      <c r="R22" s="1" t="s">
        <v>721</v>
      </c>
      <c r="S22" s="1" t="s">
        <v>596</v>
      </c>
      <c r="T22" s="1" t="s">
        <v>597</v>
      </c>
      <c r="U22" s="1" t="s">
        <v>598</v>
      </c>
      <c r="V22" s="1" t="s">
        <v>722</v>
      </c>
    </row>
    <row r="23" s="1" customFormat="1" spans="1:22">
      <c r="A23" s="3">
        <v>999221956178399</v>
      </c>
      <c r="B23" s="1" t="s">
        <v>583</v>
      </c>
      <c r="C23" s="1" t="s">
        <v>723</v>
      </c>
      <c r="D23" s="1" t="s">
        <v>724</v>
      </c>
      <c r="E23" s="1" t="s">
        <v>725</v>
      </c>
      <c r="F23" s="1" t="s">
        <v>583</v>
      </c>
      <c r="G23" s="1" t="s">
        <v>587</v>
      </c>
      <c r="H23" s="1" t="s">
        <v>588</v>
      </c>
      <c r="I23" s="1" t="s">
        <v>726</v>
      </c>
      <c r="J23" s="1" t="s">
        <v>30</v>
      </c>
      <c r="K23" s="1" t="s">
        <v>727</v>
      </c>
      <c r="L23" s="1" t="s">
        <v>727</v>
      </c>
      <c r="M23" s="1" t="s">
        <v>591</v>
      </c>
      <c r="N23" s="1" t="s">
        <v>591</v>
      </c>
      <c r="O23" s="1" t="s">
        <v>592</v>
      </c>
      <c r="P23" s="1" t="s">
        <v>593</v>
      </c>
      <c r="Q23" s="1" t="s">
        <v>594</v>
      </c>
      <c r="R23" s="1" t="s">
        <v>728</v>
      </c>
      <c r="S23" s="1" t="s">
        <v>596</v>
      </c>
      <c r="T23" s="1" t="s">
        <v>597</v>
      </c>
      <c r="U23" s="1" t="s">
        <v>598</v>
      </c>
      <c r="V23" s="1" t="s">
        <v>729</v>
      </c>
    </row>
    <row r="24" s="1" customFormat="1" spans="1:22">
      <c r="A24" s="3">
        <v>999221955929456</v>
      </c>
      <c r="B24" s="1" t="s">
        <v>583</v>
      </c>
      <c r="C24" s="1" t="s">
        <v>730</v>
      </c>
      <c r="D24" s="1" t="s">
        <v>731</v>
      </c>
      <c r="E24" s="1" t="s">
        <v>732</v>
      </c>
      <c r="F24" s="1" t="s">
        <v>583</v>
      </c>
      <c r="G24" s="1" t="s">
        <v>587</v>
      </c>
      <c r="H24" s="1" t="s">
        <v>588</v>
      </c>
      <c r="I24" s="1" t="s">
        <v>733</v>
      </c>
      <c r="J24" s="1" t="s">
        <v>30</v>
      </c>
      <c r="K24" s="1" t="s">
        <v>734</v>
      </c>
      <c r="L24" s="1" t="s">
        <v>734</v>
      </c>
      <c r="M24" s="1" t="s">
        <v>591</v>
      </c>
      <c r="N24" s="1" t="s">
        <v>591</v>
      </c>
      <c r="O24" s="1" t="s">
        <v>592</v>
      </c>
      <c r="P24" s="1" t="s">
        <v>593</v>
      </c>
      <c r="Q24" s="1" t="s">
        <v>594</v>
      </c>
      <c r="R24" s="1" t="s">
        <v>735</v>
      </c>
      <c r="S24" s="1" t="s">
        <v>596</v>
      </c>
      <c r="T24" s="1" t="s">
        <v>597</v>
      </c>
      <c r="U24" s="1" t="s">
        <v>598</v>
      </c>
      <c r="V24" s="1" t="s">
        <v>613</v>
      </c>
    </row>
    <row r="25" s="1" customFormat="1" spans="1:22">
      <c r="A25" s="3">
        <v>21954280592</v>
      </c>
      <c r="B25" s="1" t="s">
        <v>736</v>
      </c>
      <c r="C25" s="1" t="s">
        <v>737</v>
      </c>
      <c r="D25" s="1" t="s">
        <v>738</v>
      </c>
      <c r="E25" s="1" t="s">
        <v>739</v>
      </c>
      <c r="F25" s="1" t="s">
        <v>736</v>
      </c>
      <c r="G25" s="1" t="s">
        <v>587</v>
      </c>
      <c r="H25" s="1" t="s">
        <v>588</v>
      </c>
      <c r="I25" s="1" t="s">
        <v>740</v>
      </c>
      <c r="J25" s="1" t="s">
        <v>30</v>
      </c>
      <c r="K25" s="1" t="s">
        <v>741</v>
      </c>
      <c r="L25" s="1" t="s">
        <v>741</v>
      </c>
      <c r="M25" s="1" t="s">
        <v>591</v>
      </c>
      <c r="N25" s="1" t="s">
        <v>591</v>
      </c>
      <c r="O25" s="1" t="s">
        <v>592</v>
      </c>
      <c r="P25" s="1" t="s">
        <v>593</v>
      </c>
      <c r="Q25" s="1" t="s">
        <v>594</v>
      </c>
      <c r="R25" s="1" t="s">
        <v>742</v>
      </c>
      <c r="S25" s="1" t="s">
        <v>596</v>
      </c>
      <c r="T25" s="1" t="s">
        <v>597</v>
      </c>
      <c r="U25" s="1" t="s">
        <v>598</v>
      </c>
      <c r="V25" s="1" t="s">
        <v>743</v>
      </c>
    </row>
    <row r="26" s="1" customFormat="1" spans="1:22">
      <c r="A26" s="3">
        <v>999221953589296</v>
      </c>
      <c r="B26" s="1" t="s">
        <v>736</v>
      </c>
      <c r="C26" s="1" t="s">
        <v>744</v>
      </c>
      <c r="D26" s="1" t="s">
        <v>745</v>
      </c>
      <c r="E26" s="1" t="s">
        <v>746</v>
      </c>
      <c r="F26" s="1" t="s">
        <v>583</v>
      </c>
      <c r="G26" s="1" t="s">
        <v>587</v>
      </c>
      <c r="H26" s="1" t="s">
        <v>588</v>
      </c>
      <c r="I26" s="1" t="s">
        <v>747</v>
      </c>
      <c r="J26" s="1" t="s">
        <v>30</v>
      </c>
      <c r="K26" s="1" t="s">
        <v>748</v>
      </c>
      <c r="L26" s="1" t="s">
        <v>748</v>
      </c>
      <c r="M26" s="1" t="s">
        <v>591</v>
      </c>
      <c r="N26" s="1" t="s">
        <v>591</v>
      </c>
      <c r="O26" s="1" t="s">
        <v>592</v>
      </c>
      <c r="P26" s="1" t="s">
        <v>593</v>
      </c>
      <c r="Q26" s="1" t="s">
        <v>594</v>
      </c>
      <c r="R26" s="1" t="s">
        <v>749</v>
      </c>
      <c r="S26" s="1" t="s">
        <v>596</v>
      </c>
      <c r="T26" s="1" t="s">
        <v>597</v>
      </c>
      <c r="U26" s="1" t="s">
        <v>750</v>
      </c>
      <c r="V26" s="1" t="s">
        <v>599</v>
      </c>
    </row>
    <row r="27" s="1" customFormat="1" spans="1:22">
      <c r="A27" s="3">
        <v>999221953406447</v>
      </c>
      <c r="B27" s="1" t="s">
        <v>736</v>
      </c>
      <c r="C27" s="1" t="s">
        <v>751</v>
      </c>
      <c r="D27" s="1" t="s">
        <v>752</v>
      </c>
      <c r="E27" s="1" t="s">
        <v>753</v>
      </c>
      <c r="F27" s="1" t="s">
        <v>583</v>
      </c>
      <c r="G27" s="1" t="s">
        <v>587</v>
      </c>
      <c r="H27" s="1" t="s">
        <v>588</v>
      </c>
      <c r="I27" s="1" t="s">
        <v>754</v>
      </c>
      <c r="J27" s="1" t="s">
        <v>30</v>
      </c>
      <c r="K27" s="1" t="s">
        <v>755</v>
      </c>
      <c r="L27" s="1" t="s">
        <v>755</v>
      </c>
      <c r="M27" s="1" t="s">
        <v>591</v>
      </c>
      <c r="N27" s="1" t="s">
        <v>591</v>
      </c>
      <c r="O27" s="1" t="s">
        <v>592</v>
      </c>
      <c r="P27" s="1" t="s">
        <v>593</v>
      </c>
      <c r="Q27" s="1" t="s">
        <v>594</v>
      </c>
      <c r="R27" s="1" t="s">
        <v>756</v>
      </c>
      <c r="S27" s="1" t="s">
        <v>596</v>
      </c>
      <c r="T27" s="1" t="s">
        <v>597</v>
      </c>
      <c r="U27" s="1" t="s">
        <v>598</v>
      </c>
      <c r="V27" s="1" t="s">
        <v>695</v>
      </c>
    </row>
    <row r="28" s="1" customFormat="1" spans="1:22">
      <c r="A28" s="3">
        <v>21951540880</v>
      </c>
      <c r="B28" s="1" t="s">
        <v>736</v>
      </c>
      <c r="C28" s="1" t="s">
        <v>757</v>
      </c>
      <c r="D28" s="1" t="s">
        <v>758</v>
      </c>
      <c r="E28" s="1" t="s">
        <v>759</v>
      </c>
      <c r="F28" s="1" t="s">
        <v>583</v>
      </c>
      <c r="G28" s="1" t="s">
        <v>587</v>
      </c>
      <c r="H28" s="1" t="s">
        <v>588</v>
      </c>
      <c r="I28" s="1" t="s">
        <v>760</v>
      </c>
      <c r="J28" s="1" t="s">
        <v>30</v>
      </c>
      <c r="K28" s="1" t="s">
        <v>761</v>
      </c>
      <c r="L28" s="1" t="s">
        <v>761</v>
      </c>
      <c r="M28" s="1" t="s">
        <v>591</v>
      </c>
      <c r="N28" s="1" t="s">
        <v>591</v>
      </c>
      <c r="O28" s="1" t="s">
        <v>592</v>
      </c>
      <c r="P28" s="1" t="s">
        <v>593</v>
      </c>
      <c r="Q28" s="1" t="s">
        <v>594</v>
      </c>
      <c r="R28" s="1" t="s">
        <v>762</v>
      </c>
      <c r="S28" s="1" t="s">
        <v>596</v>
      </c>
      <c r="T28" s="1" t="s">
        <v>597</v>
      </c>
      <c r="U28" s="1" t="s">
        <v>598</v>
      </c>
      <c r="V28" s="1" t="s">
        <v>695</v>
      </c>
    </row>
    <row r="29" s="1" customFormat="1" spans="1:22">
      <c r="A29" s="3">
        <v>999221950306232</v>
      </c>
      <c r="B29" s="1" t="s">
        <v>736</v>
      </c>
      <c r="C29" s="1" t="s">
        <v>763</v>
      </c>
      <c r="D29" s="1" t="s">
        <v>764</v>
      </c>
      <c r="E29" s="1" t="s">
        <v>765</v>
      </c>
      <c r="F29" s="1" t="s">
        <v>736</v>
      </c>
      <c r="G29" s="1" t="s">
        <v>587</v>
      </c>
      <c r="H29" s="1" t="s">
        <v>588</v>
      </c>
      <c r="I29" s="1" t="s">
        <v>766</v>
      </c>
      <c r="J29" s="1" t="s">
        <v>30</v>
      </c>
      <c r="K29" s="1" t="s">
        <v>767</v>
      </c>
      <c r="L29" s="1" t="s">
        <v>767</v>
      </c>
      <c r="M29" s="1" t="s">
        <v>591</v>
      </c>
      <c r="N29" s="1" t="s">
        <v>591</v>
      </c>
      <c r="O29" s="1" t="s">
        <v>592</v>
      </c>
      <c r="P29" s="1" t="s">
        <v>593</v>
      </c>
      <c r="Q29" s="1" t="s">
        <v>594</v>
      </c>
      <c r="R29" s="1" t="s">
        <v>768</v>
      </c>
      <c r="S29" s="1" t="s">
        <v>596</v>
      </c>
      <c r="T29" s="1" t="s">
        <v>597</v>
      </c>
      <c r="U29" s="1" t="s">
        <v>598</v>
      </c>
      <c r="V29" s="1" t="s">
        <v>769</v>
      </c>
    </row>
    <row r="30" s="1" customFormat="1" spans="1:22">
      <c r="A30" s="3">
        <v>999221950265355</v>
      </c>
      <c r="B30" s="1" t="s">
        <v>736</v>
      </c>
      <c r="C30" s="1" t="s">
        <v>770</v>
      </c>
      <c r="D30" s="1" t="s">
        <v>771</v>
      </c>
      <c r="E30" s="1" t="s">
        <v>772</v>
      </c>
      <c r="F30" s="1" t="s">
        <v>736</v>
      </c>
      <c r="G30" s="1" t="s">
        <v>587</v>
      </c>
      <c r="H30" s="1" t="s">
        <v>588</v>
      </c>
      <c r="I30" s="1" t="s">
        <v>773</v>
      </c>
      <c r="J30" s="1" t="s">
        <v>30</v>
      </c>
      <c r="K30" s="1" t="s">
        <v>774</v>
      </c>
      <c r="L30" s="1" t="s">
        <v>774</v>
      </c>
      <c r="M30" s="1" t="s">
        <v>591</v>
      </c>
      <c r="N30" s="1" t="s">
        <v>591</v>
      </c>
      <c r="O30" s="1" t="s">
        <v>592</v>
      </c>
      <c r="P30" s="1" t="s">
        <v>593</v>
      </c>
      <c r="Q30" s="1" t="s">
        <v>594</v>
      </c>
      <c r="R30" s="1" t="s">
        <v>775</v>
      </c>
      <c r="S30" s="1" t="s">
        <v>596</v>
      </c>
      <c r="T30" s="1" t="s">
        <v>597</v>
      </c>
      <c r="U30" s="1" t="s">
        <v>598</v>
      </c>
      <c r="V30" s="1" t="s">
        <v>695</v>
      </c>
    </row>
    <row r="31" s="1" customFormat="1" spans="1:22">
      <c r="A31" s="3">
        <v>999221950102282</v>
      </c>
      <c r="B31" s="1" t="s">
        <v>736</v>
      </c>
      <c r="C31" s="1" t="s">
        <v>776</v>
      </c>
      <c r="D31" s="1" t="s">
        <v>777</v>
      </c>
      <c r="E31" s="1" t="s">
        <v>778</v>
      </c>
      <c r="F31" s="1" t="s">
        <v>736</v>
      </c>
      <c r="G31" s="1" t="s">
        <v>587</v>
      </c>
      <c r="H31" s="1" t="s">
        <v>588</v>
      </c>
      <c r="I31" s="1" t="s">
        <v>779</v>
      </c>
      <c r="J31" s="1" t="s">
        <v>30</v>
      </c>
      <c r="K31" s="1" t="s">
        <v>780</v>
      </c>
      <c r="L31" s="1" t="s">
        <v>780</v>
      </c>
      <c r="M31" s="1" t="s">
        <v>591</v>
      </c>
      <c r="N31" s="1" t="s">
        <v>591</v>
      </c>
      <c r="O31" s="1" t="s">
        <v>592</v>
      </c>
      <c r="P31" s="1" t="s">
        <v>593</v>
      </c>
      <c r="Q31" s="1" t="s">
        <v>594</v>
      </c>
      <c r="R31" s="1" t="s">
        <v>781</v>
      </c>
      <c r="S31" s="1" t="s">
        <v>596</v>
      </c>
      <c r="T31" s="1" t="s">
        <v>597</v>
      </c>
      <c r="U31" s="1" t="s">
        <v>598</v>
      </c>
      <c r="V31" s="1" t="s">
        <v>782</v>
      </c>
    </row>
    <row r="32" s="1" customFormat="1" spans="1:22">
      <c r="A32" s="3">
        <v>999221950096015</v>
      </c>
      <c r="B32" s="1" t="s">
        <v>736</v>
      </c>
      <c r="C32" s="1" t="s">
        <v>783</v>
      </c>
      <c r="D32" s="1" t="s">
        <v>784</v>
      </c>
      <c r="E32" s="1" t="s">
        <v>785</v>
      </c>
      <c r="F32" s="1" t="s">
        <v>736</v>
      </c>
      <c r="G32" s="1" t="s">
        <v>587</v>
      </c>
      <c r="H32" s="1" t="s">
        <v>588</v>
      </c>
      <c r="I32" s="1" t="s">
        <v>786</v>
      </c>
      <c r="J32" s="1" t="s">
        <v>30</v>
      </c>
      <c r="K32" s="1" t="s">
        <v>787</v>
      </c>
      <c r="L32" s="1" t="s">
        <v>787</v>
      </c>
      <c r="M32" s="1" t="s">
        <v>591</v>
      </c>
      <c r="N32" s="1" t="s">
        <v>591</v>
      </c>
      <c r="O32" s="1" t="s">
        <v>592</v>
      </c>
      <c r="P32" s="1" t="s">
        <v>593</v>
      </c>
      <c r="Q32" s="1" t="s">
        <v>594</v>
      </c>
      <c r="R32" s="1" t="s">
        <v>788</v>
      </c>
      <c r="S32" s="1" t="s">
        <v>596</v>
      </c>
      <c r="T32" s="1" t="s">
        <v>597</v>
      </c>
      <c r="U32" s="1" t="s">
        <v>598</v>
      </c>
      <c r="V32" s="1" t="s">
        <v>789</v>
      </c>
    </row>
    <row r="33" s="1" customFormat="1" spans="1:22">
      <c r="A33" s="3">
        <v>999221950030496</v>
      </c>
      <c r="B33" s="1" t="s">
        <v>736</v>
      </c>
      <c r="C33" s="1" t="s">
        <v>790</v>
      </c>
      <c r="D33" s="1" t="s">
        <v>791</v>
      </c>
      <c r="E33" s="1" t="s">
        <v>792</v>
      </c>
      <c r="F33" s="1" t="s">
        <v>583</v>
      </c>
      <c r="G33" s="1" t="s">
        <v>587</v>
      </c>
      <c r="H33" s="1" t="s">
        <v>588</v>
      </c>
      <c r="I33" s="1" t="s">
        <v>793</v>
      </c>
      <c r="J33" s="1" t="s">
        <v>30</v>
      </c>
      <c r="K33" s="1" t="s">
        <v>794</v>
      </c>
      <c r="L33" s="1" t="s">
        <v>794</v>
      </c>
      <c r="M33" s="1" t="s">
        <v>591</v>
      </c>
      <c r="N33" s="1" t="s">
        <v>591</v>
      </c>
      <c r="O33" s="1" t="s">
        <v>592</v>
      </c>
      <c r="P33" s="1" t="s">
        <v>593</v>
      </c>
      <c r="Q33" s="1" t="s">
        <v>594</v>
      </c>
      <c r="R33" s="1" t="s">
        <v>795</v>
      </c>
      <c r="S33" s="1" t="s">
        <v>596</v>
      </c>
      <c r="T33" s="1" t="s">
        <v>597</v>
      </c>
      <c r="U33" s="1" t="s">
        <v>598</v>
      </c>
      <c r="V33" s="1" t="s">
        <v>729</v>
      </c>
    </row>
    <row r="34" s="1" customFormat="1" spans="1:22">
      <c r="A34" s="3">
        <v>999221949726768</v>
      </c>
      <c r="B34" s="1" t="s">
        <v>736</v>
      </c>
      <c r="C34" s="1" t="s">
        <v>796</v>
      </c>
      <c r="D34" s="1" t="s">
        <v>697</v>
      </c>
      <c r="E34" s="1" t="s">
        <v>797</v>
      </c>
      <c r="F34" s="1" t="s">
        <v>583</v>
      </c>
      <c r="G34" s="1" t="s">
        <v>587</v>
      </c>
      <c r="H34" s="1" t="s">
        <v>588</v>
      </c>
      <c r="I34" s="1" t="s">
        <v>798</v>
      </c>
      <c r="J34" s="1" t="s">
        <v>30</v>
      </c>
      <c r="K34" s="1" t="s">
        <v>700</v>
      </c>
      <c r="L34" s="1" t="s">
        <v>700</v>
      </c>
      <c r="M34" s="1" t="s">
        <v>591</v>
      </c>
      <c r="N34" s="1" t="s">
        <v>591</v>
      </c>
      <c r="O34" s="1" t="s">
        <v>592</v>
      </c>
      <c r="P34" s="1" t="s">
        <v>593</v>
      </c>
      <c r="Q34" s="1" t="s">
        <v>594</v>
      </c>
      <c r="R34" s="1" t="s">
        <v>799</v>
      </c>
      <c r="S34" s="1" t="s">
        <v>596</v>
      </c>
      <c r="T34" s="1" t="s">
        <v>597</v>
      </c>
      <c r="U34" s="1" t="s">
        <v>598</v>
      </c>
      <c r="V34" s="1" t="s">
        <v>613</v>
      </c>
    </row>
    <row r="35" s="1" customFormat="1" spans="1:22">
      <c r="A35" s="3">
        <v>999221949454836</v>
      </c>
      <c r="B35" s="1" t="s">
        <v>800</v>
      </c>
      <c r="C35" s="1" t="s">
        <v>801</v>
      </c>
      <c r="D35" s="1" t="s">
        <v>802</v>
      </c>
      <c r="E35" s="1" t="s">
        <v>803</v>
      </c>
      <c r="F35" s="1" t="s">
        <v>736</v>
      </c>
      <c r="G35" s="1" t="s">
        <v>587</v>
      </c>
      <c r="H35" s="1" t="s">
        <v>588</v>
      </c>
      <c r="I35" s="1" t="s">
        <v>804</v>
      </c>
      <c r="J35" s="1" t="s">
        <v>30</v>
      </c>
      <c r="K35" s="1" t="s">
        <v>805</v>
      </c>
      <c r="L35" s="1" t="s">
        <v>805</v>
      </c>
      <c r="M35" s="1" t="s">
        <v>591</v>
      </c>
      <c r="N35" s="1" t="s">
        <v>591</v>
      </c>
      <c r="O35" s="1" t="s">
        <v>592</v>
      </c>
      <c r="P35" s="1" t="s">
        <v>593</v>
      </c>
      <c r="Q35" s="1" t="s">
        <v>594</v>
      </c>
      <c r="R35" s="1" t="s">
        <v>806</v>
      </c>
      <c r="S35" s="1" t="s">
        <v>596</v>
      </c>
      <c r="T35" s="1" t="s">
        <v>597</v>
      </c>
      <c r="U35" s="1" t="s">
        <v>598</v>
      </c>
      <c r="V35" s="1" t="s">
        <v>658</v>
      </c>
    </row>
    <row r="36" s="1" customFormat="1" spans="1:22">
      <c r="A36" s="3">
        <v>999221949318387</v>
      </c>
      <c r="B36" s="1" t="s">
        <v>800</v>
      </c>
      <c r="C36" s="1" t="s">
        <v>807</v>
      </c>
      <c r="D36" s="1" t="s">
        <v>808</v>
      </c>
      <c r="E36" s="1" t="s">
        <v>809</v>
      </c>
      <c r="F36" s="1" t="s">
        <v>583</v>
      </c>
      <c r="G36" s="1" t="s">
        <v>587</v>
      </c>
      <c r="H36" s="1" t="s">
        <v>588</v>
      </c>
      <c r="I36" s="1" t="s">
        <v>810</v>
      </c>
      <c r="J36" s="1" t="s">
        <v>30</v>
      </c>
      <c r="K36" s="1" t="s">
        <v>811</v>
      </c>
      <c r="L36" s="1" t="s">
        <v>811</v>
      </c>
      <c r="M36" s="1" t="s">
        <v>591</v>
      </c>
      <c r="N36" s="1" t="s">
        <v>591</v>
      </c>
      <c r="O36" s="1" t="s">
        <v>592</v>
      </c>
      <c r="P36" s="1" t="s">
        <v>593</v>
      </c>
      <c r="Q36" s="1" t="s">
        <v>594</v>
      </c>
      <c r="R36" s="1" t="s">
        <v>812</v>
      </c>
      <c r="S36" s="1" t="s">
        <v>596</v>
      </c>
      <c r="T36" s="1" t="s">
        <v>597</v>
      </c>
      <c r="U36" s="1" t="s">
        <v>598</v>
      </c>
      <c r="V36" s="1" t="s">
        <v>606</v>
      </c>
    </row>
    <row r="37" s="1" customFormat="1" spans="1:22">
      <c r="A37" s="3">
        <v>999221948812899</v>
      </c>
      <c r="B37" s="1" t="s">
        <v>800</v>
      </c>
      <c r="C37" s="1" t="s">
        <v>813</v>
      </c>
      <c r="D37" s="1" t="s">
        <v>814</v>
      </c>
      <c r="E37" s="1" t="s">
        <v>815</v>
      </c>
      <c r="F37" s="1" t="s">
        <v>736</v>
      </c>
      <c r="G37" s="1" t="s">
        <v>587</v>
      </c>
      <c r="H37" s="1" t="s">
        <v>588</v>
      </c>
      <c r="I37" s="1" t="s">
        <v>816</v>
      </c>
      <c r="J37" s="1" t="s">
        <v>30</v>
      </c>
      <c r="K37" s="1" t="s">
        <v>817</v>
      </c>
      <c r="L37" s="1" t="s">
        <v>817</v>
      </c>
      <c r="M37" s="1" t="s">
        <v>591</v>
      </c>
      <c r="N37" s="1" t="s">
        <v>591</v>
      </c>
      <c r="O37" s="1" t="s">
        <v>592</v>
      </c>
      <c r="P37" s="1" t="s">
        <v>593</v>
      </c>
      <c r="Q37" s="1" t="s">
        <v>594</v>
      </c>
      <c r="R37" s="1" t="s">
        <v>818</v>
      </c>
      <c r="S37" s="1" t="s">
        <v>596</v>
      </c>
      <c r="T37" s="1" t="s">
        <v>597</v>
      </c>
      <c r="U37" s="1" t="s">
        <v>598</v>
      </c>
      <c r="V37" s="1" t="s">
        <v>789</v>
      </c>
    </row>
    <row r="38" s="1" customFormat="1" spans="1:22">
      <c r="A38" s="3">
        <v>999221948580555</v>
      </c>
      <c r="B38" s="1" t="s">
        <v>800</v>
      </c>
      <c r="C38" s="1" t="s">
        <v>819</v>
      </c>
      <c r="D38" s="1" t="s">
        <v>820</v>
      </c>
      <c r="E38" s="1" t="s">
        <v>821</v>
      </c>
      <c r="F38" s="1" t="s">
        <v>583</v>
      </c>
      <c r="G38" s="1" t="s">
        <v>587</v>
      </c>
      <c r="H38" s="1" t="s">
        <v>588</v>
      </c>
      <c r="I38" s="1" t="s">
        <v>822</v>
      </c>
      <c r="J38" s="1" t="s">
        <v>30</v>
      </c>
      <c r="K38" s="1" t="s">
        <v>823</v>
      </c>
      <c r="L38" s="1" t="s">
        <v>823</v>
      </c>
      <c r="M38" s="1" t="s">
        <v>591</v>
      </c>
      <c r="N38" s="1" t="s">
        <v>591</v>
      </c>
      <c r="O38" s="1" t="s">
        <v>592</v>
      </c>
      <c r="P38" s="1" t="s">
        <v>593</v>
      </c>
      <c r="Q38" s="1" t="s">
        <v>594</v>
      </c>
      <c r="R38" s="1" t="s">
        <v>824</v>
      </c>
      <c r="S38" s="1" t="s">
        <v>596</v>
      </c>
      <c r="T38" s="1" t="s">
        <v>597</v>
      </c>
      <c r="U38" s="1" t="s">
        <v>598</v>
      </c>
      <c r="V38" s="1" t="s">
        <v>825</v>
      </c>
    </row>
    <row r="39" s="1" customFormat="1" spans="1:22">
      <c r="A39" s="3">
        <v>999221947877790</v>
      </c>
      <c r="B39" s="1" t="s">
        <v>800</v>
      </c>
      <c r="C39" s="1" t="s">
        <v>826</v>
      </c>
      <c r="D39" s="1" t="s">
        <v>827</v>
      </c>
      <c r="E39" s="1" t="s">
        <v>828</v>
      </c>
      <c r="F39" s="1" t="s">
        <v>736</v>
      </c>
      <c r="G39" s="1" t="s">
        <v>587</v>
      </c>
      <c r="H39" s="1" t="s">
        <v>588</v>
      </c>
      <c r="I39" s="1" t="s">
        <v>829</v>
      </c>
      <c r="J39" s="1" t="s">
        <v>30</v>
      </c>
      <c r="K39" s="1" t="s">
        <v>830</v>
      </c>
      <c r="L39" s="1" t="s">
        <v>831</v>
      </c>
      <c r="M39" s="1" t="s">
        <v>832</v>
      </c>
      <c r="N39" s="1" t="s">
        <v>833</v>
      </c>
      <c r="O39" s="1" t="s">
        <v>592</v>
      </c>
      <c r="P39" s="1" t="s">
        <v>593</v>
      </c>
      <c r="Q39" s="1" t="s">
        <v>594</v>
      </c>
      <c r="R39" s="1" t="s">
        <v>834</v>
      </c>
      <c r="S39" s="1" t="s">
        <v>596</v>
      </c>
      <c r="T39" s="1" t="s">
        <v>597</v>
      </c>
      <c r="U39" s="1" t="s">
        <v>598</v>
      </c>
      <c r="V39" s="1" t="s">
        <v>835</v>
      </c>
    </row>
    <row r="40" s="1" customFormat="1" spans="1:22">
      <c r="A40" s="3">
        <v>999221946349382</v>
      </c>
      <c r="B40" s="1" t="s">
        <v>800</v>
      </c>
      <c r="C40" s="1" t="s">
        <v>836</v>
      </c>
      <c r="D40" s="1" t="s">
        <v>837</v>
      </c>
      <c r="E40" s="1" t="s">
        <v>838</v>
      </c>
      <c r="F40" s="1" t="s">
        <v>736</v>
      </c>
      <c r="G40" s="1" t="s">
        <v>587</v>
      </c>
      <c r="H40" s="1" t="s">
        <v>588</v>
      </c>
      <c r="I40" s="1" t="s">
        <v>839</v>
      </c>
      <c r="J40" s="1" t="s">
        <v>30</v>
      </c>
      <c r="K40" s="1" t="s">
        <v>840</v>
      </c>
      <c r="L40" s="1" t="s">
        <v>840</v>
      </c>
      <c r="M40" s="1" t="s">
        <v>591</v>
      </c>
      <c r="N40" s="1" t="s">
        <v>591</v>
      </c>
      <c r="O40" s="1" t="s">
        <v>592</v>
      </c>
      <c r="P40" s="1" t="s">
        <v>593</v>
      </c>
      <c r="Q40" s="1" t="s">
        <v>594</v>
      </c>
      <c r="R40" s="1" t="s">
        <v>841</v>
      </c>
      <c r="S40" s="1" t="s">
        <v>596</v>
      </c>
      <c r="T40" s="1" t="s">
        <v>597</v>
      </c>
      <c r="U40" s="1" t="s">
        <v>598</v>
      </c>
      <c r="V40" s="1" t="s">
        <v>658</v>
      </c>
    </row>
    <row r="41" s="1" customFormat="1" spans="1:22">
      <c r="A41" s="3">
        <v>999221946211311</v>
      </c>
      <c r="B41" s="1" t="s">
        <v>800</v>
      </c>
      <c r="C41" s="1" t="s">
        <v>842</v>
      </c>
      <c r="D41" s="1" t="s">
        <v>843</v>
      </c>
      <c r="E41" s="1" t="s">
        <v>844</v>
      </c>
      <c r="F41" s="1" t="s">
        <v>583</v>
      </c>
      <c r="G41" s="1" t="s">
        <v>587</v>
      </c>
      <c r="H41" s="1" t="s">
        <v>588</v>
      </c>
      <c r="I41" s="1" t="s">
        <v>845</v>
      </c>
      <c r="J41" s="1" t="s">
        <v>30</v>
      </c>
      <c r="K41" s="1" t="s">
        <v>846</v>
      </c>
      <c r="L41" s="1" t="s">
        <v>846</v>
      </c>
      <c r="M41" s="1" t="s">
        <v>591</v>
      </c>
      <c r="N41" s="1" t="s">
        <v>591</v>
      </c>
      <c r="O41" s="1" t="s">
        <v>592</v>
      </c>
      <c r="P41" s="1" t="s">
        <v>593</v>
      </c>
      <c r="Q41" s="1" t="s">
        <v>594</v>
      </c>
      <c r="R41" s="1" t="s">
        <v>847</v>
      </c>
      <c r="S41" s="1" t="s">
        <v>596</v>
      </c>
      <c r="T41" s="1" t="s">
        <v>597</v>
      </c>
      <c r="U41" s="1" t="s">
        <v>598</v>
      </c>
      <c r="V41" s="1" t="s">
        <v>715</v>
      </c>
    </row>
    <row r="42" s="1" customFormat="1" spans="1:22">
      <c r="A42" s="3">
        <v>999221944084845</v>
      </c>
      <c r="B42" s="1" t="s">
        <v>800</v>
      </c>
      <c r="C42" s="1" t="s">
        <v>848</v>
      </c>
      <c r="D42" s="1" t="s">
        <v>849</v>
      </c>
      <c r="E42" s="1" t="s">
        <v>850</v>
      </c>
      <c r="F42" s="1" t="s">
        <v>583</v>
      </c>
      <c r="G42" s="1" t="s">
        <v>587</v>
      </c>
      <c r="H42" s="1" t="s">
        <v>588</v>
      </c>
      <c r="I42" s="1" t="s">
        <v>851</v>
      </c>
      <c r="J42" s="1" t="s">
        <v>30</v>
      </c>
      <c r="K42" s="1" t="s">
        <v>852</v>
      </c>
      <c r="L42" s="1" t="s">
        <v>852</v>
      </c>
      <c r="M42" s="1" t="s">
        <v>591</v>
      </c>
      <c r="N42" s="1" t="s">
        <v>591</v>
      </c>
      <c r="O42" s="1" t="s">
        <v>592</v>
      </c>
      <c r="P42" s="1" t="s">
        <v>593</v>
      </c>
      <c r="Q42" s="1" t="s">
        <v>594</v>
      </c>
      <c r="R42" s="1" t="s">
        <v>853</v>
      </c>
      <c r="S42" s="1" t="s">
        <v>596</v>
      </c>
      <c r="T42" s="1" t="s">
        <v>597</v>
      </c>
      <c r="U42" s="1" t="s">
        <v>598</v>
      </c>
      <c r="V42" s="1" t="s">
        <v>606</v>
      </c>
    </row>
    <row r="43" s="1" customFormat="1" spans="1:22">
      <c r="A43" s="3">
        <v>999221943059817</v>
      </c>
      <c r="B43" s="1" t="s">
        <v>800</v>
      </c>
      <c r="C43" s="1" t="s">
        <v>854</v>
      </c>
      <c r="D43" s="1" t="s">
        <v>855</v>
      </c>
      <c r="E43" s="1" t="s">
        <v>856</v>
      </c>
      <c r="F43" s="1" t="s">
        <v>800</v>
      </c>
      <c r="G43" s="1" t="s">
        <v>587</v>
      </c>
      <c r="H43" s="1" t="s">
        <v>588</v>
      </c>
      <c r="I43" s="1" t="s">
        <v>857</v>
      </c>
      <c r="J43" s="1" t="s">
        <v>30</v>
      </c>
      <c r="K43" s="1" t="s">
        <v>858</v>
      </c>
      <c r="L43" s="1" t="s">
        <v>858</v>
      </c>
      <c r="M43" s="1" t="s">
        <v>591</v>
      </c>
      <c r="N43" s="1" t="s">
        <v>591</v>
      </c>
      <c r="O43" s="1" t="s">
        <v>592</v>
      </c>
      <c r="P43" s="1" t="s">
        <v>593</v>
      </c>
      <c r="Q43" s="1" t="s">
        <v>594</v>
      </c>
      <c r="R43" s="1" t="s">
        <v>859</v>
      </c>
      <c r="S43" s="1" t="s">
        <v>596</v>
      </c>
      <c r="T43" s="1" t="s">
        <v>597</v>
      </c>
      <c r="U43" s="1" t="s">
        <v>598</v>
      </c>
      <c r="V43" s="1" t="s">
        <v>695</v>
      </c>
    </row>
    <row r="44" s="1" customFormat="1" spans="1:22">
      <c r="A44" s="3">
        <v>999221942925952</v>
      </c>
      <c r="B44" s="1" t="s">
        <v>800</v>
      </c>
      <c r="C44" s="1" t="s">
        <v>860</v>
      </c>
      <c r="D44" s="1" t="s">
        <v>827</v>
      </c>
      <c r="E44" s="1" t="s">
        <v>861</v>
      </c>
      <c r="F44" s="1" t="s">
        <v>736</v>
      </c>
      <c r="G44" s="1" t="s">
        <v>587</v>
      </c>
      <c r="H44" s="1" t="s">
        <v>588</v>
      </c>
      <c r="I44" s="1" t="s">
        <v>862</v>
      </c>
      <c r="J44" s="1" t="s">
        <v>30</v>
      </c>
      <c r="K44" s="1" t="s">
        <v>863</v>
      </c>
      <c r="L44" s="1" t="s">
        <v>863</v>
      </c>
      <c r="M44" s="1" t="s">
        <v>591</v>
      </c>
      <c r="N44" s="1" t="s">
        <v>591</v>
      </c>
      <c r="O44" s="1" t="s">
        <v>592</v>
      </c>
      <c r="P44" s="1" t="s">
        <v>593</v>
      </c>
      <c r="Q44" s="1" t="s">
        <v>594</v>
      </c>
      <c r="R44" s="1" t="s">
        <v>864</v>
      </c>
      <c r="S44" s="1" t="s">
        <v>596</v>
      </c>
      <c r="T44" s="1" t="s">
        <v>597</v>
      </c>
      <c r="U44" s="1" t="s">
        <v>598</v>
      </c>
      <c r="V44" s="1" t="s">
        <v>835</v>
      </c>
    </row>
    <row r="45" s="1" customFormat="1" spans="1:22">
      <c r="A45" s="3">
        <v>999221942300498</v>
      </c>
      <c r="B45" s="1" t="s">
        <v>800</v>
      </c>
      <c r="C45" s="1" t="s">
        <v>865</v>
      </c>
      <c r="D45" s="1" t="s">
        <v>866</v>
      </c>
      <c r="E45" s="1" t="s">
        <v>867</v>
      </c>
      <c r="F45" s="1" t="s">
        <v>583</v>
      </c>
      <c r="G45" s="1" t="s">
        <v>587</v>
      </c>
      <c r="H45" s="1" t="s">
        <v>588</v>
      </c>
      <c r="I45" s="1" t="s">
        <v>868</v>
      </c>
      <c r="J45" s="1" t="s">
        <v>30</v>
      </c>
      <c r="K45" s="1" t="s">
        <v>869</v>
      </c>
      <c r="L45" s="1" t="s">
        <v>869</v>
      </c>
      <c r="M45" s="1" t="s">
        <v>591</v>
      </c>
      <c r="N45" s="1" t="s">
        <v>591</v>
      </c>
      <c r="O45" s="1" t="s">
        <v>592</v>
      </c>
      <c r="P45" s="1" t="s">
        <v>593</v>
      </c>
      <c r="Q45" s="1" t="s">
        <v>594</v>
      </c>
      <c r="R45" s="1" t="s">
        <v>870</v>
      </c>
      <c r="S45" s="1" t="s">
        <v>596</v>
      </c>
      <c r="T45" s="1" t="s">
        <v>597</v>
      </c>
      <c r="U45" s="1" t="s">
        <v>598</v>
      </c>
      <c r="V45" s="1" t="s">
        <v>613</v>
      </c>
    </row>
    <row r="46" s="1" customFormat="1" spans="1:22">
      <c r="A46" s="3">
        <v>999221941126567</v>
      </c>
      <c r="B46" s="1" t="s">
        <v>871</v>
      </c>
      <c r="C46" s="1" t="s">
        <v>872</v>
      </c>
      <c r="D46" s="1" t="s">
        <v>873</v>
      </c>
      <c r="E46" s="1" t="s">
        <v>874</v>
      </c>
      <c r="F46" s="1" t="s">
        <v>583</v>
      </c>
      <c r="G46" s="1" t="s">
        <v>587</v>
      </c>
      <c r="H46" s="1" t="s">
        <v>588</v>
      </c>
      <c r="I46" s="1" t="s">
        <v>875</v>
      </c>
      <c r="J46" s="1" t="s">
        <v>30</v>
      </c>
      <c r="K46" s="1" t="s">
        <v>876</v>
      </c>
      <c r="L46" s="1" t="s">
        <v>876</v>
      </c>
      <c r="M46" s="1" t="s">
        <v>591</v>
      </c>
      <c r="N46" s="1" t="s">
        <v>591</v>
      </c>
      <c r="O46" s="1" t="s">
        <v>592</v>
      </c>
      <c r="P46" s="1" t="s">
        <v>593</v>
      </c>
      <c r="Q46" s="1" t="s">
        <v>594</v>
      </c>
      <c r="R46" s="1" t="s">
        <v>877</v>
      </c>
      <c r="S46" s="1" t="s">
        <v>596</v>
      </c>
      <c r="T46" s="1" t="s">
        <v>597</v>
      </c>
      <c r="U46" s="1" t="s">
        <v>598</v>
      </c>
      <c r="V46" s="1" t="s">
        <v>769</v>
      </c>
    </row>
    <row r="47" s="1" customFormat="1" spans="1:22">
      <c r="A47" s="3">
        <v>999221940902644</v>
      </c>
      <c r="B47" s="1" t="s">
        <v>871</v>
      </c>
      <c r="C47" s="1" t="s">
        <v>878</v>
      </c>
      <c r="D47" s="1" t="s">
        <v>879</v>
      </c>
      <c r="E47" s="1" t="s">
        <v>880</v>
      </c>
      <c r="F47" s="1" t="s">
        <v>583</v>
      </c>
      <c r="G47" s="1" t="s">
        <v>587</v>
      </c>
      <c r="H47" s="1" t="s">
        <v>588</v>
      </c>
      <c r="I47" s="1" t="s">
        <v>881</v>
      </c>
      <c r="J47" s="1" t="s">
        <v>30</v>
      </c>
      <c r="K47" s="1" t="s">
        <v>882</v>
      </c>
      <c r="L47" s="1" t="s">
        <v>882</v>
      </c>
      <c r="M47" s="1" t="s">
        <v>591</v>
      </c>
      <c r="N47" s="1" t="s">
        <v>591</v>
      </c>
      <c r="O47" s="1" t="s">
        <v>592</v>
      </c>
      <c r="P47" s="1" t="s">
        <v>593</v>
      </c>
      <c r="Q47" s="1" t="s">
        <v>594</v>
      </c>
      <c r="R47" s="1" t="s">
        <v>883</v>
      </c>
      <c r="S47" s="1" t="s">
        <v>596</v>
      </c>
      <c r="T47" s="1" t="s">
        <v>597</v>
      </c>
      <c r="U47" s="1" t="s">
        <v>598</v>
      </c>
      <c r="V47" s="1" t="s">
        <v>884</v>
      </c>
    </row>
    <row r="48" s="1" customFormat="1" spans="1:22">
      <c r="A48" s="3">
        <v>999221937444844</v>
      </c>
      <c r="B48" s="1" t="s">
        <v>871</v>
      </c>
      <c r="C48" s="1" t="s">
        <v>885</v>
      </c>
      <c r="D48" s="1" t="s">
        <v>886</v>
      </c>
      <c r="E48" s="1" t="s">
        <v>887</v>
      </c>
      <c r="F48" s="1" t="s">
        <v>871</v>
      </c>
      <c r="G48" s="1" t="s">
        <v>587</v>
      </c>
      <c r="H48" s="1" t="s">
        <v>588</v>
      </c>
      <c r="I48" s="1" t="s">
        <v>888</v>
      </c>
      <c r="J48" s="1" t="s">
        <v>30</v>
      </c>
      <c r="K48" s="1" t="s">
        <v>889</v>
      </c>
      <c r="L48" s="1" t="s">
        <v>889</v>
      </c>
      <c r="M48" s="1" t="s">
        <v>591</v>
      </c>
      <c r="N48" s="1" t="s">
        <v>591</v>
      </c>
      <c r="O48" s="1" t="s">
        <v>592</v>
      </c>
      <c r="P48" s="1" t="s">
        <v>593</v>
      </c>
      <c r="Q48" s="1" t="s">
        <v>594</v>
      </c>
      <c r="R48" s="1" t="s">
        <v>890</v>
      </c>
      <c r="S48" s="1" t="s">
        <v>596</v>
      </c>
      <c r="T48" s="1" t="s">
        <v>597</v>
      </c>
      <c r="U48" s="1" t="s">
        <v>598</v>
      </c>
      <c r="V48" s="1" t="s">
        <v>695</v>
      </c>
    </row>
    <row r="49" s="1" customFormat="1" spans="1:22">
      <c r="A49" s="3">
        <v>999221934131727</v>
      </c>
      <c r="B49" s="1" t="s">
        <v>871</v>
      </c>
      <c r="C49" s="1" t="s">
        <v>891</v>
      </c>
      <c r="D49" s="1" t="s">
        <v>892</v>
      </c>
      <c r="E49" s="1" t="s">
        <v>893</v>
      </c>
      <c r="F49" s="1" t="s">
        <v>871</v>
      </c>
      <c r="G49" s="1" t="s">
        <v>587</v>
      </c>
      <c r="H49" s="1" t="s">
        <v>588</v>
      </c>
      <c r="I49" s="1" t="s">
        <v>894</v>
      </c>
      <c r="J49" s="1" t="s">
        <v>30</v>
      </c>
      <c r="K49" s="1" t="s">
        <v>895</v>
      </c>
      <c r="L49" s="1" t="s">
        <v>895</v>
      </c>
      <c r="M49" s="1" t="s">
        <v>591</v>
      </c>
      <c r="N49" s="1" t="s">
        <v>591</v>
      </c>
      <c r="O49" s="1" t="s">
        <v>592</v>
      </c>
      <c r="P49" s="1" t="s">
        <v>593</v>
      </c>
      <c r="Q49" s="1" t="s">
        <v>594</v>
      </c>
      <c r="R49" s="1" t="s">
        <v>896</v>
      </c>
      <c r="S49" s="1" t="s">
        <v>596</v>
      </c>
      <c r="T49" s="1" t="s">
        <v>597</v>
      </c>
      <c r="U49" s="1" t="s">
        <v>598</v>
      </c>
      <c r="V49" s="1" t="s">
        <v>658</v>
      </c>
    </row>
    <row r="50" s="1" customFormat="1" spans="1:22">
      <c r="A50" s="3">
        <v>999221934041910</v>
      </c>
      <c r="B50" s="1" t="s">
        <v>871</v>
      </c>
      <c r="C50" s="1" t="s">
        <v>897</v>
      </c>
      <c r="D50" s="1" t="s">
        <v>898</v>
      </c>
      <c r="E50" s="1" t="s">
        <v>899</v>
      </c>
      <c r="F50" s="1" t="s">
        <v>871</v>
      </c>
      <c r="G50" s="1" t="s">
        <v>587</v>
      </c>
      <c r="H50" s="1" t="s">
        <v>588</v>
      </c>
      <c r="I50" s="1" t="s">
        <v>900</v>
      </c>
      <c r="J50" s="1" t="s">
        <v>30</v>
      </c>
      <c r="K50" s="1" t="s">
        <v>901</v>
      </c>
      <c r="L50" s="1" t="s">
        <v>901</v>
      </c>
      <c r="M50" s="1" t="s">
        <v>591</v>
      </c>
      <c r="N50" s="1" t="s">
        <v>591</v>
      </c>
      <c r="O50" s="1" t="s">
        <v>592</v>
      </c>
      <c r="P50" s="1" t="s">
        <v>593</v>
      </c>
      <c r="Q50" s="1" t="s">
        <v>594</v>
      </c>
      <c r="R50" s="1" t="s">
        <v>902</v>
      </c>
      <c r="S50" s="1" t="s">
        <v>596</v>
      </c>
      <c r="T50" s="1" t="s">
        <v>597</v>
      </c>
      <c r="U50" s="1" t="s">
        <v>598</v>
      </c>
      <c r="V50" s="1" t="s">
        <v>695</v>
      </c>
    </row>
    <row r="51" s="1" customFormat="1" spans="1:22">
      <c r="A51" s="3">
        <v>999221931111263</v>
      </c>
      <c r="B51" s="1" t="s">
        <v>903</v>
      </c>
      <c r="C51" s="1" t="s">
        <v>904</v>
      </c>
      <c r="D51" s="1" t="s">
        <v>905</v>
      </c>
      <c r="E51" s="1" t="s">
        <v>906</v>
      </c>
      <c r="F51" s="1" t="s">
        <v>736</v>
      </c>
      <c r="G51" s="1" t="s">
        <v>587</v>
      </c>
      <c r="H51" s="1" t="s">
        <v>588</v>
      </c>
      <c r="I51" s="1" t="s">
        <v>907</v>
      </c>
      <c r="J51" s="1" t="s">
        <v>30</v>
      </c>
      <c r="K51" s="1" t="s">
        <v>908</v>
      </c>
      <c r="L51" s="1" t="s">
        <v>908</v>
      </c>
      <c r="M51" s="1" t="s">
        <v>591</v>
      </c>
      <c r="N51" s="1" t="s">
        <v>591</v>
      </c>
      <c r="O51" s="1" t="s">
        <v>592</v>
      </c>
      <c r="P51" s="1" t="s">
        <v>593</v>
      </c>
      <c r="Q51" s="1" t="s">
        <v>594</v>
      </c>
      <c r="R51" s="1" t="s">
        <v>909</v>
      </c>
      <c r="S51" s="1" t="s">
        <v>596</v>
      </c>
      <c r="T51" s="1" t="s">
        <v>597</v>
      </c>
      <c r="U51" s="1" t="s">
        <v>598</v>
      </c>
      <c r="V51" s="1" t="s">
        <v>910</v>
      </c>
    </row>
    <row r="52" s="1" customFormat="1" spans="1:22">
      <c r="A52" s="3">
        <v>999221926316579</v>
      </c>
      <c r="B52" s="1" t="s">
        <v>903</v>
      </c>
      <c r="C52" s="1" t="s">
        <v>911</v>
      </c>
      <c r="D52" s="1" t="s">
        <v>912</v>
      </c>
      <c r="E52" s="1" t="s">
        <v>913</v>
      </c>
      <c r="F52" s="1" t="s">
        <v>736</v>
      </c>
      <c r="G52" s="1" t="s">
        <v>587</v>
      </c>
      <c r="H52" s="1" t="s">
        <v>588</v>
      </c>
      <c r="I52" s="1" t="s">
        <v>914</v>
      </c>
      <c r="J52" s="1" t="s">
        <v>30</v>
      </c>
      <c r="K52" s="1" t="s">
        <v>915</v>
      </c>
      <c r="L52" s="1" t="s">
        <v>915</v>
      </c>
      <c r="M52" s="1" t="s">
        <v>591</v>
      </c>
      <c r="N52" s="1" t="s">
        <v>591</v>
      </c>
      <c r="O52" s="1" t="s">
        <v>592</v>
      </c>
      <c r="P52" s="1" t="s">
        <v>593</v>
      </c>
      <c r="Q52" s="1" t="s">
        <v>594</v>
      </c>
      <c r="R52" s="1" t="s">
        <v>916</v>
      </c>
      <c r="S52" s="1" t="s">
        <v>596</v>
      </c>
      <c r="T52" s="1" t="s">
        <v>597</v>
      </c>
      <c r="U52" s="1" t="s">
        <v>598</v>
      </c>
      <c r="V52" s="1" t="s">
        <v>626</v>
      </c>
    </row>
    <row r="53" s="1" customFormat="1" spans="1:22">
      <c r="A53" s="3">
        <v>999221922660502</v>
      </c>
      <c r="B53" s="1" t="s">
        <v>917</v>
      </c>
      <c r="C53" s="1" t="s">
        <v>918</v>
      </c>
      <c r="D53" s="1" t="s">
        <v>919</v>
      </c>
      <c r="E53" s="1" t="s">
        <v>920</v>
      </c>
      <c r="F53" s="1" t="s">
        <v>583</v>
      </c>
      <c r="G53" s="1" t="s">
        <v>587</v>
      </c>
      <c r="H53" s="1" t="s">
        <v>588</v>
      </c>
      <c r="I53" s="1" t="s">
        <v>921</v>
      </c>
      <c r="J53" s="1" t="s">
        <v>30</v>
      </c>
      <c r="K53" s="1" t="s">
        <v>922</v>
      </c>
      <c r="L53" s="1" t="s">
        <v>922</v>
      </c>
      <c r="M53" s="1" t="s">
        <v>591</v>
      </c>
      <c r="N53" s="1" t="s">
        <v>591</v>
      </c>
      <c r="O53" s="1" t="s">
        <v>592</v>
      </c>
      <c r="P53" s="1" t="s">
        <v>593</v>
      </c>
      <c r="Q53" s="1" t="s">
        <v>594</v>
      </c>
      <c r="R53" s="1" t="s">
        <v>923</v>
      </c>
      <c r="S53" s="1" t="s">
        <v>596</v>
      </c>
      <c r="T53" s="1" t="s">
        <v>597</v>
      </c>
      <c r="U53" s="1" t="s">
        <v>598</v>
      </c>
      <c r="V53" s="1" t="s">
        <v>599</v>
      </c>
    </row>
    <row r="54" s="1" customFormat="1" spans="1:22">
      <c r="A54" s="3">
        <v>999221922491180</v>
      </c>
      <c r="B54" s="1" t="s">
        <v>917</v>
      </c>
      <c r="C54" s="1" t="s">
        <v>924</v>
      </c>
      <c r="D54" s="1" t="s">
        <v>912</v>
      </c>
      <c r="E54" s="1" t="s">
        <v>925</v>
      </c>
      <c r="F54" s="1" t="s">
        <v>736</v>
      </c>
      <c r="G54" s="1" t="s">
        <v>587</v>
      </c>
      <c r="H54" s="1" t="s">
        <v>588</v>
      </c>
      <c r="I54" s="1" t="s">
        <v>926</v>
      </c>
      <c r="J54" s="1" t="s">
        <v>30</v>
      </c>
      <c r="K54" s="1" t="s">
        <v>927</v>
      </c>
      <c r="L54" s="1" t="s">
        <v>927</v>
      </c>
      <c r="M54" s="1" t="s">
        <v>591</v>
      </c>
      <c r="N54" s="1" t="s">
        <v>591</v>
      </c>
      <c r="O54" s="1" t="s">
        <v>592</v>
      </c>
      <c r="P54" s="1" t="s">
        <v>593</v>
      </c>
      <c r="Q54" s="1" t="s">
        <v>594</v>
      </c>
      <c r="R54" s="1" t="s">
        <v>928</v>
      </c>
      <c r="S54" s="1" t="s">
        <v>596</v>
      </c>
      <c r="T54" s="1" t="s">
        <v>597</v>
      </c>
      <c r="U54" s="1" t="s">
        <v>598</v>
      </c>
      <c r="V54" s="1" t="s">
        <v>626</v>
      </c>
    </row>
    <row r="55" s="1" customFormat="1" spans="1:22">
      <c r="A55" s="3">
        <v>999221908623176</v>
      </c>
      <c r="B55" s="1" t="s">
        <v>929</v>
      </c>
      <c r="C55" s="1" t="s">
        <v>930</v>
      </c>
      <c r="D55" s="1" t="s">
        <v>931</v>
      </c>
      <c r="E55" s="1" t="s">
        <v>932</v>
      </c>
      <c r="F55" s="1" t="s">
        <v>583</v>
      </c>
      <c r="G55" s="1" t="s">
        <v>587</v>
      </c>
      <c r="H55" s="1" t="s">
        <v>588</v>
      </c>
      <c r="I55" s="1" t="s">
        <v>933</v>
      </c>
      <c r="J55" s="1" t="s">
        <v>30</v>
      </c>
      <c r="K55" s="1" t="s">
        <v>934</v>
      </c>
      <c r="L55" s="1" t="s">
        <v>934</v>
      </c>
      <c r="M55" s="1" t="s">
        <v>591</v>
      </c>
      <c r="N55" s="1" t="s">
        <v>591</v>
      </c>
      <c r="O55" s="1" t="s">
        <v>592</v>
      </c>
      <c r="P55" s="1" t="s">
        <v>593</v>
      </c>
      <c r="Q55" s="1" t="s">
        <v>594</v>
      </c>
      <c r="R55" s="1" t="s">
        <v>935</v>
      </c>
      <c r="S55" s="1" t="s">
        <v>596</v>
      </c>
      <c r="T55" s="1" t="s">
        <v>597</v>
      </c>
      <c r="U55" s="1" t="s">
        <v>598</v>
      </c>
      <c r="V55" s="1" t="s">
        <v>695</v>
      </c>
    </row>
    <row r="56" s="1" customFormat="1" spans="1:22">
      <c r="A56" s="3">
        <v>999221904815305</v>
      </c>
      <c r="B56" s="1" t="s">
        <v>929</v>
      </c>
      <c r="C56" s="1" t="s">
        <v>936</v>
      </c>
      <c r="D56" s="1" t="s">
        <v>937</v>
      </c>
      <c r="E56" s="1" t="s">
        <v>938</v>
      </c>
      <c r="F56" s="1" t="s">
        <v>871</v>
      </c>
      <c r="G56" s="1" t="s">
        <v>587</v>
      </c>
      <c r="H56" s="1" t="s">
        <v>588</v>
      </c>
      <c r="I56" s="1" t="s">
        <v>939</v>
      </c>
      <c r="J56" s="1" t="s">
        <v>30</v>
      </c>
      <c r="K56" s="1" t="s">
        <v>940</v>
      </c>
      <c r="L56" s="1" t="s">
        <v>940</v>
      </c>
      <c r="M56" s="1" t="s">
        <v>591</v>
      </c>
      <c r="N56" s="1" t="s">
        <v>591</v>
      </c>
      <c r="O56" s="1" t="s">
        <v>592</v>
      </c>
      <c r="P56" s="1" t="s">
        <v>593</v>
      </c>
      <c r="Q56" s="1" t="s">
        <v>594</v>
      </c>
      <c r="R56" s="1" t="s">
        <v>941</v>
      </c>
      <c r="S56" s="1" t="s">
        <v>596</v>
      </c>
      <c r="T56" s="1" t="s">
        <v>597</v>
      </c>
      <c r="U56" s="1" t="s">
        <v>598</v>
      </c>
      <c r="V56" s="1" t="s">
        <v>942</v>
      </c>
    </row>
    <row r="57" s="1" customFormat="1" spans="1:22">
      <c r="A57" s="3">
        <v>999221904738942</v>
      </c>
      <c r="B57" s="1" t="s">
        <v>929</v>
      </c>
      <c r="C57" s="1" t="s">
        <v>943</v>
      </c>
      <c r="D57" s="1" t="s">
        <v>944</v>
      </c>
      <c r="E57" s="1" t="s">
        <v>945</v>
      </c>
      <c r="F57" s="1" t="s">
        <v>736</v>
      </c>
      <c r="G57" s="1" t="s">
        <v>587</v>
      </c>
      <c r="H57" s="1" t="s">
        <v>588</v>
      </c>
      <c r="I57" s="1" t="s">
        <v>946</v>
      </c>
      <c r="J57" s="1" t="s">
        <v>30</v>
      </c>
      <c r="K57" s="1" t="s">
        <v>947</v>
      </c>
      <c r="L57" s="1" t="s">
        <v>947</v>
      </c>
      <c r="M57" s="1" t="s">
        <v>591</v>
      </c>
      <c r="N57" s="1" t="s">
        <v>591</v>
      </c>
      <c r="O57" s="1" t="s">
        <v>592</v>
      </c>
      <c r="P57" s="1" t="s">
        <v>593</v>
      </c>
      <c r="Q57" s="1" t="s">
        <v>594</v>
      </c>
      <c r="R57" s="1" t="s">
        <v>948</v>
      </c>
      <c r="S57" s="1" t="s">
        <v>596</v>
      </c>
      <c r="T57" s="1" t="s">
        <v>597</v>
      </c>
      <c r="U57" s="1" t="s">
        <v>598</v>
      </c>
      <c r="V57" s="1" t="s">
        <v>743</v>
      </c>
    </row>
    <row r="58" s="1" customFormat="1" spans="1:22">
      <c r="A58" s="3">
        <v>999221904608947</v>
      </c>
      <c r="B58" s="1" t="s">
        <v>929</v>
      </c>
      <c r="C58" s="1" t="s">
        <v>949</v>
      </c>
      <c r="D58" s="1" t="s">
        <v>950</v>
      </c>
      <c r="E58" s="1" t="s">
        <v>951</v>
      </c>
      <c r="F58" s="1" t="s">
        <v>583</v>
      </c>
      <c r="G58" s="1" t="s">
        <v>587</v>
      </c>
      <c r="H58" s="1" t="s">
        <v>588</v>
      </c>
      <c r="I58" s="1" t="s">
        <v>952</v>
      </c>
      <c r="J58" s="1" t="s">
        <v>30</v>
      </c>
      <c r="K58" s="1" t="s">
        <v>953</v>
      </c>
      <c r="L58" s="1" t="s">
        <v>953</v>
      </c>
      <c r="M58" s="1" t="s">
        <v>591</v>
      </c>
      <c r="N58" s="1" t="s">
        <v>591</v>
      </c>
      <c r="O58" s="1" t="s">
        <v>592</v>
      </c>
      <c r="P58" s="1" t="s">
        <v>593</v>
      </c>
      <c r="Q58" s="1" t="s">
        <v>594</v>
      </c>
      <c r="R58" s="1" t="s">
        <v>954</v>
      </c>
      <c r="S58" s="1" t="s">
        <v>596</v>
      </c>
      <c r="T58" s="1" t="s">
        <v>597</v>
      </c>
      <c r="U58" s="1" t="s">
        <v>598</v>
      </c>
      <c r="V58" s="1" t="s">
        <v>695</v>
      </c>
    </row>
    <row r="59" s="1" customFormat="1" spans="1:22">
      <c r="A59" s="3">
        <v>999221904209586</v>
      </c>
      <c r="B59" s="1" t="s">
        <v>929</v>
      </c>
      <c r="C59" s="1" t="s">
        <v>955</v>
      </c>
      <c r="D59" s="1" t="s">
        <v>956</v>
      </c>
      <c r="E59" s="1" t="s">
        <v>957</v>
      </c>
      <c r="F59" s="1" t="s">
        <v>736</v>
      </c>
      <c r="G59" s="1" t="s">
        <v>587</v>
      </c>
      <c r="H59" s="1" t="s">
        <v>588</v>
      </c>
      <c r="I59" s="1" t="s">
        <v>958</v>
      </c>
      <c r="J59" s="1" t="s">
        <v>30</v>
      </c>
      <c r="K59" s="1" t="s">
        <v>959</v>
      </c>
      <c r="L59" s="1" t="s">
        <v>959</v>
      </c>
      <c r="M59" s="1" t="s">
        <v>591</v>
      </c>
      <c r="N59" s="1" t="s">
        <v>591</v>
      </c>
      <c r="O59" s="1" t="s">
        <v>592</v>
      </c>
      <c r="P59" s="1" t="s">
        <v>593</v>
      </c>
      <c r="Q59" s="1" t="s">
        <v>594</v>
      </c>
      <c r="R59" s="1" t="s">
        <v>960</v>
      </c>
      <c r="S59" s="1" t="s">
        <v>596</v>
      </c>
      <c r="T59" s="1" t="s">
        <v>597</v>
      </c>
      <c r="U59" s="1" t="s">
        <v>598</v>
      </c>
      <c r="V59" s="1" t="s">
        <v>626</v>
      </c>
    </row>
    <row r="60" s="1" customFormat="1" spans="1:22">
      <c r="A60" s="3">
        <v>999221904094115</v>
      </c>
      <c r="B60" s="1" t="s">
        <v>929</v>
      </c>
      <c r="C60" s="1" t="s">
        <v>961</v>
      </c>
      <c r="D60" s="1" t="s">
        <v>912</v>
      </c>
      <c r="E60" s="1" t="s">
        <v>962</v>
      </c>
      <c r="F60" s="1" t="s">
        <v>736</v>
      </c>
      <c r="G60" s="1" t="s">
        <v>587</v>
      </c>
      <c r="H60" s="1" t="s">
        <v>588</v>
      </c>
      <c r="I60" s="1" t="s">
        <v>963</v>
      </c>
      <c r="J60" s="1" t="s">
        <v>30</v>
      </c>
      <c r="K60" s="1" t="s">
        <v>964</v>
      </c>
      <c r="L60" s="1" t="s">
        <v>964</v>
      </c>
      <c r="M60" s="1" t="s">
        <v>591</v>
      </c>
      <c r="N60" s="1" t="s">
        <v>591</v>
      </c>
      <c r="O60" s="1" t="s">
        <v>592</v>
      </c>
      <c r="P60" s="1" t="s">
        <v>593</v>
      </c>
      <c r="Q60" s="1" t="s">
        <v>594</v>
      </c>
      <c r="R60" s="1" t="s">
        <v>965</v>
      </c>
      <c r="S60" s="1" t="s">
        <v>596</v>
      </c>
      <c r="T60" s="1" t="s">
        <v>597</v>
      </c>
      <c r="U60" s="1" t="s">
        <v>598</v>
      </c>
      <c r="V60" s="1" t="s">
        <v>626</v>
      </c>
    </row>
    <row r="61" s="1" customFormat="1" spans="1:22">
      <c r="A61" s="3">
        <v>999221894966210</v>
      </c>
      <c r="B61" s="1" t="s">
        <v>966</v>
      </c>
      <c r="C61" s="1" t="s">
        <v>967</v>
      </c>
      <c r="D61" s="1" t="s">
        <v>968</v>
      </c>
      <c r="E61" s="1" t="s">
        <v>969</v>
      </c>
      <c r="F61" s="1" t="s">
        <v>583</v>
      </c>
      <c r="G61" s="1" t="s">
        <v>587</v>
      </c>
      <c r="H61" s="1" t="s">
        <v>588</v>
      </c>
      <c r="I61" s="1" t="s">
        <v>970</v>
      </c>
      <c r="J61" s="1" t="s">
        <v>30</v>
      </c>
      <c r="K61" s="1" t="s">
        <v>971</v>
      </c>
      <c r="L61" s="1" t="s">
        <v>971</v>
      </c>
      <c r="M61" s="1" t="s">
        <v>591</v>
      </c>
      <c r="N61" s="1" t="s">
        <v>591</v>
      </c>
      <c r="O61" s="1" t="s">
        <v>592</v>
      </c>
      <c r="P61" s="1" t="s">
        <v>593</v>
      </c>
      <c r="Q61" s="1" t="s">
        <v>594</v>
      </c>
      <c r="R61" s="1" t="s">
        <v>972</v>
      </c>
      <c r="S61" s="1" t="s">
        <v>596</v>
      </c>
      <c r="T61" s="1" t="s">
        <v>597</v>
      </c>
      <c r="U61" s="1" t="s">
        <v>598</v>
      </c>
      <c r="V61" s="1" t="s">
        <v>973</v>
      </c>
    </row>
    <row r="62" s="1" customFormat="1" spans="1:22">
      <c r="A62" s="3">
        <v>999221894050682</v>
      </c>
      <c r="B62" s="1" t="s">
        <v>966</v>
      </c>
      <c r="C62" s="1" t="s">
        <v>974</v>
      </c>
      <c r="D62" s="1" t="s">
        <v>975</v>
      </c>
      <c r="E62" s="1" t="s">
        <v>976</v>
      </c>
      <c r="F62" s="1" t="s">
        <v>966</v>
      </c>
      <c r="G62" s="1" t="s">
        <v>587</v>
      </c>
      <c r="H62" s="1" t="s">
        <v>588</v>
      </c>
      <c r="I62" s="1" t="s">
        <v>977</v>
      </c>
      <c r="J62" s="1" t="s">
        <v>30</v>
      </c>
      <c r="K62" s="1" t="s">
        <v>978</v>
      </c>
      <c r="L62" s="1" t="s">
        <v>978</v>
      </c>
      <c r="M62" s="1" t="s">
        <v>591</v>
      </c>
      <c r="N62" s="1" t="s">
        <v>591</v>
      </c>
      <c r="O62" s="1" t="s">
        <v>592</v>
      </c>
      <c r="P62" s="1" t="s">
        <v>593</v>
      </c>
      <c r="Q62" s="1" t="s">
        <v>594</v>
      </c>
      <c r="R62" s="1" t="s">
        <v>979</v>
      </c>
      <c r="S62" s="1" t="s">
        <v>596</v>
      </c>
      <c r="T62" s="1" t="s">
        <v>597</v>
      </c>
      <c r="U62" s="1" t="s">
        <v>598</v>
      </c>
      <c r="V62" s="1" t="s">
        <v>980</v>
      </c>
    </row>
    <row r="63" s="1" customFormat="1" spans="1:22">
      <c r="A63" s="3">
        <v>999221886482124</v>
      </c>
      <c r="B63" s="1" t="s">
        <v>981</v>
      </c>
      <c r="C63" s="1" t="s">
        <v>982</v>
      </c>
      <c r="D63" s="1" t="s">
        <v>983</v>
      </c>
      <c r="E63" s="1" t="s">
        <v>984</v>
      </c>
      <c r="F63" s="1" t="s">
        <v>583</v>
      </c>
      <c r="G63" s="1" t="s">
        <v>587</v>
      </c>
      <c r="H63" s="1" t="s">
        <v>588</v>
      </c>
      <c r="I63" s="1" t="s">
        <v>985</v>
      </c>
      <c r="J63" s="1" t="s">
        <v>30</v>
      </c>
      <c r="K63" s="1" t="s">
        <v>986</v>
      </c>
      <c r="L63" s="1" t="s">
        <v>986</v>
      </c>
      <c r="M63" s="1" t="s">
        <v>591</v>
      </c>
      <c r="N63" s="1" t="s">
        <v>591</v>
      </c>
      <c r="O63" s="1" t="s">
        <v>592</v>
      </c>
      <c r="P63" s="1" t="s">
        <v>593</v>
      </c>
      <c r="Q63" s="1" t="s">
        <v>594</v>
      </c>
      <c r="R63" s="1" t="s">
        <v>987</v>
      </c>
      <c r="S63" s="1" t="s">
        <v>596</v>
      </c>
      <c r="T63" s="1" t="s">
        <v>597</v>
      </c>
      <c r="U63" s="1" t="s">
        <v>598</v>
      </c>
      <c r="V63" s="1" t="s">
        <v>626</v>
      </c>
    </row>
    <row r="64" s="1" customFormat="1" spans="1:22">
      <c r="A64" s="3">
        <v>21884243179</v>
      </c>
      <c r="B64" s="1" t="s">
        <v>988</v>
      </c>
      <c r="C64" s="1" t="s">
        <v>989</v>
      </c>
      <c r="D64" s="1" t="s">
        <v>990</v>
      </c>
      <c r="E64" s="1" t="s">
        <v>991</v>
      </c>
      <c r="F64" s="1" t="s">
        <v>736</v>
      </c>
      <c r="G64" s="1" t="s">
        <v>587</v>
      </c>
      <c r="H64" s="1" t="s">
        <v>588</v>
      </c>
      <c r="I64" s="1" t="s">
        <v>992</v>
      </c>
      <c r="J64" s="1" t="s">
        <v>30</v>
      </c>
      <c r="K64" s="1" t="s">
        <v>993</v>
      </c>
      <c r="L64" s="1" t="s">
        <v>993</v>
      </c>
      <c r="M64" s="1" t="s">
        <v>591</v>
      </c>
      <c r="N64" s="1" t="s">
        <v>591</v>
      </c>
      <c r="O64" s="1" t="s">
        <v>592</v>
      </c>
      <c r="P64" s="1" t="s">
        <v>593</v>
      </c>
      <c r="Q64" s="1" t="s">
        <v>594</v>
      </c>
      <c r="R64" s="1" t="s">
        <v>994</v>
      </c>
      <c r="S64" s="1" t="s">
        <v>596</v>
      </c>
      <c r="T64" s="1" t="s">
        <v>597</v>
      </c>
      <c r="U64" s="1" t="s">
        <v>598</v>
      </c>
      <c r="V64" s="1" t="s">
        <v>995</v>
      </c>
    </row>
    <row r="65" s="1" customFormat="1" spans="1:22">
      <c r="A65" s="3">
        <v>21876371091</v>
      </c>
      <c r="B65" s="1" t="s">
        <v>988</v>
      </c>
      <c r="C65" s="1" t="s">
        <v>996</v>
      </c>
      <c r="D65" s="1" t="s">
        <v>997</v>
      </c>
      <c r="E65" s="1" t="s">
        <v>998</v>
      </c>
      <c r="F65" s="1" t="s">
        <v>583</v>
      </c>
      <c r="G65" s="1" t="s">
        <v>587</v>
      </c>
      <c r="H65" s="1" t="s">
        <v>588</v>
      </c>
      <c r="I65" s="1" t="s">
        <v>999</v>
      </c>
      <c r="J65" s="1" t="s">
        <v>30</v>
      </c>
      <c r="K65" s="1" t="s">
        <v>1000</v>
      </c>
      <c r="L65" s="1" t="s">
        <v>1000</v>
      </c>
      <c r="M65" s="1" t="s">
        <v>591</v>
      </c>
      <c r="N65" s="1" t="s">
        <v>591</v>
      </c>
      <c r="O65" s="1" t="s">
        <v>592</v>
      </c>
      <c r="P65" s="1" t="s">
        <v>593</v>
      </c>
      <c r="Q65" s="1" t="s">
        <v>594</v>
      </c>
      <c r="R65" s="1" t="s">
        <v>1001</v>
      </c>
      <c r="S65" s="1" t="s">
        <v>596</v>
      </c>
      <c r="T65" s="1" t="s">
        <v>597</v>
      </c>
      <c r="U65" s="1" t="s">
        <v>598</v>
      </c>
      <c r="V65" s="1" t="s">
        <v>599</v>
      </c>
    </row>
    <row r="66" s="1" customFormat="1" spans="1:22">
      <c r="A66" s="3">
        <v>21875792039</v>
      </c>
      <c r="B66" s="1" t="s">
        <v>1002</v>
      </c>
      <c r="C66" s="1" t="s">
        <v>1003</v>
      </c>
      <c r="D66" s="1" t="s">
        <v>1004</v>
      </c>
      <c r="E66" s="1" t="s">
        <v>1005</v>
      </c>
      <c r="F66" s="1" t="s">
        <v>903</v>
      </c>
      <c r="G66" s="1" t="s">
        <v>587</v>
      </c>
      <c r="H66" s="1" t="s">
        <v>588</v>
      </c>
      <c r="I66" s="1" t="s">
        <v>1006</v>
      </c>
      <c r="J66" s="1" t="s">
        <v>30</v>
      </c>
      <c r="K66" s="1" t="s">
        <v>1007</v>
      </c>
      <c r="L66" s="1" t="s">
        <v>1007</v>
      </c>
      <c r="M66" s="1" t="s">
        <v>591</v>
      </c>
      <c r="N66" s="1" t="s">
        <v>591</v>
      </c>
      <c r="O66" s="1" t="s">
        <v>592</v>
      </c>
      <c r="P66" s="1" t="s">
        <v>593</v>
      </c>
      <c r="Q66" s="1" t="s">
        <v>594</v>
      </c>
      <c r="R66" s="1" t="s">
        <v>1008</v>
      </c>
      <c r="S66" s="1" t="s">
        <v>596</v>
      </c>
      <c r="T66" s="1" t="s">
        <v>597</v>
      </c>
      <c r="U66" s="1" t="s">
        <v>598</v>
      </c>
      <c r="V66" s="1" t="s">
        <v>658</v>
      </c>
    </row>
    <row r="67" s="1" customFormat="1" spans="1:22">
      <c r="A67" s="3">
        <v>21874733498</v>
      </c>
      <c r="B67" s="1" t="s">
        <v>1002</v>
      </c>
      <c r="C67" s="1" t="s">
        <v>1009</v>
      </c>
      <c r="D67" s="1" t="s">
        <v>1010</v>
      </c>
      <c r="E67" s="1" t="s">
        <v>1011</v>
      </c>
      <c r="F67" s="1" t="s">
        <v>966</v>
      </c>
      <c r="G67" s="1" t="s">
        <v>587</v>
      </c>
      <c r="H67" s="1" t="s">
        <v>588</v>
      </c>
      <c r="I67" s="1" t="s">
        <v>1012</v>
      </c>
      <c r="J67" s="1" t="s">
        <v>30</v>
      </c>
      <c r="K67" s="1" t="s">
        <v>1013</v>
      </c>
      <c r="L67" s="1" t="s">
        <v>1013</v>
      </c>
      <c r="M67" s="1" t="s">
        <v>591</v>
      </c>
      <c r="N67" s="1" t="s">
        <v>591</v>
      </c>
      <c r="O67" s="1" t="s">
        <v>592</v>
      </c>
      <c r="P67" s="1" t="s">
        <v>593</v>
      </c>
      <c r="Q67" s="1" t="s">
        <v>594</v>
      </c>
      <c r="R67" s="1" t="s">
        <v>1014</v>
      </c>
      <c r="S67" s="1" t="s">
        <v>596</v>
      </c>
      <c r="T67" s="1" t="s">
        <v>597</v>
      </c>
      <c r="U67" s="1" t="s">
        <v>598</v>
      </c>
      <c r="V67" s="1" t="s">
        <v>658</v>
      </c>
    </row>
    <row r="68" s="1" customFormat="1" spans="1:22">
      <c r="A68" s="3">
        <v>21874253180</v>
      </c>
      <c r="B68" s="1" t="s">
        <v>1002</v>
      </c>
      <c r="C68" s="1" t="s">
        <v>1015</v>
      </c>
      <c r="D68" s="1" t="s">
        <v>1016</v>
      </c>
      <c r="E68" s="1" t="s">
        <v>1017</v>
      </c>
      <c r="F68" s="1" t="s">
        <v>736</v>
      </c>
      <c r="G68" s="1" t="s">
        <v>587</v>
      </c>
      <c r="H68" s="1" t="s">
        <v>588</v>
      </c>
      <c r="I68" s="1" t="s">
        <v>1018</v>
      </c>
      <c r="J68" s="1" t="s">
        <v>30</v>
      </c>
      <c r="K68" s="1" t="s">
        <v>1019</v>
      </c>
      <c r="L68" s="1" t="s">
        <v>1019</v>
      </c>
      <c r="M68" s="1" t="s">
        <v>591</v>
      </c>
      <c r="N68" s="1" t="s">
        <v>591</v>
      </c>
      <c r="O68" s="1" t="s">
        <v>592</v>
      </c>
      <c r="P68" s="1" t="s">
        <v>593</v>
      </c>
      <c r="Q68" s="1" t="s">
        <v>594</v>
      </c>
      <c r="R68" s="1" t="s">
        <v>1020</v>
      </c>
      <c r="S68" s="1" t="s">
        <v>596</v>
      </c>
      <c r="T68" s="1" t="s">
        <v>597</v>
      </c>
      <c r="U68" s="1" t="s">
        <v>598</v>
      </c>
      <c r="V68" s="1" t="s">
        <v>639</v>
      </c>
    </row>
    <row r="69" s="1" customFormat="1" spans="1:22">
      <c r="A69" s="3">
        <v>999221860136065</v>
      </c>
      <c r="B69" s="1" t="s">
        <v>1021</v>
      </c>
      <c r="C69" s="1" t="s">
        <v>1022</v>
      </c>
      <c r="D69" s="1" t="s">
        <v>1023</v>
      </c>
      <c r="E69" s="1" t="s">
        <v>1024</v>
      </c>
      <c r="F69" s="1" t="s">
        <v>736</v>
      </c>
      <c r="G69" s="1" t="s">
        <v>587</v>
      </c>
      <c r="H69" s="1" t="s">
        <v>588</v>
      </c>
      <c r="I69" s="1" t="s">
        <v>1025</v>
      </c>
      <c r="J69" s="1" t="s">
        <v>30</v>
      </c>
      <c r="K69" s="1" t="s">
        <v>1026</v>
      </c>
      <c r="L69" s="1" t="s">
        <v>1026</v>
      </c>
      <c r="M69" s="1" t="s">
        <v>591</v>
      </c>
      <c r="N69" s="1" t="s">
        <v>591</v>
      </c>
      <c r="O69" s="1" t="s">
        <v>592</v>
      </c>
      <c r="P69" s="1" t="s">
        <v>593</v>
      </c>
      <c r="Q69" s="1" t="s">
        <v>594</v>
      </c>
      <c r="R69" s="1" t="s">
        <v>1027</v>
      </c>
      <c r="S69" s="1" t="s">
        <v>596</v>
      </c>
      <c r="T69" s="1" t="s">
        <v>597</v>
      </c>
      <c r="U69" s="1" t="s">
        <v>598</v>
      </c>
      <c r="V69" s="1" t="s">
        <v>695</v>
      </c>
    </row>
    <row r="70" s="1" customFormat="1" spans="1:22">
      <c r="A70" s="3">
        <v>21858267387</v>
      </c>
      <c r="B70" s="1" t="s">
        <v>1028</v>
      </c>
      <c r="C70" s="1" t="s">
        <v>1029</v>
      </c>
      <c r="D70" s="1" t="s">
        <v>997</v>
      </c>
      <c r="E70" s="1" t="s">
        <v>1030</v>
      </c>
      <c r="F70" s="1" t="s">
        <v>583</v>
      </c>
      <c r="G70" s="1" t="s">
        <v>587</v>
      </c>
      <c r="H70" s="1" t="s">
        <v>588</v>
      </c>
      <c r="I70" s="1" t="s">
        <v>1031</v>
      </c>
      <c r="J70" s="1" t="s">
        <v>30</v>
      </c>
      <c r="K70" s="1" t="s">
        <v>1032</v>
      </c>
      <c r="L70" s="1" t="s">
        <v>1032</v>
      </c>
      <c r="M70" s="1" t="s">
        <v>591</v>
      </c>
      <c r="N70" s="1" t="s">
        <v>591</v>
      </c>
      <c r="O70" s="1" t="s">
        <v>592</v>
      </c>
      <c r="P70" s="1" t="s">
        <v>593</v>
      </c>
      <c r="Q70" s="1" t="s">
        <v>594</v>
      </c>
      <c r="R70" s="1" t="s">
        <v>1033</v>
      </c>
      <c r="S70" s="1" t="s">
        <v>596</v>
      </c>
      <c r="T70" s="1" t="s">
        <v>597</v>
      </c>
      <c r="U70" s="1" t="s">
        <v>750</v>
      </c>
      <c r="V70" s="1" t="s">
        <v>599</v>
      </c>
    </row>
    <row r="71" s="1" customFormat="1" spans="1:22">
      <c r="A71" s="3">
        <v>999221857758865</v>
      </c>
      <c r="B71" s="1" t="s">
        <v>1028</v>
      </c>
      <c r="C71" s="1" t="s">
        <v>1034</v>
      </c>
      <c r="D71" s="1" t="s">
        <v>1035</v>
      </c>
      <c r="E71" s="1" t="s">
        <v>1036</v>
      </c>
      <c r="F71" s="1" t="s">
        <v>736</v>
      </c>
      <c r="G71" s="1" t="s">
        <v>587</v>
      </c>
      <c r="H71" s="1" t="s">
        <v>588</v>
      </c>
      <c r="I71" s="1" t="s">
        <v>1037</v>
      </c>
      <c r="J71" s="1" t="s">
        <v>30</v>
      </c>
      <c r="K71" s="1" t="s">
        <v>1038</v>
      </c>
      <c r="L71" s="1" t="s">
        <v>1038</v>
      </c>
      <c r="M71" s="1" t="s">
        <v>591</v>
      </c>
      <c r="N71" s="1" t="s">
        <v>591</v>
      </c>
      <c r="O71" s="1" t="s">
        <v>592</v>
      </c>
      <c r="P71" s="1" t="s">
        <v>593</v>
      </c>
      <c r="Q71" s="1" t="s">
        <v>594</v>
      </c>
      <c r="R71" s="1" t="s">
        <v>1039</v>
      </c>
      <c r="S71" s="1" t="s">
        <v>596</v>
      </c>
      <c r="T71" s="1" t="s">
        <v>597</v>
      </c>
      <c r="U71" s="1" t="s">
        <v>598</v>
      </c>
      <c r="V71" s="1" t="s">
        <v>626</v>
      </c>
    </row>
    <row r="72" s="1" customFormat="1" spans="1:22">
      <c r="A72" s="3">
        <v>999221857581114</v>
      </c>
      <c r="B72" s="1" t="s">
        <v>1028</v>
      </c>
      <c r="C72" s="1" t="s">
        <v>1040</v>
      </c>
      <c r="D72" s="1" t="s">
        <v>1041</v>
      </c>
      <c r="E72" s="1" t="s">
        <v>1042</v>
      </c>
      <c r="F72" s="1" t="s">
        <v>736</v>
      </c>
      <c r="G72" s="1" t="s">
        <v>587</v>
      </c>
      <c r="H72" s="1" t="s">
        <v>588</v>
      </c>
      <c r="I72" s="1" t="s">
        <v>1043</v>
      </c>
      <c r="J72" s="1" t="s">
        <v>30</v>
      </c>
      <c r="K72" s="1" t="s">
        <v>1044</v>
      </c>
      <c r="L72" s="1" t="s">
        <v>1044</v>
      </c>
      <c r="M72" s="1" t="s">
        <v>591</v>
      </c>
      <c r="N72" s="1" t="s">
        <v>591</v>
      </c>
      <c r="O72" s="1" t="s">
        <v>592</v>
      </c>
      <c r="P72" s="1" t="s">
        <v>593</v>
      </c>
      <c r="Q72" s="1" t="s">
        <v>594</v>
      </c>
      <c r="R72" s="1" t="s">
        <v>1045</v>
      </c>
      <c r="S72" s="1" t="s">
        <v>596</v>
      </c>
      <c r="T72" s="1" t="s">
        <v>597</v>
      </c>
      <c r="U72" s="1" t="s">
        <v>598</v>
      </c>
      <c r="V72" s="1" t="s">
        <v>626</v>
      </c>
    </row>
    <row r="73" s="1" customFormat="1" spans="1:22">
      <c r="A73" s="3">
        <v>21855720218</v>
      </c>
      <c r="B73" s="1" t="s">
        <v>1046</v>
      </c>
      <c r="C73" s="1" t="s">
        <v>1047</v>
      </c>
      <c r="D73" s="1" t="s">
        <v>1048</v>
      </c>
      <c r="E73" s="1" t="s">
        <v>1049</v>
      </c>
      <c r="F73" s="1" t="s">
        <v>583</v>
      </c>
      <c r="G73" s="1" t="s">
        <v>587</v>
      </c>
      <c r="H73" s="1" t="s">
        <v>588</v>
      </c>
      <c r="I73" s="1" t="s">
        <v>1050</v>
      </c>
      <c r="J73" s="1" t="s">
        <v>30</v>
      </c>
      <c r="K73" s="1" t="s">
        <v>1051</v>
      </c>
      <c r="L73" s="1" t="s">
        <v>1051</v>
      </c>
      <c r="M73" s="1" t="s">
        <v>591</v>
      </c>
      <c r="N73" s="1" t="s">
        <v>591</v>
      </c>
      <c r="O73" s="1" t="s">
        <v>592</v>
      </c>
      <c r="P73" s="1" t="s">
        <v>593</v>
      </c>
      <c r="Q73" s="1" t="s">
        <v>594</v>
      </c>
      <c r="R73" s="1" t="s">
        <v>1052</v>
      </c>
      <c r="S73" s="1" t="s">
        <v>596</v>
      </c>
      <c r="T73" s="1" t="s">
        <v>597</v>
      </c>
      <c r="U73" s="1" t="s">
        <v>598</v>
      </c>
      <c r="V73" s="1" t="s">
        <v>599</v>
      </c>
    </row>
    <row r="74" s="1" customFormat="1" spans="1:22">
      <c r="A74" s="3">
        <v>21855389563</v>
      </c>
      <c r="B74" s="1" t="s">
        <v>1046</v>
      </c>
      <c r="C74" s="1" t="s">
        <v>1053</v>
      </c>
      <c r="D74" s="1" t="s">
        <v>1054</v>
      </c>
      <c r="E74" s="1" t="s">
        <v>1055</v>
      </c>
      <c r="F74" s="1" t="s">
        <v>929</v>
      </c>
      <c r="G74" s="1" t="s">
        <v>587</v>
      </c>
      <c r="H74" s="1" t="s">
        <v>588</v>
      </c>
      <c r="I74" s="1" t="s">
        <v>1056</v>
      </c>
      <c r="J74" s="1" t="s">
        <v>30</v>
      </c>
      <c r="K74" s="1" t="s">
        <v>1057</v>
      </c>
      <c r="L74" s="1" t="s">
        <v>1058</v>
      </c>
      <c r="M74" s="1" t="s">
        <v>1059</v>
      </c>
      <c r="N74" s="1" t="s">
        <v>1060</v>
      </c>
      <c r="O74" s="1" t="s">
        <v>592</v>
      </c>
      <c r="P74" s="1" t="s">
        <v>593</v>
      </c>
      <c r="Q74" s="1" t="s">
        <v>594</v>
      </c>
      <c r="R74" s="1" t="s">
        <v>1061</v>
      </c>
      <c r="S74" s="1" t="s">
        <v>596</v>
      </c>
      <c r="T74" s="1" t="s">
        <v>597</v>
      </c>
      <c r="U74" s="1" t="s">
        <v>750</v>
      </c>
      <c r="V74" s="1" t="s">
        <v>639</v>
      </c>
    </row>
    <row r="75" s="1" customFormat="1" spans="1:22">
      <c r="A75" s="3">
        <v>999221854036886</v>
      </c>
      <c r="B75" s="1" t="s">
        <v>1062</v>
      </c>
      <c r="C75" s="1" t="s">
        <v>1063</v>
      </c>
      <c r="D75" s="1" t="s">
        <v>1064</v>
      </c>
      <c r="E75" s="1" t="s">
        <v>1065</v>
      </c>
      <c r="F75" s="1" t="s">
        <v>736</v>
      </c>
      <c r="G75" s="1" t="s">
        <v>587</v>
      </c>
      <c r="H75" s="1" t="s">
        <v>588</v>
      </c>
      <c r="I75" s="1" t="s">
        <v>1066</v>
      </c>
      <c r="J75" s="1" t="s">
        <v>30</v>
      </c>
      <c r="K75" s="1" t="s">
        <v>1067</v>
      </c>
      <c r="L75" s="1" t="s">
        <v>1067</v>
      </c>
      <c r="M75" s="1" t="s">
        <v>591</v>
      </c>
      <c r="N75" s="1" t="s">
        <v>591</v>
      </c>
      <c r="O75" s="1" t="s">
        <v>592</v>
      </c>
      <c r="P75" s="1" t="s">
        <v>593</v>
      </c>
      <c r="Q75" s="1" t="s">
        <v>594</v>
      </c>
      <c r="R75" s="1" t="s">
        <v>1068</v>
      </c>
      <c r="S75" s="1" t="s">
        <v>596</v>
      </c>
      <c r="T75" s="1" t="s">
        <v>597</v>
      </c>
      <c r="U75" s="1" t="s">
        <v>598</v>
      </c>
      <c r="V75" s="1" t="s">
        <v>695</v>
      </c>
    </row>
    <row r="76" s="1" customFormat="1" spans="1:22">
      <c r="A76" s="3">
        <v>21853913927</v>
      </c>
      <c r="B76" s="1" t="s">
        <v>1062</v>
      </c>
      <c r="C76" s="1" t="s">
        <v>1069</v>
      </c>
      <c r="D76" s="1" t="s">
        <v>1070</v>
      </c>
      <c r="E76" s="1" t="s">
        <v>1071</v>
      </c>
      <c r="F76" s="1" t="s">
        <v>736</v>
      </c>
      <c r="G76" s="1" t="s">
        <v>587</v>
      </c>
      <c r="H76" s="1" t="s">
        <v>588</v>
      </c>
      <c r="I76" s="1" t="s">
        <v>1072</v>
      </c>
      <c r="J76" s="1" t="s">
        <v>30</v>
      </c>
      <c r="K76" s="1" t="s">
        <v>1073</v>
      </c>
      <c r="L76" s="1" t="s">
        <v>1073</v>
      </c>
      <c r="M76" s="1" t="s">
        <v>591</v>
      </c>
      <c r="N76" s="1" t="s">
        <v>591</v>
      </c>
      <c r="O76" s="1" t="s">
        <v>592</v>
      </c>
      <c r="P76" s="1" t="s">
        <v>593</v>
      </c>
      <c r="Q76" s="1" t="s">
        <v>594</v>
      </c>
      <c r="R76" s="1" t="s">
        <v>1074</v>
      </c>
      <c r="S76" s="1" t="s">
        <v>596</v>
      </c>
      <c r="T76" s="1" t="s">
        <v>597</v>
      </c>
      <c r="U76" s="1" t="s">
        <v>598</v>
      </c>
      <c r="V76" s="1" t="s">
        <v>599</v>
      </c>
    </row>
    <row r="77" s="1" customFormat="1" spans="1:22">
      <c r="A77" s="3">
        <v>21853382328</v>
      </c>
      <c r="B77" s="1" t="s">
        <v>1062</v>
      </c>
      <c r="C77" s="1" t="s">
        <v>1075</v>
      </c>
      <c r="D77" s="1" t="s">
        <v>1076</v>
      </c>
      <c r="E77" s="1" t="s">
        <v>1077</v>
      </c>
      <c r="F77" s="1" t="s">
        <v>736</v>
      </c>
      <c r="G77" s="1" t="s">
        <v>587</v>
      </c>
      <c r="H77" s="1" t="s">
        <v>588</v>
      </c>
      <c r="I77" s="1" t="s">
        <v>1078</v>
      </c>
      <c r="J77" s="1" t="s">
        <v>30</v>
      </c>
      <c r="K77" s="1" t="s">
        <v>1079</v>
      </c>
      <c r="L77" s="1" t="s">
        <v>1079</v>
      </c>
      <c r="M77" s="1" t="s">
        <v>591</v>
      </c>
      <c r="N77" s="1" t="s">
        <v>591</v>
      </c>
      <c r="O77" s="1" t="s">
        <v>592</v>
      </c>
      <c r="P77" s="1" t="s">
        <v>593</v>
      </c>
      <c r="Q77" s="1" t="s">
        <v>594</v>
      </c>
      <c r="R77" s="1" t="s">
        <v>1080</v>
      </c>
      <c r="S77" s="1" t="s">
        <v>596</v>
      </c>
      <c r="T77" s="1" t="s">
        <v>597</v>
      </c>
      <c r="U77" s="1" t="s">
        <v>598</v>
      </c>
      <c r="V77" s="1" t="s">
        <v>658</v>
      </c>
    </row>
    <row r="78" s="1" customFormat="1" spans="1:22">
      <c r="A78" s="3">
        <v>999221852817623</v>
      </c>
      <c r="B78" s="1" t="s">
        <v>1062</v>
      </c>
      <c r="C78" s="1" t="s">
        <v>1081</v>
      </c>
      <c r="D78" s="1" t="s">
        <v>1082</v>
      </c>
      <c r="E78" s="1" t="s">
        <v>1083</v>
      </c>
      <c r="F78" s="1" t="s">
        <v>736</v>
      </c>
      <c r="G78" s="1" t="s">
        <v>587</v>
      </c>
      <c r="H78" s="1" t="s">
        <v>588</v>
      </c>
      <c r="I78" s="1" t="s">
        <v>1084</v>
      </c>
      <c r="J78" s="1" t="s">
        <v>30</v>
      </c>
      <c r="K78" s="1" t="s">
        <v>1085</v>
      </c>
      <c r="L78" s="1" t="s">
        <v>1085</v>
      </c>
      <c r="M78" s="1" t="s">
        <v>591</v>
      </c>
      <c r="N78" s="1" t="s">
        <v>591</v>
      </c>
      <c r="O78" s="1" t="s">
        <v>592</v>
      </c>
      <c r="P78" s="1" t="s">
        <v>593</v>
      </c>
      <c r="Q78" s="1" t="s">
        <v>594</v>
      </c>
      <c r="R78" s="1" t="s">
        <v>1086</v>
      </c>
      <c r="S78" s="1" t="s">
        <v>596</v>
      </c>
      <c r="T78" s="1" t="s">
        <v>597</v>
      </c>
      <c r="U78" s="1" t="s">
        <v>598</v>
      </c>
      <c r="V78" s="1" t="s">
        <v>626</v>
      </c>
    </row>
    <row r="79" s="1" customFormat="1" spans="1:22">
      <c r="A79" s="3">
        <v>21851768322</v>
      </c>
      <c r="B79" s="1" t="s">
        <v>1087</v>
      </c>
      <c r="C79" s="1" t="s">
        <v>1088</v>
      </c>
      <c r="D79" s="1" t="s">
        <v>1089</v>
      </c>
      <c r="E79" s="1" t="s">
        <v>1090</v>
      </c>
      <c r="F79" s="1" t="s">
        <v>736</v>
      </c>
      <c r="G79" s="1" t="s">
        <v>587</v>
      </c>
      <c r="H79" s="1" t="s">
        <v>588</v>
      </c>
      <c r="I79" s="1" t="s">
        <v>1091</v>
      </c>
      <c r="J79" s="1" t="s">
        <v>30</v>
      </c>
      <c r="K79" s="1" t="s">
        <v>1092</v>
      </c>
      <c r="L79" s="1" t="s">
        <v>1092</v>
      </c>
      <c r="M79" s="1" t="s">
        <v>591</v>
      </c>
      <c r="N79" s="1" t="s">
        <v>591</v>
      </c>
      <c r="O79" s="1" t="s">
        <v>592</v>
      </c>
      <c r="P79" s="1" t="s">
        <v>593</v>
      </c>
      <c r="Q79" s="1" t="s">
        <v>594</v>
      </c>
      <c r="R79" s="1" t="s">
        <v>1093</v>
      </c>
      <c r="S79" s="1" t="s">
        <v>596</v>
      </c>
      <c r="T79" s="1" t="s">
        <v>597</v>
      </c>
      <c r="U79" s="1" t="s">
        <v>598</v>
      </c>
      <c r="V79" s="1" t="s">
        <v>658</v>
      </c>
    </row>
    <row r="80" s="1" customFormat="1" spans="1:22">
      <c r="A80" s="3">
        <v>21849516780</v>
      </c>
      <c r="B80" s="1" t="s">
        <v>1094</v>
      </c>
      <c r="C80" s="1" t="s">
        <v>1095</v>
      </c>
      <c r="D80" s="1" t="s">
        <v>1096</v>
      </c>
      <c r="E80" s="1" t="s">
        <v>1097</v>
      </c>
      <c r="F80" s="1" t="s">
        <v>736</v>
      </c>
      <c r="G80" s="1" t="s">
        <v>587</v>
      </c>
      <c r="H80" s="1" t="s">
        <v>588</v>
      </c>
      <c r="I80" s="1" t="s">
        <v>1098</v>
      </c>
      <c r="J80" s="1" t="s">
        <v>30</v>
      </c>
      <c r="K80" s="1" t="s">
        <v>1099</v>
      </c>
      <c r="L80" s="1" t="s">
        <v>1099</v>
      </c>
      <c r="M80" s="1" t="s">
        <v>591</v>
      </c>
      <c r="N80" s="1" t="s">
        <v>591</v>
      </c>
      <c r="O80" s="1" t="s">
        <v>592</v>
      </c>
      <c r="P80" s="1" t="s">
        <v>593</v>
      </c>
      <c r="Q80" s="1" t="s">
        <v>594</v>
      </c>
      <c r="R80" s="1" t="s">
        <v>1100</v>
      </c>
      <c r="S80" s="1" t="s">
        <v>596</v>
      </c>
      <c r="T80" s="1" t="s">
        <v>597</v>
      </c>
      <c r="U80" s="1" t="s">
        <v>598</v>
      </c>
      <c r="V80" s="1" t="s">
        <v>639</v>
      </c>
    </row>
    <row r="81" s="1" customFormat="1" spans="1:22">
      <c r="A81" s="3">
        <v>21849234670</v>
      </c>
      <c r="B81" s="1" t="s">
        <v>1094</v>
      </c>
      <c r="C81" s="1" t="s">
        <v>1101</v>
      </c>
      <c r="D81" s="1" t="s">
        <v>1102</v>
      </c>
      <c r="E81" s="1" t="s">
        <v>1103</v>
      </c>
      <c r="F81" s="1" t="s">
        <v>736</v>
      </c>
      <c r="G81" s="1" t="s">
        <v>587</v>
      </c>
      <c r="H81" s="1" t="s">
        <v>588</v>
      </c>
      <c r="I81" s="1" t="s">
        <v>1104</v>
      </c>
      <c r="J81" s="1" t="s">
        <v>30</v>
      </c>
      <c r="K81" s="1" t="s">
        <v>1105</v>
      </c>
      <c r="L81" s="1" t="s">
        <v>1105</v>
      </c>
      <c r="M81" s="1" t="s">
        <v>591</v>
      </c>
      <c r="N81" s="1" t="s">
        <v>591</v>
      </c>
      <c r="O81" s="1" t="s">
        <v>592</v>
      </c>
      <c r="P81" s="1" t="s">
        <v>593</v>
      </c>
      <c r="Q81" s="1" t="s">
        <v>594</v>
      </c>
      <c r="R81" s="1" t="s">
        <v>1106</v>
      </c>
      <c r="S81" s="1" t="s">
        <v>596</v>
      </c>
      <c r="T81" s="1" t="s">
        <v>597</v>
      </c>
      <c r="U81" s="1" t="s">
        <v>598</v>
      </c>
      <c r="V81" s="1" t="s">
        <v>599</v>
      </c>
    </row>
    <row r="82" s="1" customFormat="1" spans="1:22">
      <c r="A82" s="3">
        <v>999221848239132</v>
      </c>
      <c r="B82" s="1" t="s">
        <v>1094</v>
      </c>
      <c r="C82" s="1" t="s">
        <v>1107</v>
      </c>
      <c r="D82" s="1" t="s">
        <v>1108</v>
      </c>
      <c r="E82" s="1" t="s">
        <v>1109</v>
      </c>
      <c r="F82" s="1" t="s">
        <v>871</v>
      </c>
      <c r="G82" s="1" t="s">
        <v>587</v>
      </c>
      <c r="H82" s="1" t="s">
        <v>588</v>
      </c>
      <c r="I82" s="1" t="s">
        <v>1110</v>
      </c>
      <c r="J82" s="1" t="s">
        <v>30</v>
      </c>
      <c r="K82" s="1" t="s">
        <v>1111</v>
      </c>
      <c r="L82" s="1" t="s">
        <v>1111</v>
      </c>
      <c r="M82" s="1" t="s">
        <v>591</v>
      </c>
      <c r="N82" s="1" t="s">
        <v>591</v>
      </c>
      <c r="O82" s="1" t="s">
        <v>592</v>
      </c>
      <c r="P82" s="1" t="s">
        <v>593</v>
      </c>
      <c r="Q82" s="1" t="s">
        <v>594</v>
      </c>
      <c r="R82" s="1" t="s">
        <v>1112</v>
      </c>
      <c r="S82" s="1" t="s">
        <v>596</v>
      </c>
      <c r="T82" s="1" t="s">
        <v>597</v>
      </c>
      <c r="U82" s="1" t="s">
        <v>598</v>
      </c>
      <c r="V82" s="1" t="s">
        <v>1113</v>
      </c>
    </row>
    <row r="83" s="1" customFormat="1" spans="1:22">
      <c r="A83" s="3">
        <v>21847529976</v>
      </c>
      <c r="B83" s="1" t="s">
        <v>1114</v>
      </c>
      <c r="C83" s="1" t="s">
        <v>1115</v>
      </c>
      <c r="D83" s="1" t="s">
        <v>1116</v>
      </c>
      <c r="E83" s="1" t="s">
        <v>1117</v>
      </c>
      <c r="F83" s="1" t="s">
        <v>583</v>
      </c>
      <c r="G83" s="1" t="s">
        <v>587</v>
      </c>
      <c r="H83" s="1" t="s">
        <v>588</v>
      </c>
      <c r="I83" s="1" t="s">
        <v>1118</v>
      </c>
      <c r="J83" s="1" t="s">
        <v>30</v>
      </c>
      <c r="K83" s="1" t="s">
        <v>1119</v>
      </c>
      <c r="L83" s="1" t="s">
        <v>1119</v>
      </c>
      <c r="M83" s="1" t="s">
        <v>591</v>
      </c>
      <c r="N83" s="1" t="s">
        <v>591</v>
      </c>
      <c r="O83" s="1" t="s">
        <v>592</v>
      </c>
      <c r="P83" s="1" t="s">
        <v>593</v>
      </c>
      <c r="Q83" s="1" t="s">
        <v>594</v>
      </c>
      <c r="R83" s="1" t="s">
        <v>1120</v>
      </c>
      <c r="S83" s="1" t="s">
        <v>596</v>
      </c>
      <c r="T83" s="1" t="s">
        <v>597</v>
      </c>
      <c r="U83" s="1" t="s">
        <v>598</v>
      </c>
      <c r="V83" s="1" t="s">
        <v>639</v>
      </c>
    </row>
    <row r="84" s="1" customFormat="1" spans="1:22">
      <c r="A84" s="3">
        <v>21846521004</v>
      </c>
      <c r="B84" s="1" t="s">
        <v>1121</v>
      </c>
      <c r="C84" s="1" t="s">
        <v>1122</v>
      </c>
      <c r="D84" s="1" t="s">
        <v>1123</v>
      </c>
      <c r="E84" s="1" t="s">
        <v>1124</v>
      </c>
      <c r="F84" s="1" t="s">
        <v>736</v>
      </c>
      <c r="G84" s="1" t="s">
        <v>587</v>
      </c>
      <c r="H84" s="1" t="s">
        <v>588</v>
      </c>
      <c r="I84" s="1" t="s">
        <v>1125</v>
      </c>
      <c r="J84" s="1" t="s">
        <v>30</v>
      </c>
      <c r="K84" s="1" t="s">
        <v>908</v>
      </c>
      <c r="L84" s="1" t="s">
        <v>908</v>
      </c>
      <c r="M84" s="1" t="s">
        <v>591</v>
      </c>
      <c r="N84" s="1" t="s">
        <v>591</v>
      </c>
      <c r="O84" s="1" t="s">
        <v>592</v>
      </c>
      <c r="P84" s="1" t="s">
        <v>593</v>
      </c>
      <c r="Q84" s="1" t="s">
        <v>594</v>
      </c>
      <c r="R84" s="1" t="s">
        <v>1126</v>
      </c>
      <c r="S84" s="1" t="s">
        <v>596</v>
      </c>
      <c r="T84" s="1" t="s">
        <v>597</v>
      </c>
      <c r="U84" s="1" t="s">
        <v>598</v>
      </c>
      <c r="V84" s="1" t="s">
        <v>613</v>
      </c>
    </row>
    <row r="85" s="1" customFormat="1" spans="1:22">
      <c r="A85" s="3">
        <v>21844350633</v>
      </c>
      <c r="B85" s="1" t="s">
        <v>1127</v>
      </c>
      <c r="C85" s="1" t="s">
        <v>1128</v>
      </c>
      <c r="D85" s="1" t="s">
        <v>1070</v>
      </c>
      <c r="E85" s="1" t="s">
        <v>1129</v>
      </c>
      <c r="F85" s="1" t="s">
        <v>736</v>
      </c>
      <c r="G85" s="1" t="s">
        <v>587</v>
      </c>
      <c r="H85" s="1" t="s">
        <v>588</v>
      </c>
      <c r="I85" s="1" t="s">
        <v>1130</v>
      </c>
      <c r="J85" s="1" t="s">
        <v>30</v>
      </c>
      <c r="K85" s="1" t="s">
        <v>1131</v>
      </c>
      <c r="L85" s="1" t="s">
        <v>1131</v>
      </c>
      <c r="M85" s="1" t="s">
        <v>591</v>
      </c>
      <c r="N85" s="1" t="s">
        <v>591</v>
      </c>
      <c r="O85" s="1" t="s">
        <v>592</v>
      </c>
      <c r="P85" s="1" t="s">
        <v>593</v>
      </c>
      <c r="Q85" s="1" t="s">
        <v>594</v>
      </c>
      <c r="R85" s="1" t="s">
        <v>1132</v>
      </c>
      <c r="S85" s="1" t="s">
        <v>596</v>
      </c>
      <c r="T85" s="1" t="s">
        <v>597</v>
      </c>
      <c r="U85" s="1" t="s">
        <v>598</v>
      </c>
      <c r="V85" s="1" t="s">
        <v>599</v>
      </c>
    </row>
    <row r="86" s="1" customFormat="1" spans="1:22">
      <c r="A86" s="3">
        <v>21843987825</v>
      </c>
      <c r="B86" s="1" t="s">
        <v>1127</v>
      </c>
      <c r="C86" s="1" t="s">
        <v>1133</v>
      </c>
      <c r="D86" s="1" t="s">
        <v>1134</v>
      </c>
      <c r="E86" s="1" t="s">
        <v>1135</v>
      </c>
      <c r="F86" s="1" t="s">
        <v>583</v>
      </c>
      <c r="G86" s="1" t="s">
        <v>587</v>
      </c>
      <c r="H86" s="1" t="s">
        <v>588</v>
      </c>
      <c r="I86" s="1" t="s">
        <v>1136</v>
      </c>
      <c r="J86" s="1" t="s">
        <v>30</v>
      </c>
      <c r="K86" s="1" t="s">
        <v>1137</v>
      </c>
      <c r="L86" s="1" t="s">
        <v>1137</v>
      </c>
      <c r="M86" s="1" t="s">
        <v>591</v>
      </c>
      <c r="N86" s="1" t="s">
        <v>591</v>
      </c>
      <c r="O86" s="1" t="s">
        <v>592</v>
      </c>
      <c r="P86" s="1" t="s">
        <v>593</v>
      </c>
      <c r="Q86" s="1" t="s">
        <v>594</v>
      </c>
      <c r="R86" s="1" t="s">
        <v>1138</v>
      </c>
      <c r="S86" s="1" t="s">
        <v>596</v>
      </c>
      <c r="T86" s="1" t="s">
        <v>597</v>
      </c>
      <c r="U86" s="1" t="s">
        <v>598</v>
      </c>
      <c r="V86" s="1" t="s">
        <v>626</v>
      </c>
    </row>
    <row r="87" s="1" customFormat="1" spans="1:22">
      <c r="A87" s="3">
        <v>21842322636</v>
      </c>
      <c r="B87" s="1" t="s">
        <v>1139</v>
      </c>
      <c r="C87" s="1" t="s">
        <v>1140</v>
      </c>
      <c r="D87" s="1" t="s">
        <v>1141</v>
      </c>
      <c r="E87" s="1" t="s">
        <v>1142</v>
      </c>
      <c r="F87" s="1" t="s">
        <v>583</v>
      </c>
      <c r="G87" s="1" t="s">
        <v>587</v>
      </c>
      <c r="H87" s="1" t="s">
        <v>588</v>
      </c>
      <c r="I87" s="1" t="s">
        <v>1143</v>
      </c>
      <c r="J87" s="1" t="s">
        <v>30</v>
      </c>
      <c r="K87" s="1" t="s">
        <v>1144</v>
      </c>
      <c r="L87" s="1" t="s">
        <v>1144</v>
      </c>
      <c r="M87" s="1" t="s">
        <v>591</v>
      </c>
      <c r="N87" s="1" t="s">
        <v>591</v>
      </c>
      <c r="O87" s="1" t="s">
        <v>592</v>
      </c>
      <c r="P87" s="1" t="s">
        <v>593</v>
      </c>
      <c r="Q87" s="1" t="s">
        <v>594</v>
      </c>
      <c r="R87" s="1" t="s">
        <v>1145</v>
      </c>
      <c r="S87" s="1" t="s">
        <v>596</v>
      </c>
      <c r="T87" s="1" t="s">
        <v>597</v>
      </c>
      <c r="U87" s="1" t="s">
        <v>598</v>
      </c>
      <c r="V87" s="1" t="s">
        <v>639</v>
      </c>
    </row>
    <row r="88" s="1" customFormat="1" spans="1:22">
      <c r="A88" s="3">
        <v>21829532370</v>
      </c>
      <c r="B88" s="1" t="s">
        <v>1146</v>
      </c>
      <c r="C88" s="1" t="s">
        <v>1147</v>
      </c>
      <c r="D88" s="1" t="s">
        <v>1148</v>
      </c>
      <c r="E88" s="1" t="s">
        <v>1149</v>
      </c>
      <c r="F88" s="1" t="s">
        <v>736</v>
      </c>
      <c r="G88" s="1" t="s">
        <v>587</v>
      </c>
      <c r="H88" s="1" t="s">
        <v>588</v>
      </c>
      <c r="I88" s="1" t="s">
        <v>1150</v>
      </c>
      <c r="J88" s="1" t="s">
        <v>30</v>
      </c>
      <c r="K88" s="1" t="s">
        <v>1151</v>
      </c>
      <c r="L88" s="1" t="s">
        <v>1151</v>
      </c>
      <c r="M88" s="1" t="s">
        <v>591</v>
      </c>
      <c r="N88" s="1" t="s">
        <v>591</v>
      </c>
      <c r="O88" s="1" t="s">
        <v>592</v>
      </c>
      <c r="P88" s="1" t="s">
        <v>593</v>
      </c>
      <c r="Q88" s="1" t="s">
        <v>594</v>
      </c>
      <c r="R88" s="1" t="s">
        <v>1152</v>
      </c>
      <c r="S88" s="1" t="s">
        <v>596</v>
      </c>
      <c r="T88" s="1" t="s">
        <v>597</v>
      </c>
      <c r="U88" s="1" t="s">
        <v>598</v>
      </c>
      <c r="V88" s="1" t="s">
        <v>743</v>
      </c>
    </row>
    <row r="89" s="1" customFormat="1" spans="1:22">
      <c r="A89" s="3">
        <v>21820530892</v>
      </c>
      <c r="B89" s="1" t="s">
        <v>1153</v>
      </c>
      <c r="C89" s="1" t="s">
        <v>1154</v>
      </c>
      <c r="D89" s="1" t="s">
        <v>1155</v>
      </c>
      <c r="E89" s="1" t="s">
        <v>1156</v>
      </c>
      <c r="F89" s="1" t="s">
        <v>583</v>
      </c>
      <c r="G89" s="1" t="s">
        <v>587</v>
      </c>
      <c r="H89" s="1" t="s">
        <v>588</v>
      </c>
      <c r="I89" s="1" t="s">
        <v>1157</v>
      </c>
      <c r="J89" s="1" t="s">
        <v>30</v>
      </c>
      <c r="K89" s="1" t="s">
        <v>1158</v>
      </c>
      <c r="L89" s="1" t="s">
        <v>1158</v>
      </c>
      <c r="M89" s="1" t="s">
        <v>591</v>
      </c>
      <c r="N89" s="1" t="s">
        <v>591</v>
      </c>
      <c r="O89" s="1" t="s">
        <v>592</v>
      </c>
      <c r="P89" s="1" t="s">
        <v>593</v>
      </c>
      <c r="Q89" s="1" t="s">
        <v>594</v>
      </c>
      <c r="R89" s="1" t="s">
        <v>1159</v>
      </c>
      <c r="S89" s="1" t="s">
        <v>596</v>
      </c>
      <c r="T89" s="1" t="s">
        <v>597</v>
      </c>
      <c r="U89" s="1" t="s">
        <v>750</v>
      </c>
      <c r="V89" s="1" t="s">
        <v>1160</v>
      </c>
    </row>
    <row r="90" s="1" customFormat="1" spans="1:22">
      <c r="A90" s="3">
        <v>21796539552</v>
      </c>
      <c r="B90" s="1" t="s">
        <v>1161</v>
      </c>
      <c r="C90" s="1" t="s">
        <v>1162</v>
      </c>
      <c r="D90" s="1" t="s">
        <v>1163</v>
      </c>
      <c r="E90" s="1" t="s">
        <v>1164</v>
      </c>
      <c r="F90" s="1" t="s">
        <v>583</v>
      </c>
      <c r="G90" s="1" t="s">
        <v>587</v>
      </c>
      <c r="H90" s="1" t="s">
        <v>588</v>
      </c>
      <c r="I90" s="1" t="s">
        <v>1165</v>
      </c>
      <c r="J90" s="1" t="s">
        <v>30</v>
      </c>
      <c r="K90" s="1" t="s">
        <v>1166</v>
      </c>
      <c r="L90" s="1" t="s">
        <v>1166</v>
      </c>
      <c r="M90" s="1" t="s">
        <v>591</v>
      </c>
      <c r="N90" s="1" t="s">
        <v>591</v>
      </c>
      <c r="O90" s="1" t="s">
        <v>592</v>
      </c>
      <c r="P90" s="1" t="s">
        <v>593</v>
      </c>
      <c r="Q90" s="1" t="s">
        <v>594</v>
      </c>
      <c r="R90" s="1" t="s">
        <v>1167</v>
      </c>
      <c r="S90" s="1" t="s">
        <v>596</v>
      </c>
      <c r="T90" s="1" t="s">
        <v>597</v>
      </c>
      <c r="U90" s="1" t="s">
        <v>598</v>
      </c>
      <c r="V90" s="1" t="s">
        <v>1168</v>
      </c>
    </row>
    <row r="91" s="1" customFormat="1" spans="1:22">
      <c r="A91" s="3">
        <v>21771423198</v>
      </c>
      <c r="B91" s="1" t="s">
        <v>1169</v>
      </c>
      <c r="C91" s="1" t="s">
        <v>1170</v>
      </c>
      <c r="D91" s="1" t="s">
        <v>1171</v>
      </c>
      <c r="E91" s="1" t="s">
        <v>1172</v>
      </c>
      <c r="F91" s="1" t="s">
        <v>583</v>
      </c>
      <c r="G91" s="1" t="s">
        <v>587</v>
      </c>
      <c r="H91" s="1" t="s">
        <v>588</v>
      </c>
      <c r="I91" s="1" t="s">
        <v>1173</v>
      </c>
      <c r="J91" s="1" t="s">
        <v>30</v>
      </c>
      <c r="K91" s="1" t="s">
        <v>1174</v>
      </c>
      <c r="L91" s="1" t="s">
        <v>1174</v>
      </c>
      <c r="M91" s="1" t="s">
        <v>591</v>
      </c>
      <c r="N91" s="1" t="s">
        <v>591</v>
      </c>
      <c r="O91" s="1" t="s">
        <v>592</v>
      </c>
      <c r="P91" s="1" t="s">
        <v>593</v>
      </c>
      <c r="Q91" s="1" t="s">
        <v>594</v>
      </c>
      <c r="R91" s="1" t="s">
        <v>1175</v>
      </c>
      <c r="S91" s="1" t="s">
        <v>596</v>
      </c>
      <c r="T91" s="1" t="s">
        <v>597</v>
      </c>
      <c r="U91" s="1" t="s">
        <v>750</v>
      </c>
      <c r="V91" s="1" t="s">
        <v>599</v>
      </c>
    </row>
    <row r="92" s="1" customFormat="1" spans="1:22">
      <c r="A92" s="3">
        <v>21724518418</v>
      </c>
      <c r="B92" s="1" t="s">
        <v>1176</v>
      </c>
      <c r="C92" s="1" t="s">
        <v>1177</v>
      </c>
      <c r="D92" s="1" t="s">
        <v>1178</v>
      </c>
      <c r="E92" s="1" t="s">
        <v>1179</v>
      </c>
      <c r="F92" s="1" t="s">
        <v>871</v>
      </c>
      <c r="G92" s="1" t="s">
        <v>587</v>
      </c>
      <c r="H92" s="1" t="s">
        <v>588</v>
      </c>
      <c r="I92" s="1" t="s">
        <v>1180</v>
      </c>
      <c r="J92" s="1" t="s">
        <v>30</v>
      </c>
      <c r="K92" s="1" t="s">
        <v>1181</v>
      </c>
      <c r="L92" s="1" t="s">
        <v>592</v>
      </c>
      <c r="M92" s="1" t="s">
        <v>1182</v>
      </c>
      <c r="N92" s="1" t="s">
        <v>1183</v>
      </c>
      <c r="O92" s="1" t="s">
        <v>592</v>
      </c>
      <c r="P92" s="1" t="s">
        <v>593</v>
      </c>
      <c r="Q92" s="1" t="s">
        <v>594</v>
      </c>
      <c r="R92" s="1" t="s">
        <v>1184</v>
      </c>
      <c r="S92" s="1" t="s">
        <v>596</v>
      </c>
      <c r="T92" s="1" t="s">
        <v>597</v>
      </c>
      <c r="U92" s="1" t="s">
        <v>598</v>
      </c>
      <c r="V92" s="1" t="s">
        <v>743</v>
      </c>
    </row>
    <row r="93" s="1" customFormat="1" spans="1:22">
      <c r="A93" s="3">
        <v>21695819470</v>
      </c>
      <c r="B93" s="1" t="s">
        <v>1185</v>
      </c>
      <c r="C93" s="1" t="s">
        <v>1186</v>
      </c>
      <c r="D93" s="1" t="s">
        <v>1187</v>
      </c>
      <c r="E93" s="1" t="s">
        <v>1188</v>
      </c>
      <c r="F93" s="1" t="s">
        <v>736</v>
      </c>
      <c r="G93" s="1" t="s">
        <v>587</v>
      </c>
      <c r="H93" s="1" t="s">
        <v>588</v>
      </c>
      <c r="I93" s="1" t="s">
        <v>1189</v>
      </c>
      <c r="J93" s="1" t="s">
        <v>30</v>
      </c>
      <c r="K93" s="1" t="s">
        <v>1190</v>
      </c>
      <c r="L93" s="1" t="s">
        <v>1190</v>
      </c>
      <c r="M93" s="1" t="s">
        <v>591</v>
      </c>
      <c r="N93" s="1" t="s">
        <v>591</v>
      </c>
      <c r="O93" s="1" t="s">
        <v>592</v>
      </c>
      <c r="P93" s="1" t="s">
        <v>593</v>
      </c>
      <c r="Q93" s="1" t="s">
        <v>594</v>
      </c>
      <c r="R93" s="1" t="s">
        <v>1191</v>
      </c>
      <c r="S93" s="1" t="s">
        <v>596</v>
      </c>
      <c r="T93" s="1" t="s">
        <v>597</v>
      </c>
      <c r="U93" s="1" t="s">
        <v>598</v>
      </c>
      <c r="V93" s="1" t="s">
        <v>715</v>
      </c>
    </row>
    <row r="94" s="1" customFormat="1" spans="1:22">
      <c r="A94" s="3">
        <v>21374059040</v>
      </c>
      <c r="B94" s="1" t="s">
        <v>1192</v>
      </c>
      <c r="C94" s="1" t="s">
        <v>1193</v>
      </c>
      <c r="D94" s="1" t="s">
        <v>1194</v>
      </c>
      <c r="E94" s="1" t="s">
        <v>1195</v>
      </c>
      <c r="F94" s="1" t="s">
        <v>871</v>
      </c>
      <c r="G94" s="1" t="s">
        <v>587</v>
      </c>
      <c r="H94" s="1" t="s">
        <v>588</v>
      </c>
      <c r="I94" s="1" t="s">
        <v>1196</v>
      </c>
      <c r="J94" s="1" t="s">
        <v>30</v>
      </c>
      <c r="K94" s="1" t="s">
        <v>1197</v>
      </c>
      <c r="L94" s="1" t="s">
        <v>1197</v>
      </c>
      <c r="M94" s="1" t="s">
        <v>591</v>
      </c>
      <c r="N94" s="1" t="s">
        <v>591</v>
      </c>
      <c r="O94" s="1" t="s">
        <v>592</v>
      </c>
      <c r="P94" s="1" t="s">
        <v>593</v>
      </c>
      <c r="Q94" s="1" t="s">
        <v>594</v>
      </c>
      <c r="R94" s="1" t="s">
        <v>1198</v>
      </c>
      <c r="S94" s="1" t="s">
        <v>596</v>
      </c>
      <c r="T94" s="1" t="s">
        <v>597</v>
      </c>
      <c r="U94" s="1" t="s">
        <v>598</v>
      </c>
      <c r="V94" s="1" t="s">
        <v>671</v>
      </c>
    </row>
    <row r="95" s="1" customFormat="1" spans="1:22">
      <c r="A95" s="3">
        <v>21340271458</v>
      </c>
      <c r="B95" s="1" t="s">
        <v>1199</v>
      </c>
      <c r="C95" s="1" t="s">
        <v>1200</v>
      </c>
      <c r="D95" s="1" t="s">
        <v>1201</v>
      </c>
      <c r="E95" s="1" t="s">
        <v>1202</v>
      </c>
      <c r="F95" s="1" t="s">
        <v>903</v>
      </c>
      <c r="G95" s="1" t="s">
        <v>587</v>
      </c>
      <c r="H95" s="1" t="s">
        <v>588</v>
      </c>
      <c r="I95" s="1" t="s">
        <v>1203</v>
      </c>
      <c r="J95" s="1" t="s">
        <v>30</v>
      </c>
      <c r="K95" s="1" t="s">
        <v>1204</v>
      </c>
      <c r="L95" s="1" t="s">
        <v>1204</v>
      </c>
      <c r="M95" s="1" t="s">
        <v>591</v>
      </c>
      <c r="N95" s="1" t="s">
        <v>591</v>
      </c>
      <c r="O95" s="1" t="s">
        <v>592</v>
      </c>
      <c r="P95" s="1" t="s">
        <v>593</v>
      </c>
      <c r="Q95" s="1" t="s">
        <v>594</v>
      </c>
      <c r="R95" s="1" t="s">
        <v>1205</v>
      </c>
      <c r="S95" s="1" t="s">
        <v>596</v>
      </c>
      <c r="T95" s="1" t="s">
        <v>597</v>
      </c>
      <c r="U95" s="1" t="s">
        <v>598</v>
      </c>
      <c r="V95" s="1" t="s">
        <v>695</v>
      </c>
    </row>
    <row r="96" s="1" customFormat="1" spans="1:22">
      <c r="A96" s="3">
        <v>21213850209</v>
      </c>
      <c r="B96" s="1" t="s">
        <v>1206</v>
      </c>
      <c r="C96" s="1" t="s">
        <v>1207</v>
      </c>
      <c r="D96" s="1" t="s">
        <v>1208</v>
      </c>
      <c r="E96" s="1" t="s">
        <v>1209</v>
      </c>
      <c r="F96" s="1" t="s">
        <v>903</v>
      </c>
      <c r="G96" s="1" t="s">
        <v>587</v>
      </c>
      <c r="H96" s="1" t="s">
        <v>588</v>
      </c>
      <c r="I96" s="1" t="s">
        <v>1210</v>
      </c>
      <c r="J96" s="1" t="s">
        <v>30</v>
      </c>
      <c r="K96" s="1" t="s">
        <v>1211</v>
      </c>
      <c r="L96" s="1" t="s">
        <v>1211</v>
      </c>
      <c r="M96" s="1" t="s">
        <v>591</v>
      </c>
      <c r="N96" s="1" t="s">
        <v>591</v>
      </c>
      <c r="O96" s="1" t="s">
        <v>592</v>
      </c>
      <c r="P96" s="1" t="s">
        <v>593</v>
      </c>
      <c r="Q96" s="1" t="s">
        <v>594</v>
      </c>
      <c r="R96" s="1" t="s">
        <v>1212</v>
      </c>
      <c r="S96" s="1" t="s">
        <v>596</v>
      </c>
      <c r="T96" s="1" t="s">
        <v>597</v>
      </c>
      <c r="U96" s="1" t="s">
        <v>598</v>
      </c>
      <c r="V96" s="1" t="s">
        <v>658</v>
      </c>
    </row>
    <row r="97" s="1" customFormat="1" spans="1:22">
      <c r="A97" s="3">
        <v>18825899562</v>
      </c>
      <c r="B97" s="1" t="s">
        <v>1213</v>
      </c>
      <c r="C97" s="1" t="s">
        <v>1214</v>
      </c>
      <c r="D97" s="1" t="s">
        <v>1215</v>
      </c>
      <c r="E97" s="1" t="s">
        <v>1216</v>
      </c>
      <c r="F97" s="1" t="s">
        <v>917</v>
      </c>
      <c r="G97" s="1" t="s">
        <v>587</v>
      </c>
      <c r="H97" s="1" t="s">
        <v>588</v>
      </c>
      <c r="I97" s="1" t="s">
        <v>1217</v>
      </c>
      <c r="J97" s="1" t="s">
        <v>30</v>
      </c>
      <c r="K97" s="1" t="s">
        <v>1218</v>
      </c>
      <c r="L97" s="1" t="s">
        <v>1218</v>
      </c>
      <c r="M97" s="1" t="s">
        <v>591</v>
      </c>
      <c r="N97" s="1" t="s">
        <v>591</v>
      </c>
      <c r="O97" s="1" t="s">
        <v>592</v>
      </c>
      <c r="P97" s="1" t="s">
        <v>593</v>
      </c>
      <c r="Q97" s="1" t="s">
        <v>594</v>
      </c>
      <c r="R97" s="1" t="s">
        <v>1219</v>
      </c>
      <c r="S97" s="1" t="s">
        <v>596</v>
      </c>
      <c r="T97" s="1" t="s">
        <v>597</v>
      </c>
      <c r="U97" s="1" t="s">
        <v>750</v>
      </c>
      <c r="V97" s="1" t="s">
        <v>658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2022-12-23T02:01:00Z</dcterms:created>
  <dcterms:modified xsi:type="dcterms:W3CDTF">2022-12-27T08:53:17Z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B11323025D934376B15AE653F3821E9B</vt:lpwstr>
  </property>
  <property fmtid="{D5CDD505-2E9C-101B-9397-08002B2CF9AE}" pid="3" name="KSOProductBuildVer">
    <vt:lpwstr>2052-11.1.0.12980</vt:lpwstr>
  </property>
</Properties>
</file>