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对账!$A$1:$I$178</definedName>
  </definedNames>
  <calcPr calcId="144525"/>
</workbook>
</file>

<file path=xl/sharedStrings.xml><?xml version="1.0" encoding="utf-8"?>
<sst xmlns="http://schemas.openxmlformats.org/spreadsheetml/2006/main" count="8845" uniqueCount="1787">
  <si>
    <t>去哪儿网酒店预付对账单</t>
  </si>
  <si>
    <t>供应商名称：</t>
  </si>
  <si>
    <t>趣悠游</t>
  </si>
  <si>
    <t>结算周期：</t>
  </si>
  <si>
    <t>2022-12-19至2022-12-25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</si>
  <si>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</si>
  <si>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</si>
  <si>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</si>
  <si>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</si>
  <si>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</si>
  <si>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</si>
  <si>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</si>
  <si>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</si>
  <si>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</si>
  <si>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</si>
  <si>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</si>
  <si>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</si>
  <si>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</si>
  <si>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</si>
  <si>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</si>
  <si>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¥298,539.61</t>
  </si>
  <si>
    <t>¥86,896.00</t>
  </si>
  <si>
    <t>¥20,306.61</t>
  </si>
  <si>
    <t>-¥9,441.00</t>
  </si>
  <si>
    <t>¥181,896.00</t>
  </si>
  <si>
    <t>分类信息</t>
  </si>
  <si>
    <t>业务类型</t>
  </si>
  <si>
    <t>酒店预付（点击查看明细）</t>
  </si>
  <si>
    <t>¥191,337.00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</si>
  <si>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</si>
  <si>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</si>
  <si>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</si>
  <si>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</si>
  <si>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</si>
  <si>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</si>
  <si>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</si>
  <si>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</si>
  <si>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</si>
  <si>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</si>
  <si>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</si>
  <si>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</si>
  <si>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</si>
  <si>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</si>
  <si>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</si>
  <si>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</si>
  <si>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</si>
  <si>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</si>
  <si>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</si>
  <si>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</si>
  <si>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</si>
  <si>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</si>
  <si>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</si>
  <si>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</si>
  <si>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</si>
  <si>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</si>
  <si>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</si>
  <si>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</si>
  <si>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</si>
  <si>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</si>
  <si>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</si>
  <si>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</si>
  <si>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</si>
  <si>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</si>
  <si>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</si>
  <si>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</si>
  <si>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</si>
  <si>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</si>
  <si>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</si>
  <si>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</si>
  <si>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</si>
  <si>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</si>
  <si>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</si>
  <si>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703205241754</t>
  </si>
  <si>
    <t>2855990</t>
  </si>
  <si>
    <t>酒店预付</t>
  </si>
  <si>
    <t>否</t>
  </si>
  <si>
    <t>普通</t>
  </si>
  <si>
    <t>221842472</t>
  </si>
  <si>
    <t>澳门财神酒店</t>
  </si>
  <si>
    <t>1626188</t>
  </si>
  <si>
    <t>YAN/YONGQUAN</t>
  </si>
  <si>
    <t>2022-12-08</t>
  </si>
  <si>
    <t>2022-12-15</t>
  </si>
  <si>
    <t>2022-12-19</t>
  </si>
  <si>
    <t>¥504.00</t>
  </si>
  <si>
    <t>¥45.00</t>
  </si>
  <si>
    <t>¥459.00</t>
  </si>
  <si>
    <t>Standard Room</t>
  </si>
  <si>
    <t>WEBSITE</t>
  </si>
  <si>
    <t>703205612858</t>
  </si>
  <si>
    <t>2858126</t>
  </si>
  <si>
    <t>221842439</t>
  </si>
  <si>
    <t>澳门葡京酒店</t>
  </si>
  <si>
    <t>LI/JIANZHONG</t>
  </si>
  <si>
    <t>2022-12-17</t>
  </si>
  <si>
    <t>¥792.00</t>
  </si>
  <si>
    <t>¥74.00</t>
  </si>
  <si>
    <t>¥718.00</t>
  </si>
  <si>
    <t>Standard Twin Room</t>
  </si>
  <si>
    <t>703206375153</t>
  </si>
  <si>
    <t>2858699</t>
  </si>
  <si>
    <t>197275691</t>
  </si>
  <si>
    <t>81酒店(优质星)</t>
  </si>
  <si>
    <t>WANG/YIXIN</t>
  </si>
  <si>
    <t>2022-12-09</t>
  </si>
  <si>
    <t>¥1,288.00</t>
  </si>
  <si>
    <t>¥138.00</t>
  </si>
  <si>
    <t>¥1,150.00</t>
  </si>
  <si>
    <t>Standard room</t>
  </si>
  <si>
    <t>703211424586</t>
  </si>
  <si>
    <t>2871952</t>
  </si>
  <si>
    <t>197323178</t>
  </si>
  <si>
    <t>新加坡乌节大酒店</t>
  </si>
  <si>
    <t>NAN/LINZAR|SHEN/JIANXIN</t>
  </si>
  <si>
    <t>2022-12-14</t>
  </si>
  <si>
    <t>¥5,424.00</t>
  </si>
  <si>
    <t>¥583.00</t>
  </si>
  <si>
    <t>¥4,841.00</t>
  </si>
  <si>
    <t>Grand Deluxe Twin Room</t>
  </si>
  <si>
    <t>703211550167</t>
  </si>
  <si>
    <t>2871957</t>
  </si>
  <si>
    <t>CHENG/BENNYYINGKUEN|CHENG/QUENTINCHEUKHEI</t>
  </si>
  <si>
    <t>Grand Deluxe Queen</t>
  </si>
  <si>
    <t>703214533807</t>
  </si>
  <si>
    <t>2882201</t>
  </si>
  <si>
    <t>221839709</t>
  </si>
  <si>
    <t>澳门假日酒店</t>
  </si>
  <si>
    <t>LIANG/JIE</t>
  </si>
  <si>
    <t>¥540.00</t>
  </si>
  <si>
    <t>¥56.00</t>
  </si>
  <si>
    <t>¥484.00</t>
  </si>
  <si>
    <t>Superior Room</t>
  </si>
  <si>
    <t>703214753579</t>
  </si>
  <si>
    <t>2881822</t>
  </si>
  <si>
    <t>CHEN/YUHENG</t>
  </si>
  <si>
    <t>2022-12-18</t>
  </si>
  <si>
    <t>¥274.00</t>
  </si>
  <si>
    <t>¥31.00</t>
  </si>
  <si>
    <t>¥243.00</t>
  </si>
  <si>
    <t>703214215511</t>
  </si>
  <si>
    <t>2882633</t>
  </si>
  <si>
    <t>WANG/YANG|LIN/CHANGFA</t>
  </si>
  <si>
    <t>¥548.00</t>
  </si>
  <si>
    <t>¥62.00</t>
  </si>
  <si>
    <t>¥486.00</t>
  </si>
  <si>
    <t>Standard Double Room</t>
  </si>
  <si>
    <t>703214653796</t>
  </si>
  <si>
    <t>2882620</t>
  </si>
  <si>
    <t>LINYI/YU|JINGJING/KANG</t>
  </si>
  <si>
    <t>703215037937</t>
  </si>
  <si>
    <t>2883458</t>
  </si>
  <si>
    <t>221838686</t>
  </si>
  <si>
    <t>香港Casa</t>
  </si>
  <si>
    <t>HUANG/ZHAODONG</t>
  </si>
  <si>
    <t>¥351.61</t>
  </si>
  <si>
    <t>¥32.61</t>
  </si>
  <si>
    <t>¥319.00</t>
  </si>
  <si>
    <t>standard double bed room</t>
  </si>
  <si>
    <t>703214136838</t>
  </si>
  <si>
    <t>2880695</t>
  </si>
  <si>
    <t>197324210</t>
  </si>
  <si>
    <t>曼谷铂尔曼G酒店 （SHA Extra Plus）</t>
  </si>
  <si>
    <t>YANG/YUWEI|HUANG/SHIQIAN</t>
  </si>
  <si>
    <t>¥1,548.00</t>
  </si>
  <si>
    <t>¥166.00</t>
  </si>
  <si>
    <t>¥1,382.00</t>
  </si>
  <si>
    <t>premium deluxe twin room</t>
  </si>
  <si>
    <t>703215243808</t>
  </si>
  <si>
    <t>2883267</t>
  </si>
  <si>
    <t>236077562</t>
  </si>
  <si>
    <t>泗水奥克伍德住宅酒店</t>
  </si>
  <si>
    <t>WANG/XINYI</t>
  </si>
  <si>
    <t>¥405.00</t>
  </si>
  <si>
    <t>¥43.00</t>
  </si>
  <si>
    <t>¥362.00</t>
  </si>
  <si>
    <t>Superior Twin Room</t>
  </si>
  <si>
    <t>703205542939</t>
  </si>
  <si>
    <t>2856030</t>
  </si>
  <si>
    <t>197324684</t>
  </si>
  <si>
    <t>提姆玛德莱娜剧院酒店</t>
  </si>
  <si>
    <t>WANG/RUOQIAO</t>
  </si>
  <si>
    <t>¥2,174.00</t>
  </si>
  <si>
    <t>¥234.00</t>
  </si>
  <si>
    <t>¥1,940.00</t>
  </si>
  <si>
    <t>Comfort Room</t>
  </si>
  <si>
    <t>703215550254</t>
  </si>
  <si>
    <t>2883416</t>
  </si>
  <si>
    <t>WANG/HONGYAN|JIANG/JUNQI</t>
  </si>
  <si>
    <t>2022-12-25</t>
  </si>
  <si>
    <t>2022-12-27</t>
  </si>
  <si>
    <t>¥726.00</t>
  </si>
  <si>
    <t>2022-12-19 15:02:12</t>
  </si>
  <si>
    <t>703210702620</t>
  </si>
  <si>
    <t>2869417</t>
  </si>
  <si>
    <t>809159854</t>
  </si>
  <si>
    <t>澳门丽思卡尔顿酒店</t>
  </si>
  <si>
    <t>QI/MINGFANG|YU/XIAOFEI</t>
  </si>
  <si>
    <t>2022-12-13</t>
  </si>
  <si>
    <t>2022-12-21</t>
  </si>
  <si>
    <t>2022-12-22</t>
  </si>
  <si>
    <t>¥1,755.00</t>
  </si>
  <si>
    <t>2022-12-19 15:16:52</t>
  </si>
  <si>
    <t>Premier Suite</t>
  </si>
  <si>
    <t>703216419591</t>
  </si>
  <si>
    <t>2886131</t>
  </si>
  <si>
    <t>221842427</t>
  </si>
  <si>
    <t>澳门新丽华酒店</t>
  </si>
  <si>
    <t>CHIO/UFAT</t>
  </si>
  <si>
    <t>¥567.00</t>
  </si>
  <si>
    <t>2022-12-19 15:54:35</t>
  </si>
  <si>
    <t>703211362191</t>
  </si>
  <si>
    <t>2872073</t>
  </si>
  <si>
    <t>221838095</t>
  </si>
  <si>
    <t>澳门君悦酒店</t>
  </si>
  <si>
    <t>XU/LINGER</t>
  </si>
  <si>
    <t>2022-12-23</t>
  </si>
  <si>
    <t>2022-12-24</t>
  </si>
  <si>
    <t>¥815.00</t>
  </si>
  <si>
    <t>2022-12-19 16:15:38</t>
  </si>
  <si>
    <t>703209425431</t>
  </si>
  <si>
    <t>2867539</t>
  </si>
  <si>
    <t>221838959</t>
  </si>
  <si>
    <t>澳门十六浦索菲特大酒店</t>
  </si>
  <si>
    <t>CHEN/JIAYI|FENG/ZHIMIN</t>
  </si>
  <si>
    <t>2022-12-12</t>
  </si>
  <si>
    <t>2022-12-20</t>
  </si>
  <si>
    <t>¥487.00</t>
  </si>
  <si>
    <t>2022-12-19 19:15:44</t>
  </si>
  <si>
    <t>703212389180</t>
  </si>
  <si>
    <t>2876576</t>
  </si>
  <si>
    <t>WU/HUAN</t>
  </si>
  <si>
    <t>2022-12-31</t>
  </si>
  <si>
    <t>2023-01-01</t>
  </si>
  <si>
    <t>¥626.00</t>
  </si>
  <si>
    <t>2022-12-19 19:20:22</t>
  </si>
  <si>
    <t>703194153217</t>
  </si>
  <si>
    <t>2826836</t>
  </si>
  <si>
    <t>197322266</t>
  </si>
  <si>
    <t>千禧 三井花园饭店 东京</t>
  </si>
  <si>
    <t>huang/tzu an</t>
  </si>
  <si>
    <t>2022-11-27</t>
  </si>
  <si>
    <t>¥8,040.00</t>
  </si>
  <si>
    <t>¥663.00</t>
  </si>
  <si>
    <t>¥7,377.00</t>
  </si>
  <si>
    <t>Moderate Queen Room</t>
  </si>
  <si>
    <t>703201046541</t>
  </si>
  <si>
    <t>2844698</t>
  </si>
  <si>
    <t>197281196</t>
  </si>
  <si>
    <t>巴厘岛图班哈里斯酒店</t>
  </si>
  <si>
    <t>DAI/MENG|XIE/LINYAN|JIANG/JIANGPING|DAI/ELLIOTJINGCHENG</t>
  </si>
  <si>
    <t>2022-12-04</t>
  </si>
  <si>
    <t>¥428.00</t>
  </si>
  <si>
    <t>¥46.00</t>
  </si>
  <si>
    <t>¥382.00</t>
  </si>
  <si>
    <t>Harris Room</t>
  </si>
  <si>
    <t>703200892912</t>
  </si>
  <si>
    <t>2843606</t>
  </si>
  <si>
    <t>199255280</t>
  </si>
  <si>
    <t>新加坡庄家大酒店</t>
  </si>
  <si>
    <t>KHIN/MOEKHAING|NWAY/NWAYHLAING</t>
  </si>
  <si>
    <t>2022-12-03</t>
  </si>
  <si>
    <t>2022-12-16</t>
  </si>
  <si>
    <t>¥3,224.00</t>
  </si>
  <si>
    <t>¥348.00</t>
  </si>
  <si>
    <t>¥2,876.00</t>
  </si>
  <si>
    <t>703206081393</t>
  </si>
  <si>
    <t>2861224</t>
  </si>
  <si>
    <t>221838017</t>
  </si>
  <si>
    <t>澳门银河酒店</t>
  </si>
  <si>
    <t>CHEN/HUIQIN|CHEN/XIAODONG</t>
  </si>
  <si>
    <t>¥1,570.00</t>
  </si>
  <si>
    <t>¥148.00</t>
  </si>
  <si>
    <t>¥1,422.00</t>
  </si>
  <si>
    <t>Deluxe City King</t>
  </si>
  <si>
    <t>703216060571</t>
  </si>
  <si>
    <t>2885253</t>
  </si>
  <si>
    <t>221839724</t>
  </si>
  <si>
    <t>澳门东望洋酒店</t>
  </si>
  <si>
    <t>SU/PENGFEI</t>
  </si>
  <si>
    <t>¥170.00</t>
  </si>
  <si>
    <t>¥17.00</t>
  </si>
  <si>
    <t>¥153.00</t>
  </si>
  <si>
    <t>703149373709</t>
  </si>
  <si>
    <t>2737135</t>
  </si>
  <si>
    <t>197309267</t>
  </si>
  <si>
    <t>苏梅岛查汶瑞景海滩度假村</t>
  </si>
  <si>
    <t>LI/XIN</t>
  </si>
  <si>
    <t>2022-10-13</t>
  </si>
  <si>
    <t>¥1,812.00</t>
  </si>
  <si>
    <t>¥150.00</t>
  </si>
  <si>
    <t>¥1,662.00</t>
  </si>
  <si>
    <t>Spa Villa Suite</t>
  </si>
  <si>
    <t>703093594854</t>
  </si>
  <si>
    <t>2659535</t>
  </si>
  <si>
    <t>861558722</t>
  </si>
  <si>
    <t>洲际维涅特精选曼谷新浩中央酒店</t>
  </si>
  <si>
    <t>KUO/CHIASHIN</t>
  </si>
  <si>
    <t>2022-08-18</t>
  </si>
  <si>
    <t>¥1,604.00</t>
  </si>
  <si>
    <t>¥120.00</t>
  </si>
  <si>
    <t>¥1,484.00</t>
  </si>
  <si>
    <t>1 King Bed Standard</t>
  </si>
  <si>
    <t>703213741036</t>
  </si>
  <si>
    <t>2880349</t>
  </si>
  <si>
    <t>871616490</t>
  </si>
  <si>
    <t>哈里斯套房普里大厦</t>
  </si>
  <si>
    <t>TANG/JINYUAN</t>
  </si>
  <si>
    <t>¥717.00</t>
  </si>
  <si>
    <t>¥78.00</t>
  </si>
  <si>
    <t>¥639.00</t>
  </si>
  <si>
    <t>703215480603</t>
  </si>
  <si>
    <t>2884421</t>
  </si>
  <si>
    <t>197311988</t>
  </si>
  <si>
    <t>萨提卡高级哈亚乌鲁雅加达酒店</t>
  </si>
  <si>
    <t>ZHENG/HONGYONG</t>
  </si>
  <si>
    <t>¥285.00</t>
  </si>
  <si>
    <t>¥30.00</t>
  </si>
  <si>
    <t>¥255.00</t>
  </si>
  <si>
    <t>Deluxe Room</t>
  </si>
  <si>
    <t>703215645001</t>
  </si>
  <si>
    <t>2884966</t>
  </si>
  <si>
    <t>703214790743</t>
  </si>
  <si>
    <t>2880526</t>
  </si>
  <si>
    <t>197330624</t>
  </si>
  <si>
    <t>阿布扎比市区万豪酒店</t>
  </si>
  <si>
    <t>HAN/MING|MA/QINGDE</t>
  </si>
  <si>
    <t>¥888.00</t>
  </si>
  <si>
    <t>¥77.00</t>
  </si>
  <si>
    <t>¥811.00</t>
  </si>
  <si>
    <t>703216609141</t>
  </si>
  <si>
    <t>2885117</t>
  </si>
  <si>
    <t>197283497</t>
  </si>
  <si>
    <t>阿布扎比皇家玫瑰酒店</t>
  </si>
  <si>
    <t>HE/XIANGJIANG</t>
  </si>
  <si>
    <t>¥733.00</t>
  </si>
  <si>
    <t>¥72.00</t>
  </si>
  <si>
    <t>¥661.00</t>
  </si>
  <si>
    <t>703205453047</t>
  </si>
  <si>
    <t>2858200</t>
  </si>
  <si>
    <t>221838011</t>
  </si>
  <si>
    <t>澳门利澳酒店</t>
  </si>
  <si>
    <t>SUN/ZIFENG|CHEN/XIAOLIN</t>
  </si>
  <si>
    <t>¥212.00</t>
  </si>
  <si>
    <t>2022-12-20 17:36:25</t>
  </si>
  <si>
    <t>Deluxe Double Suite</t>
  </si>
  <si>
    <t>703210418526</t>
  </si>
  <si>
    <t>2870789</t>
  </si>
  <si>
    <t>221888840</t>
  </si>
  <si>
    <t>澳门美狮美高梅酒店</t>
  </si>
  <si>
    <t>XIONG/YUFEI|LIU/MINGMING</t>
  </si>
  <si>
    <t>¥1,465.00</t>
  </si>
  <si>
    <t>2022-12-20 22:58:13</t>
  </si>
  <si>
    <t>Resort King</t>
  </si>
  <si>
    <t>703204974805</t>
  </si>
  <si>
    <t>2853226</t>
  </si>
  <si>
    <t>820616953</t>
  </si>
  <si>
    <t>天然温泉 凌云之汤 御宿野乃 浅草</t>
  </si>
  <si>
    <t>ZHOU/YINAN|TANG/ZILEAN</t>
  </si>
  <si>
    <t>2022-12-07</t>
  </si>
  <si>
    <t>¥4,136.00</t>
  </si>
  <si>
    <t>¥360.00</t>
  </si>
  <si>
    <t>¥3,776.00</t>
  </si>
  <si>
    <t>Double Room</t>
  </si>
  <si>
    <t>703208417360</t>
  </si>
  <si>
    <t>2865914</t>
  </si>
  <si>
    <t>WEN/YIQIN</t>
  </si>
  <si>
    <t>2022-12-11</t>
  </si>
  <si>
    <t>¥972.00</t>
  </si>
  <si>
    <t>¥94.00</t>
  </si>
  <si>
    <t>¥878.00</t>
  </si>
  <si>
    <t>703207989176</t>
  </si>
  <si>
    <t>2863430</t>
  </si>
  <si>
    <t>MAK/PINKY</t>
  </si>
  <si>
    <t>2022-12-10</t>
  </si>
  <si>
    <t>¥47.00</t>
  </si>
  <si>
    <t>¥440.00</t>
  </si>
  <si>
    <t>Superior King Room</t>
  </si>
  <si>
    <t>703216431702</t>
  </si>
  <si>
    <t>2885053</t>
  </si>
  <si>
    <t>XING/XIAOBING|XI/LIN</t>
  </si>
  <si>
    <t>703217540989</t>
  </si>
  <si>
    <t>2887701</t>
  </si>
  <si>
    <t>HE/MINHONG</t>
  </si>
  <si>
    <t>703217655161</t>
  </si>
  <si>
    <t>2888746</t>
  </si>
  <si>
    <t>NG/KAHOU</t>
  </si>
  <si>
    <t>¥699.00</t>
  </si>
  <si>
    <t>¥621.00</t>
  </si>
  <si>
    <t>703217573891</t>
  </si>
  <si>
    <t>2887459</t>
  </si>
  <si>
    <t>WU/BAIYU</t>
  </si>
  <si>
    <t>703217766553</t>
  </si>
  <si>
    <t>2887766</t>
  </si>
  <si>
    <t>WANG/ZHENKANG</t>
  </si>
  <si>
    <t>703216347404</t>
  </si>
  <si>
    <t>2887282</t>
  </si>
  <si>
    <t>238537775</t>
  </si>
  <si>
    <t>澳门万龙酒店</t>
  </si>
  <si>
    <t>LAM/FONGKIO</t>
  </si>
  <si>
    <t>¥324.00</t>
  </si>
  <si>
    <t>¥32.00</t>
  </si>
  <si>
    <t>¥292.00</t>
  </si>
  <si>
    <t>grand suite twin</t>
  </si>
  <si>
    <t>703217911852</t>
  </si>
  <si>
    <t>2887522</t>
  </si>
  <si>
    <t>MA/PEIXIN</t>
  </si>
  <si>
    <t>703216943960</t>
  </si>
  <si>
    <t>2887304</t>
  </si>
  <si>
    <t>LU/ZHEN</t>
  </si>
  <si>
    <t>703210799137</t>
  </si>
  <si>
    <t>2869506</t>
  </si>
  <si>
    <t>197303528</t>
  </si>
  <si>
    <t>雅加达尼欧玛纳戈广场酒店</t>
  </si>
  <si>
    <t>ZHOU/BIAO</t>
  </si>
  <si>
    <t>¥188.00</t>
  </si>
  <si>
    <t>¥20.00</t>
  </si>
  <si>
    <t>¥168.00</t>
  </si>
  <si>
    <t>NEO Room</t>
  </si>
  <si>
    <t>703214978067</t>
  </si>
  <si>
    <t>2880469</t>
  </si>
  <si>
    <t>221846015</t>
  </si>
  <si>
    <t>万象孟清奢华酒店</t>
  </si>
  <si>
    <t>GAO/ZHIJIE</t>
  </si>
  <si>
    <t>¥2,240.00</t>
  </si>
  <si>
    <t>¥240.00</t>
  </si>
  <si>
    <t>¥2,000.00</t>
  </si>
  <si>
    <t>Deluxe Twin With River View</t>
  </si>
  <si>
    <t>703217581111</t>
  </si>
  <si>
    <t>2888315</t>
  </si>
  <si>
    <t>241153252</t>
  </si>
  <si>
    <t>印度支那酒店</t>
  </si>
  <si>
    <t>WANG/RUIJIE|LIU/SHIHUA|LI/YANG</t>
  </si>
  <si>
    <t>¥1,032.00</t>
  </si>
  <si>
    <t>¥111.00</t>
  </si>
  <si>
    <t>¥921.00</t>
  </si>
  <si>
    <t>deluxe room</t>
  </si>
  <si>
    <t>703217076561</t>
  </si>
  <si>
    <t>2888208</t>
  </si>
  <si>
    <t>871569483</t>
  </si>
  <si>
    <t>UHG - 安努季节酒店</t>
  </si>
  <si>
    <t>ZHEN/BIN</t>
  </si>
  <si>
    <t>¥230.00</t>
  </si>
  <si>
    <t>¥22.00</t>
  </si>
  <si>
    <t>¥208.00</t>
  </si>
  <si>
    <t>703216112176</t>
  </si>
  <si>
    <t>2885026</t>
  </si>
  <si>
    <t>871138461</t>
  </si>
  <si>
    <t>雅加达橡木PIK公寓</t>
  </si>
  <si>
    <t>HUA/YIN|YANG/XIAOHAN</t>
  </si>
  <si>
    <t>¥930.00</t>
  </si>
  <si>
    <t>¥100.00</t>
  </si>
  <si>
    <t>¥830.00</t>
  </si>
  <si>
    <t>Superior Studio</t>
  </si>
  <si>
    <t>703217727128</t>
  </si>
  <si>
    <t>2887528</t>
  </si>
  <si>
    <t>197585867</t>
  </si>
  <si>
    <t>格莱富酒店</t>
  </si>
  <si>
    <t>TAN/MYANSHAN|HTAN/SWEPUINBOI|HTAN/KUAWAYHOM</t>
  </si>
  <si>
    <t>¥410.00</t>
  </si>
  <si>
    <t>¥42.00</t>
  </si>
  <si>
    <t>¥368.00</t>
  </si>
  <si>
    <t>703216191758</t>
  </si>
  <si>
    <t>2887341</t>
  </si>
  <si>
    <t>197287889</t>
  </si>
  <si>
    <t>曼谷贵都酒店</t>
  </si>
  <si>
    <t>WU/TONG</t>
  </si>
  <si>
    <t>¥232.00</t>
  </si>
  <si>
    <t>¥24.00</t>
  </si>
  <si>
    <t>Supreme Room</t>
  </si>
  <si>
    <t>703218892455</t>
  </si>
  <si>
    <t>2889868</t>
  </si>
  <si>
    <t>221863334</t>
  </si>
  <si>
    <t>里瑟傲途格精选酒店</t>
  </si>
  <si>
    <t>XIE/YAQIAO</t>
  </si>
  <si>
    <t>2023-01-06</t>
  </si>
  <si>
    <t>2023-01-07</t>
  </si>
  <si>
    <t>¥1,538.00</t>
  </si>
  <si>
    <t>2022-12-21 11:00:01</t>
  </si>
  <si>
    <t>Creator King Room</t>
  </si>
  <si>
    <t>703217029607</t>
  </si>
  <si>
    <t>2889500</t>
  </si>
  <si>
    <t>243276550</t>
  </si>
  <si>
    <t>澳门富豪酒店</t>
  </si>
  <si>
    <t>LUO/YUNYAO|CHEN/MEIJING|TAN/NUOYI|WEN/QING|LIANG/HAIPENG|HE/JIANWEN</t>
  </si>
  <si>
    <t>¥1,740.00</t>
  </si>
  <si>
    <t>2022-12-21 12:00:04</t>
  </si>
  <si>
    <t>Classical Deluxe Room</t>
  </si>
  <si>
    <t>703213428594</t>
  </si>
  <si>
    <t>2880018</t>
  </si>
  <si>
    <t>243295393</t>
  </si>
  <si>
    <t>伊丹宫殿酒店</t>
  </si>
  <si>
    <t>CHEN/BO</t>
  </si>
  <si>
    <t>¥19,424.00</t>
  </si>
  <si>
    <t>¥2,082.00</t>
  </si>
  <si>
    <t>¥17,342.00</t>
  </si>
  <si>
    <t>703207312276</t>
  </si>
  <si>
    <t>2863540</t>
  </si>
  <si>
    <t>856248101</t>
  </si>
  <si>
    <t>澳门新口岸智选假日酒店</t>
  </si>
  <si>
    <t>LI/XIAOJIE</t>
  </si>
  <si>
    <t>¥418.00</t>
  </si>
  <si>
    <t>2022-12-21 15:08:10</t>
  </si>
  <si>
    <t>Standard 2 Twin Beds Room</t>
  </si>
  <si>
    <t>703206943761</t>
  </si>
  <si>
    <t>2861481</t>
  </si>
  <si>
    <t>SHEN/XINYI|WANG/JING</t>
  </si>
  <si>
    <t>¥1,448.00</t>
  </si>
  <si>
    <t>2022-12-21 15:43:57</t>
  </si>
  <si>
    <t>Grand Deluxe Twin</t>
  </si>
  <si>
    <t>703210407054</t>
  </si>
  <si>
    <t>2871189</t>
  </si>
  <si>
    <t>LIN/CHE</t>
  </si>
  <si>
    <t>¥1,478.00</t>
  </si>
  <si>
    <t>2022-12-21 16:33:50</t>
  </si>
  <si>
    <t>703218978702</t>
  </si>
  <si>
    <t>2891789</t>
  </si>
  <si>
    <t>221883089</t>
  </si>
  <si>
    <t>香港屯门贝尔特酒店</t>
  </si>
  <si>
    <t>YANG/JINGLIN</t>
  </si>
  <si>
    <t>¥1,100.00</t>
  </si>
  <si>
    <t>2022-12-21 19:47:28</t>
  </si>
  <si>
    <t>Penta Standard Room</t>
  </si>
  <si>
    <t>703200067699</t>
  </si>
  <si>
    <t>2841725</t>
  </si>
  <si>
    <t>197310773</t>
  </si>
  <si>
    <t>苏活诺莫区酒店</t>
  </si>
  <si>
    <t>WANG/RUIJIA</t>
  </si>
  <si>
    <t>¥4,620.00</t>
  </si>
  <si>
    <t>¥399.00</t>
  </si>
  <si>
    <t>¥4,221.00</t>
  </si>
  <si>
    <t>Classic Queen Room</t>
  </si>
  <si>
    <t>703214136419</t>
  </si>
  <si>
    <t>2880986</t>
  </si>
  <si>
    <t>KAM/SHINGSIN</t>
  </si>
  <si>
    <t>¥822.00</t>
  </si>
  <si>
    <t>¥93.00</t>
  </si>
  <si>
    <t>¥729.00</t>
  </si>
  <si>
    <t>703215546769</t>
  </si>
  <si>
    <t>2883141</t>
  </si>
  <si>
    <t>PANG/TIANTIAN</t>
  </si>
  <si>
    <t>¥1,096.00</t>
  </si>
  <si>
    <t>¥124.00</t>
  </si>
  <si>
    <t>703212258934</t>
  </si>
  <si>
    <t>2877234</t>
  </si>
  <si>
    <t>221835698</t>
  </si>
  <si>
    <t>香港文华东方酒店</t>
  </si>
  <si>
    <t>ZHANG/LYNN</t>
  </si>
  <si>
    <t>¥9,468.00</t>
  </si>
  <si>
    <t>¥900.00</t>
  </si>
  <si>
    <t>¥8,568.00</t>
  </si>
  <si>
    <t>703217706256</t>
  </si>
  <si>
    <t>2887717</t>
  </si>
  <si>
    <t>LIN/BIN|LIN/BIN</t>
  </si>
  <si>
    <t>703217767425</t>
  </si>
  <si>
    <t>2887498</t>
  </si>
  <si>
    <t>221838041</t>
  </si>
  <si>
    <t>澳门康莱德酒店</t>
  </si>
  <si>
    <t>LUO/ZHENGQI|YANG/ZHUOLING</t>
  </si>
  <si>
    <t>¥1,152.00</t>
  </si>
  <si>
    <t>¥128.00</t>
  </si>
  <si>
    <t>¥1,024.00</t>
  </si>
  <si>
    <t>King Deluxe</t>
  </si>
  <si>
    <t>703218900477</t>
  </si>
  <si>
    <t>2892102</t>
  </si>
  <si>
    <t>WU/HAOJU</t>
  </si>
  <si>
    <t>¥696.00</t>
  </si>
  <si>
    <t>¥618.00</t>
  </si>
  <si>
    <t>Grand Deluxe King Room</t>
  </si>
  <si>
    <t>703218082950</t>
  </si>
  <si>
    <t>2892257</t>
  </si>
  <si>
    <t>197322974</t>
  </si>
  <si>
    <t>吉隆坡太平洋酒店</t>
  </si>
  <si>
    <t>LI/QINGSHENG</t>
  </si>
  <si>
    <t>¥136.00</t>
  </si>
  <si>
    <t>¥15.00</t>
  </si>
  <si>
    <t>¥121.00</t>
  </si>
  <si>
    <t>703218067490</t>
  </si>
  <si>
    <t>2891802</t>
  </si>
  <si>
    <t>859497608</t>
  </si>
  <si>
    <t>香港悦品度假酒店(屯门)</t>
  </si>
  <si>
    <t>XU/HONG|WEN/SHIHHSIEN</t>
  </si>
  <si>
    <t>¥1,284.00</t>
  </si>
  <si>
    <t>¥122.00</t>
  </si>
  <si>
    <t>¥1,162.00</t>
  </si>
  <si>
    <t>Superior Room (Run of House)-</t>
  </si>
  <si>
    <t>703191369345</t>
  </si>
  <si>
    <t>2819970</t>
  </si>
  <si>
    <t>197333105</t>
  </si>
  <si>
    <t>沙美岛萨凯海滩度假村 (SHA Plus+)</t>
  </si>
  <si>
    <t>WANG/YANG</t>
  </si>
  <si>
    <t>2022-11-24</t>
  </si>
  <si>
    <t>¥2,664.00</t>
  </si>
  <si>
    <t>¥220.00</t>
  </si>
  <si>
    <t>¥2,444.00</t>
  </si>
  <si>
    <t>703201489491</t>
  </si>
  <si>
    <t>2846321</t>
  </si>
  <si>
    <t>ZHANG/WENYUN</t>
  </si>
  <si>
    <t>¥4,495.00</t>
  </si>
  <si>
    <t>¥393.00</t>
  </si>
  <si>
    <t>¥4,102.00</t>
  </si>
  <si>
    <t>Premier Room</t>
  </si>
  <si>
    <t>703206261708</t>
  </si>
  <si>
    <t>2858865</t>
  </si>
  <si>
    <t>CHEN/QIONG|CHEN/MARCUS</t>
  </si>
  <si>
    <t>¥2,696.00</t>
  </si>
  <si>
    <t>¥236.00</t>
  </si>
  <si>
    <t>¥2,460.00</t>
  </si>
  <si>
    <t>703197349908</t>
  </si>
  <si>
    <t>2835568</t>
  </si>
  <si>
    <t>PAN/AIQUN</t>
  </si>
  <si>
    <t>2022-11-30</t>
  </si>
  <si>
    <t>¥2,684.00</t>
  </si>
  <si>
    <t>¥224.00</t>
  </si>
  <si>
    <t>703197992054</t>
  </si>
  <si>
    <t>2835189</t>
  </si>
  <si>
    <t>197277503</t>
  </si>
  <si>
    <t>迪拜贸易中心罗弗酒店</t>
  </si>
  <si>
    <t>MAI/LAIBIN|XIE/SHANLING</t>
  </si>
  <si>
    <t>¥2,604.00</t>
  </si>
  <si>
    <t>¥204.00</t>
  </si>
  <si>
    <t>¥2,400.00</t>
  </si>
  <si>
    <t>Rover Room</t>
  </si>
  <si>
    <t>703216833260</t>
  </si>
  <si>
    <t>2887257</t>
  </si>
  <si>
    <t>197307704</t>
  </si>
  <si>
    <t>多哈千禧国际酒店</t>
  </si>
  <si>
    <t>WANG/ZHIPENG|WANG/ZHICHENG</t>
  </si>
  <si>
    <t>¥1,588.00</t>
  </si>
  <si>
    <t>¥1,418.00</t>
  </si>
  <si>
    <t>Double or Twin Superior</t>
  </si>
  <si>
    <t>703204464941</t>
  </si>
  <si>
    <t>2854726</t>
  </si>
  <si>
    <t>YANG/FAN|HANYIN/ZHANG</t>
  </si>
  <si>
    <t>¥743.00</t>
  </si>
  <si>
    <t>2022-12-22 15:22:00</t>
  </si>
  <si>
    <t>Royal Tower Double bed room</t>
  </si>
  <si>
    <t>703206059571</t>
  </si>
  <si>
    <t>2860255</t>
  </si>
  <si>
    <t>ZHANG/TONGHE</t>
  </si>
  <si>
    <t>2022-12-26</t>
  </si>
  <si>
    <t>¥686.00</t>
  </si>
  <si>
    <t>2022-12-22 15:56:17</t>
  </si>
  <si>
    <t>703207403513</t>
  </si>
  <si>
    <t>2861716</t>
  </si>
  <si>
    <t>HUANG/YUNYAN|HUANG/YUNTING</t>
  </si>
  <si>
    <t>2022-12-29</t>
  </si>
  <si>
    <t>¥723.00</t>
  </si>
  <si>
    <t>2022-12-22 16:43:14</t>
  </si>
  <si>
    <t>703219346532</t>
  </si>
  <si>
    <t>2893912</t>
  </si>
  <si>
    <t>221839076</t>
  </si>
  <si>
    <t>香港九龙酒店</t>
  </si>
  <si>
    <t>LI/HUADONG</t>
  </si>
  <si>
    <t>¥2,157.00</t>
  </si>
  <si>
    <t>2022-12-22 17:25:27</t>
  </si>
  <si>
    <t>703206474218</t>
  </si>
  <si>
    <t>2861157</t>
  </si>
  <si>
    <t>DAI/CHENG</t>
  </si>
  <si>
    <t>¥1,240.00</t>
  </si>
  <si>
    <t>2022-12-22 18:54:18</t>
  </si>
  <si>
    <t>703196916413</t>
  </si>
  <si>
    <t>2831040</t>
  </si>
  <si>
    <t>197283467</t>
  </si>
  <si>
    <t>芝加哥华丽一英里洲际酒店 - IHG 旗下酒店</t>
  </si>
  <si>
    <t>CHEN/CHUYAN|LI/ZEKUN</t>
  </si>
  <si>
    <t>2022-11-29</t>
  </si>
  <si>
    <t>¥2,721.00</t>
  </si>
  <si>
    <t>2022-12-22 23:10:13</t>
  </si>
  <si>
    <t>Grand Tower Classic King Room</t>
  </si>
  <si>
    <t>703149904761</t>
  </si>
  <si>
    <t>2737797</t>
  </si>
  <si>
    <t>197306006</t>
  </si>
  <si>
    <t>威基基海滩步行特朗普国际酒店</t>
  </si>
  <si>
    <t>DENG/QIWEN</t>
  </si>
  <si>
    <t>¥8,061.00</t>
  </si>
  <si>
    <t>¥735.00</t>
  </si>
  <si>
    <t>¥7,326.00</t>
  </si>
  <si>
    <t>Superior Partial Ocean View Room</t>
  </si>
  <si>
    <t>703202787720</t>
  </si>
  <si>
    <t>2847714</t>
  </si>
  <si>
    <t>221853425</t>
  </si>
  <si>
    <t>香港帝苑酒店</t>
  </si>
  <si>
    <t>ZHAO/JIATONG</t>
  </si>
  <si>
    <t>2022-12-05</t>
  </si>
  <si>
    <t>¥2,720.00</t>
  </si>
  <si>
    <t>¥249.00</t>
  </si>
  <si>
    <t>¥2,471.00</t>
  </si>
  <si>
    <t>703209107446</t>
  </si>
  <si>
    <t>2867197</t>
  </si>
  <si>
    <t>221835584</t>
  </si>
  <si>
    <t>香港悦来酒店</t>
  </si>
  <si>
    <t>ZHENG/QIAN</t>
  </si>
  <si>
    <t>¥814.00</t>
  </si>
  <si>
    <t>¥70.00</t>
  </si>
  <si>
    <t>¥744.00</t>
  </si>
  <si>
    <t>Deluxe Twin Room</t>
  </si>
  <si>
    <t>703216280124</t>
  </si>
  <si>
    <t>2886306</t>
  </si>
  <si>
    <t>230697602</t>
  </si>
  <si>
    <t>澳门镇兴宾馆</t>
  </si>
  <si>
    <t>ZHANG/JIE</t>
  </si>
  <si>
    <t>¥238.00</t>
  </si>
  <si>
    <t>¥216.00</t>
  </si>
  <si>
    <t>Twin Room</t>
  </si>
  <si>
    <t>703207470504</t>
  </si>
  <si>
    <t>2861896</t>
  </si>
  <si>
    <t>228803438</t>
  </si>
  <si>
    <t>澳门新东方置地酒店</t>
  </si>
  <si>
    <t>LIU/XINTING|YANG/SIYU</t>
  </si>
  <si>
    <t>¥63.00</t>
  </si>
  <si>
    <t>¥600.00</t>
  </si>
  <si>
    <t>703219614276</t>
  </si>
  <si>
    <t>2892928</t>
  </si>
  <si>
    <t>PAN/QIN</t>
  </si>
  <si>
    <t>¥698.00</t>
  </si>
  <si>
    <t>¥620.00</t>
  </si>
  <si>
    <t>703218289040</t>
  </si>
  <si>
    <t>2891556</t>
  </si>
  <si>
    <t>221883110</t>
  </si>
  <si>
    <t>富荟土瓜湾酒店</t>
  </si>
  <si>
    <t>XIONG/WEN|XIONG/ZIYAN</t>
  </si>
  <si>
    <t>¥385.00</t>
  </si>
  <si>
    <t>¥37.00</t>
  </si>
  <si>
    <t>iSelect Room</t>
  </si>
  <si>
    <t>703195055229</t>
  </si>
  <si>
    <t>2830630</t>
  </si>
  <si>
    <t>197587559</t>
  </si>
  <si>
    <t>曼谷香格里拉大酒店 (SHA Extra Plus)</t>
  </si>
  <si>
    <t>ZHANG/LU|LIU/JINGYANG</t>
  </si>
  <si>
    <t>2022-11-28</t>
  </si>
  <si>
    <t>¥1,590.00</t>
  </si>
  <si>
    <t>¥1,452.00</t>
  </si>
  <si>
    <t>Shangri-La Wing Deluxe River View King Bed room</t>
  </si>
  <si>
    <t>703216363964</t>
  </si>
  <si>
    <t>2886500</t>
  </si>
  <si>
    <t>WANG/CHAO</t>
  </si>
  <si>
    <t>¥585.00</t>
  </si>
  <si>
    <t>¥60.00</t>
  </si>
  <si>
    <t>¥525.00</t>
  </si>
  <si>
    <t>703219641153</t>
  </si>
  <si>
    <t>2894135</t>
  </si>
  <si>
    <t>199564328</t>
  </si>
  <si>
    <t>速卡海滩度假村</t>
  </si>
  <si>
    <t>LIN/RUOBING</t>
  </si>
  <si>
    <t>¥636.00</t>
  </si>
  <si>
    <t>¥68.00</t>
  </si>
  <si>
    <t>¥568.00</t>
  </si>
  <si>
    <t>Ocean Wing Superior</t>
  </si>
  <si>
    <t>703219096453</t>
  </si>
  <si>
    <t>2892457</t>
  </si>
  <si>
    <t>CHEN/ZHUOYING|YUAN/XVEYI</t>
  </si>
  <si>
    <t>¥1,189.00</t>
  </si>
  <si>
    <t>¥132.00</t>
  </si>
  <si>
    <t>¥1,057.00</t>
  </si>
  <si>
    <t>703215525793</t>
  </si>
  <si>
    <t>2884690</t>
  </si>
  <si>
    <t>221842463</t>
  </si>
  <si>
    <t>澳门皇家金堡酒店</t>
  </si>
  <si>
    <t>ZHAN/YIXUN</t>
  </si>
  <si>
    <t>¥608.00</t>
  </si>
  <si>
    <t>2022-12-23 09:20:34</t>
  </si>
  <si>
    <t>Elite Twin Room</t>
  </si>
  <si>
    <t>703219030962</t>
  </si>
  <si>
    <t>2894163</t>
  </si>
  <si>
    <t>197280359</t>
  </si>
  <si>
    <t>迪拜克里克喜来登酒店</t>
  </si>
  <si>
    <t>XIAO/QIAOQIONG</t>
  </si>
  <si>
    <t>¥865.00</t>
  </si>
  <si>
    <t>¥86.00</t>
  </si>
  <si>
    <t>¥779.00</t>
  </si>
  <si>
    <t>Deluxe  City view Room</t>
  </si>
  <si>
    <t>703220183295</t>
  </si>
  <si>
    <t>2895420</t>
  </si>
  <si>
    <t>CHEN/JIAXIN</t>
  </si>
  <si>
    <t>¥1,678.00</t>
  </si>
  <si>
    <t>2022-12-23 11:32:50</t>
  </si>
  <si>
    <t>703213675993</t>
  </si>
  <si>
    <t>2877333</t>
  </si>
  <si>
    <t>LIANG/WEILIU</t>
  </si>
  <si>
    <t>¥722.00</t>
  </si>
  <si>
    <t>2022-12-23 11:37:15</t>
  </si>
  <si>
    <t>703207756382</t>
  </si>
  <si>
    <t>2862964</t>
  </si>
  <si>
    <t>HE/JIEYING</t>
  </si>
  <si>
    <t>¥764.00</t>
  </si>
  <si>
    <t>2022-12-23 12:45:15</t>
  </si>
  <si>
    <t>703206546852</t>
  </si>
  <si>
    <t>2859630</t>
  </si>
  <si>
    <t>WENG/PEILING</t>
  </si>
  <si>
    <t>¥852.00</t>
  </si>
  <si>
    <t>2022-12-23 13:18:28</t>
  </si>
  <si>
    <t>703214105362</t>
  </si>
  <si>
    <t>2882890</t>
  </si>
  <si>
    <t>CHAN/KAHO</t>
  </si>
  <si>
    <t>2022-12-23 14:45:36</t>
  </si>
  <si>
    <t>703205414276</t>
  </si>
  <si>
    <t>2855710</t>
  </si>
  <si>
    <t>LI/XIAOYI</t>
  </si>
  <si>
    <t>¥646.00</t>
  </si>
  <si>
    <t>2022-12-23 15:56:40</t>
  </si>
  <si>
    <t>Superior Double Room</t>
  </si>
  <si>
    <t>703206383180</t>
  </si>
  <si>
    <t>2861526</t>
  </si>
  <si>
    <t>823997734</t>
  </si>
  <si>
    <t>澳门四季酒店</t>
  </si>
  <si>
    <t>XUE/MOLIN|XUN/HUI</t>
  </si>
  <si>
    <t>¥1,434.00</t>
  </si>
  <si>
    <t>2022-12-23 16:03:11</t>
  </si>
  <si>
    <t>Deluxe Double Room</t>
  </si>
  <si>
    <t>703206375425</t>
  </si>
  <si>
    <t>2860379</t>
  </si>
  <si>
    <t>LIU/CHUANG</t>
  </si>
  <si>
    <t>¥396.00</t>
  </si>
  <si>
    <t>2022-12-23 16:06:28</t>
  </si>
  <si>
    <t>703206224228</t>
  </si>
  <si>
    <t>2858578</t>
  </si>
  <si>
    <t>221855828</t>
  </si>
  <si>
    <t>澳门皇冠假日酒店</t>
  </si>
  <si>
    <t>HONG/XINGPEI</t>
  </si>
  <si>
    <t>¥724.00</t>
  </si>
  <si>
    <t>2022-12-23 17:04:05</t>
  </si>
  <si>
    <t>Standard Room-King Bed</t>
  </si>
  <si>
    <t>703210033032</t>
  </si>
  <si>
    <t>2870784</t>
  </si>
  <si>
    <t>GU/RONGCHENG|WU/CHENGHAN</t>
  </si>
  <si>
    <t>¥7,614.00</t>
  </si>
  <si>
    <t>2022-12-23 17:36:57</t>
  </si>
  <si>
    <t>703204572741</t>
  </si>
  <si>
    <t>2855314</t>
  </si>
  <si>
    <t>LIN/XINYU|WANG/SUSANNACHAUYI</t>
  </si>
  <si>
    <t>¥467.00</t>
  </si>
  <si>
    <t>2022-12-23 18:10:33</t>
  </si>
  <si>
    <t>703210176108</t>
  </si>
  <si>
    <t>2870552</t>
  </si>
  <si>
    <t>SHI/YUE|FANG/YUQI</t>
  </si>
  <si>
    <t>2022-12-30</t>
  </si>
  <si>
    <t>2023-01-02</t>
  </si>
  <si>
    <t>¥3,144.00</t>
  </si>
  <si>
    <t>2022-12-23 18:13:48</t>
  </si>
  <si>
    <t>703208022604</t>
  </si>
  <si>
    <t>2864445</t>
  </si>
  <si>
    <t>221843591</t>
  </si>
  <si>
    <t>澳门英皇娱乐酒店</t>
  </si>
  <si>
    <t>LUO/SHENG|ZHOU/YI</t>
  </si>
  <si>
    <t>¥378.00</t>
  </si>
  <si>
    <t>2022-12-23 18:38:44</t>
  </si>
  <si>
    <t>703205371509</t>
  </si>
  <si>
    <t>2857834</t>
  </si>
  <si>
    <t>CHENG/JIERU</t>
  </si>
  <si>
    <t>2022-12-28</t>
  </si>
  <si>
    <t>¥573.00</t>
  </si>
  <si>
    <t>2022-12-23 18:55:46</t>
  </si>
  <si>
    <t>703193847799</t>
  </si>
  <si>
    <t>2826475</t>
  </si>
  <si>
    <t>240117671</t>
  </si>
  <si>
    <t>京阪筑地银座格兰德酒店</t>
  </si>
  <si>
    <t>ZHU/QIN|ZHENG/JIEJIA</t>
  </si>
  <si>
    <t>2022-11-26</t>
  </si>
  <si>
    <t>¥10,180.00</t>
  </si>
  <si>
    <t>2022-12-23 21:40:16</t>
  </si>
  <si>
    <t>Casual Twin Room</t>
  </si>
  <si>
    <t>703198115289</t>
  </si>
  <si>
    <t>2837386</t>
  </si>
  <si>
    <t>214424726</t>
  </si>
  <si>
    <t>纽约时代广场南希尔顿花园酒店</t>
  </si>
  <si>
    <t>SUN/YUQIAN|JIN/ZIHAN|SHI/TENGFEI</t>
  </si>
  <si>
    <t>2022-12-01</t>
  </si>
  <si>
    <t>¥6,732.00</t>
  </si>
  <si>
    <t>¥556.00</t>
  </si>
  <si>
    <t>¥6,176.00</t>
  </si>
  <si>
    <t>King Bed Room</t>
  </si>
  <si>
    <t>703220646420</t>
  </si>
  <si>
    <t>2896677</t>
  </si>
  <si>
    <t>221839718</t>
  </si>
  <si>
    <t>澳门金龙酒店</t>
  </si>
  <si>
    <t>CHEN/GUILING|ZHOU/ZIQI</t>
  </si>
  <si>
    <t>¥482.00</t>
  </si>
  <si>
    <t>2022-12-23 23:48:34</t>
  </si>
  <si>
    <t>Harbour View Twin Room</t>
  </si>
  <si>
    <t>703217061807</t>
  </si>
  <si>
    <t>2888772</t>
  </si>
  <si>
    <t>197325680</t>
  </si>
  <si>
    <t>威基基珍珠酒店</t>
  </si>
  <si>
    <t>ZHANG/LEI</t>
  </si>
  <si>
    <t>¥2,769.00</t>
  </si>
  <si>
    <t>¥2,484.00</t>
  </si>
  <si>
    <t>Premier Room(With Balcony)</t>
  </si>
  <si>
    <t>703209453544</t>
  </si>
  <si>
    <t>2868040</t>
  </si>
  <si>
    <t>197327459</t>
  </si>
  <si>
    <t>MYSTAYS 上野东酒店</t>
  </si>
  <si>
    <t>ZHANG/YANXUAN|HUANG/GUANXIN</t>
  </si>
  <si>
    <t>¥644.00</t>
  </si>
  <si>
    <t>¥61.00</t>
  </si>
  <si>
    <t>standard double bed room non smoking</t>
  </si>
  <si>
    <t>703219180037</t>
  </si>
  <si>
    <t>2894736</t>
  </si>
  <si>
    <t>197318141</t>
  </si>
  <si>
    <t>金色郁金香仁川机场酒店&amp;套房</t>
  </si>
  <si>
    <t>WANG/ZIXIN|LU/TIANPENG</t>
  </si>
  <si>
    <t>¥680.00</t>
  </si>
  <si>
    <t>¥73.00</t>
  </si>
  <si>
    <t>¥607.00</t>
  </si>
  <si>
    <t>standard king</t>
  </si>
  <si>
    <t>703204144681</t>
  </si>
  <si>
    <t>2854201</t>
  </si>
  <si>
    <t>197297882</t>
  </si>
  <si>
    <t>马六甲宜必思酒店</t>
  </si>
  <si>
    <t>CHUHENRY/KHENCHUNG|GONG/XIUHUA</t>
  </si>
  <si>
    <t>¥425.00</t>
  </si>
  <si>
    <t>¥380.00</t>
  </si>
  <si>
    <t>standard twin room</t>
  </si>
  <si>
    <t>703209850850</t>
  </si>
  <si>
    <t>2867202</t>
  </si>
  <si>
    <t>¥449.00</t>
  </si>
  <si>
    <t>¥39.00</t>
  </si>
  <si>
    <t>703207441552</t>
  </si>
  <si>
    <t>2863233</t>
  </si>
  <si>
    <t>ZHANG/WENQIANG</t>
  </si>
  <si>
    <t>703210343360</t>
  </si>
  <si>
    <t>2869305</t>
  </si>
  <si>
    <t>820616722</t>
  </si>
  <si>
    <t>吉隆坡国际机场及会议中心瑞享酒店</t>
  </si>
  <si>
    <t>HE/YANG|ZHU/ZIKAI</t>
  </si>
  <si>
    <t>¥604.00</t>
  </si>
  <si>
    <t>¥64.00</t>
  </si>
  <si>
    <t>superior room</t>
  </si>
  <si>
    <t>703210389529</t>
  </si>
  <si>
    <t>2871626</t>
  </si>
  <si>
    <t>ZHENG/WENHUI|HUANG/LINYAN</t>
  </si>
  <si>
    <t>¥1,510.00</t>
  </si>
  <si>
    <t>¥157.00</t>
  </si>
  <si>
    <t>¥1,353.00</t>
  </si>
  <si>
    <t>703216557864</t>
  </si>
  <si>
    <t>2886832</t>
  </si>
  <si>
    <t>221839022</t>
  </si>
  <si>
    <t>香港都会海逸酒店</t>
  </si>
  <si>
    <t>WU/BANGGANG</t>
  </si>
  <si>
    <t>¥1,602.00</t>
  </si>
  <si>
    <t>¥152.00</t>
  </si>
  <si>
    <t>¥1,450.00</t>
  </si>
  <si>
    <t>703217710830</t>
  </si>
  <si>
    <t>2889446</t>
  </si>
  <si>
    <t>871569477</t>
  </si>
  <si>
    <t>智选假日柔佛新山酒店</t>
  </si>
  <si>
    <t>LIN/MINGYU</t>
  </si>
  <si>
    <t>¥323.00</t>
  </si>
  <si>
    <t>703218645083</t>
  </si>
  <si>
    <t>2890412</t>
  </si>
  <si>
    <t>221888723</t>
  </si>
  <si>
    <t>香港富荟上环酒店</t>
  </si>
  <si>
    <t>LIU/XIN</t>
  </si>
  <si>
    <t>¥1,060.00</t>
  </si>
  <si>
    <t>¥960.00</t>
  </si>
  <si>
    <t>ISelect room</t>
  </si>
  <si>
    <t>703217333365</t>
  </si>
  <si>
    <t>2889787</t>
  </si>
  <si>
    <t>HA/YEONJU|PARK/SANGKYUN</t>
  </si>
  <si>
    <t>¥638.00</t>
  </si>
  <si>
    <t>¥69.00</t>
  </si>
  <si>
    <t>¥569.00</t>
  </si>
  <si>
    <t>703220180219</t>
  </si>
  <si>
    <t>2894933</t>
  </si>
  <si>
    <t>221881133</t>
  </si>
  <si>
    <t>达沃皇冠公寓酒店</t>
  </si>
  <si>
    <t>REN/LIYONG</t>
  </si>
  <si>
    <t>¥196.00</t>
  </si>
  <si>
    <t>¥21.00</t>
  </si>
  <si>
    <t>¥175.00</t>
  </si>
  <si>
    <t>703219176787</t>
  </si>
  <si>
    <t>2894241</t>
  </si>
  <si>
    <t>QIAO/XIAOLI</t>
  </si>
  <si>
    <t>¥1,011.00</t>
  </si>
  <si>
    <t>¥112.00</t>
  </si>
  <si>
    <t>¥899.00</t>
  </si>
  <si>
    <t>703219824976</t>
  </si>
  <si>
    <t>2893341</t>
  </si>
  <si>
    <t>221864189</t>
  </si>
  <si>
    <t>香港富豪东方酒店</t>
  </si>
  <si>
    <t>LEE/KO|DONG/LU</t>
  </si>
  <si>
    <t>¥599.00</t>
  </si>
  <si>
    <t>¥57.00</t>
  </si>
  <si>
    <t>¥542.00</t>
  </si>
  <si>
    <t>703220633371</t>
  </si>
  <si>
    <t>2895945</t>
  </si>
  <si>
    <t>MAO/YUNXIANG|MA/JIN|LIN/ZHIKAI</t>
  </si>
  <si>
    <t>¥142.00</t>
  </si>
  <si>
    <t>¥1,368.00</t>
  </si>
  <si>
    <t>Superior Room (Run of the house)</t>
  </si>
  <si>
    <t>703215927624</t>
  </si>
  <si>
    <t>2884362</t>
  </si>
  <si>
    <t>197293427</t>
  </si>
  <si>
    <t>铁塔豪华罗摩六世酒店 (SHA Plus+)</t>
  </si>
  <si>
    <t>LIU/DEQIONG|LIU/DELIANG</t>
  </si>
  <si>
    <t>¥805.00</t>
  </si>
  <si>
    <t>¥85.00</t>
  </si>
  <si>
    <t>¥720.00</t>
  </si>
  <si>
    <t>703218161837</t>
  </si>
  <si>
    <t>2891675</t>
  </si>
  <si>
    <t>CHEN/QIANYI</t>
  </si>
  <si>
    <t>¥390.00</t>
  </si>
  <si>
    <t>¥40.00</t>
  </si>
  <si>
    <t>¥350.00</t>
  </si>
  <si>
    <t>703219120366</t>
  </si>
  <si>
    <t>2892441</t>
  </si>
  <si>
    <t>¥288.00</t>
  </si>
  <si>
    <t>¥258.00</t>
  </si>
  <si>
    <t>703219649224</t>
  </si>
  <si>
    <t>2893936</t>
  </si>
  <si>
    <t>212492138</t>
  </si>
  <si>
    <t>清莱拉努纳度假酒店</t>
  </si>
  <si>
    <t>LI/QUNE</t>
  </si>
  <si>
    <t>¥436.00</t>
  </si>
  <si>
    <t>¥391.00</t>
  </si>
  <si>
    <t>Poolside View Access Bungalow Twin Bed</t>
  </si>
  <si>
    <t>703197473892</t>
  </si>
  <si>
    <t>2835303</t>
  </si>
  <si>
    <t>197289968</t>
  </si>
  <si>
    <t>曼谷朗双谬思酒店 - 美憬阁酒店 (SHA Extra Plus)</t>
  </si>
  <si>
    <t>CHEN/YUN</t>
  </si>
  <si>
    <t>¥1,928.00</t>
  </si>
  <si>
    <t>¥1,762.00</t>
  </si>
  <si>
    <t>Jatu Deluxe Room</t>
  </si>
  <si>
    <t>703220860119</t>
  </si>
  <si>
    <t>2896533</t>
  </si>
  <si>
    <t>240038942</t>
  </si>
  <si>
    <t>拉查达17普拉斯酒店</t>
  </si>
  <si>
    <t>ZHOU/HAIYING</t>
  </si>
  <si>
    <t>¥13.00</t>
  </si>
  <si>
    <t>¥119.00</t>
  </si>
  <si>
    <t>standard twin bed room</t>
  </si>
  <si>
    <t>703220341480</t>
  </si>
  <si>
    <t>2895930</t>
  </si>
  <si>
    <t>197282117</t>
  </si>
  <si>
    <t>素坤逸路第八巷萨瓦斯德酒店</t>
  </si>
  <si>
    <t>WANG/JIANPING</t>
  </si>
  <si>
    <t>¥242.00</t>
  </si>
  <si>
    <t>¥23.00</t>
  </si>
  <si>
    <t>¥219.00</t>
  </si>
  <si>
    <t>Superior Double</t>
  </si>
  <si>
    <t>703220934820</t>
  </si>
  <si>
    <t>2895812</t>
  </si>
  <si>
    <t>221858465</t>
  </si>
  <si>
    <t>迪拜范思哲宫殿酒店</t>
  </si>
  <si>
    <t>YOU/LIZHAO</t>
  </si>
  <si>
    <t>¥6,247.00</t>
  </si>
  <si>
    <t>¥619.00</t>
  </si>
  <si>
    <t>¥5,628.00</t>
  </si>
  <si>
    <t>Grand Suite (Creek view)</t>
  </si>
  <si>
    <t>703221782643</t>
  </si>
  <si>
    <t>2897254</t>
  </si>
  <si>
    <t>LU/XUE</t>
  </si>
  <si>
    <t>2022-12-24 12:09:40</t>
  </si>
  <si>
    <t>703211385566</t>
  </si>
  <si>
    <t>2874100</t>
  </si>
  <si>
    <t>WANG/ZIJING|TAN/YONGCHAO</t>
  </si>
  <si>
    <t>2022-12-24 13:23:43</t>
  </si>
  <si>
    <t>703199349893</t>
  </si>
  <si>
    <t>2840306</t>
  </si>
  <si>
    <t>221856974</t>
  </si>
  <si>
    <t>京急 EX INN 秋叶原</t>
  </si>
  <si>
    <t>HAN/YIMING</t>
  </si>
  <si>
    <t>2022-12-02</t>
  </si>
  <si>
    <t>¥3,532.00</t>
  </si>
  <si>
    <t>2022-12-24 13:25:43</t>
  </si>
  <si>
    <t>Semi double Room</t>
  </si>
  <si>
    <t>703219779207</t>
  </si>
  <si>
    <t>2893422</t>
  </si>
  <si>
    <t>221844656</t>
  </si>
  <si>
    <t>澳门皇都酒店</t>
  </si>
  <si>
    <t>SUN/XIAOXIA|LIANG/XIULI</t>
  </si>
  <si>
    <t>¥2,488.00</t>
  </si>
  <si>
    <t>2022-12-24 14:07:34</t>
  </si>
  <si>
    <t>Royal Superior Room</t>
  </si>
  <si>
    <t>703210091882</t>
  </si>
  <si>
    <t>2869270</t>
  </si>
  <si>
    <t>801943567</t>
  </si>
  <si>
    <t>澳门雅诗阁</t>
  </si>
  <si>
    <t>JING/HAIPING|TAN/JIAN</t>
  </si>
  <si>
    <t>¥984.00</t>
  </si>
  <si>
    <t>2022-12-24 14:28:35</t>
  </si>
  <si>
    <t>703212610035</t>
  </si>
  <si>
    <t>2876536</t>
  </si>
  <si>
    <t>WU/LEITONG|CAI/WENYIN</t>
  </si>
  <si>
    <t>¥1,437.00</t>
  </si>
  <si>
    <t>2022-12-24 15:59:43</t>
  </si>
  <si>
    <t>703221518697</t>
  </si>
  <si>
    <t>2897042</t>
  </si>
  <si>
    <t>197304224</t>
  </si>
  <si>
    <t>铂尔曼吉隆坡孟沙酒店</t>
  </si>
  <si>
    <t>ZHOU/HONGPING</t>
  </si>
  <si>
    <t>¥874.00</t>
  </si>
  <si>
    <t>2022-12-24 16:29:07</t>
  </si>
  <si>
    <t>Executive Classic Twin room</t>
  </si>
  <si>
    <t>703195179795</t>
  </si>
  <si>
    <t>2830357</t>
  </si>
  <si>
    <t>197306372</t>
  </si>
  <si>
    <t>东京凯悦酒店</t>
  </si>
  <si>
    <t>LIN/SOPHIE|WANG/FANG</t>
  </si>
  <si>
    <t>¥25,995.00</t>
  </si>
  <si>
    <t>¥10,398.00</t>
  </si>
  <si>
    <t>2022-12-24 16:54:26</t>
  </si>
  <si>
    <t>¥15,597.00</t>
  </si>
  <si>
    <t>¥14,244.00</t>
  </si>
  <si>
    <t>queen bed room</t>
  </si>
  <si>
    <t>703214479913</t>
  </si>
  <si>
    <t>2880876</t>
  </si>
  <si>
    <t>ZHANG/CHUNXUE|ZHANG/HUIJIE</t>
  </si>
  <si>
    <t>¥678.00</t>
  </si>
  <si>
    <t>2022-12-24 17:38:26</t>
  </si>
  <si>
    <t>703209323784</t>
  </si>
  <si>
    <t>2867967</t>
  </si>
  <si>
    <t>221841122</t>
  </si>
  <si>
    <t>澳门维景酒店</t>
  </si>
  <si>
    <t>FENG/XIAOLING</t>
  </si>
  <si>
    <t>¥501.00</t>
  </si>
  <si>
    <t>2022-12-24 18:14:35</t>
  </si>
  <si>
    <t>703211179190</t>
  </si>
  <si>
    <t>2872905</t>
  </si>
  <si>
    <t>ZHU/JIEYIN</t>
  </si>
  <si>
    <t>2022-12-24 20:43:56</t>
  </si>
  <si>
    <t>703221024590</t>
  </si>
  <si>
    <t>2897637</t>
  </si>
  <si>
    <t>CHEN/YANRU|LI/NA</t>
  </si>
  <si>
    <t>¥488.00</t>
  </si>
  <si>
    <t>2022-12-24 21:05:17</t>
  </si>
  <si>
    <t>703190563209</t>
  </si>
  <si>
    <t>2817547</t>
  </si>
  <si>
    <t>221853473</t>
  </si>
  <si>
    <t>阿罗苏荷酒店</t>
  </si>
  <si>
    <t>Xiaomo/Xiong|Yueyue/Fu</t>
  </si>
  <si>
    <t>2022-11-23</t>
  </si>
  <si>
    <t>¥2,662.00</t>
  </si>
  <si>
    <t>¥2,430.00</t>
  </si>
  <si>
    <t>Courtyard Queen Room</t>
  </si>
  <si>
    <t>703216712976</t>
  </si>
  <si>
    <t>2885169</t>
  </si>
  <si>
    <t>221874992</t>
  </si>
  <si>
    <t>墨水 48 酒店</t>
  </si>
  <si>
    <t>HE/JINHAO|LIU/CHUNFANG</t>
  </si>
  <si>
    <t>¥3,795.00</t>
  </si>
  <si>
    <t>¥3,405.00</t>
  </si>
  <si>
    <t>Deluxe 2 Queen Bed Room</t>
  </si>
  <si>
    <t>703206646657</t>
  </si>
  <si>
    <t>2858541</t>
  </si>
  <si>
    <t>871941900</t>
  </si>
  <si>
    <t>银座雷姆普拉斯酒店</t>
  </si>
  <si>
    <t>LI/YIXUAN|TANG/HANLING</t>
  </si>
  <si>
    <t>¥6,506.00</t>
  </si>
  <si>
    <t>¥564.00</t>
  </si>
  <si>
    <t>¥5,942.00</t>
  </si>
  <si>
    <t>703206522927</t>
  </si>
  <si>
    <t>2858983</t>
  </si>
  <si>
    <t>197306414</t>
  </si>
  <si>
    <t>JR东日本大都会大饭店 池袋</t>
  </si>
  <si>
    <t>TONG/XIAOHUI</t>
  </si>
  <si>
    <t>¥7,832.00</t>
  </si>
  <si>
    <t>¥7,152.00</t>
  </si>
  <si>
    <t>703186458349</t>
  </si>
  <si>
    <t>2809211</t>
  </si>
  <si>
    <t>821394604</t>
  </si>
  <si>
    <t>云顶高原瑞园酒店及高级公寓</t>
  </si>
  <si>
    <t>ZHU/DANFENG</t>
  </si>
  <si>
    <t>2022-11-19</t>
  </si>
  <si>
    <t>¥1,082.00</t>
  </si>
  <si>
    <t>¥116.00</t>
  </si>
  <si>
    <t>¥966.00</t>
  </si>
  <si>
    <t>703205371719</t>
  </si>
  <si>
    <t>2858509</t>
  </si>
  <si>
    <t>XU/CHUNBO</t>
  </si>
  <si>
    <t>¥301.00</t>
  </si>
  <si>
    <t>¥25.00</t>
  </si>
  <si>
    <t>¥276.00</t>
  </si>
  <si>
    <t>703208633876</t>
  </si>
  <si>
    <t>2865310</t>
  </si>
  <si>
    <t>LU/LANGHUA</t>
  </si>
  <si>
    <t>Exclusive Deluxe Room</t>
  </si>
  <si>
    <t>703206144980</t>
  </si>
  <si>
    <t>2861507</t>
  </si>
  <si>
    <t>OUYANG/MENG</t>
  </si>
  <si>
    <t>¥563.00</t>
  </si>
  <si>
    <t>¥53.00</t>
  </si>
  <si>
    <t>¥510.00</t>
  </si>
  <si>
    <t>703207513132</t>
  </si>
  <si>
    <t>2864298</t>
  </si>
  <si>
    <t>LIN/WANQI</t>
  </si>
  <si>
    <t>¥1,896.00</t>
  </si>
  <si>
    <t>¥1,700.00</t>
  </si>
  <si>
    <t>703209950426</t>
  </si>
  <si>
    <t>2869111</t>
  </si>
  <si>
    <t>ZHONG/YUNHE</t>
  </si>
  <si>
    <t>¥602.00</t>
  </si>
  <si>
    <t>¥52.00</t>
  </si>
  <si>
    <t>¥550.00</t>
  </si>
  <si>
    <t>703211256301</t>
  </si>
  <si>
    <t>2872281</t>
  </si>
  <si>
    <t>GONG/BINGLAN|ZHU/QIANXIAO</t>
  </si>
  <si>
    <t>¥1,178.00</t>
  </si>
  <si>
    <t>¥1,050.00</t>
  </si>
  <si>
    <t>703213668883</t>
  </si>
  <si>
    <t>2880305</t>
  </si>
  <si>
    <t>221835689</t>
  </si>
  <si>
    <t>宜必思香港中上环酒店</t>
  </si>
  <si>
    <t>ZHU/JUNHUA</t>
  </si>
  <si>
    <t>¥803.00</t>
  </si>
  <si>
    <t>¥66.00</t>
  </si>
  <si>
    <t>¥737.00</t>
  </si>
  <si>
    <t>Standard Queen City View Room</t>
  </si>
  <si>
    <t>703217061801</t>
  </si>
  <si>
    <t>2889005</t>
  </si>
  <si>
    <t>GU/ZHENGZHEN|ZHANG/WENBIN</t>
  </si>
  <si>
    <t>¥1,715.00</t>
  </si>
  <si>
    <t>¥176.00</t>
  </si>
  <si>
    <t>¥1,539.00</t>
  </si>
  <si>
    <t>703218816284</t>
  </si>
  <si>
    <t>2891863</t>
  </si>
  <si>
    <t>QIN/YONGDONG</t>
  </si>
  <si>
    <t>¥1,984.00</t>
  </si>
  <si>
    <t>¥205.00</t>
  </si>
  <si>
    <t>¥1,779.00</t>
  </si>
  <si>
    <t>703219857896</t>
  </si>
  <si>
    <t>2894186</t>
  </si>
  <si>
    <t>WEI/ZESEN</t>
  </si>
  <si>
    <t>¥872.00</t>
  </si>
  <si>
    <t>¥83.00</t>
  </si>
  <si>
    <t>¥789.00</t>
  </si>
  <si>
    <t>703221168710</t>
  </si>
  <si>
    <t>2897047</t>
  </si>
  <si>
    <t>¥781.00</t>
  </si>
  <si>
    <t>703220087889</t>
  </si>
  <si>
    <t>2896136</t>
  </si>
  <si>
    <t>197324894</t>
  </si>
  <si>
    <t>马卡萨哈珀佩伦迪斯酒店</t>
  </si>
  <si>
    <t>GAO/XILEI</t>
  </si>
  <si>
    <t>¥27.00</t>
  </si>
  <si>
    <t>¥231.00</t>
  </si>
  <si>
    <t>Superior King Bed Room</t>
  </si>
  <si>
    <t>703221070084</t>
  </si>
  <si>
    <t>2897394</t>
  </si>
  <si>
    <t>¥197.00</t>
  </si>
  <si>
    <t>703219487397</t>
  </si>
  <si>
    <t>2893970</t>
  </si>
  <si>
    <t>197318618</t>
  </si>
  <si>
    <t>皇家公主兰朗酒店 (SHA Plus+)</t>
  </si>
  <si>
    <t>HUANG/AIJIE</t>
  </si>
  <si>
    <t>¥790.00</t>
  </si>
  <si>
    <t>¥82.00</t>
  </si>
  <si>
    <t>¥708.00</t>
  </si>
  <si>
    <t>Superior Plus Room</t>
  </si>
  <si>
    <t>703221298236</t>
  </si>
  <si>
    <t>2897282</t>
  </si>
  <si>
    <t>221858264</t>
  </si>
  <si>
    <t>曼谷130号酒店及公寓</t>
  </si>
  <si>
    <t>GUO/PENG</t>
  </si>
  <si>
    <t>¥127.00</t>
  </si>
  <si>
    <t>superior double bed room</t>
  </si>
  <si>
    <t>703221458212</t>
  </si>
  <si>
    <t>2897187</t>
  </si>
  <si>
    <t>197333540</t>
  </si>
  <si>
    <t>论坛公园酒店</t>
  </si>
  <si>
    <t>FU/JIANMIN</t>
  </si>
  <si>
    <t>¥172.00</t>
  </si>
  <si>
    <t>¥18.00</t>
  </si>
  <si>
    <t>¥154.00</t>
  </si>
  <si>
    <t>Deluxe Room with Balcony</t>
  </si>
  <si>
    <t>703204268553</t>
  </si>
  <si>
    <t>2855616</t>
  </si>
  <si>
    <t>KONG/WEI|CHEN/SIQI</t>
  </si>
  <si>
    <t>2023-01-03</t>
  </si>
  <si>
    <t>2022-12-25 10:08:23</t>
  </si>
  <si>
    <t>703221259909</t>
  </si>
  <si>
    <t>2896925</t>
  </si>
  <si>
    <t>197297105</t>
  </si>
  <si>
    <t>迪拜龙城宜必思尚品酒店</t>
  </si>
  <si>
    <t>WAN/FANJING</t>
  </si>
  <si>
    <t>¥559.00</t>
  </si>
  <si>
    <t>¥55.00</t>
  </si>
  <si>
    <t>standard room</t>
  </si>
  <si>
    <t>703222689277</t>
  </si>
  <si>
    <t>2899161</t>
  </si>
  <si>
    <t>197275679</t>
  </si>
  <si>
    <t>新加坡中山公园华美达酒店</t>
  </si>
  <si>
    <t>ZHOU/DALIN</t>
  </si>
  <si>
    <t>¥1,356.00</t>
  </si>
  <si>
    <t>2022-12-25 13:08:37</t>
  </si>
  <si>
    <t>Park View King Room</t>
  </si>
  <si>
    <t>703210059000</t>
  </si>
  <si>
    <t>2870673</t>
  </si>
  <si>
    <t>CHEN/YIQIAN</t>
  </si>
  <si>
    <t>2022-12-25 13:14:04</t>
  </si>
  <si>
    <t>703209794543</t>
  </si>
  <si>
    <t>2866923</t>
  </si>
  <si>
    <t>197292101</t>
  </si>
  <si>
    <t>格兰德杜卡尔瓦多斯酒店</t>
  </si>
  <si>
    <t>ZHAN/FANG</t>
  </si>
  <si>
    <t>¥705.00</t>
  </si>
  <si>
    <t>¥75.00</t>
  </si>
  <si>
    <t>¥630.00</t>
  </si>
  <si>
    <t>703222367152</t>
  </si>
  <si>
    <t>2899337</t>
  </si>
  <si>
    <t>221872295</t>
  </si>
  <si>
    <t>东大门瓦提卡酒店</t>
  </si>
  <si>
    <t>HUANG/JIE|LI/YAN</t>
  </si>
  <si>
    <t>¥886.00</t>
  </si>
  <si>
    <t>2022-12-25 14:03:40</t>
  </si>
  <si>
    <t>703206219388</t>
  </si>
  <si>
    <t>2860766</t>
  </si>
  <si>
    <t>WANG/JIE</t>
  </si>
  <si>
    <t>¥1,220.00</t>
  </si>
  <si>
    <t>2022-12-25 14:53:42</t>
  </si>
  <si>
    <t>703207603285</t>
  </si>
  <si>
    <t>2862889</t>
  </si>
  <si>
    <t>221842451</t>
  </si>
  <si>
    <t>京都酒店</t>
  </si>
  <si>
    <t>LAN/YISU</t>
  </si>
  <si>
    <t>2022-12-25 14:58:43</t>
  </si>
  <si>
    <t>Standard Trendy Twin Room</t>
  </si>
  <si>
    <t>703214635976</t>
  </si>
  <si>
    <t>2880484</t>
  </si>
  <si>
    <t>WU/KE</t>
  </si>
  <si>
    <t>¥885.00</t>
  </si>
  <si>
    <t>2022-12-25 18:40:16</t>
  </si>
  <si>
    <t>703207675061</t>
  </si>
  <si>
    <t>2863776</t>
  </si>
  <si>
    <t>LAN/XINTONG</t>
  </si>
  <si>
    <t>2022-12-25 19:32:14</t>
  </si>
  <si>
    <t>合计</t>
  </si>
  <si>
    <t/>
  </si>
  <si>
    <t>¥211,643.61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</si>
  <si>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</si>
  <si>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</si>
  <si>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</si>
  <si>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</si>
  <si>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</si>
  <si>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</si>
  <si>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</si>
  <si>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chase_deduct_BINx221219151354878</t>
  </si>
  <si>
    <t>1615646</t>
  </si>
  <si>
    <t>赔付-房费追回</t>
  </si>
  <si>
    <t>-¥203.00</t>
  </si>
  <si>
    <t>--</t>
  </si>
  <si>
    <t>生成追赔task#追赔系统-预付扣款直连#</t>
  </si>
  <si>
    <t>NITPH20221216195012773457</t>
  </si>
  <si>
    <t>chase_deduct_M27A221219181850622</t>
  </si>
  <si>
    <t>-¥274.00</t>
  </si>
  <si>
    <t>NIMH202212171851011156</t>
  </si>
  <si>
    <t>chase_deduct_MJKl221224093106479</t>
  </si>
  <si>
    <t>-¥264.00</t>
  </si>
  <si>
    <t>NPH2022122112552761065</t>
  </si>
  <si>
    <t>chase_deduct_wesw221224095853199</t>
  </si>
  <si>
    <t>-¥2,452.00</t>
  </si>
  <si>
    <t>NIMH20221223212210994906</t>
  </si>
  <si>
    <t>chase_deduct_9oiM221224141007291</t>
  </si>
  <si>
    <t>-¥1,711.00</t>
  </si>
  <si>
    <t>NITPH20221224131608819648</t>
  </si>
  <si>
    <t>chase_deduct_9JgD221224143744413</t>
  </si>
  <si>
    <t>-¥948.00</t>
  </si>
  <si>
    <t>NPH20221224140305378884</t>
  </si>
  <si>
    <t>chase_deduct_9GuO221225214147057</t>
  </si>
  <si>
    <t>703198547035</t>
  </si>
  <si>
    <t>-¥3,589.00</t>
  </si>
  <si>
    <t>NIMH20221225102535899175</t>
  </si>
  <si>
    <t>返现日期</t>
  </si>
  <si>
    <t>，</t>
  </si>
  <si>
    <r>
      <t>703214533807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210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</si>
  <si>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21</t>
    </r>
    <r>
      <rPr>
        <sz val="10"/>
        <rFont val="宋体"/>
        <charset val="134"/>
      </rPr>
      <t>元</t>
    </r>
  </si>
  <si>
    <t>已取消</t>
  </si>
  <si>
    <r>
      <t>本期扣款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</si>
  <si>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2452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</si>
  <si>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1711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</si>
  <si>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948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</si>
  <si>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3589</t>
    </r>
    <r>
      <rPr>
        <sz val="10"/>
        <rFont val="宋体"/>
        <charset val="134"/>
      </rPr>
      <t>元</t>
    </r>
  </si>
  <si>
    <t>A221227164152481</t>
  </si>
  <si>
    <t>A221227164214481</t>
  </si>
  <si>
    <t>A2212271644031659</t>
  </si>
  <si>
    <t>A221227164324481</t>
  </si>
  <si>
    <r>
      <t>总计：</t>
    </r>
    <r>
      <rPr>
        <sz val="10"/>
        <rFont val="Arial"/>
        <charset val="134"/>
      </rPr>
      <t>181896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</si>
  <si>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</si>
  <si>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</si>
  <si>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</si>
  <si>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</si>
  <si>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</si>
  <si>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</si>
  <si>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</si>
  <si>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</si>
  <si>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</si>
  <si>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</si>
  <si>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</si>
  <si>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</si>
  <si>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</si>
  <si>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</si>
  <si>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</si>
  <si>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</si>
  <si>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</si>
  <si>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</si>
  <si>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达沃皇冠丽晶酒店</t>
  </si>
  <si>
    <t>REN LIYONG</t>
  </si>
  <si>
    <t>退房日周结</t>
  </si>
  <si>
    <t>176.00</t>
  </si>
  <si>
    <t>RMB</t>
  </si>
  <si>
    <t>0</t>
  </si>
  <si>
    <t>0.00</t>
  </si>
  <si>
    <t>趣悠游国际直连</t>
  </si>
  <si>
    <t>1659</t>
  </si>
  <si>
    <t>2022-12-24 13:36:16</t>
  </si>
  <si>
    <t>汇智国际旅游发展有限公司</t>
  </si>
  <si>
    <t>直连</t>
  </si>
  <si>
    <t>菲律宾</t>
  </si>
  <si>
    <t>GUO PENG</t>
  </si>
  <si>
    <t>127.00</t>
  </si>
  <si>
    <t>2022-12-24 12:30:24</t>
  </si>
  <si>
    <t>泰国</t>
  </si>
  <si>
    <t>曼谷论坛公园酒店</t>
  </si>
  <si>
    <t>FU JIANMIN</t>
  </si>
  <si>
    <t>154.00</t>
  </si>
  <si>
    <t>2022-12-24 11:15:17</t>
  </si>
  <si>
    <t>吉隆坡孟沙铂尔曼酒店</t>
  </si>
  <si>
    <t>ZHOU HONGPING</t>
  </si>
  <si>
    <t>781.00</t>
  </si>
  <si>
    <t>2022-12-24 09:39:42</t>
  </si>
  <si>
    <t>马来西亚</t>
  </si>
  <si>
    <t>WAN FANJING</t>
  </si>
  <si>
    <t>504.00</t>
  </si>
  <si>
    <t>2022-12-24 07:22:13</t>
  </si>
  <si>
    <t>阿拉伯联合酋长国</t>
  </si>
  <si>
    <t>ZHOU HAIYING</t>
  </si>
  <si>
    <t>119.00</t>
  </si>
  <si>
    <t>2022-12-23 21:39:22</t>
  </si>
  <si>
    <t>703197473892..</t>
  </si>
  <si>
    <t>2896227</t>
  </si>
  <si>
    <t>曼谷朗双谬思酒店 - 美憬阁酒店</t>
  </si>
  <si>
    <t>CHEN YUN</t>
  </si>
  <si>
    <t>2.00</t>
  </si>
  <si>
    <t>1762.00</t>
  </si>
  <si>
    <t>1760</t>
  </si>
  <si>
    <t>2022-12-23 18:10:11</t>
  </si>
  <si>
    <t>直采</t>
  </si>
  <si>
    <t>GAO XILEI</t>
  </si>
  <si>
    <t>231.00</t>
  </si>
  <si>
    <t>2022-12-23 17:25:18</t>
  </si>
  <si>
    <t>印度尼西亚</t>
  </si>
  <si>
    <t>703197473892.</t>
  </si>
  <si>
    <t>2896121</t>
  </si>
  <si>
    <t>-1762</t>
  </si>
  <si>
    <t>2022-12-23 17:16:25</t>
  </si>
  <si>
    <t>MAO YUNXIANG,MA JIN,LIN ZHIKAI</t>
  </si>
  <si>
    <t>1368.00</t>
  </si>
  <si>
    <t>2022-12-23 15:42:35</t>
  </si>
  <si>
    <t>中国</t>
  </si>
  <si>
    <t>WANG JIANPING</t>
  </si>
  <si>
    <t>219.00</t>
  </si>
  <si>
    <t>2022-12-23 15:33:17</t>
  </si>
  <si>
    <t>YOU LIZHAO</t>
  </si>
  <si>
    <t>5628.00</t>
  </si>
  <si>
    <t>2022-12-23 17:09:55</t>
  </si>
  <si>
    <t>175.00</t>
  </si>
  <si>
    <t>2022-12-23 02:24:28</t>
  </si>
  <si>
    <t>WANG ZIXIN,LU TIANPENG</t>
  </si>
  <si>
    <t>607.00</t>
  </si>
  <si>
    <t>2022-12-22 23:24:43</t>
  </si>
  <si>
    <t>韩国</t>
  </si>
  <si>
    <t>QIAO XIAOLI</t>
  </si>
  <si>
    <t>899.00</t>
  </si>
  <si>
    <t>2022-12-22 19:12:13</t>
  </si>
  <si>
    <t>WEI ZESEN</t>
  </si>
  <si>
    <t>789.00</t>
  </si>
  <si>
    <t>2022-12-22 18:50:14</t>
  </si>
  <si>
    <t>XIAO QIAOQIONG</t>
  </si>
  <si>
    <t>779.00</t>
  </si>
  <si>
    <t>2022-12-22 18:41:13</t>
  </si>
  <si>
    <t>圣卡海滩度假村</t>
  </si>
  <si>
    <t>LIN RUOBING</t>
  </si>
  <si>
    <t>568.00</t>
  </si>
  <si>
    <t>2022-12-22 18:29:44</t>
  </si>
  <si>
    <t>柬埔寨</t>
  </si>
  <si>
    <t>曼谷兰峦皇家公主酒店</t>
  </si>
  <si>
    <t>HUANG AIJIE</t>
  </si>
  <si>
    <t>708.00</t>
  </si>
  <si>
    <t>2022-12-22 17:21:13</t>
  </si>
  <si>
    <t>LI QUNE</t>
  </si>
  <si>
    <t>391.00</t>
  </si>
  <si>
    <t>2022-12-22 17:07:25</t>
  </si>
  <si>
    <t>LEE KO,DONG LU</t>
  </si>
  <si>
    <t>542.00</t>
  </si>
  <si>
    <t>2022-12-22 13:41:34</t>
  </si>
  <si>
    <t>PAN QIN</t>
  </si>
  <si>
    <t>620.00</t>
  </si>
  <si>
    <t>2022-12-22 10:02:17</t>
  </si>
  <si>
    <t>CHEN ZHUOYING,YUAN XVEYI</t>
  </si>
  <si>
    <t>1057.00</t>
  </si>
  <si>
    <t>2022-12-22 00:29:35</t>
  </si>
  <si>
    <t>ZHENG HONGYONG</t>
  </si>
  <si>
    <t>258.00</t>
  </si>
  <si>
    <t>2022-12-22 00:18:07</t>
  </si>
  <si>
    <t>LI QINGSHENG</t>
  </si>
  <si>
    <t>121.00</t>
  </si>
  <si>
    <t>2022-12-21 22:34:16</t>
  </si>
  <si>
    <t>WU HAOJU</t>
  </si>
  <si>
    <t>618.00</t>
  </si>
  <si>
    <t>2022-12-21 21:39:13</t>
  </si>
  <si>
    <t>QIN YONGDONG</t>
  </si>
  <si>
    <t>1779.00</t>
  </si>
  <si>
    <t>2022-12-21 20:06:12</t>
  </si>
  <si>
    <t>XU HONG,WEN SHIHHSIEN</t>
  </si>
  <si>
    <t>1162.00</t>
  </si>
  <si>
    <t>2022-12-21 19:42:39</t>
  </si>
  <si>
    <t>曼谷茶达酒店</t>
  </si>
  <si>
    <t>CHEN QIANYI</t>
  </si>
  <si>
    <t>350.00</t>
  </si>
  <si>
    <t>2022-12-21 18:51:53</t>
  </si>
  <si>
    <t>香港富荟马头围酒店</t>
  </si>
  <si>
    <t>XIONG WEN,XIONG ZIYAN</t>
  </si>
  <si>
    <t>348.00</t>
  </si>
  <si>
    <t>2022-12-21 18:08:47</t>
  </si>
  <si>
    <t>LIU XIN</t>
  </si>
  <si>
    <t>960.00</t>
  </si>
  <si>
    <t>2022-12-21 10:28:27</t>
  </si>
  <si>
    <t>HA YEONJU,PARK SANGKYUN</t>
  </si>
  <si>
    <t>569.00</t>
  </si>
  <si>
    <t>2022-12-20 23:36:16</t>
  </si>
  <si>
    <t>LIN MINGYU</t>
  </si>
  <si>
    <t>323.00</t>
  </si>
  <si>
    <t>2022-12-20 21:01:17</t>
  </si>
  <si>
    <t>GU ZHENGZHEN,ZHANG WENBIN</t>
  </si>
  <si>
    <t>1539.00</t>
  </si>
  <si>
    <t>2022-12-20 18:11:13</t>
  </si>
  <si>
    <t>ZHANG LEI</t>
  </si>
  <si>
    <t>2484.00</t>
  </si>
  <si>
    <t>2022-12-20 16:39:00</t>
  </si>
  <si>
    <t>美国</t>
  </si>
  <si>
    <t>NG KAHOU</t>
  </si>
  <si>
    <t>621.00</t>
  </si>
  <si>
    <t>2022-12-20 16:27:14</t>
  </si>
  <si>
    <t>WANG RUIJIE,LIU SHIHUA,LI YANG</t>
  </si>
  <si>
    <t>921.00</t>
  </si>
  <si>
    <t>2022-12-20 13:09:21</t>
  </si>
  <si>
    <t>越南</t>
  </si>
  <si>
    <t>ZHEN BIN</t>
  </si>
  <si>
    <t>208.00</t>
  </si>
  <si>
    <t>2022-12-20 12:18:12</t>
  </si>
  <si>
    <t>WANG ZHENKANG</t>
  </si>
  <si>
    <t>243.00</t>
  </si>
  <si>
    <t>2022-12-20 08:52:13</t>
  </si>
  <si>
    <t>LIN BIN,LIN BIN</t>
  </si>
  <si>
    <t>486.00</t>
  </si>
  <si>
    <t>2022-12-20 08:12:18</t>
  </si>
  <si>
    <t>HE MINHONG</t>
  </si>
  <si>
    <t>2022-12-20 07:58:39</t>
  </si>
  <si>
    <t>TAN MYANSHAN,HTAN SWEPUINBOI,HTAN KUAWAYHOM</t>
  </si>
  <si>
    <t>368.00</t>
  </si>
  <si>
    <t>2022-12-20 03:10:13</t>
  </si>
  <si>
    <t>MA PEIXIN</t>
  </si>
  <si>
    <t>2022-12-20 02:59:15</t>
  </si>
  <si>
    <t>LUO ZHENGQI,YANG ZHUOLING</t>
  </si>
  <si>
    <t>1024.00</t>
  </si>
  <si>
    <t>2022-12-20 02:13:13</t>
  </si>
  <si>
    <t>WU TONG</t>
  </si>
  <si>
    <t>2022-12-19 23:36:13</t>
  </si>
  <si>
    <t>LU ZHEN</t>
  </si>
  <si>
    <t>2022-12-19 23:09:55</t>
  </si>
  <si>
    <t>LAM FONGKIO</t>
  </si>
  <si>
    <t>292.00</t>
  </si>
  <si>
    <t>2022-12-19 22:57:19</t>
  </si>
  <si>
    <t>WANG ZHIPENG,WANG ZHICHENG</t>
  </si>
  <si>
    <t>1418.00</t>
  </si>
  <si>
    <t>2022-12-19 22:45:21</t>
  </si>
  <si>
    <t>卡塔尔</t>
  </si>
  <si>
    <t>WU BANGGANG</t>
  </si>
  <si>
    <t>1449.99</t>
  </si>
  <si>
    <t>2022-12-19 20:21:41</t>
  </si>
  <si>
    <t>WANG CHAO</t>
  </si>
  <si>
    <t>525.00</t>
  </si>
  <si>
    <t>2022-12-19 18:15:48</t>
  </si>
  <si>
    <t>ZHANG JIE</t>
  </si>
  <si>
    <t>216.00</t>
  </si>
  <si>
    <t>2022-12-19 16:57:07</t>
  </si>
  <si>
    <t>SU PENGFEI</t>
  </si>
  <si>
    <t>153.00</t>
  </si>
  <si>
    <t>2022-12-19 08:42:18</t>
  </si>
  <si>
    <t>HE JINHAO,LIU CHUNFANG</t>
  </si>
  <si>
    <t>3405.00</t>
  </si>
  <si>
    <t>2022-12-19 06:58:16</t>
  </si>
  <si>
    <t>HE XIANGJIANG</t>
  </si>
  <si>
    <t>661.00</t>
  </si>
  <si>
    <t>2022-12-19 04:55:12</t>
  </si>
  <si>
    <t>XING XIAOBING,XI LIN</t>
  </si>
  <si>
    <t>2022-12-19 01:55:16</t>
  </si>
  <si>
    <t>HUA YIN,YANG XIAOHAN</t>
  </si>
  <si>
    <t>830.00</t>
  </si>
  <si>
    <t>2022-12-19 00:56:23</t>
  </si>
  <si>
    <t>WANG YANG,LIN CHANGFA</t>
  </si>
  <si>
    <t>2022-12-18 23:58:17</t>
  </si>
  <si>
    <t>255.00</t>
  </si>
  <si>
    <t>2022-12-18 18:17:08</t>
  </si>
  <si>
    <t>曼谷铁塔豪华罗摩六世酒店</t>
  </si>
  <si>
    <t>LIU DEQIONG,LIU DELIANG</t>
  </si>
  <si>
    <t>720.00</t>
  </si>
  <si>
    <t>2022-12-18 17:55:13</t>
  </si>
  <si>
    <t>LU LANGHUA</t>
  </si>
  <si>
    <t>410.00</t>
  </si>
  <si>
    <t>2022-12-11 14:10:14</t>
  </si>
  <si>
    <t>ZHANG WENQIANG</t>
  </si>
  <si>
    <t>718.00</t>
  </si>
  <si>
    <t>2022-12-10 17:03:14</t>
  </si>
  <si>
    <t>PANG TIANTIAN</t>
  </si>
  <si>
    <t>972.00</t>
  </si>
  <si>
    <t>2022-12-18 07:07:12</t>
  </si>
  <si>
    <t>2022-12-17 21:35:15</t>
  </si>
  <si>
    <t>LINYI YU,JINGJING KANG</t>
  </si>
  <si>
    <t>2022-12-17 21:26:43</t>
  </si>
  <si>
    <t>CHEN YUHENG</t>
  </si>
  <si>
    <t>2022-12-17 16:00:17</t>
  </si>
  <si>
    <t>KAM SHINGSIN</t>
  </si>
  <si>
    <t>729.00</t>
  </si>
  <si>
    <t>2022-12-17 10:46:16</t>
  </si>
  <si>
    <t>GONG BINGLAN,ZHU QIANXIAO</t>
  </si>
  <si>
    <t>1050.00</t>
  </si>
  <si>
    <t>2022-12-14 11:20:14</t>
  </si>
  <si>
    <t>LI JIANZHONG</t>
  </si>
  <si>
    <t>2022-12-08 21:32:13</t>
  </si>
  <si>
    <t>YAN YONGQUAN</t>
  </si>
  <si>
    <t>459.00</t>
  </si>
  <si>
    <t>2022-12-08 07:23:48</t>
  </si>
  <si>
    <t>LIU XINTING,YANG SIYU</t>
  </si>
  <si>
    <t>600.00</t>
  </si>
  <si>
    <t>400.00</t>
  </si>
  <si>
    <t>-200</t>
  </si>
  <si>
    <t>2022-12-10 06:28:12</t>
  </si>
  <si>
    <t>OUYANG MENG</t>
  </si>
  <si>
    <t>510.00</t>
  </si>
  <si>
    <t>2022-12-09 23:08:21</t>
  </si>
  <si>
    <t>ZHONG YUNHE</t>
  </si>
  <si>
    <t>550.00</t>
  </si>
  <si>
    <t>2022-12-12 22:18:19</t>
  </si>
  <si>
    <t>LIANG JIE</t>
  </si>
  <si>
    <t>484.00</t>
  </si>
  <si>
    <t>-484</t>
  </si>
  <si>
    <t>2022-12-17 18:37:46</t>
  </si>
  <si>
    <t>CHEN HUIQIN,CHEN XIAODONG</t>
  </si>
  <si>
    <t>1422.00</t>
  </si>
  <si>
    <t>2022-12-09 21:30:13</t>
  </si>
  <si>
    <t>XU CHUNBO</t>
  </si>
  <si>
    <t>276.00</t>
  </si>
  <si>
    <t>2022-12-09 00:01:00</t>
  </si>
  <si>
    <t>ZHENG WENHUI,HUANG LINYAN</t>
  </si>
  <si>
    <t>1353.00</t>
  </si>
  <si>
    <t>2022-12-13 23:53:13</t>
  </si>
  <si>
    <t>HUANG ZHAODONG</t>
  </si>
  <si>
    <t>319.00</t>
  </si>
  <si>
    <t>2022-12-18 11:18:10</t>
  </si>
  <si>
    <t>WEN YIQIN</t>
  </si>
  <si>
    <t>878.00</t>
  </si>
  <si>
    <t>2022-12-11 18:00:15</t>
  </si>
  <si>
    <t>MAK PINKY</t>
  </si>
  <si>
    <t>440.00</t>
  </si>
  <si>
    <t>2022-12-10 18:12:19</t>
  </si>
  <si>
    <t>LIN WANQI</t>
  </si>
  <si>
    <t>1700.00</t>
  </si>
  <si>
    <t>2022-12-11 00:01:20</t>
  </si>
  <si>
    <t>JING HAIPING,TAN JIAN</t>
  </si>
  <si>
    <t>2022-12-13 00:10:13</t>
  </si>
  <si>
    <t>DAI MENG,XIE LINYAN,JIANG JIANGPING,DAI ELLIOTJINGCHENG</t>
  </si>
  <si>
    <t>382.00</t>
  </si>
  <si>
    <t>2022-12-04 08:23:16</t>
  </si>
  <si>
    <t>KHIN MOEKHAING,NWAY NWAYHLAING</t>
  </si>
  <si>
    <t>2876.00</t>
  </si>
  <si>
    <t>2022-12-03 17:14:16</t>
  </si>
  <si>
    <t>新加坡</t>
  </si>
  <si>
    <t>沙美岛萨凯海滩度假村</t>
  </si>
  <si>
    <t>ZHANG WENYUN</t>
  </si>
  <si>
    <t>4102.00</t>
  </si>
  <si>
    <t>2022-12-05 19:11:43</t>
  </si>
  <si>
    <t>PAN AIQUN</t>
  </si>
  <si>
    <t>2460.00</t>
  </si>
  <si>
    <t>2022-12-01 10:18:58</t>
  </si>
  <si>
    <t>WANG YANG</t>
  </si>
  <si>
    <t>2444.00</t>
  </si>
  <si>
    <t>2022-11-24 11:56:50</t>
  </si>
  <si>
    <t>CHEN QIONG,CHEN MARCUS</t>
  </si>
  <si>
    <t>2022-12-09 10:22:13</t>
  </si>
  <si>
    <t>曼谷香格里拉大酒店</t>
  </si>
  <si>
    <t>ZHANG LU,LIU JINGYANG</t>
  </si>
  <si>
    <t>1452.00</t>
  </si>
  <si>
    <t>2022-11-29 19:53:22</t>
  </si>
  <si>
    <t>LI XIN</t>
  </si>
  <si>
    <t>1662.00</t>
  </si>
  <si>
    <t>2022-10-13 19:31:44</t>
  </si>
  <si>
    <t>ZHENG QIAN</t>
  </si>
  <si>
    <t>2022-12-12 09:02:17</t>
  </si>
  <si>
    <t>744.00</t>
  </si>
  <si>
    <t>2022-12-12 08:59:14</t>
  </si>
  <si>
    <t>ZHANG LYNN</t>
  </si>
  <si>
    <t>8568.00</t>
  </si>
  <si>
    <t>2022-12-15 23:28:31</t>
  </si>
  <si>
    <t>ZHU JUNHUA</t>
  </si>
  <si>
    <t>737.00</t>
  </si>
  <si>
    <t>2022-12-16 23:25:12</t>
  </si>
  <si>
    <t>ZHOU BIAO</t>
  </si>
  <si>
    <t>168.00</t>
  </si>
  <si>
    <t>2022-12-13 07:52:13</t>
  </si>
  <si>
    <t>东京池袋大都会饭店</t>
  </si>
  <si>
    <t>TONG XIAOHUI</t>
  </si>
  <si>
    <t>7152.00</t>
  </si>
  <si>
    <t>2022-12-09 11:35:53</t>
  </si>
  <si>
    <t>日本</t>
  </si>
  <si>
    <t>曼谷铂尔曼G酒店</t>
  </si>
  <si>
    <t>YANG YUWEI,HUANG SHIQIAN</t>
  </si>
  <si>
    <t>1382.00</t>
  </si>
  <si>
    <t>2022-12-17 10:09:34</t>
  </si>
  <si>
    <t>ZHANG YANXUAN,HUANG GUANXIN</t>
  </si>
  <si>
    <t>583.00</t>
  </si>
  <si>
    <t>2022-12-12 14:46:53</t>
  </si>
  <si>
    <t>东京千禧三井花园饭店</t>
  </si>
  <si>
    <t>huang tzu an</t>
  </si>
  <si>
    <t>7377.00</t>
  </si>
  <si>
    <t>2022-11-27 05:45:32</t>
  </si>
  <si>
    <t>ZHAO JIATONG</t>
  </si>
  <si>
    <t>2471.00</t>
  </si>
  <si>
    <t>2022-12-05 12:29:14</t>
  </si>
  <si>
    <t>WANG RUOQIAO</t>
  </si>
  <si>
    <t>1940.00</t>
  </si>
  <si>
    <t>2022-12-08 08:09:26</t>
  </si>
  <si>
    <t>法国</t>
  </si>
  <si>
    <t>81酒店(优质星)(Staycation Approved)</t>
  </si>
  <si>
    <t>WANG YIXIN</t>
  </si>
  <si>
    <t>1150.00</t>
  </si>
  <si>
    <t>2022-12-09 03:05:56</t>
  </si>
  <si>
    <t>2022-11-30 19:20:19</t>
  </si>
  <si>
    <t>HAN MING,MA QINGDE</t>
  </si>
  <si>
    <t>811.00</t>
  </si>
  <si>
    <t>2022-12-17 02:11:50</t>
  </si>
  <si>
    <t>CHENG BENNYYINGKUEN,CHENG QUENTINCHEUKHEI</t>
  </si>
  <si>
    <t>4841.00</t>
  </si>
  <si>
    <t>2022-12-14 08:18:16</t>
  </si>
  <si>
    <t>NAN LINZAR,SHEN JIANXIN</t>
  </si>
  <si>
    <t>2022-12-14 08:08:15</t>
  </si>
  <si>
    <t>CHUHENRY KHENCHUNG,GONG XIUHUA</t>
  </si>
  <si>
    <t>380.00</t>
  </si>
  <si>
    <t>2022-12-07 15:23:34</t>
  </si>
  <si>
    <t>MAI LAIBIN,XIE SHANLING</t>
  </si>
  <si>
    <t>2400.00</t>
  </si>
  <si>
    <t>2022-11-30 18:24:13</t>
  </si>
  <si>
    <t>DENG QIWEN</t>
  </si>
  <si>
    <t>7326.00</t>
  </si>
  <si>
    <t>2022-10-13 13:37:21</t>
  </si>
  <si>
    <t>Xiaomo Xiong,Yueyue Fu</t>
  </si>
  <si>
    <t>2430.00</t>
  </si>
  <si>
    <t>2022-11-23 10:45:25</t>
  </si>
  <si>
    <t>SUN YUQIAN,JIN ZIHAN,SHI TENGFEI</t>
  </si>
  <si>
    <t>6176.00</t>
  </si>
  <si>
    <t>2022-12-01 15:15:17</t>
  </si>
  <si>
    <t>WANG RUIJIA</t>
  </si>
  <si>
    <t>4221.00</t>
  </si>
  <si>
    <t>2022-12-03 00:16:25</t>
  </si>
  <si>
    <t>ZHAN FANG</t>
  </si>
  <si>
    <t>630.00</t>
  </si>
  <si>
    <t>2022-12-12 02:13:35</t>
  </si>
  <si>
    <t>GAO ZHIJIE</t>
  </si>
  <si>
    <t>2000.00</t>
  </si>
  <si>
    <t>2022-12-17 01:04:09</t>
  </si>
  <si>
    <t>老挝</t>
  </si>
  <si>
    <t>WANG XINYI</t>
  </si>
  <si>
    <t>362.00</t>
  </si>
  <si>
    <t>2022-12-18 09:33:19</t>
  </si>
  <si>
    <t>CHEN BO</t>
  </si>
  <si>
    <t>17342.00</t>
  </si>
  <si>
    <t>2022-12-16 21:36:11</t>
  </si>
  <si>
    <t>HE YANG,ZHU ZIKAI</t>
  </si>
  <si>
    <t>540.00</t>
  </si>
  <si>
    <t>2022-12-13 00:47:36</t>
  </si>
  <si>
    <t>ZHOU YINAN,TANG ZILEAN</t>
  </si>
  <si>
    <t>3776.00</t>
  </si>
  <si>
    <t>2022-12-07 11:04:08</t>
  </si>
  <si>
    <t>ZHU DANFENG</t>
  </si>
  <si>
    <t>966.00</t>
  </si>
  <si>
    <t>2022-11-20 08:21:22</t>
  </si>
  <si>
    <t>LI YIXUAN,TANG HANLING</t>
  </si>
  <si>
    <t>5942.00</t>
  </si>
  <si>
    <t>2022-12-09 10:59:53</t>
  </si>
  <si>
    <t>LI XIAOJIE</t>
  </si>
  <si>
    <t>2022-12-10 18:58:15</t>
  </si>
  <si>
    <t>KUO CHIASHIN</t>
  </si>
  <si>
    <t>1484.00</t>
  </si>
  <si>
    <t>2022-08-19 09:57:29</t>
  </si>
  <si>
    <t>TANG JINYUAN</t>
  </si>
  <si>
    <t>639.00</t>
  </si>
  <si>
    <t>2022-12-16 23:48:16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</si>
</sst>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176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176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81</v>
      </c>
      <c r="O3" s="7" t="s">
        <v>94</v>
      </c>
      <c r="P3" s="7" t="s">
        <v>83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94</v>
      </c>
      <c r="P4" s="7" t="s">
        <v>83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4</v>
      </c>
      <c r="N5" s="7" t="s">
        <v>114</v>
      </c>
      <c r="O5" s="7" t="s">
        <v>82</v>
      </c>
      <c r="P5" s="7" t="s">
        <v>83</v>
      </c>
      <c r="Q5" s="7"/>
      <c r="R5" s="12" t="s">
        <v>115</v>
      </c>
      <c r="S5" s="14" t="s">
        <v>19</v>
      </c>
      <c r="T5" s="7"/>
      <c r="U5" s="12" t="s">
        <v>19</v>
      </c>
      <c r="V5" s="12" t="s">
        <v>115</v>
      </c>
      <c r="W5" s="14" t="s">
        <v>116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111</v>
      </c>
      <c r="H6" s="7" t="s">
        <v>112</v>
      </c>
      <c r="I6" s="7" t="s">
        <v>79</v>
      </c>
      <c r="J6" s="7" t="s">
        <v>2</v>
      </c>
      <c r="K6" s="7" t="s">
        <v>121</v>
      </c>
      <c r="L6" s="7">
        <v>1</v>
      </c>
      <c r="M6" s="7">
        <v>4</v>
      </c>
      <c r="N6" s="7" t="s">
        <v>114</v>
      </c>
      <c r="O6" s="7" t="s">
        <v>82</v>
      </c>
      <c r="P6" s="7" t="s">
        <v>83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122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125</v>
      </c>
      <c r="H7" s="7" t="s">
        <v>126</v>
      </c>
      <c r="I7" s="7" t="s">
        <v>79</v>
      </c>
      <c r="J7" s="7" t="s">
        <v>2</v>
      </c>
      <c r="K7" s="7" t="s">
        <v>127</v>
      </c>
      <c r="L7" s="7">
        <v>1</v>
      </c>
      <c r="M7" s="7">
        <v>2</v>
      </c>
      <c r="N7" s="7" t="s">
        <v>94</v>
      </c>
      <c r="O7" s="7" t="s">
        <v>94</v>
      </c>
      <c r="P7" s="7" t="s">
        <v>83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91</v>
      </c>
      <c r="H8" s="7" t="s">
        <v>92</v>
      </c>
      <c r="I8" s="7" t="s">
        <v>79</v>
      </c>
      <c r="J8" s="7" t="s">
        <v>2</v>
      </c>
      <c r="K8" s="7" t="s">
        <v>134</v>
      </c>
      <c r="L8" s="7">
        <v>1</v>
      </c>
      <c r="M8" s="7">
        <v>1</v>
      </c>
      <c r="N8" s="7" t="s">
        <v>94</v>
      </c>
      <c r="O8" s="7" t="s">
        <v>135</v>
      </c>
      <c r="P8" s="7" t="s">
        <v>83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98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139</v>
      </c>
      <c r="B9" s="6" t="s">
        <v>140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91</v>
      </c>
      <c r="H9" s="7" t="s">
        <v>92</v>
      </c>
      <c r="I9" s="7" t="s">
        <v>79</v>
      </c>
      <c r="J9" s="7" t="s">
        <v>2</v>
      </c>
      <c r="K9" s="7" t="s">
        <v>141</v>
      </c>
      <c r="L9" s="7">
        <v>2</v>
      </c>
      <c r="M9" s="7">
        <v>1</v>
      </c>
      <c r="N9" s="7" t="s">
        <v>94</v>
      </c>
      <c r="O9" s="7" t="s">
        <v>135</v>
      </c>
      <c r="P9" s="7" t="s">
        <v>83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146</v>
      </c>
      <c r="B10" s="6" t="s">
        <v>147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91</v>
      </c>
      <c r="H10" s="7" t="s">
        <v>92</v>
      </c>
      <c r="I10" s="7" t="s">
        <v>79</v>
      </c>
      <c r="J10" s="7" t="s">
        <v>2</v>
      </c>
      <c r="K10" s="7" t="s">
        <v>148</v>
      </c>
      <c r="L10" s="7">
        <v>2</v>
      </c>
      <c r="M10" s="7">
        <v>1</v>
      </c>
      <c r="N10" s="7" t="s">
        <v>94</v>
      </c>
      <c r="O10" s="7" t="s">
        <v>135</v>
      </c>
      <c r="P10" s="7" t="s">
        <v>83</v>
      </c>
      <c r="Q10" s="7"/>
      <c r="R10" s="12" t="s">
        <v>142</v>
      </c>
      <c r="S10" s="14" t="s">
        <v>19</v>
      </c>
      <c r="T10" s="7"/>
      <c r="U10" s="12" t="s">
        <v>19</v>
      </c>
      <c r="V10" s="12" t="s">
        <v>142</v>
      </c>
      <c r="W10" s="14" t="s">
        <v>143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149</v>
      </c>
      <c r="B11" s="6" t="s">
        <v>150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151</v>
      </c>
      <c r="H11" s="7" t="s">
        <v>152</v>
      </c>
      <c r="I11" s="7" t="s">
        <v>79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135</v>
      </c>
      <c r="O11" s="7" t="s">
        <v>135</v>
      </c>
      <c r="P11" s="7" t="s">
        <v>83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158</v>
      </c>
      <c r="B12" s="6" t="s">
        <v>159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160</v>
      </c>
      <c r="H12" s="7" t="s">
        <v>161</v>
      </c>
      <c r="I12" s="7" t="s">
        <v>79</v>
      </c>
      <c r="J12" s="7" t="s">
        <v>2</v>
      </c>
      <c r="K12" s="7" t="s">
        <v>162</v>
      </c>
      <c r="L12" s="7">
        <v>1</v>
      </c>
      <c r="M12" s="7">
        <v>2</v>
      </c>
      <c r="N12" s="7" t="s">
        <v>94</v>
      </c>
      <c r="O12" s="7" t="s">
        <v>94</v>
      </c>
      <c r="P12" s="7" t="s">
        <v>83</v>
      </c>
      <c r="Q12" s="7"/>
      <c r="R12" s="12" t="s">
        <v>163</v>
      </c>
      <c r="S12" s="14" t="s">
        <v>19</v>
      </c>
      <c r="T12" s="7"/>
      <c r="U12" s="12" t="s">
        <v>19</v>
      </c>
      <c r="V12" s="12" t="s">
        <v>163</v>
      </c>
      <c r="W12" s="14" t="s">
        <v>164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167</v>
      </c>
      <c r="B13" s="6" t="s">
        <v>168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169</v>
      </c>
      <c r="H13" s="7" t="s">
        <v>170</v>
      </c>
      <c r="I13" s="7" t="s">
        <v>79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135</v>
      </c>
      <c r="O13" s="7" t="s">
        <v>135</v>
      </c>
      <c r="P13" s="7" t="s">
        <v>83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176</v>
      </c>
      <c r="B14" s="6" t="s">
        <v>177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178</v>
      </c>
      <c r="H14" s="7" t="s">
        <v>179</v>
      </c>
      <c r="I14" s="7" t="s">
        <v>79</v>
      </c>
      <c r="J14" s="7" t="s">
        <v>2</v>
      </c>
      <c r="K14" s="7" t="s">
        <v>180</v>
      </c>
      <c r="L14" s="7">
        <v>1</v>
      </c>
      <c r="M14" s="7">
        <v>2</v>
      </c>
      <c r="N14" s="7" t="s">
        <v>81</v>
      </c>
      <c r="O14" s="7" t="s">
        <v>94</v>
      </c>
      <c r="P14" s="7" t="s">
        <v>83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185</v>
      </c>
      <c r="B15" s="6" t="s">
        <v>186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91</v>
      </c>
      <c r="H15" s="7" t="s">
        <v>92</v>
      </c>
      <c r="I15" s="7" t="s">
        <v>79</v>
      </c>
      <c r="J15" s="7" t="s">
        <v>2</v>
      </c>
      <c r="K15" s="7" t="s">
        <v>187</v>
      </c>
      <c r="L15" s="7">
        <v>1</v>
      </c>
      <c r="M15" s="7">
        <v>2</v>
      </c>
      <c r="N15" s="7" t="s">
        <v>135</v>
      </c>
      <c r="O15" s="7" t="s">
        <v>188</v>
      </c>
      <c r="P15" s="7" t="s">
        <v>189</v>
      </c>
      <c r="Q15" s="7"/>
      <c r="R15" s="12" t="s">
        <v>190</v>
      </c>
      <c r="S15" s="14" t="s">
        <v>190</v>
      </c>
      <c r="T15" s="7" t="s">
        <v>191</v>
      </c>
      <c r="U15" s="12" t="s">
        <v>19</v>
      </c>
      <c r="V15" s="12" t="s">
        <v>19</v>
      </c>
      <c r="W15" s="14" t="s">
        <v>19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</v>
      </c>
      <c r="AD15" t="s">
        <v>6</v>
      </c>
      <c r="AE15" t="s">
        <v>145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192</v>
      </c>
      <c r="B16" s="6" t="s">
        <v>193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194</v>
      </c>
      <c r="H16" s="7" t="s">
        <v>195</v>
      </c>
      <c r="I16" s="7" t="s">
        <v>79</v>
      </c>
      <c r="J16" s="7" t="s">
        <v>2</v>
      </c>
      <c r="K16" s="7" t="s">
        <v>196</v>
      </c>
      <c r="L16" s="7">
        <v>1</v>
      </c>
      <c r="M16" s="7">
        <v>1</v>
      </c>
      <c r="N16" s="7" t="s">
        <v>197</v>
      </c>
      <c r="O16" s="7" t="s">
        <v>198</v>
      </c>
      <c r="P16" s="7" t="s">
        <v>199</v>
      </c>
      <c r="Q16" s="7"/>
      <c r="R16" s="12" t="s">
        <v>200</v>
      </c>
      <c r="S16" s="14" t="s">
        <v>200</v>
      </c>
      <c r="T16" s="7" t="s">
        <v>201</v>
      </c>
      <c r="U16" s="12" t="s">
        <v>19</v>
      </c>
      <c r="V16" s="12" t="s">
        <v>19</v>
      </c>
      <c r="W16" s="14" t="s">
        <v>19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</v>
      </c>
      <c r="AD16" t="s">
        <v>6</v>
      </c>
      <c r="AE16" t="s">
        <v>202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203</v>
      </c>
      <c r="B17" s="6" t="s">
        <v>204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205</v>
      </c>
      <c r="H17" s="7" t="s">
        <v>206</v>
      </c>
      <c r="I17" s="7" t="s">
        <v>79</v>
      </c>
      <c r="J17" s="7" t="s">
        <v>2</v>
      </c>
      <c r="K17" s="7" t="s">
        <v>207</v>
      </c>
      <c r="L17" s="7">
        <v>1</v>
      </c>
      <c r="M17" s="7">
        <v>3</v>
      </c>
      <c r="N17" s="7" t="s">
        <v>83</v>
      </c>
      <c r="O17" s="7" t="s">
        <v>83</v>
      </c>
      <c r="P17" s="7" t="s">
        <v>199</v>
      </c>
      <c r="Q17" s="7"/>
      <c r="R17" s="12" t="s">
        <v>208</v>
      </c>
      <c r="S17" s="14" t="s">
        <v>208</v>
      </c>
      <c r="T17" s="7" t="s">
        <v>209</v>
      </c>
      <c r="U17" s="12" t="s">
        <v>19</v>
      </c>
      <c r="V17" s="12" t="s">
        <v>19</v>
      </c>
      <c r="W17" s="14" t="s">
        <v>19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</v>
      </c>
      <c r="AD17" t="s">
        <v>6</v>
      </c>
      <c r="AE17" t="s">
        <v>87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210</v>
      </c>
      <c r="B18" s="6" t="s">
        <v>211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212</v>
      </c>
      <c r="H18" s="7" t="s">
        <v>213</v>
      </c>
      <c r="I18" s="7" t="s">
        <v>79</v>
      </c>
      <c r="J18" s="7" t="s">
        <v>2</v>
      </c>
      <c r="K18" s="7" t="s">
        <v>214</v>
      </c>
      <c r="L18" s="7">
        <v>1</v>
      </c>
      <c r="M18" s="7">
        <v>1</v>
      </c>
      <c r="N18" s="7" t="s">
        <v>114</v>
      </c>
      <c r="O18" s="7" t="s">
        <v>215</v>
      </c>
      <c r="P18" s="7" t="s">
        <v>216</v>
      </c>
      <c r="Q18" s="7"/>
      <c r="R18" s="12" t="s">
        <v>217</v>
      </c>
      <c r="S18" s="14" t="s">
        <v>217</v>
      </c>
      <c r="T18" s="7" t="s">
        <v>218</v>
      </c>
      <c r="U18" s="12" t="s">
        <v>19</v>
      </c>
      <c r="V18" s="12" t="s">
        <v>19</v>
      </c>
      <c r="W18" s="14" t="s">
        <v>19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</v>
      </c>
      <c r="AD18" t="s">
        <v>6</v>
      </c>
      <c r="AE18" t="s">
        <v>118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219</v>
      </c>
      <c r="B19" s="6" t="s">
        <v>220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221</v>
      </c>
      <c r="H19" s="7" t="s">
        <v>222</v>
      </c>
      <c r="I19" s="7" t="s">
        <v>79</v>
      </c>
      <c r="J19" s="7" t="s">
        <v>2</v>
      </c>
      <c r="K19" s="7" t="s">
        <v>223</v>
      </c>
      <c r="L19" s="7">
        <v>1</v>
      </c>
      <c r="M19" s="7">
        <v>1</v>
      </c>
      <c r="N19" s="7" t="s">
        <v>224</v>
      </c>
      <c r="O19" s="7" t="s">
        <v>225</v>
      </c>
      <c r="P19" s="7" t="s">
        <v>198</v>
      </c>
      <c r="Q19" s="7"/>
      <c r="R19" s="12" t="s">
        <v>226</v>
      </c>
      <c r="S19" s="14" t="s">
        <v>226</v>
      </c>
      <c r="T19" s="7" t="s">
        <v>227</v>
      </c>
      <c r="U19" s="12" t="s">
        <v>19</v>
      </c>
      <c r="V19" s="12" t="s">
        <v>19</v>
      </c>
      <c r="W19" s="14" t="s">
        <v>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19</v>
      </c>
      <c r="AD19" t="s">
        <v>6</v>
      </c>
      <c r="AE19" t="s">
        <v>175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228</v>
      </c>
      <c r="B20" s="6" t="s">
        <v>229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91</v>
      </c>
      <c r="H20" s="7" t="s">
        <v>92</v>
      </c>
      <c r="I20" s="7" t="s">
        <v>79</v>
      </c>
      <c r="J20" s="7" t="s">
        <v>2</v>
      </c>
      <c r="K20" s="7" t="s">
        <v>230</v>
      </c>
      <c r="L20" s="7">
        <v>1</v>
      </c>
      <c r="M20" s="7">
        <v>1</v>
      </c>
      <c r="N20" s="7" t="s">
        <v>82</v>
      </c>
      <c r="O20" s="7" t="s">
        <v>231</v>
      </c>
      <c r="P20" s="7" t="s">
        <v>232</v>
      </c>
      <c r="Q20" s="7"/>
      <c r="R20" s="12" t="s">
        <v>233</v>
      </c>
      <c r="S20" s="14" t="s">
        <v>233</v>
      </c>
      <c r="T20" s="7" t="s">
        <v>234</v>
      </c>
      <c r="U20" s="12" t="s">
        <v>19</v>
      </c>
      <c r="V20" s="12" t="s">
        <v>19</v>
      </c>
      <c r="W20" s="14" t="s">
        <v>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19</v>
      </c>
      <c r="AD20" t="s">
        <v>6</v>
      </c>
      <c r="AE20" t="s">
        <v>98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235</v>
      </c>
      <c r="B21" s="6" t="s">
        <v>236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237</v>
      </c>
      <c r="H21" s="7" t="s">
        <v>238</v>
      </c>
      <c r="I21" s="7" t="s">
        <v>79</v>
      </c>
      <c r="J21" s="7" t="s">
        <v>2</v>
      </c>
      <c r="K21" s="7" t="s">
        <v>239</v>
      </c>
      <c r="L21" s="7">
        <v>1</v>
      </c>
      <c r="M21" s="7">
        <v>3</v>
      </c>
      <c r="N21" s="7" t="s">
        <v>240</v>
      </c>
      <c r="O21" s="7" t="s">
        <v>94</v>
      </c>
      <c r="P21" s="7" t="s">
        <v>225</v>
      </c>
      <c r="Q21" s="7"/>
      <c r="R21" s="12" t="s">
        <v>241</v>
      </c>
      <c r="S21" s="14" t="s">
        <v>19</v>
      </c>
      <c r="T21" s="7"/>
      <c r="U21" s="12" t="s">
        <v>19</v>
      </c>
      <c r="V21" s="12" t="s">
        <v>241</v>
      </c>
      <c r="W21" s="14" t="s">
        <v>242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243</v>
      </c>
      <c r="AD21" t="s">
        <v>6</v>
      </c>
      <c r="AE21" t="s">
        <v>244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245</v>
      </c>
      <c r="B22" s="6" t="s">
        <v>246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247</v>
      </c>
      <c r="H22" s="7" t="s">
        <v>248</v>
      </c>
      <c r="I22" s="7" t="s">
        <v>79</v>
      </c>
      <c r="J22" s="7" t="s">
        <v>2</v>
      </c>
      <c r="K22" s="7" t="s">
        <v>249</v>
      </c>
      <c r="L22" s="7">
        <v>2</v>
      </c>
      <c r="M22" s="7">
        <v>1</v>
      </c>
      <c r="N22" s="7" t="s">
        <v>250</v>
      </c>
      <c r="O22" s="7" t="s">
        <v>83</v>
      </c>
      <c r="P22" s="7" t="s">
        <v>225</v>
      </c>
      <c r="Q22" s="7"/>
      <c r="R22" s="12" t="s">
        <v>251</v>
      </c>
      <c r="S22" s="14" t="s">
        <v>19</v>
      </c>
      <c r="T22" s="7"/>
      <c r="U22" s="12" t="s">
        <v>19</v>
      </c>
      <c r="V22" s="12" t="s">
        <v>251</v>
      </c>
      <c r="W22" s="14" t="s">
        <v>252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253</v>
      </c>
      <c r="AD22" t="s">
        <v>6</v>
      </c>
      <c r="AE22" t="s">
        <v>254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255</v>
      </c>
      <c r="B23" s="6" t="s">
        <v>256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257</v>
      </c>
      <c r="H23" s="7" t="s">
        <v>258</v>
      </c>
      <c r="I23" s="7" t="s">
        <v>79</v>
      </c>
      <c r="J23" s="7" t="s">
        <v>2</v>
      </c>
      <c r="K23" s="7" t="s">
        <v>259</v>
      </c>
      <c r="L23" s="7">
        <v>1</v>
      </c>
      <c r="M23" s="7">
        <v>4</v>
      </c>
      <c r="N23" s="7" t="s">
        <v>260</v>
      </c>
      <c r="O23" s="7" t="s">
        <v>261</v>
      </c>
      <c r="P23" s="7" t="s">
        <v>225</v>
      </c>
      <c r="Q23" s="7"/>
      <c r="R23" s="12" t="s">
        <v>262</v>
      </c>
      <c r="S23" s="14" t="s">
        <v>19</v>
      </c>
      <c r="T23" s="7"/>
      <c r="U23" s="12" t="s">
        <v>19</v>
      </c>
      <c r="V23" s="12" t="s">
        <v>262</v>
      </c>
      <c r="W23" s="14" t="s">
        <v>263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264</v>
      </c>
      <c r="AD23" t="s">
        <v>6</v>
      </c>
      <c r="AE23" t="s">
        <v>131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265</v>
      </c>
      <c r="B24" s="6" t="s">
        <v>266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267</v>
      </c>
      <c r="H24" s="7" t="s">
        <v>268</v>
      </c>
      <c r="I24" s="7" t="s">
        <v>79</v>
      </c>
      <c r="J24" s="7" t="s">
        <v>2</v>
      </c>
      <c r="K24" s="7" t="s">
        <v>269</v>
      </c>
      <c r="L24" s="7">
        <v>1</v>
      </c>
      <c r="M24" s="7">
        <v>2</v>
      </c>
      <c r="N24" s="7" t="s">
        <v>104</v>
      </c>
      <c r="O24" s="7" t="s">
        <v>135</v>
      </c>
      <c r="P24" s="7" t="s">
        <v>225</v>
      </c>
      <c r="Q24" s="7"/>
      <c r="R24" s="12" t="s">
        <v>270</v>
      </c>
      <c r="S24" s="14" t="s">
        <v>19</v>
      </c>
      <c r="T24" s="7"/>
      <c r="U24" s="12" t="s">
        <v>19</v>
      </c>
      <c r="V24" s="12" t="s">
        <v>270</v>
      </c>
      <c r="W24" s="14" t="s">
        <v>271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272</v>
      </c>
      <c r="AD24" t="s">
        <v>6</v>
      </c>
      <c r="AE24" t="s">
        <v>273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274</v>
      </c>
      <c r="B25" s="6" t="s">
        <v>275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276</v>
      </c>
      <c r="H25" s="7" t="s">
        <v>277</v>
      </c>
      <c r="I25" s="7" t="s">
        <v>79</v>
      </c>
      <c r="J25" s="7" t="s">
        <v>2</v>
      </c>
      <c r="K25" s="7" t="s">
        <v>278</v>
      </c>
      <c r="L25" s="7">
        <v>1</v>
      </c>
      <c r="M25" s="7">
        <v>1</v>
      </c>
      <c r="N25" s="7" t="s">
        <v>83</v>
      </c>
      <c r="O25" s="7" t="s">
        <v>83</v>
      </c>
      <c r="P25" s="7" t="s">
        <v>225</v>
      </c>
      <c r="Q25" s="7"/>
      <c r="R25" s="12" t="s">
        <v>279</v>
      </c>
      <c r="S25" s="14" t="s">
        <v>19</v>
      </c>
      <c r="T25" s="7"/>
      <c r="U25" s="12" t="s">
        <v>19</v>
      </c>
      <c r="V25" s="12" t="s">
        <v>279</v>
      </c>
      <c r="W25" s="14" t="s">
        <v>280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281</v>
      </c>
      <c r="AD25" t="s">
        <v>6</v>
      </c>
      <c r="AE25" t="s">
        <v>87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282</v>
      </c>
      <c r="B26" s="6" t="s">
        <v>283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284</v>
      </c>
      <c r="H26" s="7" t="s">
        <v>285</v>
      </c>
      <c r="I26" s="7" t="s">
        <v>79</v>
      </c>
      <c r="J26" s="7" t="s">
        <v>2</v>
      </c>
      <c r="K26" s="7" t="s">
        <v>286</v>
      </c>
      <c r="L26" s="7">
        <v>1</v>
      </c>
      <c r="M26" s="7">
        <v>2</v>
      </c>
      <c r="N26" s="7" t="s">
        <v>287</v>
      </c>
      <c r="O26" s="7" t="s">
        <v>135</v>
      </c>
      <c r="P26" s="7" t="s">
        <v>225</v>
      </c>
      <c r="Q26" s="7"/>
      <c r="R26" s="12" t="s">
        <v>288</v>
      </c>
      <c r="S26" s="14" t="s">
        <v>19</v>
      </c>
      <c r="T26" s="7"/>
      <c r="U26" s="12" t="s">
        <v>19</v>
      </c>
      <c r="V26" s="12" t="s">
        <v>288</v>
      </c>
      <c r="W26" s="14" t="s">
        <v>289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290</v>
      </c>
      <c r="AD26" t="s">
        <v>6</v>
      </c>
      <c r="AE26" t="s">
        <v>291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292</v>
      </c>
      <c r="B27" s="6" t="s">
        <v>293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294</v>
      </c>
      <c r="H27" s="7" t="s">
        <v>295</v>
      </c>
      <c r="I27" s="7" t="s">
        <v>79</v>
      </c>
      <c r="J27" s="7" t="s">
        <v>2</v>
      </c>
      <c r="K27" s="7" t="s">
        <v>296</v>
      </c>
      <c r="L27" s="7">
        <v>1</v>
      </c>
      <c r="M27" s="7">
        <v>2</v>
      </c>
      <c r="N27" s="7" t="s">
        <v>297</v>
      </c>
      <c r="O27" s="7" t="s">
        <v>135</v>
      </c>
      <c r="P27" s="7" t="s">
        <v>225</v>
      </c>
      <c r="Q27" s="7"/>
      <c r="R27" s="12" t="s">
        <v>298</v>
      </c>
      <c r="S27" s="14" t="s">
        <v>19</v>
      </c>
      <c r="T27" s="7"/>
      <c r="U27" s="12" t="s">
        <v>19</v>
      </c>
      <c r="V27" s="12" t="s">
        <v>298</v>
      </c>
      <c r="W27" s="14" t="s">
        <v>299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300</v>
      </c>
      <c r="AD27" t="s">
        <v>6</v>
      </c>
      <c r="AE27" t="s">
        <v>301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302</v>
      </c>
      <c r="B28" s="6" t="s">
        <v>303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304</v>
      </c>
      <c r="H28" s="7" t="s">
        <v>305</v>
      </c>
      <c r="I28" s="7" t="s">
        <v>79</v>
      </c>
      <c r="J28" s="7" t="s">
        <v>2</v>
      </c>
      <c r="K28" s="7" t="s">
        <v>306</v>
      </c>
      <c r="L28" s="7">
        <v>1</v>
      </c>
      <c r="M28" s="7">
        <v>3</v>
      </c>
      <c r="N28" s="7" t="s">
        <v>261</v>
      </c>
      <c r="O28" s="7" t="s">
        <v>94</v>
      </c>
      <c r="P28" s="7" t="s">
        <v>225</v>
      </c>
      <c r="Q28" s="7"/>
      <c r="R28" s="12" t="s">
        <v>307</v>
      </c>
      <c r="S28" s="14" t="s">
        <v>19</v>
      </c>
      <c r="T28" s="7"/>
      <c r="U28" s="12" t="s">
        <v>19</v>
      </c>
      <c r="V28" s="12" t="s">
        <v>307</v>
      </c>
      <c r="W28" s="14" t="s">
        <v>308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309</v>
      </c>
      <c r="AD28" t="s">
        <v>6</v>
      </c>
      <c r="AE28" t="s">
        <v>254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310</v>
      </c>
      <c r="B29" s="6" t="s">
        <v>311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312</v>
      </c>
      <c r="H29" s="7" t="s">
        <v>313</v>
      </c>
      <c r="I29" s="7" t="s">
        <v>79</v>
      </c>
      <c r="J29" s="7" t="s">
        <v>2</v>
      </c>
      <c r="K29" s="7" t="s">
        <v>314</v>
      </c>
      <c r="L29" s="7">
        <v>1</v>
      </c>
      <c r="M29" s="7">
        <v>1</v>
      </c>
      <c r="N29" s="7" t="s">
        <v>135</v>
      </c>
      <c r="O29" s="7" t="s">
        <v>83</v>
      </c>
      <c r="P29" s="7" t="s">
        <v>225</v>
      </c>
      <c r="Q29" s="7"/>
      <c r="R29" s="12" t="s">
        <v>315</v>
      </c>
      <c r="S29" s="14" t="s">
        <v>19</v>
      </c>
      <c r="T29" s="7"/>
      <c r="U29" s="12" t="s">
        <v>19</v>
      </c>
      <c r="V29" s="12" t="s">
        <v>315</v>
      </c>
      <c r="W29" s="14" t="s">
        <v>316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317</v>
      </c>
      <c r="AD29" t="s">
        <v>6</v>
      </c>
      <c r="AE29" t="s">
        <v>318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319</v>
      </c>
      <c r="B30" s="6" t="s">
        <v>320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91</v>
      </c>
      <c r="H30" s="7" t="s">
        <v>92</v>
      </c>
      <c r="I30" s="7" t="s">
        <v>79</v>
      </c>
      <c r="J30" s="7" t="s">
        <v>2</v>
      </c>
      <c r="K30" s="7" t="s">
        <v>141</v>
      </c>
      <c r="L30" s="7">
        <v>2</v>
      </c>
      <c r="M30" s="7">
        <v>1</v>
      </c>
      <c r="N30" s="7" t="s">
        <v>135</v>
      </c>
      <c r="O30" s="7" t="s">
        <v>83</v>
      </c>
      <c r="P30" s="7" t="s">
        <v>225</v>
      </c>
      <c r="Q30" s="7"/>
      <c r="R30" s="12" t="s">
        <v>142</v>
      </c>
      <c r="S30" s="14" t="s">
        <v>19</v>
      </c>
      <c r="T30" s="7"/>
      <c r="U30" s="12" t="s">
        <v>19</v>
      </c>
      <c r="V30" s="12" t="s">
        <v>142</v>
      </c>
      <c r="W30" s="14" t="s">
        <v>143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144</v>
      </c>
      <c r="AD30" t="s">
        <v>6</v>
      </c>
      <c r="AE30" t="s">
        <v>145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321</v>
      </c>
      <c r="B31" s="6" t="s">
        <v>322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323</v>
      </c>
      <c r="H31" s="7" t="s">
        <v>324</v>
      </c>
      <c r="I31" s="7" t="s">
        <v>79</v>
      </c>
      <c r="J31" s="7" t="s">
        <v>2</v>
      </c>
      <c r="K31" s="7" t="s">
        <v>325</v>
      </c>
      <c r="L31" s="7">
        <v>1</v>
      </c>
      <c r="M31" s="7">
        <v>1</v>
      </c>
      <c r="N31" s="7" t="s">
        <v>94</v>
      </c>
      <c r="O31" s="7" t="s">
        <v>83</v>
      </c>
      <c r="P31" s="7" t="s">
        <v>225</v>
      </c>
      <c r="Q31" s="7"/>
      <c r="R31" s="12" t="s">
        <v>326</v>
      </c>
      <c r="S31" s="14" t="s">
        <v>19</v>
      </c>
      <c r="T31" s="7"/>
      <c r="U31" s="12" t="s">
        <v>19</v>
      </c>
      <c r="V31" s="12" t="s">
        <v>326</v>
      </c>
      <c r="W31" s="14" t="s">
        <v>327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328</v>
      </c>
      <c r="AD31" t="s">
        <v>6</v>
      </c>
      <c r="AE31" t="s">
        <v>318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329</v>
      </c>
      <c r="B32" s="6" t="s">
        <v>330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331</v>
      </c>
      <c r="H32" s="7" t="s">
        <v>332</v>
      </c>
      <c r="I32" s="7" t="s">
        <v>79</v>
      </c>
      <c r="J32" s="7" t="s">
        <v>2</v>
      </c>
      <c r="K32" s="7" t="s">
        <v>333</v>
      </c>
      <c r="L32" s="7">
        <v>1</v>
      </c>
      <c r="M32" s="7">
        <v>1</v>
      </c>
      <c r="N32" s="7" t="s">
        <v>83</v>
      </c>
      <c r="O32" s="7" t="s">
        <v>83</v>
      </c>
      <c r="P32" s="7" t="s">
        <v>225</v>
      </c>
      <c r="Q32" s="7"/>
      <c r="R32" s="12" t="s">
        <v>334</v>
      </c>
      <c r="S32" s="14" t="s">
        <v>19</v>
      </c>
      <c r="T32" s="7"/>
      <c r="U32" s="12" t="s">
        <v>19</v>
      </c>
      <c r="V32" s="12" t="s">
        <v>334</v>
      </c>
      <c r="W32" s="14" t="s">
        <v>335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336</v>
      </c>
      <c r="AD32" t="s">
        <v>6</v>
      </c>
      <c r="AE32" t="s">
        <v>318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337</v>
      </c>
      <c r="B33" s="6" t="s">
        <v>338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339</v>
      </c>
      <c r="H33" s="7" t="s">
        <v>340</v>
      </c>
      <c r="I33" s="7" t="s">
        <v>79</v>
      </c>
      <c r="J33" s="7" t="s">
        <v>2</v>
      </c>
      <c r="K33" s="7" t="s">
        <v>341</v>
      </c>
      <c r="L33" s="7">
        <v>1</v>
      </c>
      <c r="M33" s="7">
        <v>1</v>
      </c>
      <c r="N33" s="7" t="s">
        <v>81</v>
      </c>
      <c r="O33" s="7" t="s">
        <v>199</v>
      </c>
      <c r="P33" s="7" t="s">
        <v>215</v>
      </c>
      <c r="Q33" s="7"/>
      <c r="R33" s="12" t="s">
        <v>342</v>
      </c>
      <c r="S33" s="14" t="s">
        <v>342</v>
      </c>
      <c r="T33" s="7" t="s">
        <v>343</v>
      </c>
      <c r="U33" s="12" t="s">
        <v>19</v>
      </c>
      <c r="V33" s="12" t="s">
        <v>19</v>
      </c>
      <c r="W33" s="14" t="s">
        <v>19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19</v>
      </c>
      <c r="AD33" t="s">
        <v>6</v>
      </c>
      <c r="AE33" t="s">
        <v>344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345</v>
      </c>
      <c r="B34" s="6" t="s">
        <v>346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347</v>
      </c>
      <c r="H34" s="7" t="s">
        <v>348</v>
      </c>
      <c r="I34" s="7" t="s">
        <v>79</v>
      </c>
      <c r="J34" s="7" t="s">
        <v>2</v>
      </c>
      <c r="K34" s="7" t="s">
        <v>349</v>
      </c>
      <c r="L34" s="7">
        <v>1</v>
      </c>
      <c r="M34" s="7">
        <v>1</v>
      </c>
      <c r="N34" s="7" t="s">
        <v>197</v>
      </c>
      <c r="O34" s="7" t="s">
        <v>216</v>
      </c>
      <c r="P34" s="7" t="s">
        <v>188</v>
      </c>
      <c r="Q34" s="7"/>
      <c r="R34" s="12" t="s">
        <v>350</v>
      </c>
      <c r="S34" s="14" t="s">
        <v>350</v>
      </c>
      <c r="T34" s="7" t="s">
        <v>351</v>
      </c>
      <c r="U34" s="12" t="s">
        <v>19</v>
      </c>
      <c r="V34" s="12" t="s">
        <v>19</v>
      </c>
      <c r="W34" s="14" t="s">
        <v>19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19</v>
      </c>
      <c r="AD34" t="s">
        <v>6</v>
      </c>
      <c r="AE34" t="s">
        <v>352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353</v>
      </c>
      <c r="B35" s="6" t="s">
        <v>354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355</v>
      </c>
      <c r="H35" s="7" t="s">
        <v>356</v>
      </c>
      <c r="I35" s="7" t="s">
        <v>79</v>
      </c>
      <c r="J35" s="7" t="s">
        <v>2</v>
      </c>
      <c r="K35" s="7" t="s">
        <v>357</v>
      </c>
      <c r="L35" s="7">
        <v>1</v>
      </c>
      <c r="M35" s="7">
        <v>2</v>
      </c>
      <c r="N35" s="7" t="s">
        <v>358</v>
      </c>
      <c r="O35" s="7" t="s">
        <v>83</v>
      </c>
      <c r="P35" s="7" t="s">
        <v>198</v>
      </c>
      <c r="Q35" s="7"/>
      <c r="R35" s="12" t="s">
        <v>359</v>
      </c>
      <c r="S35" s="14" t="s">
        <v>19</v>
      </c>
      <c r="T35" s="7"/>
      <c r="U35" s="12" t="s">
        <v>19</v>
      </c>
      <c r="V35" s="12" t="s">
        <v>359</v>
      </c>
      <c r="W35" s="14" t="s">
        <v>360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361</v>
      </c>
      <c r="AD35" t="s">
        <v>6</v>
      </c>
      <c r="AE35" t="s">
        <v>362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363</v>
      </c>
      <c r="B36" s="6" t="s">
        <v>364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221</v>
      </c>
      <c r="H36" s="7" t="s">
        <v>222</v>
      </c>
      <c r="I36" s="7" t="s">
        <v>79</v>
      </c>
      <c r="J36" s="7" t="s">
        <v>2</v>
      </c>
      <c r="K36" s="7" t="s">
        <v>365</v>
      </c>
      <c r="L36" s="7">
        <v>1</v>
      </c>
      <c r="M36" s="7">
        <v>2</v>
      </c>
      <c r="N36" s="7" t="s">
        <v>366</v>
      </c>
      <c r="O36" s="7" t="s">
        <v>83</v>
      </c>
      <c r="P36" s="7" t="s">
        <v>198</v>
      </c>
      <c r="Q36" s="7"/>
      <c r="R36" s="12" t="s">
        <v>367</v>
      </c>
      <c r="S36" s="14" t="s">
        <v>19</v>
      </c>
      <c r="T36" s="7"/>
      <c r="U36" s="12" t="s">
        <v>19</v>
      </c>
      <c r="V36" s="12" t="s">
        <v>367</v>
      </c>
      <c r="W36" s="14" t="s">
        <v>368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369</v>
      </c>
      <c r="AD36" t="s">
        <v>6</v>
      </c>
      <c r="AE36" t="s">
        <v>175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370</v>
      </c>
      <c r="B37" s="6" t="s">
        <v>371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221</v>
      </c>
      <c r="H37" s="7" t="s">
        <v>222</v>
      </c>
      <c r="I37" s="7" t="s">
        <v>79</v>
      </c>
      <c r="J37" s="7" t="s">
        <v>2</v>
      </c>
      <c r="K37" s="7" t="s">
        <v>372</v>
      </c>
      <c r="L37" s="7">
        <v>1</v>
      </c>
      <c r="M37" s="7">
        <v>1</v>
      </c>
      <c r="N37" s="7" t="s">
        <v>373</v>
      </c>
      <c r="O37" s="7" t="s">
        <v>225</v>
      </c>
      <c r="P37" s="7" t="s">
        <v>198</v>
      </c>
      <c r="Q37" s="7"/>
      <c r="R37" s="12" t="s">
        <v>226</v>
      </c>
      <c r="S37" s="14" t="s">
        <v>19</v>
      </c>
      <c r="T37" s="7"/>
      <c r="U37" s="12" t="s">
        <v>19</v>
      </c>
      <c r="V37" s="12" t="s">
        <v>226</v>
      </c>
      <c r="W37" s="14" t="s">
        <v>374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375</v>
      </c>
      <c r="AD37" t="s">
        <v>6</v>
      </c>
      <c r="AE37" t="s">
        <v>376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377</v>
      </c>
      <c r="B38" s="6" t="s">
        <v>378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91</v>
      </c>
      <c r="H38" s="7" t="s">
        <v>92</v>
      </c>
      <c r="I38" s="7" t="s">
        <v>79</v>
      </c>
      <c r="J38" s="7" t="s">
        <v>2</v>
      </c>
      <c r="K38" s="7" t="s">
        <v>379</v>
      </c>
      <c r="L38" s="7">
        <v>1</v>
      </c>
      <c r="M38" s="7">
        <v>2</v>
      </c>
      <c r="N38" s="7" t="s">
        <v>83</v>
      </c>
      <c r="O38" s="7" t="s">
        <v>83</v>
      </c>
      <c r="P38" s="7" t="s">
        <v>198</v>
      </c>
      <c r="Q38" s="7"/>
      <c r="R38" s="12" t="s">
        <v>142</v>
      </c>
      <c r="S38" s="14" t="s">
        <v>19</v>
      </c>
      <c r="T38" s="7"/>
      <c r="U38" s="12" t="s">
        <v>19</v>
      </c>
      <c r="V38" s="12" t="s">
        <v>142</v>
      </c>
      <c r="W38" s="14" t="s">
        <v>143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144</v>
      </c>
      <c r="AD38" t="s">
        <v>6</v>
      </c>
      <c r="AE38" t="s">
        <v>98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380</v>
      </c>
      <c r="B39" s="6" t="s">
        <v>381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91</v>
      </c>
      <c r="H39" s="7" t="s">
        <v>92</v>
      </c>
      <c r="I39" s="7" t="s">
        <v>79</v>
      </c>
      <c r="J39" s="7" t="s">
        <v>2</v>
      </c>
      <c r="K39" s="7" t="s">
        <v>382</v>
      </c>
      <c r="L39" s="7">
        <v>1</v>
      </c>
      <c r="M39" s="7">
        <v>1</v>
      </c>
      <c r="N39" s="7" t="s">
        <v>225</v>
      </c>
      <c r="O39" s="7" t="s">
        <v>225</v>
      </c>
      <c r="P39" s="7" t="s">
        <v>198</v>
      </c>
      <c r="Q39" s="7"/>
      <c r="R39" s="12" t="s">
        <v>136</v>
      </c>
      <c r="S39" s="14" t="s">
        <v>19</v>
      </c>
      <c r="T39" s="7"/>
      <c r="U39" s="12" t="s">
        <v>19</v>
      </c>
      <c r="V39" s="12" t="s">
        <v>136</v>
      </c>
      <c r="W39" s="14" t="s">
        <v>137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138</v>
      </c>
      <c r="AD39" t="s">
        <v>6</v>
      </c>
      <c r="AE39" t="s">
        <v>145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383</v>
      </c>
      <c r="B40" s="6" t="s">
        <v>384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212</v>
      </c>
      <c r="H40" s="7" t="s">
        <v>213</v>
      </c>
      <c r="I40" s="7" t="s">
        <v>79</v>
      </c>
      <c r="J40" s="7" t="s">
        <v>2</v>
      </c>
      <c r="K40" s="7" t="s">
        <v>385</v>
      </c>
      <c r="L40" s="7">
        <v>1</v>
      </c>
      <c r="M40" s="7">
        <v>1</v>
      </c>
      <c r="N40" s="7" t="s">
        <v>225</v>
      </c>
      <c r="O40" s="7" t="s">
        <v>225</v>
      </c>
      <c r="P40" s="7" t="s">
        <v>198</v>
      </c>
      <c r="Q40" s="7"/>
      <c r="R40" s="12" t="s">
        <v>386</v>
      </c>
      <c r="S40" s="14" t="s">
        <v>19</v>
      </c>
      <c r="T40" s="7"/>
      <c r="U40" s="12" t="s">
        <v>19</v>
      </c>
      <c r="V40" s="12" t="s">
        <v>386</v>
      </c>
      <c r="W40" s="14" t="s">
        <v>308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387</v>
      </c>
      <c r="AD40" t="s">
        <v>6</v>
      </c>
      <c r="AE40" t="s">
        <v>118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388</v>
      </c>
      <c r="B41" s="6" t="s">
        <v>389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91</v>
      </c>
      <c r="H41" s="7" t="s">
        <v>92</v>
      </c>
      <c r="I41" s="7" t="s">
        <v>79</v>
      </c>
      <c r="J41" s="7" t="s">
        <v>2</v>
      </c>
      <c r="K41" s="7" t="s">
        <v>390</v>
      </c>
      <c r="L41" s="7">
        <v>1</v>
      </c>
      <c r="M41" s="7">
        <v>1</v>
      </c>
      <c r="N41" s="7" t="s">
        <v>225</v>
      </c>
      <c r="O41" s="7" t="s">
        <v>225</v>
      </c>
      <c r="P41" s="7" t="s">
        <v>198</v>
      </c>
      <c r="Q41" s="7"/>
      <c r="R41" s="12" t="s">
        <v>136</v>
      </c>
      <c r="S41" s="14" t="s">
        <v>19</v>
      </c>
      <c r="T41" s="7"/>
      <c r="U41" s="12" t="s">
        <v>19</v>
      </c>
      <c r="V41" s="12" t="s">
        <v>136</v>
      </c>
      <c r="W41" s="14" t="s">
        <v>137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138</v>
      </c>
      <c r="AD41" t="s">
        <v>6</v>
      </c>
      <c r="AE41" t="s">
        <v>145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391</v>
      </c>
      <c r="B42" s="6" t="s">
        <v>392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91</v>
      </c>
      <c r="H42" s="7" t="s">
        <v>92</v>
      </c>
      <c r="I42" s="7" t="s">
        <v>79</v>
      </c>
      <c r="J42" s="7" t="s">
        <v>2</v>
      </c>
      <c r="K42" s="7" t="s">
        <v>393</v>
      </c>
      <c r="L42" s="7">
        <v>1</v>
      </c>
      <c r="M42" s="7">
        <v>1</v>
      </c>
      <c r="N42" s="7" t="s">
        <v>225</v>
      </c>
      <c r="O42" s="7" t="s">
        <v>225</v>
      </c>
      <c r="P42" s="7" t="s">
        <v>198</v>
      </c>
      <c r="Q42" s="7"/>
      <c r="R42" s="12" t="s">
        <v>136</v>
      </c>
      <c r="S42" s="14" t="s">
        <v>19</v>
      </c>
      <c r="T42" s="7"/>
      <c r="U42" s="12" t="s">
        <v>19</v>
      </c>
      <c r="V42" s="12" t="s">
        <v>136</v>
      </c>
      <c r="W42" s="14" t="s">
        <v>137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138</v>
      </c>
      <c r="AD42" t="s">
        <v>6</v>
      </c>
      <c r="AE42" t="s">
        <v>98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394</v>
      </c>
      <c r="B43" s="6" t="s">
        <v>395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396</v>
      </c>
      <c r="H43" s="7" t="s">
        <v>397</v>
      </c>
      <c r="I43" s="7" t="s">
        <v>79</v>
      </c>
      <c r="J43" s="7" t="s">
        <v>2</v>
      </c>
      <c r="K43" s="7" t="s">
        <v>398</v>
      </c>
      <c r="L43" s="7">
        <v>1</v>
      </c>
      <c r="M43" s="7">
        <v>1</v>
      </c>
      <c r="N43" s="7" t="s">
        <v>83</v>
      </c>
      <c r="O43" s="7" t="s">
        <v>225</v>
      </c>
      <c r="P43" s="7" t="s">
        <v>198</v>
      </c>
      <c r="Q43" s="7"/>
      <c r="R43" s="12" t="s">
        <v>399</v>
      </c>
      <c r="S43" s="14" t="s">
        <v>19</v>
      </c>
      <c r="T43" s="7"/>
      <c r="U43" s="12" t="s">
        <v>19</v>
      </c>
      <c r="V43" s="12" t="s">
        <v>399</v>
      </c>
      <c r="W43" s="14" t="s">
        <v>400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401</v>
      </c>
      <c r="AD43" t="s">
        <v>6</v>
      </c>
      <c r="AE43" t="s">
        <v>402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403</v>
      </c>
      <c r="B44" s="6" t="s">
        <v>404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91</v>
      </c>
      <c r="H44" s="7" t="s">
        <v>92</v>
      </c>
      <c r="I44" s="7" t="s">
        <v>79</v>
      </c>
      <c r="J44" s="7" t="s">
        <v>2</v>
      </c>
      <c r="K44" s="7" t="s">
        <v>405</v>
      </c>
      <c r="L44" s="7">
        <v>1</v>
      </c>
      <c r="M44" s="7">
        <v>1</v>
      </c>
      <c r="N44" s="7" t="s">
        <v>225</v>
      </c>
      <c r="O44" s="7" t="s">
        <v>225</v>
      </c>
      <c r="P44" s="7" t="s">
        <v>198</v>
      </c>
      <c r="Q44" s="7"/>
      <c r="R44" s="12" t="s">
        <v>136</v>
      </c>
      <c r="S44" s="14" t="s">
        <v>19</v>
      </c>
      <c r="T44" s="7"/>
      <c r="U44" s="12" t="s">
        <v>19</v>
      </c>
      <c r="V44" s="12" t="s">
        <v>136</v>
      </c>
      <c r="W44" s="14" t="s">
        <v>137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138</v>
      </c>
      <c r="AD44" t="s">
        <v>6</v>
      </c>
      <c r="AE44" t="s">
        <v>145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406</v>
      </c>
      <c r="B45" s="6" t="s">
        <v>407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91</v>
      </c>
      <c r="H45" s="7" t="s">
        <v>92</v>
      </c>
      <c r="I45" s="7" t="s">
        <v>79</v>
      </c>
      <c r="J45" s="7" t="s">
        <v>2</v>
      </c>
      <c r="K45" s="7" t="s">
        <v>408</v>
      </c>
      <c r="L45" s="7">
        <v>1</v>
      </c>
      <c r="M45" s="7">
        <v>1</v>
      </c>
      <c r="N45" s="7" t="s">
        <v>83</v>
      </c>
      <c r="O45" s="7" t="s">
        <v>225</v>
      </c>
      <c r="P45" s="7" t="s">
        <v>198</v>
      </c>
      <c r="Q45" s="7"/>
      <c r="R45" s="12" t="s">
        <v>136</v>
      </c>
      <c r="S45" s="14" t="s">
        <v>19</v>
      </c>
      <c r="T45" s="7"/>
      <c r="U45" s="12" t="s">
        <v>19</v>
      </c>
      <c r="V45" s="12" t="s">
        <v>136</v>
      </c>
      <c r="W45" s="14" t="s">
        <v>137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138</v>
      </c>
      <c r="AD45" t="s">
        <v>6</v>
      </c>
      <c r="AE45" t="s">
        <v>145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409</v>
      </c>
      <c r="B46" s="6" t="s">
        <v>410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411</v>
      </c>
      <c r="H46" s="7" t="s">
        <v>412</v>
      </c>
      <c r="I46" s="7" t="s">
        <v>79</v>
      </c>
      <c r="J46" s="7" t="s">
        <v>2</v>
      </c>
      <c r="K46" s="7" t="s">
        <v>413</v>
      </c>
      <c r="L46" s="7">
        <v>1</v>
      </c>
      <c r="M46" s="7">
        <v>1</v>
      </c>
      <c r="N46" s="7" t="s">
        <v>197</v>
      </c>
      <c r="O46" s="7" t="s">
        <v>225</v>
      </c>
      <c r="P46" s="7" t="s">
        <v>198</v>
      </c>
      <c r="Q46" s="7"/>
      <c r="R46" s="12" t="s">
        <v>414</v>
      </c>
      <c r="S46" s="14" t="s">
        <v>19</v>
      </c>
      <c r="T46" s="7"/>
      <c r="U46" s="12" t="s">
        <v>19</v>
      </c>
      <c r="V46" s="12" t="s">
        <v>414</v>
      </c>
      <c r="W46" s="14" t="s">
        <v>415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416</v>
      </c>
      <c r="AD46" t="s">
        <v>6</v>
      </c>
      <c r="AE46" t="s">
        <v>417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418</v>
      </c>
      <c r="B47" s="6" t="s">
        <v>419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420</v>
      </c>
      <c r="H47" s="7" t="s">
        <v>421</v>
      </c>
      <c r="I47" s="7" t="s">
        <v>79</v>
      </c>
      <c r="J47" s="7" t="s">
        <v>2</v>
      </c>
      <c r="K47" s="7" t="s">
        <v>422</v>
      </c>
      <c r="L47" s="7">
        <v>1</v>
      </c>
      <c r="M47" s="7">
        <v>4</v>
      </c>
      <c r="N47" s="7" t="s">
        <v>94</v>
      </c>
      <c r="O47" s="7" t="s">
        <v>94</v>
      </c>
      <c r="P47" s="7" t="s">
        <v>198</v>
      </c>
      <c r="Q47" s="7"/>
      <c r="R47" s="12" t="s">
        <v>423</v>
      </c>
      <c r="S47" s="14" t="s">
        <v>19</v>
      </c>
      <c r="T47" s="7"/>
      <c r="U47" s="12" t="s">
        <v>19</v>
      </c>
      <c r="V47" s="12" t="s">
        <v>423</v>
      </c>
      <c r="W47" s="14" t="s">
        <v>424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425</v>
      </c>
      <c r="AD47" t="s">
        <v>6</v>
      </c>
      <c r="AE47" t="s">
        <v>426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427</v>
      </c>
      <c r="B48" s="6" t="s">
        <v>428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429</v>
      </c>
      <c r="H48" s="7" t="s">
        <v>430</v>
      </c>
      <c r="I48" s="7" t="s">
        <v>79</v>
      </c>
      <c r="J48" s="7" t="s">
        <v>2</v>
      </c>
      <c r="K48" s="7" t="s">
        <v>431</v>
      </c>
      <c r="L48" s="7">
        <v>3</v>
      </c>
      <c r="M48" s="7">
        <v>1</v>
      </c>
      <c r="N48" s="7" t="s">
        <v>225</v>
      </c>
      <c r="O48" s="7" t="s">
        <v>225</v>
      </c>
      <c r="P48" s="7" t="s">
        <v>198</v>
      </c>
      <c r="Q48" s="7"/>
      <c r="R48" s="12" t="s">
        <v>432</v>
      </c>
      <c r="S48" s="14" t="s">
        <v>19</v>
      </c>
      <c r="T48" s="7"/>
      <c r="U48" s="12" t="s">
        <v>19</v>
      </c>
      <c r="V48" s="12" t="s">
        <v>432</v>
      </c>
      <c r="W48" s="14" t="s">
        <v>433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434</v>
      </c>
      <c r="AD48" t="s">
        <v>6</v>
      </c>
      <c r="AE48" t="s">
        <v>435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436</v>
      </c>
      <c r="B49" s="6" t="s">
        <v>437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438</v>
      </c>
      <c r="H49" s="7" t="s">
        <v>439</v>
      </c>
      <c r="I49" s="7" t="s">
        <v>79</v>
      </c>
      <c r="J49" s="7" t="s">
        <v>2</v>
      </c>
      <c r="K49" s="7" t="s">
        <v>440</v>
      </c>
      <c r="L49" s="7">
        <v>1</v>
      </c>
      <c r="M49" s="7">
        <v>1</v>
      </c>
      <c r="N49" s="7" t="s">
        <v>225</v>
      </c>
      <c r="O49" s="7" t="s">
        <v>225</v>
      </c>
      <c r="P49" s="7" t="s">
        <v>198</v>
      </c>
      <c r="Q49" s="7"/>
      <c r="R49" s="12" t="s">
        <v>441</v>
      </c>
      <c r="S49" s="14" t="s">
        <v>19</v>
      </c>
      <c r="T49" s="7"/>
      <c r="U49" s="12" t="s">
        <v>19</v>
      </c>
      <c r="V49" s="12" t="s">
        <v>441</v>
      </c>
      <c r="W49" s="14" t="s">
        <v>442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443</v>
      </c>
      <c r="AD49" t="s">
        <v>6</v>
      </c>
      <c r="AE49" t="s">
        <v>376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444</v>
      </c>
      <c r="B50" s="6" t="s">
        <v>445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446</v>
      </c>
      <c r="H50" s="7" t="s">
        <v>447</v>
      </c>
      <c r="I50" s="7" t="s">
        <v>79</v>
      </c>
      <c r="J50" s="7" t="s">
        <v>2</v>
      </c>
      <c r="K50" s="7" t="s">
        <v>448</v>
      </c>
      <c r="L50" s="7">
        <v>1</v>
      </c>
      <c r="M50" s="7">
        <v>2</v>
      </c>
      <c r="N50" s="7" t="s">
        <v>83</v>
      </c>
      <c r="O50" s="7" t="s">
        <v>83</v>
      </c>
      <c r="P50" s="7" t="s">
        <v>198</v>
      </c>
      <c r="Q50" s="7"/>
      <c r="R50" s="12" t="s">
        <v>449</v>
      </c>
      <c r="S50" s="14" t="s">
        <v>19</v>
      </c>
      <c r="T50" s="7"/>
      <c r="U50" s="12" t="s">
        <v>19</v>
      </c>
      <c r="V50" s="12" t="s">
        <v>449</v>
      </c>
      <c r="W50" s="14" t="s">
        <v>450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451</v>
      </c>
      <c r="AD50" t="s">
        <v>6</v>
      </c>
      <c r="AE50" t="s">
        <v>452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453</v>
      </c>
      <c r="B51" s="6" t="s">
        <v>454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455</v>
      </c>
      <c r="H51" s="7" t="s">
        <v>456</v>
      </c>
      <c r="I51" s="7" t="s">
        <v>79</v>
      </c>
      <c r="J51" s="7" t="s">
        <v>2</v>
      </c>
      <c r="K51" s="7" t="s">
        <v>457</v>
      </c>
      <c r="L51" s="7">
        <v>2</v>
      </c>
      <c r="M51" s="7">
        <v>1</v>
      </c>
      <c r="N51" s="7" t="s">
        <v>225</v>
      </c>
      <c r="O51" s="7" t="s">
        <v>225</v>
      </c>
      <c r="P51" s="7" t="s">
        <v>198</v>
      </c>
      <c r="Q51" s="7"/>
      <c r="R51" s="12" t="s">
        <v>458</v>
      </c>
      <c r="S51" s="14" t="s">
        <v>19</v>
      </c>
      <c r="T51" s="7"/>
      <c r="U51" s="12" t="s">
        <v>19</v>
      </c>
      <c r="V51" s="12" t="s">
        <v>458</v>
      </c>
      <c r="W51" s="14" t="s">
        <v>459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460</v>
      </c>
      <c r="AD51" t="s">
        <v>6</v>
      </c>
      <c r="AE51" t="s">
        <v>131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461</v>
      </c>
      <c r="B52" s="6" t="s">
        <v>462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463</v>
      </c>
      <c r="H52" s="7" t="s">
        <v>464</v>
      </c>
      <c r="I52" s="7" t="s">
        <v>79</v>
      </c>
      <c r="J52" s="7" t="s">
        <v>2</v>
      </c>
      <c r="K52" s="7" t="s">
        <v>465</v>
      </c>
      <c r="L52" s="7">
        <v>1</v>
      </c>
      <c r="M52" s="7">
        <v>1</v>
      </c>
      <c r="N52" s="7" t="s">
        <v>83</v>
      </c>
      <c r="O52" s="7" t="s">
        <v>225</v>
      </c>
      <c r="P52" s="7" t="s">
        <v>198</v>
      </c>
      <c r="Q52" s="7"/>
      <c r="R52" s="12" t="s">
        <v>466</v>
      </c>
      <c r="S52" s="14" t="s">
        <v>19</v>
      </c>
      <c r="T52" s="7"/>
      <c r="U52" s="12" t="s">
        <v>19</v>
      </c>
      <c r="V52" s="12" t="s">
        <v>466</v>
      </c>
      <c r="W52" s="14" t="s">
        <v>467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443</v>
      </c>
      <c r="AD52" t="s">
        <v>6</v>
      </c>
      <c r="AE52" t="s">
        <v>468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469</v>
      </c>
      <c r="B53" s="6" t="s">
        <v>470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471</v>
      </c>
      <c r="H53" s="7" t="s">
        <v>472</v>
      </c>
      <c r="I53" s="7" t="s">
        <v>79</v>
      </c>
      <c r="J53" s="7" t="s">
        <v>2</v>
      </c>
      <c r="K53" s="7" t="s">
        <v>473</v>
      </c>
      <c r="L53" s="7">
        <v>1</v>
      </c>
      <c r="M53" s="7">
        <v>1</v>
      </c>
      <c r="N53" s="7" t="s">
        <v>198</v>
      </c>
      <c r="O53" s="7" t="s">
        <v>474</v>
      </c>
      <c r="P53" s="7" t="s">
        <v>475</v>
      </c>
      <c r="Q53" s="7"/>
      <c r="R53" s="12" t="s">
        <v>476</v>
      </c>
      <c r="S53" s="14" t="s">
        <v>476</v>
      </c>
      <c r="T53" s="7" t="s">
        <v>477</v>
      </c>
      <c r="U53" s="12" t="s">
        <v>19</v>
      </c>
      <c r="V53" s="12" t="s">
        <v>19</v>
      </c>
      <c r="W53" s="14" t="s">
        <v>19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19</v>
      </c>
      <c r="AD53" t="s">
        <v>6</v>
      </c>
      <c r="AE53" t="s">
        <v>478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479</v>
      </c>
      <c r="B54" s="6" t="s">
        <v>480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481</v>
      </c>
      <c r="H54" s="7" t="s">
        <v>482</v>
      </c>
      <c r="I54" s="7" t="s">
        <v>79</v>
      </c>
      <c r="J54" s="7" t="s">
        <v>2</v>
      </c>
      <c r="K54" s="7" t="s">
        <v>483</v>
      </c>
      <c r="L54" s="7">
        <v>3</v>
      </c>
      <c r="M54" s="7">
        <v>1</v>
      </c>
      <c r="N54" s="7" t="s">
        <v>225</v>
      </c>
      <c r="O54" s="7" t="s">
        <v>231</v>
      </c>
      <c r="P54" s="7" t="s">
        <v>232</v>
      </c>
      <c r="Q54" s="7"/>
      <c r="R54" s="12" t="s">
        <v>484</v>
      </c>
      <c r="S54" s="14" t="s">
        <v>484</v>
      </c>
      <c r="T54" s="7" t="s">
        <v>485</v>
      </c>
      <c r="U54" s="12" t="s">
        <v>19</v>
      </c>
      <c r="V54" s="12" t="s">
        <v>19</v>
      </c>
      <c r="W54" s="14" t="s">
        <v>19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19</v>
      </c>
      <c r="AD54" t="s">
        <v>6</v>
      </c>
      <c r="AE54" t="s">
        <v>486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487</v>
      </c>
      <c r="B55" s="6" t="s">
        <v>488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489</v>
      </c>
      <c r="H55" s="7" t="s">
        <v>490</v>
      </c>
      <c r="I55" s="7" t="s">
        <v>79</v>
      </c>
      <c r="J55" s="7" t="s">
        <v>2</v>
      </c>
      <c r="K55" s="7" t="s">
        <v>491</v>
      </c>
      <c r="L55" s="7">
        <v>1</v>
      </c>
      <c r="M55" s="7">
        <v>4</v>
      </c>
      <c r="N55" s="7" t="s">
        <v>261</v>
      </c>
      <c r="O55" s="7" t="s">
        <v>94</v>
      </c>
      <c r="P55" s="7" t="s">
        <v>198</v>
      </c>
      <c r="Q55" s="7"/>
      <c r="R55" s="12" t="s">
        <v>492</v>
      </c>
      <c r="S55" s="14" t="s">
        <v>19</v>
      </c>
      <c r="T55" s="7"/>
      <c r="U55" s="12" t="s">
        <v>19</v>
      </c>
      <c r="V55" s="12" t="s">
        <v>492</v>
      </c>
      <c r="W55" s="14" t="s">
        <v>493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494</v>
      </c>
      <c r="AD55" t="s">
        <v>6</v>
      </c>
      <c r="AE55" t="s">
        <v>376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495</v>
      </c>
      <c r="B56" s="6" t="s">
        <v>496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497</v>
      </c>
      <c r="H56" s="7" t="s">
        <v>498</v>
      </c>
      <c r="I56" s="7" t="s">
        <v>79</v>
      </c>
      <c r="J56" s="7" t="s">
        <v>2</v>
      </c>
      <c r="K56" s="7" t="s">
        <v>499</v>
      </c>
      <c r="L56" s="7">
        <v>1</v>
      </c>
      <c r="M56" s="7">
        <v>2</v>
      </c>
      <c r="N56" s="7" t="s">
        <v>373</v>
      </c>
      <c r="O56" s="7" t="s">
        <v>225</v>
      </c>
      <c r="P56" s="7" t="s">
        <v>199</v>
      </c>
      <c r="Q56" s="7"/>
      <c r="R56" s="12" t="s">
        <v>500</v>
      </c>
      <c r="S56" s="14" t="s">
        <v>500</v>
      </c>
      <c r="T56" s="7" t="s">
        <v>501</v>
      </c>
      <c r="U56" s="12" t="s">
        <v>19</v>
      </c>
      <c r="V56" s="12" t="s">
        <v>19</v>
      </c>
      <c r="W56" s="14" t="s">
        <v>19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19</v>
      </c>
      <c r="AD56" t="s">
        <v>6</v>
      </c>
      <c r="AE56" t="s">
        <v>502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503</v>
      </c>
      <c r="B57" s="6" t="s">
        <v>504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212</v>
      </c>
      <c r="H57" s="7" t="s">
        <v>213</v>
      </c>
      <c r="I57" s="7" t="s">
        <v>79</v>
      </c>
      <c r="J57" s="7" t="s">
        <v>2</v>
      </c>
      <c r="K57" s="7" t="s">
        <v>505</v>
      </c>
      <c r="L57" s="7">
        <v>1</v>
      </c>
      <c r="M57" s="7">
        <v>2</v>
      </c>
      <c r="N57" s="7" t="s">
        <v>104</v>
      </c>
      <c r="O57" s="7" t="s">
        <v>199</v>
      </c>
      <c r="P57" s="7" t="s">
        <v>216</v>
      </c>
      <c r="Q57" s="7"/>
      <c r="R57" s="12" t="s">
        <v>506</v>
      </c>
      <c r="S57" s="14" t="s">
        <v>506</v>
      </c>
      <c r="T57" s="7" t="s">
        <v>507</v>
      </c>
      <c r="U57" s="12" t="s">
        <v>19</v>
      </c>
      <c r="V57" s="12" t="s">
        <v>19</v>
      </c>
      <c r="W57" s="14" t="s">
        <v>19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19</v>
      </c>
      <c r="AD57" t="s">
        <v>6</v>
      </c>
      <c r="AE57" t="s">
        <v>508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509</v>
      </c>
      <c r="B58" s="6" t="s">
        <v>510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347</v>
      </c>
      <c r="H58" s="7" t="s">
        <v>348</v>
      </c>
      <c r="I58" s="7" t="s">
        <v>79</v>
      </c>
      <c r="J58" s="7" t="s">
        <v>2</v>
      </c>
      <c r="K58" s="7" t="s">
        <v>511</v>
      </c>
      <c r="L58" s="7">
        <v>1</v>
      </c>
      <c r="M58" s="7">
        <v>1</v>
      </c>
      <c r="N58" s="7" t="s">
        <v>197</v>
      </c>
      <c r="O58" s="7" t="s">
        <v>216</v>
      </c>
      <c r="P58" s="7" t="s">
        <v>188</v>
      </c>
      <c r="Q58" s="7"/>
      <c r="R58" s="12" t="s">
        <v>512</v>
      </c>
      <c r="S58" s="14" t="s">
        <v>512</v>
      </c>
      <c r="T58" s="7" t="s">
        <v>513</v>
      </c>
      <c r="U58" s="12" t="s">
        <v>19</v>
      </c>
      <c r="V58" s="12" t="s">
        <v>19</v>
      </c>
      <c r="W58" s="14" t="s">
        <v>19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19</v>
      </c>
      <c r="AD58" t="s">
        <v>6</v>
      </c>
      <c r="AE58" t="s">
        <v>352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514</v>
      </c>
      <c r="B59" s="6" t="s">
        <v>515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516</v>
      </c>
      <c r="H59" s="7" t="s">
        <v>517</v>
      </c>
      <c r="I59" s="7" t="s">
        <v>79</v>
      </c>
      <c r="J59" s="7" t="s">
        <v>2</v>
      </c>
      <c r="K59" s="7" t="s">
        <v>518</v>
      </c>
      <c r="L59" s="7">
        <v>1</v>
      </c>
      <c r="M59" s="7">
        <v>2</v>
      </c>
      <c r="N59" s="7" t="s">
        <v>198</v>
      </c>
      <c r="O59" s="7" t="s">
        <v>198</v>
      </c>
      <c r="P59" s="7" t="s">
        <v>215</v>
      </c>
      <c r="Q59" s="7"/>
      <c r="R59" s="12" t="s">
        <v>519</v>
      </c>
      <c r="S59" s="14" t="s">
        <v>519</v>
      </c>
      <c r="T59" s="7" t="s">
        <v>520</v>
      </c>
      <c r="U59" s="12" t="s">
        <v>19</v>
      </c>
      <c r="V59" s="12" t="s">
        <v>19</v>
      </c>
      <c r="W59" s="14" t="s">
        <v>19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19</v>
      </c>
      <c r="AD59" t="s">
        <v>6</v>
      </c>
      <c r="AE59" t="s">
        <v>521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522</v>
      </c>
      <c r="B60" s="6" t="s">
        <v>523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524</v>
      </c>
      <c r="H60" s="7" t="s">
        <v>525</v>
      </c>
      <c r="I60" s="7" t="s">
        <v>79</v>
      </c>
      <c r="J60" s="7" t="s">
        <v>2</v>
      </c>
      <c r="K60" s="7" t="s">
        <v>526</v>
      </c>
      <c r="L60" s="7">
        <v>1</v>
      </c>
      <c r="M60" s="7">
        <v>3</v>
      </c>
      <c r="N60" s="7" t="s">
        <v>260</v>
      </c>
      <c r="O60" s="7" t="s">
        <v>135</v>
      </c>
      <c r="P60" s="7" t="s">
        <v>198</v>
      </c>
      <c r="Q60" s="7"/>
      <c r="R60" s="12" t="s">
        <v>527</v>
      </c>
      <c r="S60" s="14" t="s">
        <v>19</v>
      </c>
      <c r="T60" s="7"/>
      <c r="U60" s="12" t="s">
        <v>19</v>
      </c>
      <c r="V60" s="12" t="s">
        <v>527</v>
      </c>
      <c r="W60" s="14" t="s">
        <v>528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529</v>
      </c>
      <c r="AD60" t="s">
        <v>6</v>
      </c>
      <c r="AE60" t="s">
        <v>530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531</v>
      </c>
      <c r="B61" s="6" t="s">
        <v>532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91</v>
      </c>
      <c r="H61" s="7" t="s">
        <v>92</v>
      </c>
      <c r="I61" s="7" t="s">
        <v>79</v>
      </c>
      <c r="J61" s="7" t="s">
        <v>2</v>
      </c>
      <c r="K61" s="7" t="s">
        <v>533</v>
      </c>
      <c r="L61" s="7">
        <v>1</v>
      </c>
      <c r="M61" s="7">
        <v>3</v>
      </c>
      <c r="N61" s="7" t="s">
        <v>94</v>
      </c>
      <c r="O61" s="7" t="s">
        <v>83</v>
      </c>
      <c r="P61" s="7" t="s">
        <v>199</v>
      </c>
      <c r="Q61" s="7"/>
      <c r="R61" s="12" t="s">
        <v>534</v>
      </c>
      <c r="S61" s="14" t="s">
        <v>19</v>
      </c>
      <c r="T61" s="7"/>
      <c r="U61" s="12" t="s">
        <v>19</v>
      </c>
      <c r="V61" s="12" t="s">
        <v>534</v>
      </c>
      <c r="W61" s="14" t="s">
        <v>535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536</v>
      </c>
      <c r="AD61" t="s">
        <v>6</v>
      </c>
      <c r="AE61" t="s">
        <v>98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537</v>
      </c>
      <c r="B62" s="6" t="s">
        <v>538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91</v>
      </c>
      <c r="H62" s="7" t="s">
        <v>92</v>
      </c>
      <c r="I62" s="7" t="s">
        <v>79</v>
      </c>
      <c r="J62" s="7" t="s">
        <v>2</v>
      </c>
      <c r="K62" s="7" t="s">
        <v>539</v>
      </c>
      <c r="L62" s="7">
        <v>1</v>
      </c>
      <c r="M62" s="7">
        <v>4</v>
      </c>
      <c r="N62" s="7" t="s">
        <v>135</v>
      </c>
      <c r="O62" s="7" t="s">
        <v>135</v>
      </c>
      <c r="P62" s="7" t="s">
        <v>199</v>
      </c>
      <c r="Q62" s="7"/>
      <c r="R62" s="12" t="s">
        <v>540</v>
      </c>
      <c r="S62" s="14" t="s">
        <v>19</v>
      </c>
      <c r="T62" s="7"/>
      <c r="U62" s="12" t="s">
        <v>19</v>
      </c>
      <c r="V62" s="12" t="s">
        <v>540</v>
      </c>
      <c r="W62" s="14" t="s">
        <v>541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367</v>
      </c>
      <c r="AD62" t="s">
        <v>6</v>
      </c>
      <c r="AE62" t="s">
        <v>145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542</v>
      </c>
      <c r="B63" s="6" t="s">
        <v>543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544</v>
      </c>
      <c r="H63" s="7" t="s">
        <v>545</v>
      </c>
      <c r="I63" s="7" t="s">
        <v>79</v>
      </c>
      <c r="J63" s="7" t="s">
        <v>2</v>
      </c>
      <c r="K63" s="7" t="s">
        <v>546</v>
      </c>
      <c r="L63" s="7">
        <v>1</v>
      </c>
      <c r="M63" s="7">
        <v>4</v>
      </c>
      <c r="N63" s="7" t="s">
        <v>82</v>
      </c>
      <c r="O63" s="7" t="s">
        <v>135</v>
      </c>
      <c r="P63" s="7" t="s">
        <v>199</v>
      </c>
      <c r="Q63" s="7"/>
      <c r="R63" s="12" t="s">
        <v>547</v>
      </c>
      <c r="S63" s="14" t="s">
        <v>19</v>
      </c>
      <c r="T63" s="7"/>
      <c r="U63" s="12" t="s">
        <v>19</v>
      </c>
      <c r="V63" s="12" t="s">
        <v>547</v>
      </c>
      <c r="W63" s="14" t="s">
        <v>548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549</v>
      </c>
      <c r="AD63" t="s">
        <v>6</v>
      </c>
      <c r="AE63" t="s">
        <v>376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550</v>
      </c>
      <c r="B64" s="6" t="s">
        <v>551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91</v>
      </c>
      <c r="H64" s="7" t="s">
        <v>92</v>
      </c>
      <c r="I64" s="7" t="s">
        <v>79</v>
      </c>
      <c r="J64" s="7" t="s">
        <v>2</v>
      </c>
      <c r="K64" s="7" t="s">
        <v>552</v>
      </c>
      <c r="L64" s="7">
        <v>1</v>
      </c>
      <c r="M64" s="7">
        <v>2</v>
      </c>
      <c r="N64" s="7" t="s">
        <v>225</v>
      </c>
      <c r="O64" s="7" t="s">
        <v>225</v>
      </c>
      <c r="P64" s="7" t="s">
        <v>199</v>
      </c>
      <c r="Q64" s="7"/>
      <c r="R64" s="12" t="s">
        <v>142</v>
      </c>
      <c r="S64" s="14" t="s">
        <v>19</v>
      </c>
      <c r="T64" s="7"/>
      <c r="U64" s="12" t="s">
        <v>19</v>
      </c>
      <c r="V64" s="12" t="s">
        <v>142</v>
      </c>
      <c r="W64" s="14" t="s">
        <v>143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144</v>
      </c>
      <c r="AD64" t="s">
        <v>6</v>
      </c>
      <c r="AE64" t="s">
        <v>145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553</v>
      </c>
      <c r="B65" s="6" t="s">
        <v>554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555</v>
      </c>
      <c r="H65" s="7" t="s">
        <v>556</v>
      </c>
      <c r="I65" s="7" t="s">
        <v>79</v>
      </c>
      <c r="J65" s="7" t="s">
        <v>2</v>
      </c>
      <c r="K65" s="7" t="s">
        <v>557</v>
      </c>
      <c r="L65" s="7">
        <v>1</v>
      </c>
      <c r="M65" s="7">
        <v>1</v>
      </c>
      <c r="N65" s="7" t="s">
        <v>225</v>
      </c>
      <c r="O65" s="7" t="s">
        <v>198</v>
      </c>
      <c r="P65" s="7" t="s">
        <v>199</v>
      </c>
      <c r="Q65" s="7"/>
      <c r="R65" s="12" t="s">
        <v>558</v>
      </c>
      <c r="S65" s="14" t="s">
        <v>19</v>
      </c>
      <c r="T65" s="7"/>
      <c r="U65" s="12" t="s">
        <v>19</v>
      </c>
      <c r="V65" s="12" t="s">
        <v>558</v>
      </c>
      <c r="W65" s="14" t="s">
        <v>559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560</v>
      </c>
      <c r="AD65" t="s">
        <v>6</v>
      </c>
      <c r="AE65" t="s">
        <v>561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562</v>
      </c>
      <c r="B66" s="6" t="s">
        <v>563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212</v>
      </c>
      <c r="H66" s="7" t="s">
        <v>213</v>
      </c>
      <c r="I66" s="7" t="s">
        <v>79</v>
      </c>
      <c r="J66" s="7" t="s">
        <v>2</v>
      </c>
      <c r="K66" s="7" t="s">
        <v>564</v>
      </c>
      <c r="L66" s="7">
        <v>1</v>
      </c>
      <c r="M66" s="7">
        <v>1</v>
      </c>
      <c r="N66" s="7" t="s">
        <v>198</v>
      </c>
      <c r="O66" s="7" t="s">
        <v>198</v>
      </c>
      <c r="P66" s="7" t="s">
        <v>199</v>
      </c>
      <c r="Q66" s="7"/>
      <c r="R66" s="12" t="s">
        <v>565</v>
      </c>
      <c r="S66" s="14" t="s">
        <v>19</v>
      </c>
      <c r="T66" s="7"/>
      <c r="U66" s="12" t="s">
        <v>19</v>
      </c>
      <c r="V66" s="12" t="s">
        <v>565</v>
      </c>
      <c r="W66" s="14" t="s">
        <v>308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566</v>
      </c>
      <c r="AD66" t="s">
        <v>6</v>
      </c>
      <c r="AE66" t="s">
        <v>567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568</v>
      </c>
      <c r="B67" s="6" t="s">
        <v>569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570</v>
      </c>
      <c r="H67" s="7" t="s">
        <v>571</v>
      </c>
      <c r="I67" s="7" t="s">
        <v>79</v>
      </c>
      <c r="J67" s="7" t="s">
        <v>2</v>
      </c>
      <c r="K67" s="7" t="s">
        <v>572</v>
      </c>
      <c r="L67" s="7">
        <v>1</v>
      </c>
      <c r="M67" s="7">
        <v>1</v>
      </c>
      <c r="N67" s="7" t="s">
        <v>198</v>
      </c>
      <c r="O67" s="7" t="s">
        <v>198</v>
      </c>
      <c r="P67" s="7" t="s">
        <v>199</v>
      </c>
      <c r="Q67" s="7"/>
      <c r="R67" s="12" t="s">
        <v>573</v>
      </c>
      <c r="S67" s="14" t="s">
        <v>19</v>
      </c>
      <c r="T67" s="7"/>
      <c r="U67" s="12" t="s">
        <v>19</v>
      </c>
      <c r="V67" s="12" t="s">
        <v>573</v>
      </c>
      <c r="W67" s="14" t="s">
        <v>574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575</v>
      </c>
      <c r="AD67" t="s">
        <v>6</v>
      </c>
      <c r="AE67" t="s">
        <v>175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576</v>
      </c>
      <c r="B68" s="6" t="s">
        <v>577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578</v>
      </c>
      <c r="H68" s="7" t="s">
        <v>579</v>
      </c>
      <c r="I68" s="7" t="s">
        <v>79</v>
      </c>
      <c r="J68" s="7" t="s">
        <v>2</v>
      </c>
      <c r="K68" s="7" t="s">
        <v>580</v>
      </c>
      <c r="L68" s="7">
        <v>2</v>
      </c>
      <c r="M68" s="7">
        <v>1</v>
      </c>
      <c r="N68" s="7" t="s">
        <v>198</v>
      </c>
      <c r="O68" s="7" t="s">
        <v>198</v>
      </c>
      <c r="P68" s="7" t="s">
        <v>199</v>
      </c>
      <c r="Q68" s="7"/>
      <c r="R68" s="12" t="s">
        <v>581</v>
      </c>
      <c r="S68" s="14" t="s">
        <v>19</v>
      </c>
      <c r="T68" s="7"/>
      <c r="U68" s="12" t="s">
        <v>19</v>
      </c>
      <c r="V68" s="12" t="s">
        <v>581</v>
      </c>
      <c r="W68" s="14" t="s">
        <v>582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583</v>
      </c>
      <c r="AD68" t="s">
        <v>6</v>
      </c>
      <c r="AE68" t="s">
        <v>584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585</v>
      </c>
      <c r="B69" s="6" t="s">
        <v>586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587</v>
      </c>
      <c r="H69" s="7" t="s">
        <v>588</v>
      </c>
      <c r="I69" s="7" t="s">
        <v>79</v>
      </c>
      <c r="J69" s="7" t="s">
        <v>2</v>
      </c>
      <c r="K69" s="7" t="s">
        <v>589</v>
      </c>
      <c r="L69" s="7">
        <v>1</v>
      </c>
      <c r="M69" s="7">
        <v>4</v>
      </c>
      <c r="N69" s="7" t="s">
        <v>590</v>
      </c>
      <c r="O69" s="7" t="s">
        <v>135</v>
      </c>
      <c r="P69" s="7" t="s">
        <v>199</v>
      </c>
      <c r="Q69" s="7"/>
      <c r="R69" s="12" t="s">
        <v>591</v>
      </c>
      <c r="S69" s="14" t="s">
        <v>19</v>
      </c>
      <c r="T69" s="7"/>
      <c r="U69" s="12" t="s">
        <v>19</v>
      </c>
      <c r="V69" s="12" t="s">
        <v>591</v>
      </c>
      <c r="W69" s="14" t="s">
        <v>592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593</v>
      </c>
      <c r="AD69" t="s">
        <v>6</v>
      </c>
      <c r="AE69" t="s">
        <v>318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594</v>
      </c>
      <c r="B70" s="6" t="s">
        <v>595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587</v>
      </c>
      <c r="H70" s="7" t="s">
        <v>588</v>
      </c>
      <c r="I70" s="7" t="s">
        <v>79</v>
      </c>
      <c r="J70" s="7" t="s">
        <v>2</v>
      </c>
      <c r="K70" s="7" t="s">
        <v>596</v>
      </c>
      <c r="L70" s="7">
        <v>1</v>
      </c>
      <c r="M70" s="7">
        <v>5</v>
      </c>
      <c r="N70" s="7" t="s">
        <v>250</v>
      </c>
      <c r="O70" s="7" t="s">
        <v>94</v>
      </c>
      <c r="P70" s="7" t="s">
        <v>199</v>
      </c>
      <c r="Q70" s="7"/>
      <c r="R70" s="12" t="s">
        <v>597</v>
      </c>
      <c r="S70" s="14" t="s">
        <v>19</v>
      </c>
      <c r="T70" s="7"/>
      <c r="U70" s="12" t="s">
        <v>19</v>
      </c>
      <c r="V70" s="12" t="s">
        <v>597</v>
      </c>
      <c r="W70" s="14" t="s">
        <v>598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599</v>
      </c>
      <c r="AD70" t="s">
        <v>6</v>
      </c>
      <c r="AE70" t="s">
        <v>600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601</v>
      </c>
      <c r="B71" s="6" t="s">
        <v>602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587</v>
      </c>
      <c r="H71" s="7" t="s">
        <v>588</v>
      </c>
      <c r="I71" s="7" t="s">
        <v>79</v>
      </c>
      <c r="J71" s="7" t="s">
        <v>2</v>
      </c>
      <c r="K71" s="7" t="s">
        <v>603</v>
      </c>
      <c r="L71" s="7">
        <v>1</v>
      </c>
      <c r="M71" s="7">
        <v>4</v>
      </c>
      <c r="N71" s="7" t="s">
        <v>104</v>
      </c>
      <c r="O71" s="7" t="s">
        <v>135</v>
      </c>
      <c r="P71" s="7" t="s">
        <v>199</v>
      </c>
      <c r="Q71" s="7"/>
      <c r="R71" s="12" t="s">
        <v>604</v>
      </c>
      <c r="S71" s="14" t="s">
        <v>19</v>
      </c>
      <c r="T71" s="7"/>
      <c r="U71" s="12" t="s">
        <v>19</v>
      </c>
      <c r="V71" s="12" t="s">
        <v>604</v>
      </c>
      <c r="W71" s="14" t="s">
        <v>605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606</v>
      </c>
      <c r="AD71" t="s">
        <v>6</v>
      </c>
      <c r="AE71" t="s">
        <v>318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607</v>
      </c>
      <c r="B72" s="6" t="s">
        <v>608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587</v>
      </c>
      <c r="H72" s="7" t="s">
        <v>588</v>
      </c>
      <c r="I72" s="7" t="s">
        <v>79</v>
      </c>
      <c r="J72" s="7" t="s">
        <v>2</v>
      </c>
      <c r="K72" s="7" t="s">
        <v>609</v>
      </c>
      <c r="L72" s="7">
        <v>1</v>
      </c>
      <c r="M72" s="7">
        <v>4</v>
      </c>
      <c r="N72" s="7" t="s">
        <v>610</v>
      </c>
      <c r="O72" s="7" t="s">
        <v>135</v>
      </c>
      <c r="P72" s="7" t="s">
        <v>199</v>
      </c>
      <c r="Q72" s="7"/>
      <c r="R72" s="12" t="s">
        <v>611</v>
      </c>
      <c r="S72" s="14" t="s">
        <v>19</v>
      </c>
      <c r="T72" s="7"/>
      <c r="U72" s="12" t="s">
        <v>19</v>
      </c>
      <c r="V72" s="12" t="s">
        <v>611</v>
      </c>
      <c r="W72" s="14" t="s">
        <v>612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606</v>
      </c>
      <c r="AD72" t="s">
        <v>6</v>
      </c>
      <c r="AE72" t="s">
        <v>318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613</v>
      </c>
      <c r="B73" s="6" t="s">
        <v>614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615</v>
      </c>
      <c r="H73" s="7" t="s">
        <v>616</v>
      </c>
      <c r="I73" s="7" t="s">
        <v>79</v>
      </c>
      <c r="J73" s="7" t="s">
        <v>2</v>
      </c>
      <c r="K73" s="7" t="s">
        <v>617</v>
      </c>
      <c r="L73" s="7">
        <v>1</v>
      </c>
      <c r="M73" s="7">
        <v>4</v>
      </c>
      <c r="N73" s="7" t="s">
        <v>610</v>
      </c>
      <c r="O73" s="7" t="s">
        <v>135</v>
      </c>
      <c r="P73" s="7" t="s">
        <v>199</v>
      </c>
      <c r="Q73" s="7"/>
      <c r="R73" s="12" t="s">
        <v>618</v>
      </c>
      <c r="S73" s="14" t="s">
        <v>19</v>
      </c>
      <c r="T73" s="7"/>
      <c r="U73" s="12" t="s">
        <v>19</v>
      </c>
      <c r="V73" s="12" t="s">
        <v>618</v>
      </c>
      <c r="W73" s="14" t="s">
        <v>619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620</v>
      </c>
      <c r="AD73" t="s">
        <v>6</v>
      </c>
      <c r="AE73" t="s">
        <v>621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622</v>
      </c>
      <c r="B74" s="6" t="s">
        <v>623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624</v>
      </c>
      <c r="H74" s="7" t="s">
        <v>625</v>
      </c>
      <c r="I74" s="7" t="s">
        <v>79</v>
      </c>
      <c r="J74" s="7" t="s">
        <v>2</v>
      </c>
      <c r="K74" s="7" t="s">
        <v>626</v>
      </c>
      <c r="L74" s="7">
        <v>1</v>
      </c>
      <c r="M74" s="7">
        <v>2</v>
      </c>
      <c r="N74" s="7" t="s">
        <v>83</v>
      </c>
      <c r="O74" s="7" t="s">
        <v>225</v>
      </c>
      <c r="P74" s="7" t="s">
        <v>199</v>
      </c>
      <c r="Q74" s="7"/>
      <c r="R74" s="12" t="s">
        <v>627</v>
      </c>
      <c r="S74" s="14" t="s">
        <v>19</v>
      </c>
      <c r="T74" s="7"/>
      <c r="U74" s="12" t="s">
        <v>19</v>
      </c>
      <c r="V74" s="12" t="s">
        <v>627</v>
      </c>
      <c r="W74" s="14" t="s">
        <v>279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628</v>
      </c>
      <c r="AD74" t="s">
        <v>6</v>
      </c>
      <c r="AE74" t="s">
        <v>629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630</v>
      </c>
      <c r="B75" s="6" t="s">
        <v>631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91</v>
      </c>
      <c r="H75" s="7" t="s">
        <v>92</v>
      </c>
      <c r="I75" s="7" t="s">
        <v>79</v>
      </c>
      <c r="J75" s="7" t="s">
        <v>2</v>
      </c>
      <c r="K75" s="7" t="s">
        <v>632</v>
      </c>
      <c r="L75" s="7">
        <v>1</v>
      </c>
      <c r="M75" s="7">
        <v>1</v>
      </c>
      <c r="N75" s="7" t="s">
        <v>358</v>
      </c>
      <c r="O75" s="7" t="s">
        <v>216</v>
      </c>
      <c r="P75" s="7" t="s">
        <v>188</v>
      </c>
      <c r="Q75" s="7"/>
      <c r="R75" s="12" t="s">
        <v>633</v>
      </c>
      <c r="S75" s="14" t="s">
        <v>633</v>
      </c>
      <c r="T75" s="7" t="s">
        <v>634</v>
      </c>
      <c r="U75" s="12" t="s">
        <v>19</v>
      </c>
      <c r="V75" s="12" t="s">
        <v>19</v>
      </c>
      <c r="W75" s="14" t="s">
        <v>19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19</v>
      </c>
      <c r="AD75" t="s">
        <v>6</v>
      </c>
      <c r="AE75" t="s">
        <v>635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636</v>
      </c>
      <c r="B76" s="6" t="s">
        <v>637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497</v>
      </c>
      <c r="H76" s="7" t="s">
        <v>498</v>
      </c>
      <c r="I76" s="7" t="s">
        <v>79</v>
      </c>
      <c r="J76" s="7" t="s">
        <v>2</v>
      </c>
      <c r="K76" s="7" t="s">
        <v>638</v>
      </c>
      <c r="L76" s="7">
        <v>1</v>
      </c>
      <c r="M76" s="7">
        <v>2</v>
      </c>
      <c r="N76" s="7" t="s">
        <v>104</v>
      </c>
      <c r="O76" s="7" t="s">
        <v>216</v>
      </c>
      <c r="P76" s="7" t="s">
        <v>639</v>
      </c>
      <c r="Q76" s="7"/>
      <c r="R76" s="12" t="s">
        <v>640</v>
      </c>
      <c r="S76" s="14" t="s">
        <v>640</v>
      </c>
      <c r="T76" s="7" t="s">
        <v>641</v>
      </c>
      <c r="U76" s="12" t="s">
        <v>19</v>
      </c>
      <c r="V76" s="12" t="s">
        <v>19</v>
      </c>
      <c r="W76" s="14" t="s">
        <v>19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19</v>
      </c>
      <c r="AD76" t="s">
        <v>6</v>
      </c>
      <c r="AE76" t="s">
        <v>502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642</v>
      </c>
      <c r="B77" s="6" t="s">
        <v>643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497</v>
      </c>
      <c r="H77" s="7" t="s">
        <v>498</v>
      </c>
      <c r="I77" s="7" t="s">
        <v>79</v>
      </c>
      <c r="J77" s="7" t="s">
        <v>2</v>
      </c>
      <c r="K77" s="7" t="s">
        <v>644</v>
      </c>
      <c r="L77" s="7">
        <v>1</v>
      </c>
      <c r="M77" s="7">
        <v>3</v>
      </c>
      <c r="N77" s="7" t="s">
        <v>373</v>
      </c>
      <c r="O77" s="7" t="s">
        <v>639</v>
      </c>
      <c r="P77" s="7" t="s">
        <v>645</v>
      </c>
      <c r="Q77" s="7"/>
      <c r="R77" s="12" t="s">
        <v>646</v>
      </c>
      <c r="S77" s="14" t="s">
        <v>646</v>
      </c>
      <c r="T77" s="7" t="s">
        <v>647</v>
      </c>
      <c r="U77" s="12" t="s">
        <v>19</v>
      </c>
      <c r="V77" s="12" t="s">
        <v>19</v>
      </c>
      <c r="W77" s="14" t="s">
        <v>19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19</v>
      </c>
      <c r="AD77" t="s">
        <v>6</v>
      </c>
      <c r="AE77" t="s">
        <v>502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648</v>
      </c>
      <c r="B78" s="6" t="s">
        <v>649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650</v>
      </c>
      <c r="H78" s="7" t="s">
        <v>651</v>
      </c>
      <c r="I78" s="7" t="s">
        <v>79</v>
      </c>
      <c r="J78" s="7" t="s">
        <v>2</v>
      </c>
      <c r="K78" s="7" t="s">
        <v>652</v>
      </c>
      <c r="L78" s="7">
        <v>1</v>
      </c>
      <c r="M78" s="7">
        <v>3</v>
      </c>
      <c r="N78" s="7" t="s">
        <v>199</v>
      </c>
      <c r="O78" s="7" t="s">
        <v>215</v>
      </c>
      <c r="P78" s="7" t="s">
        <v>639</v>
      </c>
      <c r="Q78" s="7"/>
      <c r="R78" s="12" t="s">
        <v>653</v>
      </c>
      <c r="S78" s="14" t="s">
        <v>653</v>
      </c>
      <c r="T78" s="7" t="s">
        <v>654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131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655</v>
      </c>
      <c r="B79" s="6" t="s">
        <v>656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221</v>
      </c>
      <c r="H79" s="7" t="s">
        <v>222</v>
      </c>
      <c r="I79" s="7" t="s">
        <v>79</v>
      </c>
      <c r="J79" s="7" t="s">
        <v>2</v>
      </c>
      <c r="K79" s="7" t="s">
        <v>657</v>
      </c>
      <c r="L79" s="7">
        <v>1</v>
      </c>
      <c r="M79" s="7">
        <v>1</v>
      </c>
      <c r="N79" s="7" t="s">
        <v>104</v>
      </c>
      <c r="O79" s="7" t="s">
        <v>216</v>
      </c>
      <c r="P79" s="7" t="s">
        <v>188</v>
      </c>
      <c r="Q79" s="7"/>
      <c r="R79" s="12" t="s">
        <v>658</v>
      </c>
      <c r="S79" s="14" t="s">
        <v>658</v>
      </c>
      <c r="T79" s="7" t="s">
        <v>659</v>
      </c>
      <c r="U79" s="12" t="s">
        <v>19</v>
      </c>
      <c r="V79" s="12" t="s">
        <v>19</v>
      </c>
      <c r="W79" s="14" t="s">
        <v>19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</v>
      </c>
      <c r="AD79" t="s">
        <v>6</v>
      </c>
      <c r="AE79" t="s">
        <v>175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660</v>
      </c>
      <c r="B80" s="6" t="s">
        <v>661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662</v>
      </c>
      <c r="H80" s="7" t="s">
        <v>663</v>
      </c>
      <c r="I80" s="7" t="s">
        <v>79</v>
      </c>
      <c r="J80" s="7" t="s">
        <v>2</v>
      </c>
      <c r="K80" s="7" t="s">
        <v>664</v>
      </c>
      <c r="L80" s="7">
        <v>1</v>
      </c>
      <c r="M80" s="7">
        <v>3</v>
      </c>
      <c r="N80" s="7" t="s">
        <v>665</v>
      </c>
      <c r="O80" s="7" t="s">
        <v>215</v>
      </c>
      <c r="P80" s="7" t="s">
        <v>639</v>
      </c>
      <c r="Q80" s="7"/>
      <c r="R80" s="12" t="s">
        <v>666</v>
      </c>
      <c r="S80" s="14" t="s">
        <v>666</v>
      </c>
      <c r="T80" s="7" t="s">
        <v>667</v>
      </c>
      <c r="U80" s="12" t="s">
        <v>19</v>
      </c>
      <c r="V80" s="12" t="s">
        <v>19</v>
      </c>
      <c r="W80" s="14" t="s">
        <v>19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19</v>
      </c>
      <c r="AD80" t="s">
        <v>6</v>
      </c>
      <c r="AE80" t="s">
        <v>668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669</v>
      </c>
      <c r="B81" s="6" t="s">
        <v>670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671</v>
      </c>
      <c r="H81" s="7" t="s">
        <v>672</v>
      </c>
      <c r="I81" s="7" t="s">
        <v>79</v>
      </c>
      <c r="J81" s="7" t="s">
        <v>2</v>
      </c>
      <c r="K81" s="7" t="s">
        <v>673</v>
      </c>
      <c r="L81" s="7">
        <v>1</v>
      </c>
      <c r="M81" s="7">
        <v>3</v>
      </c>
      <c r="N81" s="7" t="s">
        <v>287</v>
      </c>
      <c r="O81" s="7" t="s">
        <v>83</v>
      </c>
      <c r="P81" s="7" t="s">
        <v>199</v>
      </c>
      <c r="Q81" s="7"/>
      <c r="R81" s="12" t="s">
        <v>674</v>
      </c>
      <c r="S81" s="14" t="s">
        <v>19</v>
      </c>
      <c r="T81" s="7"/>
      <c r="U81" s="12" t="s">
        <v>19</v>
      </c>
      <c r="V81" s="12" t="s">
        <v>674</v>
      </c>
      <c r="W81" s="14" t="s">
        <v>675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676</v>
      </c>
      <c r="AD81" t="s">
        <v>6</v>
      </c>
      <c r="AE81" t="s">
        <v>677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678</v>
      </c>
      <c r="B82" s="6" t="s">
        <v>679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680</v>
      </c>
      <c r="H82" s="7" t="s">
        <v>681</v>
      </c>
      <c r="I82" s="7" t="s">
        <v>79</v>
      </c>
      <c r="J82" s="7" t="s">
        <v>2</v>
      </c>
      <c r="K82" s="7" t="s">
        <v>682</v>
      </c>
      <c r="L82" s="7">
        <v>1</v>
      </c>
      <c r="M82" s="7">
        <v>4</v>
      </c>
      <c r="N82" s="7" t="s">
        <v>683</v>
      </c>
      <c r="O82" s="7" t="s">
        <v>83</v>
      </c>
      <c r="P82" s="7" t="s">
        <v>215</v>
      </c>
      <c r="Q82" s="7"/>
      <c r="R82" s="12" t="s">
        <v>684</v>
      </c>
      <c r="S82" s="14" t="s">
        <v>19</v>
      </c>
      <c r="T82" s="7"/>
      <c r="U82" s="12" t="s">
        <v>19</v>
      </c>
      <c r="V82" s="12" t="s">
        <v>684</v>
      </c>
      <c r="W82" s="14" t="s">
        <v>685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686</v>
      </c>
      <c r="AD82" t="s">
        <v>6</v>
      </c>
      <c r="AE82" t="s">
        <v>318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687</v>
      </c>
      <c r="B83" s="6" t="s">
        <v>688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689</v>
      </c>
      <c r="H83" s="7" t="s">
        <v>690</v>
      </c>
      <c r="I83" s="7" t="s">
        <v>79</v>
      </c>
      <c r="J83" s="7" t="s">
        <v>2</v>
      </c>
      <c r="K83" s="7" t="s">
        <v>691</v>
      </c>
      <c r="L83" s="7">
        <v>1</v>
      </c>
      <c r="M83" s="7">
        <v>2</v>
      </c>
      <c r="N83" s="7" t="s">
        <v>224</v>
      </c>
      <c r="O83" s="7" t="s">
        <v>198</v>
      </c>
      <c r="P83" s="7" t="s">
        <v>215</v>
      </c>
      <c r="Q83" s="7"/>
      <c r="R83" s="12" t="s">
        <v>692</v>
      </c>
      <c r="S83" s="14" t="s">
        <v>19</v>
      </c>
      <c r="T83" s="7"/>
      <c r="U83" s="12" t="s">
        <v>19</v>
      </c>
      <c r="V83" s="12" t="s">
        <v>692</v>
      </c>
      <c r="W83" s="14" t="s">
        <v>693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694</v>
      </c>
      <c r="AD83" t="s">
        <v>6</v>
      </c>
      <c r="AE83" t="s">
        <v>695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696</v>
      </c>
      <c r="B84" s="6" t="s">
        <v>697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698</v>
      </c>
      <c r="H84" s="7" t="s">
        <v>699</v>
      </c>
      <c r="I84" s="7" t="s">
        <v>79</v>
      </c>
      <c r="J84" s="7" t="s">
        <v>2</v>
      </c>
      <c r="K84" s="7" t="s">
        <v>700</v>
      </c>
      <c r="L84" s="7">
        <v>1</v>
      </c>
      <c r="M84" s="7">
        <v>2</v>
      </c>
      <c r="N84" s="7" t="s">
        <v>83</v>
      </c>
      <c r="O84" s="7" t="s">
        <v>198</v>
      </c>
      <c r="P84" s="7" t="s">
        <v>215</v>
      </c>
      <c r="Q84" s="7"/>
      <c r="R84" s="12" t="s">
        <v>701</v>
      </c>
      <c r="S84" s="14" t="s">
        <v>19</v>
      </c>
      <c r="T84" s="7"/>
      <c r="U84" s="12" t="s">
        <v>19</v>
      </c>
      <c r="V84" s="12" t="s">
        <v>701</v>
      </c>
      <c r="W84" s="14" t="s">
        <v>442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702</v>
      </c>
      <c r="AD84" t="s">
        <v>6</v>
      </c>
      <c r="AE84" t="s">
        <v>703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704</v>
      </c>
      <c r="B85" s="6" t="s">
        <v>705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706</v>
      </c>
      <c r="H85" s="7" t="s">
        <v>707</v>
      </c>
      <c r="I85" s="7" t="s">
        <v>79</v>
      </c>
      <c r="J85" s="7" t="s">
        <v>2</v>
      </c>
      <c r="K85" s="7" t="s">
        <v>708</v>
      </c>
      <c r="L85" s="7">
        <v>1</v>
      </c>
      <c r="M85" s="7">
        <v>3</v>
      </c>
      <c r="N85" s="7" t="s">
        <v>373</v>
      </c>
      <c r="O85" s="7" t="s">
        <v>225</v>
      </c>
      <c r="P85" s="7" t="s">
        <v>215</v>
      </c>
      <c r="Q85" s="7"/>
      <c r="R85" s="12" t="s">
        <v>242</v>
      </c>
      <c r="S85" s="14" t="s">
        <v>19</v>
      </c>
      <c r="T85" s="7"/>
      <c r="U85" s="12" t="s">
        <v>19</v>
      </c>
      <c r="V85" s="12" t="s">
        <v>242</v>
      </c>
      <c r="W85" s="14" t="s">
        <v>709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710</v>
      </c>
      <c r="AD85" t="s">
        <v>6</v>
      </c>
      <c r="AE85" t="s">
        <v>118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711</v>
      </c>
      <c r="B86" s="6" t="s">
        <v>712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212</v>
      </c>
      <c r="H86" s="7" t="s">
        <v>213</v>
      </c>
      <c r="I86" s="7" t="s">
        <v>79</v>
      </c>
      <c r="J86" s="7" t="s">
        <v>2</v>
      </c>
      <c r="K86" s="7" t="s">
        <v>713</v>
      </c>
      <c r="L86" s="7">
        <v>1</v>
      </c>
      <c r="M86" s="7">
        <v>1</v>
      </c>
      <c r="N86" s="7" t="s">
        <v>199</v>
      </c>
      <c r="O86" s="7" t="s">
        <v>199</v>
      </c>
      <c r="P86" s="7" t="s">
        <v>215</v>
      </c>
      <c r="Q86" s="7"/>
      <c r="R86" s="12" t="s">
        <v>714</v>
      </c>
      <c r="S86" s="14" t="s">
        <v>19</v>
      </c>
      <c r="T86" s="7"/>
      <c r="U86" s="12" t="s">
        <v>19</v>
      </c>
      <c r="V86" s="12" t="s">
        <v>714</v>
      </c>
      <c r="W86" s="14" t="s">
        <v>308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715</v>
      </c>
      <c r="AD86" t="s">
        <v>6</v>
      </c>
      <c r="AE86" t="s">
        <v>508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716</v>
      </c>
      <c r="B87" s="6" t="s">
        <v>717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718</v>
      </c>
      <c r="H87" s="7" t="s">
        <v>719</v>
      </c>
      <c r="I87" s="7" t="s">
        <v>79</v>
      </c>
      <c r="J87" s="7" t="s">
        <v>2</v>
      </c>
      <c r="K87" s="7" t="s">
        <v>720</v>
      </c>
      <c r="L87" s="7">
        <v>1</v>
      </c>
      <c r="M87" s="7">
        <v>1</v>
      </c>
      <c r="N87" s="7" t="s">
        <v>198</v>
      </c>
      <c r="O87" s="7" t="s">
        <v>199</v>
      </c>
      <c r="P87" s="7" t="s">
        <v>215</v>
      </c>
      <c r="Q87" s="7"/>
      <c r="R87" s="12" t="s">
        <v>721</v>
      </c>
      <c r="S87" s="14" t="s">
        <v>19</v>
      </c>
      <c r="T87" s="7"/>
      <c r="U87" s="12" t="s">
        <v>19</v>
      </c>
      <c r="V87" s="12" t="s">
        <v>721</v>
      </c>
      <c r="W87" s="14" t="s">
        <v>722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263</v>
      </c>
      <c r="AD87" t="s">
        <v>6</v>
      </c>
      <c r="AE87" t="s">
        <v>723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724</v>
      </c>
      <c r="B88" s="6" t="s">
        <v>725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726</v>
      </c>
      <c r="H88" s="7" t="s">
        <v>727</v>
      </c>
      <c r="I88" s="7" t="s">
        <v>79</v>
      </c>
      <c r="J88" s="7" t="s">
        <v>2</v>
      </c>
      <c r="K88" s="7" t="s">
        <v>728</v>
      </c>
      <c r="L88" s="7">
        <v>1</v>
      </c>
      <c r="M88" s="7">
        <v>1</v>
      </c>
      <c r="N88" s="7" t="s">
        <v>729</v>
      </c>
      <c r="O88" s="7" t="s">
        <v>199</v>
      </c>
      <c r="P88" s="7" t="s">
        <v>215</v>
      </c>
      <c r="Q88" s="7"/>
      <c r="R88" s="12" t="s">
        <v>730</v>
      </c>
      <c r="S88" s="14" t="s">
        <v>19</v>
      </c>
      <c r="T88" s="7"/>
      <c r="U88" s="12" t="s">
        <v>19</v>
      </c>
      <c r="V88" s="12" t="s">
        <v>730</v>
      </c>
      <c r="W88" s="14" t="s">
        <v>106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731</v>
      </c>
      <c r="AD88" t="s">
        <v>6</v>
      </c>
      <c r="AE88" t="s">
        <v>732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733</v>
      </c>
      <c r="B89" s="6" t="s">
        <v>734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455</v>
      </c>
      <c r="H89" s="7" t="s">
        <v>456</v>
      </c>
      <c r="I89" s="7" t="s">
        <v>79</v>
      </c>
      <c r="J89" s="7" t="s">
        <v>2</v>
      </c>
      <c r="K89" s="7" t="s">
        <v>735</v>
      </c>
      <c r="L89" s="7">
        <v>1</v>
      </c>
      <c r="M89" s="7">
        <v>3</v>
      </c>
      <c r="N89" s="7" t="s">
        <v>83</v>
      </c>
      <c r="O89" s="7" t="s">
        <v>225</v>
      </c>
      <c r="P89" s="7" t="s">
        <v>215</v>
      </c>
      <c r="Q89" s="7"/>
      <c r="R89" s="12" t="s">
        <v>736</v>
      </c>
      <c r="S89" s="14" t="s">
        <v>19</v>
      </c>
      <c r="T89" s="7"/>
      <c r="U89" s="12" t="s">
        <v>19</v>
      </c>
      <c r="V89" s="12" t="s">
        <v>736</v>
      </c>
      <c r="W89" s="14" t="s">
        <v>737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738</v>
      </c>
      <c r="AD89" t="s">
        <v>6</v>
      </c>
      <c r="AE89" t="s">
        <v>131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739</v>
      </c>
      <c r="B90" s="6" t="s">
        <v>740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741</v>
      </c>
      <c r="H90" s="7" t="s">
        <v>742</v>
      </c>
      <c r="I90" s="7" t="s">
        <v>79</v>
      </c>
      <c r="J90" s="7" t="s">
        <v>2</v>
      </c>
      <c r="K90" s="7" t="s">
        <v>743</v>
      </c>
      <c r="L90" s="7">
        <v>1</v>
      </c>
      <c r="M90" s="7">
        <v>1</v>
      </c>
      <c r="N90" s="7" t="s">
        <v>199</v>
      </c>
      <c r="O90" s="7" t="s">
        <v>199</v>
      </c>
      <c r="P90" s="7" t="s">
        <v>215</v>
      </c>
      <c r="Q90" s="7"/>
      <c r="R90" s="12" t="s">
        <v>744</v>
      </c>
      <c r="S90" s="14" t="s">
        <v>19</v>
      </c>
      <c r="T90" s="7"/>
      <c r="U90" s="12" t="s">
        <v>19</v>
      </c>
      <c r="V90" s="12" t="s">
        <v>744</v>
      </c>
      <c r="W90" s="14" t="s">
        <v>745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746</v>
      </c>
      <c r="AD90" t="s">
        <v>6</v>
      </c>
      <c r="AE90" t="s">
        <v>747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748</v>
      </c>
      <c r="B91" s="6" t="s">
        <v>749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555</v>
      </c>
      <c r="H91" s="7" t="s">
        <v>556</v>
      </c>
      <c r="I91" s="7" t="s">
        <v>79</v>
      </c>
      <c r="J91" s="7" t="s">
        <v>2</v>
      </c>
      <c r="K91" s="7" t="s">
        <v>750</v>
      </c>
      <c r="L91" s="7">
        <v>1</v>
      </c>
      <c r="M91" s="7">
        <v>1</v>
      </c>
      <c r="N91" s="7" t="s">
        <v>199</v>
      </c>
      <c r="O91" s="7" t="s">
        <v>199</v>
      </c>
      <c r="P91" s="7" t="s">
        <v>215</v>
      </c>
      <c r="Q91" s="7"/>
      <c r="R91" s="12" t="s">
        <v>751</v>
      </c>
      <c r="S91" s="14" t="s">
        <v>19</v>
      </c>
      <c r="T91" s="7"/>
      <c r="U91" s="12" t="s">
        <v>19</v>
      </c>
      <c r="V91" s="12" t="s">
        <v>751</v>
      </c>
      <c r="W91" s="14" t="s">
        <v>752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753</v>
      </c>
      <c r="AD91" t="s">
        <v>6</v>
      </c>
      <c r="AE91" t="s">
        <v>561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754</v>
      </c>
      <c r="B92" s="6" t="s">
        <v>755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756</v>
      </c>
      <c r="H92" s="7" t="s">
        <v>757</v>
      </c>
      <c r="I92" s="7" t="s">
        <v>79</v>
      </c>
      <c r="J92" s="7" t="s">
        <v>2</v>
      </c>
      <c r="K92" s="7" t="s">
        <v>758</v>
      </c>
      <c r="L92" s="7">
        <v>1</v>
      </c>
      <c r="M92" s="7">
        <v>2</v>
      </c>
      <c r="N92" s="7" t="s">
        <v>135</v>
      </c>
      <c r="O92" s="7" t="s">
        <v>216</v>
      </c>
      <c r="P92" s="7" t="s">
        <v>639</v>
      </c>
      <c r="Q92" s="7"/>
      <c r="R92" s="12" t="s">
        <v>759</v>
      </c>
      <c r="S92" s="14" t="s">
        <v>759</v>
      </c>
      <c r="T92" s="7" t="s">
        <v>760</v>
      </c>
      <c r="U92" s="12" t="s">
        <v>19</v>
      </c>
      <c r="V92" s="12" t="s">
        <v>19</v>
      </c>
      <c r="W92" s="14" t="s">
        <v>19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19</v>
      </c>
      <c r="AD92" t="s">
        <v>6</v>
      </c>
      <c r="AE92" t="s">
        <v>761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762</v>
      </c>
      <c r="B93" s="6" t="s">
        <v>763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764</v>
      </c>
      <c r="H93" s="7" t="s">
        <v>765</v>
      </c>
      <c r="I93" s="7" t="s">
        <v>79</v>
      </c>
      <c r="J93" s="7" t="s">
        <v>2</v>
      </c>
      <c r="K93" s="7" t="s">
        <v>766</v>
      </c>
      <c r="L93" s="7">
        <v>1</v>
      </c>
      <c r="M93" s="7">
        <v>1</v>
      </c>
      <c r="N93" s="7" t="s">
        <v>199</v>
      </c>
      <c r="O93" s="7" t="s">
        <v>199</v>
      </c>
      <c r="P93" s="7" t="s">
        <v>215</v>
      </c>
      <c r="Q93" s="7"/>
      <c r="R93" s="12" t="s">
        <v>767</v>
      </c>
      <c r="S93" s="14" t="s">
        <v>19</v>
      </c>
      <c r="T93" s="7"/>
      <c r="U93" s="12" t="s">
        <v>19</v>
      </c>
      <c r="V93" s="12" t="s">
        <v>767</v>
      </c>
      <c r="W93" s="14" t="s">
        <v>768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769</v>
      </c>
      <c r="AD93" t="s">
        <v>6</v>
      </c>
      <c r="AE93" t="s">
        <v>770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771</v>
      </c>
      <c r="B94" s="6" t="s">
        <v>772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650</v>
      </c>
      <c r="H94" s="7" t="s">
        <v>651</v>
      </c>
      <c r="I94" s="7" t="s">
        <v>79</v>
      </c>
      <c r="J94" s="7" t="s">
        <v>2</v>
      </c>
      <c r="K94" s="7" t="s">
        <v>773</v>
      </c>
      <c r="L94" s="7">
        <v>1</v>
      </c>
      <c r="M94" s="7">
        <v>2</v>
      </c>
      <c r="N94" s="7" t="s">
        <v>215</v>
      </c>
      <c r="O94" s="7" t="s">
        <v>216</v>
      </c>
      <c r="P94" s="7" t="s">
        <v>639</v>
      </c>
      <c r="Q94" s="7"/>
      <c r="R94" s="12" t="s">
        <v>774</v>
      </c>
      <c r="S94" s="14" t="s">
        <v>774</v>
      </c>
      <c r="T94" s="7" t="s">
        <v>775</v>
      </c>
      <c r="U94" s="12" t="s">
        <v>19</v>
      </c>
      <c r="V94" s="12" t="s">
        <v>19</v>
      </c>
      <c r="W94" s="14" t="s">
        <v>19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</v>
      </c>
      <c r="AD94" t="s">
        <v>6</v>
      </c>
      <c r="AE94" t="s">
        <v>131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776</v>
      </c>
      <c r="B95" s="6" t="s">
        <v>777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91</v>
      </c>
      <c r="H95" s="7" t="s">
        <v>92</v>
      </c>
      <c r="I95" s="7" t="s">
        <v>79</v>
      </c>
      <c r="J95" s="7" t="s">
        <v>2</v>
      </c>
      <c r="K95" s="7" t="s">
        <v>778</v>
      </c>
      <c r="L95" s="7">
        <v>1</v>
      </c>
      <c r="M95" s="7">
        <v>1</v>
      </c>
      <c r="N95" s="7" t="s">
        <v>261</v>
      </c>
      <c r="O95" s="7" t="s">
        <v>216</v>
      </c>
      <c r="P95" s="7" t="s">
        <v>188</v>
      </c>
      <c r="Q95" s="7"/>
      <c r="R95" s="12" t="s">
        <v>779</v>
      </c>
      <c r="S95" s="14" t="s">
        <v>779</v>
      </c>
      <c r="T95" s="7" t="s">
        <v>780</v>
      </c>
      <c r="U95" s="12" t="s">
        <v>19</v>
      </c>
      <c r="V95" s="12" t="s">
        <v>19</v>
      </c>
      <c r="W95" s="14" t="s">
        <v>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</v>
      </c>
      <c r="AD95" t="s">
        <v>6</v>
      </c>
      <c r="AE95" t="s">
        <v>98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781</v>
      </c>
      <c r="B96" s="6" t="s">
        <v>782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212</v>
      </c>
      <c r="H96" s="7" t="s">
        <v>213</v>
      </c>
      <c r="I96" s="7" t="s">
        <v>79</v>
      </c>
      <c r="J96" s="7" t="s">
        <v>2</v>
      </c>
      <c r="K96" s="7" t="s">
        <v>783</v>
      </c>
      <c r="L96" s="7">
        <v>1</v>
      </c>
      <c r="M96" s="7">
        <v>1</v>
      </c>
      <c r="N96" s="7" t="s">
        <v>373</v>
      </c>
      <c r="O96" s="7" t="s">
        <v>215</v>
      </c>
      <c r="P96" s="7" t="s">
        <v>216</v>
      </c>
      <c r="Q96" s="7"/>
      <c r="R96" s="12" t="s">
        <v>784</v>
      </c>
      <c r="S96" s="14" t="s">
        <v>784</v>
      </c>
      <c r="T96" s="7" t="s">
        <v>785</v>
      </c>
      <c r="U96" s="12" t="s">
        <v>19</v>
      </c>
      <c r="V96" s="12" t="s">
        <v>19</v>
      </c>
      <c r="W96" s="14" t="s">
        <v>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</v>
      </c>
      <c r="AD96" t="s">
        <v>6</v>
      </c>
      <c r="AE96" t="s">
        <v>508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786</v>
      </c>
      <c r="B97" s="6" t="s">
        <v>787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221</v>
      </c>
      <c r="H97" s="7" t="s">
        <v>222</v>
      </c>
      <c r="I97" s="7" t="s">
        <v>79</v>
      </c>
      <c r="J97" s="7" t="s">
        <v>2</v>
      </c>
      <c r="K97" s="7" t="s">
        <v>788</v>
      </c>
      <c r="L97" s="7">
        <v>1</v>
      </c>
      <c r="M97" s="7">
        <v>1</v>
      </c>
      <c r="N97" s="7" t="s">
        <v>104</v>
      </c>
      <c r="O97" s="7" t="s">
        <v>216</v>
      </c>
      <c r="P97" s="7" t="s">
        <v>188</v>
      </c>
      <c r="Q97" s="7"/>
      <c r="R97" s="12" t="s">
        <v>789</v>
      </c>
      <c r="S97" s="14" t="s">
        <v>789</v>
      </c>
      <c r="T97" s="7" t="s">
        <v>790</v>
      </c>
      <c r="U97" s="12" t="s">
        <v>19</v>
      </c>
      <c r="V97" s="12" t="s">
        <v>19</v>
      </c>
      <c r="W97" s="14" t="s">
        <v>19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19</v>
      </c>
      <c r="AD97" t="s">
        <v>6</v>
      </c>
      <c r="AE97" t="s">
        <v>175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791</v>
      </c>
      <c r="B98" s="6" t="s">
        <v>792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91</v>
      </c>
      <c r="H98" s="7" t="s">
        <v>92</v>
      </c>
      <c r="I98" s="7" t="s">
        <v>79</v>
      </c>
      <c r="J98" s="7" t="s">
        <v>2</v>
      </c>
      <c r="K98" s="7" t="s">
        <v>793</v>
      </c>
      <c r="L98" s="7">
        <v>1</v>
      </c>
      <c r="M98" s="7">
        <v>1</v>
      </c>
      <c r="N98" s="7" t="s">
        <v>94</v>
      </c>
      <c r="O98" s="7" t="s">
        <v>216</v>
      </c>
      <c r="P98" s="7" t="s">
        <v>188</v>
      </c>
      <c r="Q98" s="7"/>
      <c r="R98" s="12" t="s">
        <v>190</v>
      </c>
      <c r="S98" s="14" t="s">
        <v>190</v>
      </c>
      <c r="T98" s="7" t="s">
        <v>794</v>
      </c>
      <c r="U98" s="12" t="s">
        <v>19</v>
      </c>
      <c r="V98" s="12" t="s">
        <v>19</v>
      </c>
      <c r="W98" s="14" t="s">
        <v>19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19</v>
      </c>
      <c r="AD98" t="s">
        <v>6</v>
      </c>
      <c r="AE98" t="s">
        <v>98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795</v>
      </c>
      <c r="B99" s="6" t="s">
        <v>796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706</v>
      </c>
      <c r="H99" s="7" t="s">
        <v>707</v>
      </c>
      <c r="I99" s="7" t="s">
        <v>79</v>
      </c>
      <c r="J99" s="7" t="s">
        <v>2</v>
      </c>
      <c r="K99" s="7" t="s">
        <v>797</v>
      </c>
      <c r="L99" s="7">
        <v>1</v>
      </c>
      <c r="M99" s="7">
        <v>2</v>
      </c>
      <c r="N99" s="7" t="s">
        <v>81</v>
      </c>
      <c r="O99" s="7" t="s">
        <v>215</v>
      </c>
      <c r="P99" s="7" t="s">
        <v>188</v>
      </c>
      <c r="Q99" s="7"/>
      <c r="R99" s="12" t="s">
        <v>798</v>
      </c>
      <c r="S99" s="14" t="s">
        <v>798</v>
      </c>
      <c r="T99" s="7" t="s">
        <v>799</v>
      </c>
      <c r="U99" s="12" t="s">
        <v>19</v>
      </c>
      <c r="V99" s="12" t="s">
        <v>19</v>
      </c>
      <c r="W99" s="14" t="s">
        <v>19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19</v>
      </c>
      <c r="AD99" t="s">
        <v>6</v>
      </c>
      <c r="AE99" t="s">
        <v>800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801</v>
      </c>
      <c r="B100" s="6" t="s">
        <v>802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803</v>
      </c>
      <c r="H100" s="7" t="s">
        <v>804</v>
      </c>
      <c r="I100" s="7" t="s">
        <v>79</v>
      </c>
      <c r="J100" s="7" t="s">
        <v>2</v>
      </c>
      <c r="K100" s="7" t="s">
        <v>805</v>
      </c>
      <c r="L100" s="7">
        <v>1</v>
      </c>
      <c r="M100" s="7">
        <v>1</v>
      </c>
      <c r="N100" s="7" t="s">
        <v>104</v>
      </c>
      <c r="O100" s="7" t="s">
        <v>215</v>
      </c>
      <c r="P100" s="7" t="s">
        <v>216</v>
      </c>
      <c r="Q100" s="7"/>
      <c r="R100" s="12" t="s">
        <v>806</v>
      </c>
      <c r="S100" s="14" t="s">
        <v>806</v>
      </c>
      <c r="T100" s="7" t="s">
        <v>807</v>
      </c>
      <c r="U100" s="12" t="s">
        <v>19</v>
      </c>
      <c r="V100" s="12" t="s">
        <v>19</v>
      </c>
      <c r="W100" s="14" t="s">
        <v>19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19</v>
      </c>
      <c r="AD100" t="s">
        <v>6</v>
      </c>
      <c r="AE100" t="s">
        <v>808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809</v>
      </c>
      <c r="B101" s="6" t="s">
        <v>810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339</v>
      </c>
      <c r="H101" s="7" t="s">
        <v>340</v>
      </c>
      <c r="I101" s="7" t="s">
        <v>79</v>
      </c>
      <c r="J101" s="7" t="s">
        <v>2</v>
      </c>
      <c r="K101" s="7" t="s">
        <v>811</v>
      </c>
      <c r="L101" s="7">
        <v>1</v>
      </c>
      <c r="M101" s="7">
        <v>1</v>
      </c>
      <c r="N101" s="7" t="s">
        <v>104</v>
      </c>
      <c r="O101" s="7" t="s">
        <v>216</v>
      </c>
      <c r="P101" s="7" t="s">
        <v>188</v>
      </c>
      <c r="Q101" s="7"/>
      <c r="R101" s="12" t="s">
        <v>812</v>
      </c>
      <c r="S101" s="14" t="s">
        <v>812</v>
      </c>
      <c r="T101" s="7" t="s">
        <v>813</v>
      </c>
      <c r="U101" s="12" t="s">
        <v>19</v>
      </c>
      <c r="V101" s="12" t="s">
        <v>19</v>
      </c>
      <c r="W101" s="14" t="s">
        <v>19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19</v>
      </c>
      <c r="AD101" t="s">
        <v>6</v>
      </c>
      <c r="AE101" t="s">
        <v>98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814</v>
      </c>
      <c r="B102" s="6" t="s">
        <v>815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816</v>
      </c>
      <c r="H102" s="7" t="s">
        <v>817</v>
      </c>
      <c r="I102" s="7" t="s">
        <v>79</v>
      </c>
      <c r="J102" s="7" t="s">
        <v>2</v>
      </c>
      <c r="K102" s="7" t="s">
        <v>818</v>
      </c>
      <c r="L102" s="7">
        <v>1</v>
      </c>
      <c r="M102" s="7">
        <v>1</v>
      </c>
      <c r="N102" s="7" t="s">
        <v>104</v>
      </c>
      <c r="O102" s="7" t="s">
        <v>216</v>
      </c>
      <c r="P102" s="7" t="s">
        <v>188</v>
      </c>
      <c r="Q102" s="7"/>
      <c r="R102" s="12" t="s">
        <v>819</v>
      </c>
      <c r="S102" s="14" t="s">
        <v>819</v>
      </c>
      <c r="T102" s="7" t="s">
        <v>820</v>
      </c>
      <c r="U102" s="12" t="s">
        <v>19</v>
      </c>
      <c r="V102" s="12" t="s">
        <v>19</v>
      </c>
      <c r="W102" s="14" t="s">
        <v>19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19</v>
      </c>
      <c r="AD102" t="s">
        <v>6</v>
      </c>
      <c r="AE102" t="s">
        <v>821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822</v>
      </c>
      <c r="B103" s="6" t="s">
        <v>823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347</v>
      </c>
      <c r="H103" s="7" t="s">
        <v>348</v>
      </c>
      <c r="I103" s="7" t="s">
        <v>79</v>
      </c>
      <c r="J103" s="7" t="s">
        <v>2</v>
      </c>
      <c r="K103" s="7" t="s">
        <v>824</v>
      </c>
      <c r="L103" s="7">
        <v>2</v>
      </c>
      <c r="M103" s="7">
        <v>3</v>
      </c>
      <c r="N103" s="7" t="s">
        <v>197</v>
      </c>
      <c r="O103" s="7" t="s">
        <v>215</v>
      </c>
      <c r="P103" s="7" t="s">
        <v>639</v>
      </c>
      <c r="Q103" s="7"/>
      <c r="R103" s="12" t="s">
        <v>825</v>
      </c>
      <c r="S103" s="14" t="s">
        <v>825</v>
      </c>
      <c r="T103" s="7" t="s">
        <v>826</v>
      </c>
      <c r="U103" s="12" t="s">
        <v>19</v>
      </c>
      <c r="V103" s="12" t="s">
        <v>19</v>
      </c>
      <c r="W103" s="14" t="s">
        <v>19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19</v>
      </c>
      <c r="AD103" t="s">
        <v>6</v>
      </c>
      <c r="AE103" t="s">
        <v>352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827</v>
      </c>
      <c r="B104" s="6" t="s">
        <v>828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221</v>
      </c>
      <c r="H104" s="7" t="s">
        <v>222</v>
      </c>
      <c r="I104" s="7" t="s">
        <v>79</v>
      </c>
      <c r="J104" s="7" t="s">
        <v>2</v>
      </c>
      <c r="K104" s="7" t="s">
        <v>829</v>
      </c>
      <c r="L104" s="7">
        <v>1</v>
      </c>
      <c r="M104" s="7">
        <v>1</v>
      </c>
      <c r="N104" s="7" t="s">
        <v>358</v>
      </c>
      <c r="O104" s="7" t="s">
        <v>639</v>
      </c>
      <c r="P104" s="7" t="s">
        <v>189</v>
      </c>
      <c r="Q104" s="7"/>
      <c r="R104" s="12" t="s">
        <v>830</v>
      </c>
      <c r="S104" s="14" t="s">
        <v>830</v>
      </c>
      <c r="T104" s="7" t="s">
        <v>831</v>
      </c>
      <c r="U104" s="12" t="s">
        <v>19</v>
      </c>
      <c r="V104" s="12" t="s">
        <v>19</v>
      </c>
      <c r="W104" s="14" t="s">
        <v>19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19</v>
      </c>
      <c r="AD104" t="s">
        <v>6</v>
      </c>
      <c r="AE104" t="s">
        <v>175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832</v>
      </c>
      <c r="B105" s="6" t="s">
        <v>833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221</v>
      </c>
      <c r="H105" s="7" t="s">
        <v>222</v>
      </c>
      <c r="I105" s="7" t="s">
        <v>79</v>
      </c>
      <c r="J105" s="7" t="s">
        <v>2</v>
      </c>
      <c r="K105" s="7" t="s">
        <v>834</v>
      </c>
      <c r="L105" s="7">
        <v>1</v>
      </c>
      <c r="M105" s="7">
        <v>3</v>
      </c>
      <c r="N105" s="7" t="s">
        <v>197</v>
      </c>
      <c r="O105" s="7" t="s">
        <v>835</v>
      </c>
      <c r="P105" s="7" t="s">
        <v>836</v>
      </c>
      <c r="Q105" s="7"/>
      <c r="R105" s="12" t="s">
        <v>837</v>
      </c>
      <c r="S105" s="14" t="s">
        <v>837</v>
      </c>
      <c r="T105" s="7" t="s">
        <v>838</v>
      </c>
      <c r="U105" s="12" t="s">
        <v>19</v>
      </c>
      <c r="V105" s="12" t="s">
        <v>19</v>
      </c>
      <c r="W105" s="14" t="s">
        <v>19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19</v>
      </c>
      <c r="AD105" t="s">
        <v>6</v>
      </c>
      <c r="AE105" t="s">
        <v>376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839</v>
      </c>
      <c r="B106" s="6" t="s">
        <v>840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841</v>
      </c>
      <c r="H106" s="7" t="s">
        <v>842</v>
      </c>
      <c r="I106" s="7" t="s">
        <v>79</v>
      </c>
      <c r="J106" s="7" t="s">
        <v>2</v>
      </c>
      <c r="K106" s="7" t="s">
        <v>843</v>
      </c>
      <c r="L106" s="7">
        <v>1</v>
      </c>
      <c r="M106" s="7">
        <v>1</v>
      </c>
      <c r="N106" s="7" t="s">
        <v>366</v>
      </c>
      <c r="O106" s="7" t="s">
        <v>188</v>
      </c>
      <c r="P106" s="7" t="s">
        <v>639</v>
      </c>
      <c r="Q106" s="7"/>
      <c r="R106" s="12" t="s">
        <v>844</v>
      </c>
      <c r="S106" s="14" t="s">
        <v>844</v>
      </c>
      <c r="T106" s="7" t="s">
        <v>845</v>
      </c>
      <c r="U106" s="12" t="s">
        <v>19</v>
      </c>
      <c r="V106" s="12" t="s">
        <v>19</v>
      </c>
      <c r="W106" s="14" t="s">
        <v>19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19</v>
      </c>
      <c r="AD106" t="s">
        <v>6</v>
      </c>
      <c r="AE106" t="s">
        <v>131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846</v>
      </c>
      <c r="B107" s="6" t="s">
        <v>847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396</v>
      </c>
      <c r="H107" s="7" t="s">
        <v>397</v>
      </c>
      <c r="I107" s="7" t="s">
        <v>79</v>
      </c>
      <c r="J107" s="7" t="s">
        <v>2</v>
      </c>
      <c r="K107" s="7" t="s">
        <v>848</v>
      </c>
      <c r="L107" s="7">
        <v>1</v>
      </c>
      <c r="M107" s="7">
        <v>3</v>
      </c>
      <c r="N107" s="7" t="s">
        <v>81</v>
      </c>
      <c r="O107" s="7" t="s">
        <v>188</v>
      </c>
      <c r="P107" s="7" t="s">
        <v>849</v>
      </c>
      <c r="Q107" s="7"/>
      <c r="R107" s="12" t="s">
        <v>850</v>
      </c>
      <c r="S107" s="14" t="s">
        <v>850</v>
      </c>
      <c r="T107" s="7" t="s">
        <v>851</v>
      </c>
      <c r="U107" s="12" t="s">
        <v>19</v>
      </c>
      <c r="V107" s="12" t="s">
        <v>19</v>
      </c>
      <c r="W107" s="14" t="s">
        <v>19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19</v>
      </c>
      <c r="AD107" t="s">
        <v>6</v>
      </c>
      <c r="AE107" t="s">
        <v>695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852</v>
      </c>
      <c r="B108" s="6" t="s">
        <v>853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854</v>
      </c>
      <c r="H108" s="7" t="s">
        <v>855</v>
      </c>
      <c r="I108" s="7" t="s">
        <v>79</v>
      </c>
      <c r="J108" s="7" t="s">
        <v>2</v>
      </c>
      <c r="K108" s="7" t="s">
        <v>856</v>
      </c>
      <c r="L108" s="7">
        <v>1</v>
      </c>
      <c r="M108" s="7">
        <v>4</v>
      </c>
      <c r="N108" s="7" t="s">
        <v>857</v>
      </c>
      <c r="O108" s="7" t="s">
        <v>215</v>
      </c>
      <c r="P108" s="7" t="s">
        <v>189</v>
      </c>
      <c r="Q108" s="7"/>
      <c r="R108" s="12" t="s">
        <v>858</v>
      </c>
      <c r="S108" s="14" t="s">
        <v>858</v>
      </c>
      <c r="T108" s="7" t="s">
        <v>859</v>
      </c>
      <c r="U108" s="12" t="s">
        <v>19</v>
      </c>
      <c r="V108" s="12" t="s">
        <v>19</v>
      </c>
      <c r="W108" s="14" t="s">
        <v>19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19</v>
      </c>
      <c r="AD108" t="s">
        <v>6</v>
      </c>
      <c r="AE108" t="s">
        <v>860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861</v>
      </c>
      <c r="B109" s="6" t="s">
        <v>862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863</v>
      </c>
      <c r="H109" s="7" t="s">
        <v>864</v>
      </c>
      <c r="I109" s="7" t="s">
        <v>79</v>
      </c>
      <c r="J109" s="7" t="s">
        <v>2</v>
      </c>
      <c r="K109" s="7" t="s">
        <v>865</v>
      </c>
      <c r="L109" s="7">
        <v>2</v>
      </c>
      <c r="M109" s="7">
        <v>2</v>
      </c>
      <c r="N109" s="7" t="s">
        <v>866</v>
      </c>
      <c r="O109" s="7" t="s">
        <v>198</v>
      </c>
      <c r="P109" s="7" t="s">
        <v>215</v>
      </c>
      <c r="Q109" s="7"/>
      <c r="R109" s="12" t="s">
        <v>867</v>
      </c>
      <c r="S109" s="14" t="s">
        <v>19</v>
      </c>
      <c r="T109" s="7"/>
      <c r="U109" s="12" t="s">
        <v>19</v>
      </c>
      <c r="V109" s="12" t="s">
        <v>867</v>
      </c>
      <c r="W109" s="14" t="s">
        <v>868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869</v>
      </c>
      <c r="AD109" t="s">
        <v>6</v>
      </c>
      <c r="AE109" t="s">
        <v>870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871</v>
      </c>
      <c r="B110" s="6" t="s">
        <v>872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873</v>
      </c>
      <c r="H110" s="7" t="s">
        <v>874</v>
      </c>
      <c r="I110" s="7" t="s">
        <v>79</v>
      </c>
      <c r="J110" s="7" t="s">
        <v>2</v>
      </c>
      <c r="K110" s="7" t="s">
        <v>875</v>
      </c>
      <c r="L110" s="7">
        <v>1</v>
      </c>
      <c r="M110" s="7">
        <v>1</v>
      </c>
      <c r="N110" s="7" t="s">
        <v>215</v>
      </c>
      <c r="O110" s="7" t="s">
        <v>188</v>
      </c>
      <c r="P110" s="7" t="s">
        <v>639</v>
      </c>
      <c r="Q110" s="7"/>
      <c r="R110" s="12" t="s">
        <v>876</v>
      </c>
      <c r="S110" s="14" t="s">
        <v>876</v>
      </c>
      <c r="T110" s="7" t="s">
        <v>877</v>
      </c>
      <c r="U110" s="12" t="s">
        <v>19</v>
      </c>
      <c r="V110" s="12" t="s">
        <v>19</v>
      </c>
      <c r="W110" s="14" t="s">
        <v>19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19</v>
      </c>
      <c r="AD110" t="s">
        <v>6</v>
      </c>
      <c r="AE110" t="s">
        <v>878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879</v>
      </c>
      <c r="B111" s="6" t="s">
        <v>880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881</v>
      </c>
      <c r="H111" s="7" t="s">
        <v>882</v>
      </c>
      <c r="I111" s="7" t="s">
        <v>79</v>
      </c>
      <c r="J111" s="7" t="s">
        <v>2</v>
      </c>
      <c r="K111" s="7" t="s">
        <v>883</v>
      </c>
      <c r="L111" s="7">
        <v>1</v>
      </c>
      <c r="M111" s="7">
        <v>3</v>
      </c>
      <c r="N111" s="7" t="s">
        <v>225</v>
      </c>
      <c r="O111" s="7" t="s">
        <v>225</v>
      </c>
      <c r="P111" s="7" t="s">
        <v>215</v>
      </c>
      <c r="Q111" s="7"/>
      <c r="R111" s="12" t="s">
        <v>884</v>
      </c>
      <c r="S111" s="14" t="s">
        <v>19</v>
      </c>
      <c r="T111" s="7"/>
      <c r="U111" s="12" t="s">
        <v>19</v>
      </c>
      <c r="V111" s="12" t="s">
        <v>884</v>
      </c>
      <c r="W111" s="14" t="s">
        <v>315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885</v>
      </c>
      <c r="AD111" t="s">
        <v>6</v>
      </c>
      <c r="AE111" t="s">
        <v>886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887</v>
      </c>
      <c r="B112" s="6" t="s">
        <v>888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889</v>
      </c>
      <c r="H112" s="7" t="s">
        <v>890</v>
      </c>
      <c r="I112" s="7" t="s">
        <v>79</v>
      </c>
      <c r="J112" s="7" t="s">
        <v>2</v>
      </c>
      <c r="K112" s="7" t="s">
        <v>891</v>
      </c>
      <c r="L112" s="7">
        <v>1</v>
      </c>
      <c r="M112" s="7">
        <v>1</v>
      </c>
      <c r="N112" s="7" t="s">
        <v>224</v>
      </c>
      <c r="O112" s="7" t="s">
        <v>215</v>
      </c>
      <c r="P112" s="7" t="s">
        <v>216</v>
      </c>
      <c r="Q112" s="7"/>
      <c r="R112" s="12" t="s">
        <v>892</v>
      </c>
      <c r="S112" s="14" t="s">
        <v>19</v>
      </c>
      <c r="T112" s="7"/>
      <c r="U112" s="12" t="s">
        <v>19</v>
      </c>
      <c r="V112" s="12" t="s">
        <v>892</v>
      </c>
      <c r="W112" s="14" t="s">
        <v>893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116</v>
      </c>
      <c r="AD112" t="s">
        <v>6</v>
      </c>
      <c r="AE112" t="s">
        <v>894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895</v>
      </c>
      <c r="B113" s="6" t="s">
        <v>896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897</v>
      </c>
      <c r="H113" s="7" t="s">
        <v>898</v>
      </c>
      <c r="I113" s="7" t="s">
        <v>79</v>
      </c>
      <c r="J113" s="7" t="s">
        <v>2</v>
      </c>
      <c r="K113" s="7" t="s">
        <v>899</v>
      </c>
      <c r="L113" s="7">
        <v>1</v>
      </c>
      <c r="M113" s="7">
        <v>1</v>
      </c>
      <c r="N113" s="7" t="s">
        <v>199</v>
      </c>
      <c r="O113" s="7" t="s">
        <v>215</v>
      </c>
      <c r="P113" s="7" t="s">
        <v>216</v>
      </c>
      <c r="Q113" s="7"/>
      <c r="R113" s="12" t="s">
        <v>900</v>
      </c>
      <c r="S113" s="14" t="s">
        <v>19</v>
      </c>
      <c r="T113" s="7"/>
      <c r="U113" s="12" t="s">
        <v>19</v>
      </c>
      <c r="V113" s="12" t="s">
        <v>900</v>
      </c>
      <c r="W113" s="14" t="s">
        <v>901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902</v>
      </c>
      <c r="AD113" t="s">
        <v>6</v>
      </c>
      <c r="AE113" t="s">
        <v>903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904</v>
      </c>
      <c r="B114" s="6" t="s">
        <v>905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906</v>
      </c>
      <c r="H114" s="7" t="s">
        <v>907</v>
      </c>
      <c r="I114" s="7" t="s">
        <v>79</v>
      </c>
      <c r="J114" s="7" t="s">
        <v>2</v>
      </c>
      <c r="K114" s="7" t="s">
        <v>908</v>
      </c>
      <c r="L114" s="7">
        <v>1</v>
      </c>
      <c r="M114" s="7">
        <v>1</v>
      </c>
      <c r="N114" s="7" t="s">
        <v>358</v>
      </c>
      <c r="O114" s="7" t="s">
        <v>215</v>
      </c>
      <c r="P114" s="7" t="s">
        <v>216</v>
      </c>
      <c r="Q114" s="7"/>
      <c r="R114" s="12" t="s">
        <v>909</v>
      </c>
      <c r="S114" s="14" t="s">
        <v>19</v>
      </c>
      <c r="T114" s="7"/>
      <c r="U114" s="12" t="s">
        <v>19</v>
      </c>
      <c r="V114" s="12" t="s">
        <v>909</v>
      </c>
      <c r="W114" s="14" t="s">
        <v>85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910</v>
      </c>
      <c r="AD114" t="s">
        <v>6</v>
      </c>
      <c r="AE114" t="s">
        <v>911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912</v>
      </c>
      <c r="B115" s="6" t="s">
        <v>913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689</v>
      </c>
      <c r="H115" s="7" t="s">
        <v>690</v>
      </c>
      <c r="I115" s="7" t="s">
        <v>79</v>
      </c>
      <c r="J115" s="7" t="s">
        <v>2</v>
      </c>
      <c r="K115" s="7" t="s">
        <v>691</v>
      </c>
      <c r="L115" s="7">
        <v>1</v>
      </c>
      <c r="M115" s="7">
        <v>1</v>
      </c>
      <c r="N115" s="7" t="s">
        <v>224</v>
      </c>
      <c r="O115" s="7" t="s">
        <v>215</v>
      </c>
      <c r="P115" s="7" t="s">
        <v>216</v>
      </c>
      <c r="Q115" s="7"/>
      <c r="R115" s="12" t="s">
        <v>914</v>
      </c>
      <c r="S115" s="14" t="s">
        <v>19</v>
      </c>
      <c r="T115" s="7"/>
      <c r="U115" s="12" t="s">
        <v>19</v>
      </c>
      <c r="V115" s="12" t="s">
        <v>914</v>
      </c>
      <c r="W115" s="14" t="s">
        <v>915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458</v>
      </c>
      <c r="AD115" t="s">
        <v>6</v>
      </c>
      <c r="AE115" t="s">
        <v>695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916</v>
      </c>
      <c r="B116" s="6" t="s">
        <v>917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91</v>
      </c>
      <c r="H116" s="7" t="s">
        <v>92</v>
      </c>
      <c r="I116" s="7" t="s">
        <v>79</v>
      </c>
      <c r="J116" s="7" t="s">
        <v>2</v>
      </c>
      <c r="K116" s="7" t="s">
        <v>918</v>
      </c>
      <c r="L116" s="7">
        <v>1</v>
      </c>
      <c r="M116" s="7">
        <v>2</v>
      </c>
      <c r="N116" s="7" t="s">
        <v>373</v>
      </c>
      <c r="O116" s="7" t="s">
        <v>199</v>
      </c>
      <c r="P116" s="7" t="s">
        <v>216</v>
      </c>
      <c r="Q116" s="7"/>
      <c r="R116" s="12" t="s">
        <v>95</v>
      </c>
      <c r="S116" s="14" t="s">
        <v>19</v>
      </c>
      <c r="T116" s="7"/>
      <c r="U116" s="12" t="s">
        <v>19</v>
      </c>
      <c r="V116" s="12" t="s">
        <v>95</v>
      </c>
      <c r="W116" s="14" t="s">
        <v>96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97</v>
      </c>
      <c r="AD116" t="s">
        <v>6</v>
      </c>
      <c r="AE116" t="s">
        <v>145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919</v>
      </c>
      <c r="B117" s="6" t="s">
        <v>920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921</v>
      </c>
      <c r="H117" s="7" t="s">
        <v>922</v>
      </c>
      <c r="I117" s="7" t="s">
        <v>79</v>
      </c>
      <c r="J117" s="7" t="s">
        <v>2</v>
      </c>
      <c r="K117" s="7" t="s">
        <v>923</v>
      </c>
      <c r="L117" s="7">
        <v>1</v>
      </c>
      <c r="M117" s="7">
        <v>1</v>
      </c>
      <c r="N117" s="7" t="s">
        <v>197</v>
      </c>
      <c r="O117" s="7" t="s">
        <v>215</v>
      </c>
      <c r="P117" s="7" t="s">
        <v>216</v>
      </c>
      <c r="Q117" s="7"/>
      <c r="R117" s="12" t="s">
        <v>924</v>
      </c>
      <c r="S117" s="14" t="s">
        <v>19</v>
      </c>
      <c r="T117" s="7"/>
      <c r="U117" s="12" t="s">
        <v>19</v>
      </c>
      <c r="V117" s="12" t="s">
        <v>924</v>
      </c>
      <c r="W117" s="14" t="s">
        <v>925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128</v>
      </c>
      <c r="AD117" t="s">
        <v>6</v>
      </c>
      <c r="AE117" t="s">
        <v>926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927</v>
      </c>
      <c r="B118" s="6" t="s">
        <v>928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212</v>
      </c>
      <c r="H118" s="7" t="s">
        <v>213</v>
      </c>
      <c r="I118" s="7" t="s">
        <v>79</v>
      </c>
      <c r="J118" s="7" t="s">
        <v>2</v>
      </c>
      <c r="K118" s="7" t="s">
        <v>929</v>
      </c>
      <c r="L118" s="7">
        <v>1</v>
      </c>
      <c r="M118" s="7">
        <v>2</v>
      </c>
      <c r="N118" s="7" t="s">
        <v>197</v>
      </c>
      <c r="O118" s="7" t="s">
        <v>199</v>
      </c>
      <c r="P118" s="7" t="s">
        <v>216</v>
      </c>
      <c r="Q118" s="7"/>
      <c r="R118" s="12" t="s">
        <v>930</v>
      </c>
      <c r="S118" s="14" t="s">
        <v>19</v>
      </c>
      <c r="T118" s="7"/>
      <c r="U118" s="12" t="s">
        <v>19</v>
      </c>
      <c r="V118" s="12" t="s">
        <v>930</v>
      </c>
      <c r="W118" s="14" t="s">
        <v>931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932</v>
      </c>
      <c r="AD118" t="s">
        <v>6</v>
      </c>
      <c r="AE118" t="s">
        <v>567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933</v>
      </c>
      <c r="B119" s="6" t="s">
        <v>934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935</v>
      </c>
      <c r="H119" s="7" t="s">
        <v>936</v>
      </c>
      <c r="I119" s="7" t="s">
        <v>79</v>
      </c>
      <c r="J119" s="7" t="s">
        <v>2</v>
      </c>
      <c r="K119" s="7" t="s">
        <v>937</v>
      </c>
      <c r="L119" s="7">
        <v>1</v>
      </c>
      <c r="M119" s="7">
        <v>3</v>
      </c>
      <c r="N119" s="7" t="s">
        <v>83</v>
      </c>
      <c r="O119" s="7" t="s">
        <v>198</v>
      </c>
      <c r="P119" s="7" t="s">
        <v>216</v>
      </c>
      <c r="Q119" s="7"/>
      <c r="R119" s="12" t="s">
        <v>938</v>
      </c>
      <c r="S119" s="14" t="s">
        <v>19</v>
      </c>
      <c r="T119" s="7"/>
      <c r="U119" s="12" t="s">
        <v>19</v>
      </c>
      <c r="V119" s="12" t="s">
        <v>938</v>
      </c>
      <c r="W119" s="14" t="s">
        <v>939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940</v>
      </c>
      <c r="AD119" t="s">
        <v>6</v>
      </c>
      <c r="AE119" t="s">
        <v>131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941</v>
      </c>
      <c r="B120" s="6" t="s">
        <v>942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943</v>
      </c>
      <c r="H120" s="7" t="s">
        <v>944</v>
      </c>
      <c r="I120" s="7" t="s">
        <v>79</v>
      </c>
      <c r="J120" s="7" t="s">
        <v>2</v>
      </c>
      <c r="K120" s="7" t="s">
        <v>945</v>
      </c>
      <c r="L120" s="7">
        <v>1</v>
      </c>
      <c r="M120" s="7">
        <v>1</v>
      </c>
      <c r="N120" s="7" t="s">
        <v>225</v>
      </c>
      <c r="O120" s="7" t="s">
        <v>215</v>
      </c>
      <c r="P120" s="7" t="s">
        <v>216</v>
      </c>
      <c r="Q120" s="7"/>
      <c r="R120" s="12" t="s">
        <v>174</v>
      </c>
      <c r="S120" s="14" t="s">
        <v>19</v>
      </c>
      <c r="T120" s="7"/>
      <c r="U120" s="12" t="s">
        <v>19</v>
      </c>
      <c r="V120" s="12" t="s">
        <v>174</v>
      </c>
      <c r="W120" s="14" t="s">
        <v>915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946</v>
      </c>
      <c r="AD120" t="s">
        <v>6</v>
      </c>
      <c r="AE120" t="s">
        <v>87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947</v>
      </c>
      <c r="B121" s="6" t="s">
        <v>948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949</v>
      </c>
      <c r="H121" s="7" t="s">
        <v>950</v>
      </c>
      <c r="I121" s="7" t="s">
        <v>79</v>
      </c>
      <c r="J121" s="7" t="s">
        <v>2</v>
      </c>
      <c r="K121" s="7" t="s">
        <v>951</v>
      </c>
      <c r="L121" s="7">
        <v>1</v>
      </c>
      <c r="M121" s="7">
        <v>2</v>
      </c>
      <c r="N121" s="7" t="s">
        <v>198</v>
      </c>
      <c r="O121" s="7" t="s">
        <v>199</v>
      </c>
      <c r="P121" s="7" t="s">
        <v>216</v>
      </c>
      <c r="Q121" s="7"/>
      <c r="R121" s="12" t="s">
        <v>952</v>
      </c>
      <c r="S121" s="14" t="s">
        <v>19</v>
      </c>
      <c r="T121" s="7"/>
      <c r="U121" s="12" t="s">
        <v>19</v>
      </c>
      <c r="V121" s="12" t="s">
        <v>952</v>
      </c>
      <c r="W121" s="14" t="s">
        <v>450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953</v>
      </c>
      <c r="AD121" t="s">
        <v>6</v>
      </c>
      <c r="AE121" t="s">
        <v>954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955</v>
      </c>
      <c r="B122" s="6" t="s">
        <v>956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221</v>
      </c>
      <c r="H122" s="7" t="s">
        <v>222</v>
      </c>
      <c r="I122" s="7" t="s">
        <v>79</v>
      </c>
      <c r="J122" s="7" t="s">
        <v>2</v>
      </c>
      <c r="K122" s="7" t="s">
        <v>957</v>
      </c>
      <c r="L122" s="7">
        <v>1</v>
      </c>
      <c r="M122" s="7">
        <v>1</v>
      </c>
      <c r="N122" s="7" t="s">
        <v>225</v>
      </c>
      <c r="O122" s="7" t="s">
        <v>215</v>
      </c>
      <c r="P122" s="7" t="s">
        <v>216</v>
      </c>
      <c r="Q122" s="7"/>
      <c r="R122" s="12" t="s">
        <v>958</v>
      </c>
      <c r="S122" s="14" t="s">
        <v>19</v>
      </c>
      <c r="T122" s="7"/>
      <c r="U122" s="12" t="s">
        <v>19</v>
      </c>
      <c r="V122" s="12" t="s">
        <v>958</v>
      </c>
      <c r="W122" s="14" t="s">
        <v>959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960</v>
      </c>
      <c r="AD122" t="s">
        <v>6</v>
      </c>
      <c r="AE122" t="s">
        <v>376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961</v>
      </c>
      <c r="B123" s="6" t="s">
        <v>962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963</v>
      </c>
      <c r="H123" s="7" t="s">
        <v>964</v>
      </c>
      <c r="I123" s="7" t="s">
        <v>79</v>
      </c>
      <c r="J123" s="7" t="s">
        <v>2</v>
      </c>
      <c r="K123" s="7" t="s">
        <v>965</v>
      </c>
      <c r="L123" s="7">
        <v>1</v>
      </c>
      <c r="M123" s="7">
        <v>1</v>
      </c>
      <c r="N123" s="7" t="s">
        <v>215</v>
      </c>
      <c r="O123" s="7" t="s">
        <v>215</v>
      </c>
      <c r="P123" s="7" t="s">
        <v>216</v>
      </c>
      <c r="Q123" s="7"/>
      <c r="R123" s="12" t="s">
        <v>966</v>
      </c>
      <c r="S123" s="14" t="s">
        <v>19</v>
      </c>
      <c r="T123" s="7"/>
      <c r="U123" s="12" t="s">
        <v>19</v>
      </c>
      <c r="V123" s="12" t="s">
        <v>966</v>
      </c>
      <c r="W123" s="14" t="s">
        <v>967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968</v>
      </c>
      <c r="AD123" t="s">
        <v>6</v>
      </c>
      <c r="AE123" t="s">
        <v>87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969</v>
      </c>
      <c r="B124" s="6" t="s">
        <v>970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221</v>
      </c>
      <c r="H124" s="7" t="s">
        <v>222</v>
      </c>
      <c r="I124" s="7" t="s">
        <v>79</v>
      </c>
      <c r="J124" s="7" t="s">
        <v>2</v>
      </c>
      <c r="K124" s="7" t="s">
        <v>971</v>
      </c>
      <c r="L124" s="7">
        <v>1</v>
      </c>
      <c r="M124" s="7">
        <v>1</v>
      </c>
      <c r="N124" s="7" t="s">
        <v>199</v>
      </c>
      <c r="O124" s="7" t="s">
        <v>215</v>
      </c>
      <c r="P124" s="7" t="s">
        <v>216</v>
      </c>
      <c r="Q124" s="7"/>
      <c r="R124" s="12" t="s">
        <v>972</v>
      </c>
      <c r="S124" s="14" t="s">
        <v>19</v>
      </c>
      <c r="T124" s="7"/>
      <c r="U124" s="12" t="s">
        <v>19</v>
      </c>
      <c r="V124" s="12" t="s">
        <v>972</v>
      </c>
      <c r="W124" s="14" t="s">
        <v>973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974</v>
      </c>
      <c r="AD124" t="s">
        <v>6</v>
      </c>
      <c r="AE124" t="s">
        <v>175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975</v>
      </c>
      <c r="B125" s="6" t="s">
        <v>976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977</v>
      </c>
      <c r="H125" s="7" t="s">
        <v>978</v>
      </c>
      <c r="I125" s="7" t="s">
        <v>79</v>
      </c>
      <c r="J125" s="7" t="s">
        <v>2</v>
      </c>
      <c r="K125" s="7" t="s">
        <v>979</v>
      </c>
      <c r="L125" s="7">
        <v>1</v>
      </c>
      <c r="M125" s="7">
        <v>1</v>
      </c>
      <c r="N125" s="7" t="s">
        <v>199</v>
      </c>
      <c r="O125" s="7" t="s">
        <v>215</v>
      </c>
      <c r="P125" s="7" t="s">
        <v>216</v>
      </c>
      <c r="Q125" s="7"/>
      <c r="R125" s="12" t="s">
        <v>980</v>
      </c>
      <c r="S125" s="14" t="s">
        <v>19</v>
      </c>
      <c r="T125" s="7"/>
      <c r="U125" s="12" t="s">
        <v>19</v>
      </c>
      <c r="V125" s="12" t="s">
        <v>980</v>
      </c>
      <c r="W125" s="14" t="s">
        <v>981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982</v>
      </c>
      <c r="AD125" t="s">
        <v>6</v>
      </c>
      <c r="AE125" t="s">
        <v>131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983</v>
      </c>
      <c r="B126" s="6" t="s">
        <v>984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578</v>
      </c>
      <c r="H126" s="7" t="s">
        <v>579</v>
      </c>
      <c r="I126" s="7" t="s">
        <v>79</v>
      </c>
      <c r="J126" s="7" t="s">
        <v>2</v>
      </c>
      <c r="K126" s="7" t="s">
        <v>985</v>
      </c>
      <c r="L126" s="7">
        <v>2</v>
      </c>
      <c r="M126" s="7">
        <v>1</v>
      </c>
      <c r="N126" s="7" t="s">
        <v>215</v>
      </c>
      <c r="O126" s="7" t="s">
        <v>215</v>
      </c>
      <c r="P126" s="7" t="s">
        <v>216</v>
      </c>
      <c r="Q126" s="7"/>
      <c r="R126" s="12" t="s">
        <v>930</v>
      </c>
      <c r="S126" s="14" t="s">
        <v>19</v>
      </c>
      <c r="T126" s="7"/>
      <c r="U126" s="12" t="s">
        <v>19</v>
      </c>
      <c r="V126" s="12" t="s">
        <v>930</v>
      </c>
      <c r="W126" s="14" t="s">
        <v>986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987</v>
      </c>
      <c r="AD126" t="s">
        <v>6</v>
      </c>
      <c r="AE126" t="s">
        <v>988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989</v>
      </c>
      <c r="B127" s="6" t="s">
        <v>990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991</v>
      </c>
      <c r="H127" s="7" t="s">
        <v>992</v>
      </c>
      <c r="I127" s="7" t="s">
        <v>79</v>
      </c>
      <c r="J127" s="7" t="s">
        <v>2</v>
      </c>
      <c r="K127" s="7" t="s">
        <v>993</v>
      </c>
      <c r="L127" s="7">
        <v>1</v>
      </c>
      <c r="M127" s="7">
        <v>5</v>
      </c>
      <c r="N127" s="7" t="s">
        <v>135</v>
      </c>
      <c r="O127" s="7" t="s">
        <v>83</v>
      </c>
      <c r="P127" s="7" t="s">
        <v>216</v>
      </c>
      <c r="Q127" s="7"/>
      <c r="R127" s="12" t="s">
        <v>994</v>
      </c>
      <c r="S127" s="14" t="s">
        <v>19</v>
      </c>
      <c r="T127" s="7"/>
      <c r="U127" s="12" t="s">
        <v>19</v>
      </c>
      <c r="V127" s="12" t="s">
        <v>994</v>
      </c>
      <c r="W127" s="14" t="s">
        <v>995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996</v>
      </c>
      <c r="AD127" t="s">
        <v>6</v>
      </c>
      <c r="AE127" t="s">
        <v>175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997</v>
      </c>
      <c r="B128" s="6" t="s">
        <v>998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455</v>
      </c>
      <c r="H128" s="7" t="s">
        <v>456</v>
      </c>
      <c r="I128" s="7" t="s">
        <v>79</v>
      </c>
      <c r="J128" s="7" t="s">
        <v>2</v>
      </c>
      <c r="K128" s="7" t="s">
        <v>999</v>
      </c>
      <c r="L128" s="7">
        <v>1</v>
      </c>
      <c r="M128" s="7">
        <v>2</v>
      </c>
      <c r="N128" s="7" t="s">
        <v>198</v>
      </c>
      <c r="O128" s="7" t="s">
        <v>199</v>
      </c>
      <c r="P128" s="7" t="s">
        <v>216</v>
      </c>
      <c r="Q128" s="7"/>
      <c r="R128" s="12" t="s">
        <v>1000</v>
      </c>
      <c r="S128" s="14" t="s">
        <v>19</v>
      </c>
      <c r="T128" s="7"/>
      <c r="U128" s="12" t="s">
        <v>19</v>
      </c>
      <c r="V128" s="12" t="s">
        <v>1000</v>
      </c>
      <c r="W128" s="14" t="s">
        <v>1001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1002</v>
      </c>
      <c r="AD128" t="s">
        <v>6</v>
      </c>
      <c r="AE128" t="s">
        <v>131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1003</v>
      </c>
      <c r="B129" s="6" t="s">
        <v>1004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312</v>
      </c>
      <c r="H129" s="7" t="s">
        <v>313</v>
      </c>
      <c r="I129" s="7" t="s">
        <v>79</v>
      </c>
      <c r="J129" s="7" t="s">
        <v>2</v>
      </c>
      <c r="K129" s="7" t="s">
        <v>314</v>
      </c>
      <c r="L129" s="7">
        <v>1</v>
      </c>
      <c r="M129" s="7">
        <v>1</v>
      </c>
      <c r="N129" s="7" t="s">
        <v>199</v>
      </c>
      <c r="O129" s="7" t="s">
        <v>215</v>
      </c>
      <c r="P129" s="7" t="s">
        <v>216</v>
      </c>
      <c r="Q129" s="7"/>
      <c r="R129" s="12" t="s">
        <v>1005</v>
      </c>
      <c r="S129" s="14" t="s">
        <v>19</v>
      </c>
      <c r="T129" s="7"/>
      <c r="U129" s="12" t="s">
        <v>19</v>
      </c>
      <c r="V129" s="12" t="s">
        <v>1005</v>
      </c>
      <c r="W129" s="14" t="s">
        <v>316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1006</v>
      </c>
      <c r="AD129" t="s">
        <v>6</v>
      </c>
      <c r="AE129" t="s">
        <v>318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1007</v>
      </c>
      <c r="B130" s="6" t="s">
        <v>1008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1009</v>
      </c>
      <c r="H130" s="7" t="s">
        <v>1010</v>
      </c>
      <c r="I130" s="7" t="s">
        <v>79</v>
      </c>
      <c r="J130" s="7" t="s">
        <v>2</v>
      </c>
      <c r="K130" s="7" t="s">
        <v>1011</v>
      </c>
      <c r="L130" s="7">
        <v>1</v>
      </c>
      <c r="M130" s="7">
        <v>1</v>
      </c>
      <c r="N130" s="7" t="s">
        <v>199</v>
      </c>
      <c r="O130" s="7" t="s">
        <v>215</v>
      </c>
      <c r="P130" s="7" t="s">
        <v>216</v>
      </c>
      <c r="Q130" s="7"/>
      <c r="R130" s="12" t="s">
        <v>1012</v>
      </c>
      <c r="S130" s="14" t="s">
        <v>19</v>
      </c>
      <c r="T130" s="7"/>
      <c r="U130" s="12" t="s">
        <v>19</v>
      </c>
      <c r="V130" s="12" t="s">
        <v>1012</v>
      </c>
      <c r="W130" s="14" t="s">
        <v>85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1013</v>
      </c>
      <c r="AD130" t="s">
        <v>6</v>
      </c>
      <c r="AE130" t="s">
        <v>1014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1015</v>
      </c>
      <c r="B131" s="6" t="s">
        <v>1016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1017</v>
      </c>
      <c r="H131" s="7" t="s">
        <v>1018</v>
      </c>
      <c r="I131" s="7" t="s">
        <v>79</v>
      </c>
      <c r="J131" s="7" t="s">
        <v>2</v>
      </c>
      <c r="K131" s="7" t="s">
        <v>1019</v>
      </c>
      <c r="L131" s="7">
        <v>1</v>
      </c>
      <c r="M131" s="7">
        <v>2</v>
      </c>
      <c r="N131" s="7" t="s">
        <v>610</v>
      </c>
      <c r="O131" s="7" t="s">
        <v>199</v>
      </c>
      <c r="P131" s="7" t="s">
        <v>216</v>
      </c>
      <c r="Q131" s="7"/>
      <c r="R131" s="12" t="s">
        <v>1020</v>
      </c>
      <c r="S131" s="14" t="s">
        <v>19</v>
      </c>
      <c r="T131" s="7"/>
      <c r="U131" s="12" t="s">
        <v>19</v>
      </c>
      <c r="V131" s="12" t="s">
        <v>1020</v>
      </c>
      <c r="W131" s="14" t="s">
        <v>164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1021</v>
      </c>
      <c r="AD131" t="s">
        <v>6</v>
      </c>
      <c r="AE131" t="s">
        <v>1022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1023</v>
      </c>
      <c r="B132" s="6" t="s">
        <v>1024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1025</v>
      </c>
      <c r="H132" s="7" t="s">
        <v>1026</v>
      </c>
      <c r="I132" s="7" t="s">
        <v>79</v>
      </c>
      <c r="J132" s="7" t="s">
        <v>2</v>
      </c>
      <c r="K132" s="7" t="s">
        <v>1027</v>
      </c>
      <c r="L132" s="7">
        <v>1</v>
      </c>
      <c r="M132" s="7">
        <v>1</v>
      </c>
      <c r="N132" s="7" t="s">
        <v>215</v>
      </c>
      <c r="O132" s="7" t="s">
        <v>215</v>
      </c>
      <c r="P132" s="7" t="s">
        <v>216</v>
      </c>
      <c r="Q132" s="7"/>
      <c r="R132" s="12" t="s">
        <v>752</v>
      </c>
      <c r="S132" s="14" t="s">
        <v>19</v>
      </c>
      <c r="T132" s="7"/>
      <c r="U132" s="12" t="s">
        <v>19</v>
      </c>
      <c r="V132" s="12" t="s">
        <v>752</v>
      </c>
      <c r="W132" s="14" t="s">
        <v>1028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1029</v>
      </c>
      <c r="AD132" t="s">
        <v>6</v>
      </c>
      <c r="AE132" t="s">
        <v>1030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1031</v>
      </c>
      <c r="B133" s="6" t="s">
        <v>1032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1033</v>
      </c>
      <c r="H133" s="7" t="s">
        <v>1034</v>
      </c>
      <c r="I133" s="7" t="s">
        <v>79</v>
      </c>
      <c r="J133" s="7" t="s">
        <v>2</v>
      </c>
      <c r="K133" s="7" t="s">
        <v>1035</v>
      </c>
      <c r="L133" s="7">
        <v>1</v>
      </c>
      <c r="M133" s="7">
        <v>1</v>
      </c>
      <c r="N133" s="7" t="s">
        <v>215</v>
      </c>
      <c r="O133" s="7" t="s">
        <v>215</v>
      </c>
      <c r="P133" s="7" t="s">
        <v>216</v>
      </c>
      <c r="Q133" s="7"/>
      <c r="R133" s="12" t="s">
        <v>1036</v>
      </c>
      <c r="S133" s="14" t="s">
        <v>19</v>
      </c>
      <c r="T133" s="7"/>
      <c r="U133" s="12" t="s">
        <v>19</v>
      </c>
      <c r="V133" s="12" t="s">
        <v>1036</v>
      </c>
      <c r="W133" s="14" t="s">
        <v>1037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1038</v>
      </c>
      <c r="AD133" t="s">
        <v>6</v>
      </c>
      <c r="AE133" t="s">
        <v>1039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1040</v>
      </c>
      <c r="B134" s="6" t="s">
        <v>1041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1042</v>
      </c>
      <c r="H134" s="7" t="s">
        <v>1043</v>
      </c>
      <c r="I134" s="7" t="s">
        <v>79</v>
      </c>
      <c r="J134" s="7" t="s">
        <v>2</v>
      </c>
      <c r="K134" s="7" t="s">
        <v>1044</v>
      </c>
      <c r="L134" s="7">
        <v>1</v>
      </c>
      <c r="M134" s="7">
        <v>1</v>
      </c>
      <c r="N134" s="7" t="s">
        <v>215</v>
      </c>
      <c r="O134" s="7" t="s">
        <v>215</v>
      </c>
      <c r="P134" s="7" t="s">
        <v>216</v>
      </c>
      <c r="Q134" s="7"/>
      <c r="R134" s="12" t="s">
        <v>1045</v>
      </c>
      <c r="S134" s="14" t="s">
        <v>19</v>
      </c>
      <c r="T134" s="7"/>
      <c r="U134" s="12" t="s">
        <v>19</v>
      </c>
      <c r="V134" s="12" t="s">
        <v>1045</v>
      </c>
      <c r="W134" s="14" t="s">
        <v>1046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1047</v>
      </c>
      <c r="AD134" t="s">
        <v>6</v>
      </c>
      <c r="AE134" t="s">
        <v>1048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1049</v>
      </c>
      <c r="B135" s="6" t="s">
        <v>1050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650</v>
      </c>
      <c r="H135" s="7" t="s">
        <v>651</v>
      </c>
      <c r="I135" s="7" t="s">
        <v>79</v>
      </c>
      <c r="J135" s="7" t="s">
        <v>2</v>
      </c>
      <c r="K135" s="7" t="s">
        <v>1051</v>
      </c>
      <c r="L135" s="7">
        <v>1</v>
      </c>
      <c r="M135" s="7">
        <v>2</v>
      </c>
      <c r="N135" s="7" t="s">
        <v>216</v>
      </c>
      <c r="O135" s="7" t="s">
        <v>216</v>
      </c>
      <c r="P135" s="7" t="s">
        <v>639</v>
      </c>
      <c r="Q135" s="7"/>
      <c r="R135" s="12" t="s">
        <v>774</v>
      </c>
      <c r="S135" s="14" t="s">
        <v>774</v>
      </c>
      <c r="T135" s="7" t="s">
        <v>1052</v>
      </c>
      <c r="U135" s="12" t="s">
        <v>19</v>
      </c>
      <c r="V135" s="12" t="s">
        <v>19</v>
      </c>
      <c r="W135" s="14" t="s">
        <v>19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19</v>
      </c>
      <c r="AD135" t="s">
        <v>6</v>
      </c>
      <c r="AE135" t="s">
        <v>131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1053</v>
      </c>
      <c r="B136" s="6" t="s">
        <v>1054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91</v>
      </c>
      <c r="H136" s="7" t="s">
        <v>92</v>
      </c>
      <c r="I136" s="7" t="s">
        <v>79</v>
      </c>
      <c r="J136" s="7" t="s">
        <v>2</v>
      </c>
      <c r="K136" s="7" t="s">
        <v>1055</v>
      </c>
      <c r="L136" s="7">
        <v>1</v>
      </c>
      <c r="M136" s="7">
        <v>1</v>
      </c>
      <c r="N136" s="7" t="s">
        <v>114</v>
      </c>
      <c r="O136" s="7" t="s">
        <v>216</v>
      </c>
      <c r="P136" s="7" t="s">
        <v>188</v>
      </c>
      <c r="Q136" s="7"/>
      <c r="R136" s="12" t="s">
        <v>328</v>
      </c>
      <c r="S136" s="14" t="s">
        <v>328</v>
      </c>
      <c r="T136" s="7" t="s">
        <v>1056</v>
      </c>
      <c r="U136" s="12" t="s">
        <v>19</v>
      </c>
      <c r="V136" s="12" t="s">
        <v>19</v>
      </c>
      <c r="W136" s="14" t="s">
        <v>19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19</v>
      </c>
      <c r="AD136" t="s">
        <v>6</v>
      </c>
      <c r="AE136" t="s">
        <v>800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1057</v>
      </c>
      <c r="B137" s="6" t="s">
        <v>1058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1059</v>
      </c>
      <c r="H137" s="7" t="s">
        <v>1060</v>
      </c>
      <c r="I137" s="7" t="s">
        <v>79</v>
      </c>
      <c r="J137" s="7" t="s">
        <v>2</v>
      </c>
      <c r="K137" s="7" t="s">
        <v>1061</v>
      </c>
      <c r="L137" s="7">
        <v>1</v>
      </c>
      <c r="M137" s="7">
        <v>2</v>
      </c>
      <c r="N137" s="7" t="s">
        <v>1062</v>
      </c>
      <c r="O137" s="7" t="s">
        <v>216</v>
      </c>
      <c r="P137" s="7" t="s">
        <v>639</v>
      </c>
      <c r="Q137" s="7"/>
      <c r="R137" s="12" t="s">
        <v>1063</v>
      </c>
      <c r="S137" s="14" t="s">
        <v>1063</v>
      </c>
      <c r="T137" s="7" t="s">
        <v>1064</v>
      </c>
      <c r="U137" s="12" t="s">
        <v>19</v>
      </c>
      <c r="V137" s="12" t="s">
        <v>19</v>
      </c>
      <c r="W137" s="14" t="s">
        <v>19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19</v>
      </c>
      <c r="AD137" t="s">
        <v>6</v>
      </c>
      <c r="AE137" t="s">
        <v>1065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1066</v>
      </c>
      <c r="B138" s="6" t="s">
        <v>1067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1068</v>
      </c>
      <c r="H138" s="7" t="s">
        <v>1069</v>
      </c>
      <c r="I138" s="7" t="s">
        <v>79</v>
      </c>
      <c r="J138" s="7" t="s">
        <v>2</v>
      </c>
      <c r="K138" s="7" t="s">
        <v>1070</v>
      </c>
      <c r="L138" s="7">
        <v>1</v>
      </c>
      <c r="M138" s="7">
        <v>4</v>
      </c>
      <c r="N138" s="7" t="s">
        <v>199</v>
      </c>
      <c r="O138" s="7" t="s">
        <v>849</v>
      </c>
      <c r="P138" s="7" t="s">
        <v>232</v>
      </c>
      <c r="Q138" s="7"/>
      <c r="R138" s="12" t="s">
        <v>1071</v>
      </c>
      <c r="S138" s="14" t="s">
        <v>1071</v>
      </c>
      <c r="T138" s="7" t="s">
        <v>1072</v>
      </c>
      <c r="U138" s="12" t="s">
        <v>19</v>
      </c>
      <c r="V138" s="12" t="s">
        <v>19</v>
      </c>
      <c r="W138" s="14" t="s">
        <v>19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19</v>
      </c>
      <c r="AD138" t="s">
        <v>6</v>
      </c>
      <c r="AE138" t="s">
        <v>1073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1074</v>
      </c>
      <c r="B139" s="6" t="s">
        <v>1075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1076</v>
      </c>
      <c r="H139" s="7" t="s">
        <v>1077</v>
      </c>
      <c r="I139" s="7" t="s">
        <v>79</v>
      </c>
      <c r="J139" s="7" t="s">
        <v>2</v>
      </c>
      <c r="K139" s="7" t="s">
        <v>1078</v>
      </c>
      <c r="L139" s="7">
        <v>1</v>
      </c>
      <c r="M139" s="7">
        <v>1</v>
      </c>
      <c r="N139" s="7" t="s">
        <v>197</v>
      </c>
      <c r="O139" s="7" t="s">
        <v>216</v>
      </c>
      <c r="P139" s="7" t="s">
        <v>188</v>
      </c>
      <c r="Q139" s="7"/>
      <c r="R139" s="12" t="s">
        <v>1079</v>
      </c>
      <c r="S139" s="14" t="s">
        <v>1079</v>
      </c>
      <c r="T139" s="7" t="s">
        <v>1080</v>
      </c>
      <c r="U139" s="12" t="s">
        <v>19</v>
      </c>
      <c r="V139" s="12" t="s">
        <v>19</v>
      </c>
      <c r="W139" s="14" t="s">
        <v>19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19</v>
      </c>
      <c r="AD139" t="s">
        <v>6</v>
      </c>
      <c r="AE139" t="s">
        <v>695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1081</v>
      </c>
      <c r="B140" s="6" t="s">
        <v>1082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91</v>
      </c>
      <c r="H140" s="7" t="s">
        <v>92</v>
      </c>
      <c r="I140" s="7" t="s">
        <v>79</v>
      </c>
      <c r="J140" s="7" t="s">
        <v>2</v>
      </c>
      <c r="K140" s="7" t="s">
        <v>1083</v>
      </c>
      <c r="L140" s="7">
        <v>1</v>
      </c>
      <c r="M140" s="7">
        <v>3</v>
      </c>
      <c r="N140" s="7" t="s">
        <v>82</v>
      </c>
      <c r="O140" s="7" t="s">
        <v>216</v>
      </c>
      <c r="P140" s="7" t="s">
        <v>189</v>
      </c>
      <c r="Q140" s="7"/>
      <c r="R140" s="12" t="s">
        <v>1084</v>
      </c>
      <c r="S140" s="14" t="s">
        <v>1084</v>
      </c>
      <c r="T140" s="7" t="s">
        <v>1085</v>
      </c>
      <c r="U140" s="12" t="s">
        <v>19</v>
      </c>
      <c r="V140" s="12" t="s">
        <v>19</v>
      </c>
      <c r="W140" s="14" t="s">
        <v>19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19</v>
      </c>
      <c r="AD140" t="s">
        <v>6</v>
      </c>
      <c r="AE140" t="s">
        <v>98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1086</v>
      </c>
      <c r="B141" s="6" t="s">
        <v>1087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1088</v>
      </c>
      <c r="H141" s="7" t="s">
        <v>1089</v>
      </c>
      <c r="I141" s="7" t="s">
        <v>79</v>
      </c>
      <c r="J141" s="7" t="s">
        <v>2</v>
      </c>
      <c r="K141" s="7" t="s">
        <v>1090</v>
      </c>
      <c r="L141" s="7">
        <v>1</v>
      </c>
      <c r="M141" s="7">
        <v>1</v>
      </c>
      <c r="N141" s="7" t="s">
        <v>216</v>
      </c>
      <c r="O141" s="7" t="s">
        <v>216</v>
      </c>
      <c r="P141" s="7" t="s">
        <v>188</v>
      </c>
      <c r="Q141" s="7"/>
      <c r="R141" s="12" t="s">
        <v>1091</v>
      </c>
      <c r="S141" s="14" t="s">
        <v>1091</v>
      </c>
      <c r="T141" s="7" t="s">
        <v>1092</v>
      </c>
      <c r="U141" s="12" t="s">
        <v>19</v>
      </c>
      <c r="V141" s="12" t="s">
        <v>19</v>
      </c>
      <c r="W141" s="14" t="s">
        <v>19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19</v>
      </c>
      <c r="AD141" t="s">
        <v>6</v>
      </c>
      <c r="AE141" t="s">
        <v>1093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1094</v>
      </c>
      <c r="B142" s="6" t="s">
        <v>1095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1096</v>
      </c>
      <c r="H142" s="7" t="s">
        <v>1097</v>
      </c>
      <c r="I142" s="7" t="s">
        <v>79</v>
      </c>
      <c r="J142" s="7" t="s">
        <v>2</v>
      </c>
      <c r="K142" s="7" t="s">
        <v>1098</v>
      </c>
      <c r="L142" s="7">
        <v>1</v>
      </c>
      <c r="M142" s="7">
        <v>5</v>
      </c>
      <c r="N142" s="7" t="s">
        <v>729</v>
      </c>
      <c r="O142" s="7" t="s">
        <v>198</v>
      </c>
      <c r="P142" s="7" t="s">
        <v>639</v>
      </c>
      <c r="Q142" s="7"/>
      <c r="R142" s="12" t="s">
        <v>1099</v>
      </c>
      <c r="S142" s="14" t="s">
        <v>1100</v>
      </c>
      <c r="T142" s="7" t="s">
        <v>1101</v>
      </c>
      <c r="U142" s="12" t="s">
        <v>19</v>
      </c>
      <c r="V142" s="12" t="s">
        <v>1102</v>
      </c>
      <c r="W142" s="14" t="s">
        <v>932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1103</v>
      </c>
      <c r="AD142" t="s">
        <v>6</v>
      </c>
      <c r="AE142" t="s">
        <v>1104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1105</v>
      </c>
      <c r="B143" s="6" t="s">
        <v>1106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91</v>
      </c>
      <c r="H143" s="7" t="s">
        <v>92</v>
      </c>
      <c r="I143" s="7" t="s">
        <v>79</v>
      </c>
      <c r="J143" s="7" t="s">
        <v>2</v>
      </c>
      <c r="K143" s="7" t="s">
        <v>1107</v>
      </c>
      <c r="L143" s="7">
        <v>1</v>
      </c>
      <c r="M143" s="7">
        <v>2</v>
      </c>
      <c r="N143" s="7" t="s">
        <v>94</v>
      </c>
      <c r="O143" s="7" t="s">
        <v>645</v>
      </c>
      <c r="P143" s="7" t="s">
        <v>231</v>
      </c>
      <c r="Q143" s="7"/>
      <c r="R143" s="12" t="s">
        <v>1108</v>
      </c>
      <c r="S143" s="14" t="s">
        <v>1108</v>
      </c>
      <c r="T143" s="7" t="s">
        <v>1109</v>
      </c>
      <c r="U143" s="12" t="s">
        <v>19</v>
      </c>
      <c r="V143" s="12" t="s">
        <v>19</v>
      </c>
      <c r="W143" s="14" t="s">
        <v>19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19</v>
      </c>
      <c r="AD143" t="s">
        <v>6</v>
      </c>
      <c r="AE143" t="s">
        <v>98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1110</v>
      </c>
      <c r="B144" s="6" t="s">
        <v>1111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1112</v>
      </c>
      <c r="H144" s="7" t="s">
        <v>1113</v>
      </c>
      <c r="I144" s="7" t="s">
        <v>79</v>
      </c>
      <c r="J144" s="7" t="s">
        <v>2</v>
      </c>
      <c r="K144" s="7" t="s">
        <v>1114</v>
      </c>
      <c r="L144" s="7">
        <v>1</v>
      </c>
      <c r="M144" s="7">
        <v>1</v>
      </c>
      <c r="N144" s="7" t="s">
        <v>224</v>
      </c>
      <c r="O144" s="7" t="s">
        <v>216</v>
      </c>
      <c r="P144" s="7" t="s">
        <v>188</v>
      </c>
      <c r="Q144" s="7"/>
      <c r="R144" s="12" t="s">
        <v>1115</v>
      </c>
      <c r="S144" s="14" t="s">
        <v>1115</v>
      </c>
      <c r="T144" s="7" t="s">
        <v>1116</v>
      </c>
      <c r="U144" s="12" t="s">
        <v>19</v>
      </c>
      <c r="V144" s="12" t="s">
        <v>19</v>
      </c>
      <c r="W144" s="14" t="s">
        <v>19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19</v>
      </c>
      <c r="AD144" t="s">
        <v>6</v>
      </c>
      <c r="AE144" t="s">
        <v>131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1117</v>
      </c>
      <c r="B145" s="6" t="s">
        <v>1118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125</v>
      </c>
      <c r="H145" s="7" t="s">
        <v>126</v>
      </c>
      <c r="I145" s="7" t="s">
        <v>79</v>
      </c>
      <c r="J145" s="7" t="s">
        <v>2</v>
      </c>
      <c r="K145" s="7" t="s">
        <v>1119</v>
      </c>
      <c r="L145" s="7">
        <v>1</v>
      </c>
      <c r="M145" s="7">
        <v>1</v>
      </c>
      <c r="N145" s="7" t="s">
        <v>114</v>
      </c>
      <c r="O145" s="7" t="s">
        <v>216</v>
      </c>
      <c r="P145" s="7" t="s">
        <v>188</v>
      </c>
      <c r="Q145" s="7"/>
      <c r="R145" s="12" t="s">
        <v>84</v>
      </c>
      <c r="S145" s="14" t="s">
        <v>84</v>
      </c>
      <c r="T145" s="7" t="s">
        <v>1120</v>
      </c>
      <c r="U145" s="12" t="s">
        <v>19</v>
      </c>
      <c r="V145" s="12" t="s">
        <v>19</v>
      </c>
      <c r="W145" s="14" t="s">
        <v>19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19</v>
      </c>
      <c r="AD145" t="s">
        <v>6</v>
      </c>
      <c r="AE145" t="s">
        <v>131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1121</v>
      </c>
      <c r="B146" s="6" t="s">
        <v>1122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125</v>
      </c>
      <c r="H146" s="7" t="s">
        <v>126</v>
      </c>
      <c r="I146" s="7" t="s">
        <v>79</v>
      </c>
      <c r="J146" s="7" t="s">
        <v>2</v>
      </c>
      <c r="K146" s="7" t="s">
        <v>1123</v>
      </c>
      <c r="L146" s="7">
        <v>1</v>
      </c>
      <c r="M146" s="7">
        <v>1</v>
      </c>
      <c r="N146" s="7" t="s">
        <v>216</v>
      </c>
      <c r="O146" s="7" t="s">
        <v>835</v>
      </c>
      <c r="P146" s="7" t="s">
        <v>231</v>
      </c>
      <c r="Q146" s="7"/>
      <c r="R146" s="12" t="s">
        <v>1124</v>
      </c>
      <c r="S146" s="14" t="s">
        <v>1124</v>
      </c>
      <c r="T146" s="7" t="s">
        <v>1125</v>
      </c>
      <c r="U146" s="12" t="s">
        <v>19</v>
      </c>
      <c r="V146" s="12" t="s">
        <v>19</v>
      </c>
      <c r="W146" s="14" t="s">
        <v>19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19</v>
      </c>
      <c r="AD146" t="s">
        <v>6</v>
      </c>
      <c r="AE146" t="s">
        <v>131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1126</v>
      </c>
      <c r="B147" s="6" t="s">
        <v>1127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1128</v>
      </c>
      <c r="H147" s="7" t="s">
        <v>1129</v>
      </c>
      <c r="I147" s="7" t="s">
        <v>79</v>
      </c>
      <c r="J147" s="7" t="s">
        <v>2</v>
      </c>
      <c r="K147" s="7" t="s">
        <v>1130</v>
      </c>
      <c r="L147" s="7">
        <v>1</v>
      </c>
      <c r="M147" s="7">
        <v>2</v>
      </c>
      <c r="N147" s="7" t="s">
        <v>1131</v>
      </c>
      <c r="O147" s="7" t="s">
        <v>199</v>
      </c>
      <c r="P147" s="7" t="s">
        <v>216</v>
      </c>
      <c r="Q147" s="7"/>
      <c r="R147" s="12" t="s">
        <v>1132</v>
      </c>
      <c r="S147" s="14" t="s">
        <v>19</v>
      </c>
      <c r="T147" s="7"/>
      <c r="U147" s="12" t="s">
        <v>19</v>
      </c>
      <c r="V147" s="12" t="s">
        <v>1132</v>
      </c>
      <c r="W147" s="14" t="s">
        <v>466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1133</v>
      </c>
      <c r="AD147" t="s">
        <v>6</v>
      </c>
      <c r="AE147" t="s">
        <v>1134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1135</v>
      </c>
      <c r="B148" s="6" t="s">
        <v>1136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1137</v>
      </c>
      <c r="H148" s="7" t="s">
        <v>1138</v>
      </c>
      <c r="I148" s="7" t="s">
        <v>79</v>
      </c>
      <c r="J148" s="7" t="s">
        <v>2</v>
      </c>
      <c r="K148" s="7" t="s">
        <v>1139</v>
      </c>
      <c r="L148" s="7">
        <v>1</v>
      </c>
      <c r="M148" s="7">
        <v>3</v>
      </c>
      <c r="N148" s="7" t="s">
        <v>83</v>
      </c>
      <c r="O148" s="7" t="s">
        <v>198</v>
      </c>
      <c r="P148" s="7" t="s">
        <v>216</v>
      </c>
      <c r="Q148" s="7"/>
      <c r="R148" s="12" t="s">
        <v>1140</v>
      </c>
      <c r="S148" s="14" t="s">
        <v>19</v>
      </c>
      <c r="T148" s="7"/>
      <c r="U148" s="12" t="s">
        <v>19</v>
      </c>
      <c r="V148" s="12" t="s">
        <v>1140</v>
      </c>
      <c r="W148" s="14" t="s">
        <v>1000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1141</v>
      </c>
      <c r="AD148" t="s">
        <v>6</v>
      </c>
      <c r="AE148" t="s">
        <v>1142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1143</v>
      </c>
      <c r="B149" s="6" t="s">
        <v>1144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1145</v>
      </c>
      <c r="H149" s="7" t="s">
        <v>1146</v>
      </c>
      <c r="I149" s="7" t="s">
        <v>79</v>
      </c>
      <c r="J149" s="7" t="s">
        <v>2</v>
      </c>
      <c r="K149" s="7" t="s">
        <v>1147</v>
      </c>
      <c r="L149" s="7">
        <v>1</v>
      </c>
      <c r="M149" s="7">
        <v>2</v>
      </c>
      <c r="N149" s="7" t="s">
        <v>104</v>
      </c>
      <c r="O149" s="7" t="s">
        <v>215</v>
      </c>
      <c r="P149" s="7" t="s">
        <v>188</v>
      </c>
      <c r="Q149" s="7"/>
      <c r="R149" s="12" t="s">
        <v>1148</v>
      </c>
      <c r="S149" s="14" t="s">
        <v>19</v>
      </c>
      <c r="T149" s="7"/>
      <c r="U149" s="12" t="s">
        <v>19</v>
      </c>
      <c r="V149" s="12" t="s">
        <v>1148</v>
      </c>
      <c r="W149" s="14" t="s">
        <v>1149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1150</v>
      </c>
      <c r="AD149" t="s">
        <v>6</v>
      </c>
      <c r="AE149" t="s">
        <v>703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1151</v>
      </c>
      <c r="B150" s="6" t="s">
        <v>1152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1153</v>
      </c>
      <c r="H150" s="7" t="s">
        <v>1154</v>
      </c>
      <c r="I150" s="7" t="s">
        <v>79</v>
      </c>
      <c r="J150" s="7" t="s">
        <v>2</v>
      </c>
      <c r="K150" s="7" t="s">
        <v>1155</v>
      </c>
      <c r="L150" s="7">
        <v>1</v>
      </c>
      <c r="M150" s="7">
        <v>2</v>
      </c>
      <c r="N150" s="7" t="s">
        <v>104</v>
      </c>
      <c r="O150" s="7" t="s">
        <v>215</v>
      </c>
      <c r="P150" s="7" t="s">
        <v>188</v>
      </c>
      <c r="Q150" s="7"/>
      <c r="R150" s="12" t="s">
        <v>1156</v>
      </c>
      <c r="S150" s="14" t="s">
        <v>19</v>
      </c>
      <c r="T150" s="7"/>
      <c r="U150" s="12" t="s">
        <v>19</v>
      </c>
      <c r="V150" s="12" t="s">
        <v>1156</v>
      </c>
      <c r="W150" s="14" t="s">
        <v>900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1157</v>
      </c>
      <c r="AD150" t="s">
        <v>6</v>
      </c>
      <c r="AE150" t="s">
        <v>98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1158</v>
      </c>
      <c r="B151" s="6" t="s">
        <v>1159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1160</v>
      </c>
      <c r="H151" s="7" t="s">
        <v>1161</v>
      </c>
      <c r="I151" s="7" t="s">
        <v>79</v>
      </c>
      <c r="J151" s="7" t="s">
        <v>2</v>
      </c>
      <c r="K151" s="7" t="s">
        <v>1162</v>
      </c>
      <c r="L151" s="7">
        <v>1</v>
      </c>
      <c r="M151" s="7">
        <v>2</v>
      </c>
      <c r="N151" s="7" t="s">
        <v>1163</v>
      </c>
      <c r="O151" s="7" t="s">
        <v>215</v>
      </c>
      <c r="P151" s="7" t="s">
        <v>188</v>
      </c>
      <c r="Q151" s="7"/>
      <c r="R151" s="12" t="s">
        <v>1164</v>
      </c>
      <c r="S151" s="14" t="s">
        <v>19</v>
      </c>
      <c r="T151" s="7"/>
      <c r="U151" s="12" t="s">
        <v>19</v>
      </c>
      <c r="V151" s="12" t="s">
        <v>1164</v>
      </c>
      <c r="W151" s="14" t="s">
        <v>1165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1166</v>
      </c>
      <c r="AD151" t="s">
        <v>6</v>
      </c>
      <c r="AE151" t="s">
        <v>318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1167</v>
      </c>
      <c r="B152" s="6" t="s">
        <v>1168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339</v>
      </c>
      <c r="H152" s="7" t="s">
        <v>340</v>
      </c>
      <c r="I152" s="7" t="s">
        <v>79</v>
      </c>
      <c r="J152" s="7" t="s">
        <v>2</v>
      </c>
      <c r="K152" s="7" t="s">
        <v>1169</v>
      </c>
      <c r="L152" s="7">
        <v>1</v>
      </c>
      <c r="M152" s="7">
        <v>1</v>
      </c>
      <c r="N152" s="7" t="s">
        <v>81</v>
      </c>
      <c r="O152" s="7" t="s">
        <v>216</v>
      </c>
      <c r="P152" s="7" t="s">
        <v>188</v>
      </c>
      <c r="Q152" s="7"/>
      <c r="R152" s="12" t="s">
        <v>1170</v>
      </c>
      <c r="S152" s="14" t="s">
        <v>19</v>
      </c>
      <c r="T152" s="7"/>
      <c r="U152" s="12" t="s">
        <v>19</v>
      </c>
      <c r="V152" s="12" t="s">
        <v>1170</v>
      </c>
      <c r="W152" s="14" t="s">
        <v>1171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1172</v>
      </c>
      <c r="AD152" t="s">
        <v>6</v>
      </c>
      <c r="AE152" t="s">
        <v>98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1173</v>
      </c>
      <c r="B153" s="6" t="s">
        <v>1174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481</v>
      </c>
      <c r="H153" s="7" t="s">
        <v>482</v>
      </c>
      <c r="I153" s="7" t="s">
        <v>79</v>
      </c>
      <c r="J153" s="7" t="s">
        <v>2</v>
      </c>
      <c r="K153" s="7" t="s">
        <v>1175</v>
      </c>
      <c r="L153" s="7">
        <v>1</v>
      </c>
      <c r="M153" s="7">
        <v>1</v>
      </c>
      <c r="N153" s="7" t="s">
        <v>366</v>
      </c>
      <c r="O153" s="7" t="s">
        <v>216</v>
      </c>
      <c r="P153" s="7" t="s">
        <v>188</v>
      </c>
      <c r="Q153" s="7"/>
      <c r="R153" s="12" t="s">
        <v>914</v>
      </c>
      <c r="S153" s="14" t="s">
        <v>19</v>
      </c>
      <c r="T153" s="7"/>
      <c r="U153" s="12" t="s">
        <v>19</v>
      </c>
      <c r="V153" s="12" t="s">
        <v>914</v>
      </c>
      <c r="W153" s="14" t="s">
        <v>915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458</v>
      </c>
      <c r="AD153" t="s">
        <v>6</v>
      </c>
      <c r="AE153" t="s">
        <v>1176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1177</v>
      </c>
      <c r="B154" s="6" t="s">
        <v>1178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706</v>
      </c>
      <c r="H154" s="7" t="s">
        <v>707</v>
      </c>
      <c r="I154" s="7" t="s">
        <v>79</v>
      </c>
      <c r="J154" s="7" t="s">
        <v>2</v>
      </c>
      <c r="K154" s="7" t="s">
        <v>1179</v>
      </c>
      <c r="L154" s="7">
        <v>1</v>
      </c>
      <c r="M154" s="7">
        <v>1</v>
      </c>
      <c r="N154" s="7" t="s">
        <v>104</v>
      </c>
      <c r="O154" s="7" t="s">
        <v>216</v>
      </c>
      <c r="P154" s="7" t="s">
        <v>188</v>
      </c>
      <c r="Q154" s="7"/>
      <c r="R154" s="12" t="s">
        <v>1180</v>
      </c>
      <c r="S154" s="14" t="s">
        <v>19</v>
      </c>
      <c r="T154" s="7"/>
      <c r="U154" s="12" t="s">
        <v>19</v>
      </c>
      <c r="V154" s="12" t="s">
        <v>1180</v>
      </c>
      <c r="W154" s="14" t="s">
        <v>1181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1182</v>
      </c>
      <c r="AD154" t="s">
        <v>6</v>
      </c>
      <c r="AE154" t="s">
        <v>131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1183</v>
      </c>
      <c r="B155" s="6" t="s">
        <v>1184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221</v>
      </c>
      <c r="H155" s="7" t="s">
        <v>222</v>
      </c>
      <c r="I155" s="7" t="s">
        <v>79</v>
      </c>
      <c r="J155" s="7" t="s">
        <v>2</v>
      </c>
      <c r="K155" s="7" t="s">
        <v>1185</v>
      </c>
      <c r="L155" s="7">
        <v>1</v>
      </c>
      <c r="M155" s="7">
        <v>2</v>
      </c>
      <c r="N155" s="7" t="s">
        <v>373</v>
      </c>
      <c r="O155" s="7" t="s">
        <v>215</v>
      </c>
      <c r="P155" s="7" t="s">
        <v>188</v>
      </c>
      <c r="Q155" s="7"/>
      <c r="R155" s="12" t="s">
        <v>1186</v>
      </c>
      <c r="S155" s="14" t="s">
        <v>19</v>
      </c>
      <c r="T155" s="7"/>
      <c r="U155" s="12" t="s">
        <v>19</v>
      </c>
      <c r="V155" s="12" t="s">
        <v>1186</v>
      </c>
      <c r="W155" s="14" t="s">
        <v>966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1187</v>
      </c>
      <c r="AD155" t="s">
        <v>6</v>
      </c>
      <c r="AE155" t="s">
        <v>376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1188</v>
      </c>
      <c r="B156" s="6" t="s">
        <v>1189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873</v>
      </c>
      <c r="H156" s="7" t="s">
        <v>874</v>
      </c>
      <c r="I156" s="7" t="s">
        <v>79</v>
      </c>
      <c r="J156" s="7" t="s">
        <v>2</v>
      </c>
      <c r="K156" s="7" t="s">
        <v>1190</v>
      </c>
      <c r="L156" s="7">
        <v>1</v>
      </c>
      <c r="M156" s="7">
        <v>2</v>
      </c>
      <c r="N156" s="7" t="s">
        <v>224</v>
      </c>
      <c r="O156" s="7" t="s">
        <v>215</v>
      </c>
      <c r="P156" s="7" t="s">
        <v>188</v>
      </c>
      <c r="Q156" s="7"/>
      <c r="R156" s="12" t="s">
        <v>1191</v>
      </c>
      <c r="S156" s="14" t="s">
        <v>19</v>
      </c>
      <c r="T156" s="7"/>
      <c r="U156" s="12" t="s">
        <v>19</v>
      </c>
      <c r="V156" s="12" t="s">
        <v>1191</v>
      </c>
      <c r="W156" s="14" t="s">
        <v>1192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1193</v>
      </c>
      <c r="AD156" t="s">
        <v>6</v>
      </c>
      <c r="AE156" t="s">
        <v>878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1194</v>
      </c>
      <c r="B157" s="6" t="s">
        <v>1195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91</v>
      </c>
      <c r="H157" s="7" t="s">
        <v>92</v>
      </c>
      <c r="I157" s="7" t="s">
        <v>79</v>
      </c>
      <c r="J157" s="7" t="s">
        <v>2</v>
      </c>
      <c r="K157" s="7" t="s">
        <v>1196</v>
      </c>
      <c r="L157" s="7">
        <v>1</v>
      </c>
      <c r="M157" s="7">
        <v>2</v>
      </c>
      <c r="N157" s="7" t="s">
        <v>114</v>
      </c>
      <c r="O157" s="7" t="s">
        <v>215</v>
      </c>
      <c r="P157" s="7" t="s">
        <v>188</v>
      </c>
      <c r="Q157" s="7"/>
      <c r="R157" s="12" t="s">
        <v>1197</v>
      </c>
      <c r="S157" s="14" t="s">
        <v>19</v>
      </c>
      <c r="T157" s="7"/>
      <c r="U157" s="12" t="s">
        <v>19</v>
      </c>
      <c r="V157" s="12" t="s">
        <v>1197</v>
      </c>
      <c r="W157" s="14" t="s">
        <v>559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1198</v>
      </c>
      <c r="AD157" t="s">
        <v>6</v>
      </c>
      <c r="AE157" t="s">
        <v>98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1199</v>
      </c>
      <c r="B158" s="6" t="s">
        <v>1200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1201</v>
      </c>
      <c r="H158" s="7" t="s">
        <v>1202</v>
      </c>
      <c r="I158" s="7" t="s">
        <v>79</v>
      </c>
      <c r="J158" s="7" t="s">
        <v>2</v>
      </c>
      <c r="K158" s="7" t="s">
        <v>1203</v>
      </c>
      <c r="L158" s="7">
        <v>1</v>
      </c>
      <c r="M158" s="7">
        <v>1</v>
      </c>
      <c r="N158" s="7" t="s">
        <v>261</v>
      </c>
      <c r="O158" s="7" t="s">
        <v>216</v>
      </c>
      <c r="P158" s="7" t="s">
        <v>188</v>
      </c>
      <c r="Q158" s="7"/>
      <c r="R158" s="12" t="s">
        <v>1204</v>
      </c>
      <c r="S158" s="14" t="s">
        <v>19</v>
      </c>
      <c r="T158" s="7"/>
      <c r="U158" s="12" t="s">
        <v>19</v>
      </c>
      <c r="V158" s="12" t="s">
        <v>1204</v>
      </c>
      <c r="W158" s="14" t="s">
        <v>1205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1206</v>
      </c>
      <c r="AD158" t="s">
        <v>6</v>
      </c>
      <c r="AE158" t="s">
        <v>1207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1208</v>
      </c>
      <c r="B159" s="6" t="s">
        <v>1209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873</v>
      </c>
      <c r="H159" s="7" t="s">
        <v>874</v>
      </c>
      <c r="I159" s="7" t="s">
        <v>79</v>
      </c>
      <c r="J159" s="7" t="s">
        <v>2</v>
      </c>
      <c r="K159" s="7" t="s">
        <v>1210</v>
      </c>
      <c r="L159" s="7">
        <v>1</v>
      </c>
      <c r="M159" s="7">
        <v>5</v>
      </c>
      <c r="N159" s="7" t="s">
        <v>225</v>
      </c>
      <c r="O159" s="7" t="s">
        <v>225</v>
      </c>
      <c r="P159" s="7" t="s">
        <v>188</v>
      </c>
      <c r="Q159" s="7"/>
      <c r="R159" s="12" t="s">
        <v>1211</v>
      </c>
      <c r="S159" s="14" t="s">
        <v>19</v>
      </c>
      <c r="T159" s="7"/>
      <c r="U159" s="12" t="s">
        <v>19</v>
      </c>
      <c r="V159" s="12" t="s">
        <v>1211</v>
      </c>
      <c r="W159" s="14" t="s">
        <v>1212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1213</v>
      </c>
      <c r="AD159" t="s">
        <v>6</v>
      </c>
      <c r="AE159" t="s">
        <v>703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1214</v>
      </c>
      <c r="B160" s="6" t="s">
        <v>1215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125</v>
      </c>
      <c r="H160" s="7" t="s">
        <v>126</v>
      </c>
      <c r="I160" s="7" t="s">
        <v>79</v>
      </c>
      <c r="J160" s="7" t="s">
        <v>2</v>
      </c>
      <c r="K160" s="7" t="s">
        <v>1216</v>
      </c>
      <c r="L160" s="7">
        <v>1</v>
      </c>
      <c r="M160" s="7">
        <v>4</v>
      </c>
      <c r="N160" s="7" t="s">
        <v>198</v>
      </c>
      <c r="O160" s="7" t="s">
        <v>198</v>
      </c>
      <c r="P160" s="7" t="s">
        <v>188</v>
      </c>
      <c r="Q160" s="7"/>
      <c r="R160" s="12" t="s">
        <v>1217</v>
      </c>
      <c r="S160" s="14" t="s">
        <v>19</v>
      </c>
      <c r="T160" s="7"/>
      <c r="U160" s="12" t="s">
        <v>19</v>
      </c>
      <c r="V160" s="12" t="s">
        <v>1217</v>
      </c>
      <c r="W160" s="14" t="s">
        <v>1218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1219</v>
      </c>
      <c r="AD160" t="s">
        <v>6</v>
      </c>
      <c r="AE160" t="s">
        <v>131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1220</v>
      </c>
      <c r="B161" s="6" t="s">
        <v>1221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578</v>
      </c>
      <c r="H161" s="7" t="s">
        <v>579</v>
      </c>
      <c r="I161" s="7" t="s">
        <v>79</v>
      </c>
      <c r="J161" s="7" t="s">
        <v>2</v>
      </c>
      <c r="K161" s="7" t="s">
        <v>1222</v>
      </c>
      <c r="L161" s="7">
        <v>1</v>
      </c>
      <c r="M161" s="7">
        <v>1</v>
      </c>
      <c r="N161" s="7" t="s">
        <v>199</v>
      </c>
      <c r="O161" s="7" t="s">
        <v>216</v>
      </c>
      <c r="P161" s="7" t="s">
        <v>188</v>
      </c>
      <c r="Q161" s="7"/>
      <c r="R161" s="12" t="s">
        <v>1223</v>
      </c>
      <c r="S161" s="14" t="s">
        <v>19</v>
      </c>
      <c r="T161" s="7"/>
      <c r="U161" s="12" t="s">
        <v>19</v>
      </c>
      <c r="V161" s="12" t="s">
        <v>1223</v>
      </c>
      <c r="W161" s="14" t="s">
        <v>1224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1225</v>
      </c>
      <c r="AD161" t="s">
        <v>6</v>
      </c>
      <c r="AE161" t="s">
        <v>988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1226</v>
      </c>
      <c r="B162" s="6" t="s">
        <v>1227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1088</v>
      </c>
      <c r="H162" s="7" t="s">
        <v>1089</v>
      </c>
      <c r="I162" s="7" t="s">
        <v>79</v>
      </c>
      <c r="J162" s="7" t="s">
        <v>2</v>
      </c>
      <c r="K162" s="7" t="s">
        <v>1090</v>
      </c>
      <c r="L162" s="7">
        <v>1</v>
      </c>
      <c r="M162" s="7">
        <v>1</v>
      </c>
      <c r="N162" s="7" t="s">
        <v>216</v>
      </c>
      <c r="O162" s="7" t="s">
        <v>216</v>
      </c>
      <c r="P162" s="7" t="s">
        <v>188</v>
      </c>
      <c r="Q162" s="7"/>
      <c r="R162" s="12" t="s">
        <v>1091</v>
      </c>
      <c r="S162" s="14" t="s">
        <v>19</v>
      </c>
      <c r="T162" s="7"/>
      <c r="U162" s="12" t="s">
        <v>19</v>
      </c>
      <c r="V162" s="12" t="s">
        <v>1091</v>
      </c>
      <c r="W162" s="14" t="s">
        <v>535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1228</v>
      </c>
      <c r="AD162" t="s">
        <v>6</v>
      </c>
      <c r="AE162" t="s">
        <v>1093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1229</v>
      </c>
      <c r="B163" s="6" t="s">
        <v>1230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1231</v>
      </c>
      <c r="H163" s="7" t="s">
        <v>1232</v>
      </c>
      <c r="I163" s="7" t="s">
        <v>79</v>
      </c>
      <c r="J163" s="7" t="s">
        <v>2</v>
      </c>
      <c r="K163" s="7" t="s">
        <v>1233</v>
      </c>
      <c r="L163" s="7">
        <v>1</v>
      </c>
      <c r="M163" s="7">
        <v>1</v>
      </c>
      <c r="N163" s="7" t="s">
        <v>215</v>
      </c>
      <c r="O163" s="7" t="s">
        <v>216</v>
      </c>
      <c r="P163" s="7" t="s">
        <v>188</v>
      </c>
      <c r="Q163" s="7"/>
      <c r="R163" s="12" t="s">
        <v>1006</v>
      </c>
      <c r="S163" s="14" t="s">
        <v>19</v>
      </c>
      <c r="T163" s="7"/>
      <c r="U163" s="12" t="s">
        <v>19</v>
      </c>
      <c r="V163" s="12" t="s">
        <v>1006</v>
      </c>
      <c r="W163" s="14" t="s">
        <v>1234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1235</v>
      </c>
      <c r="AD163" t="s">
        <v>6</v>
      </c>
      <c r="AE163" t="s">
        <v>1236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1237</v>
      </c>
      <c r="B164" s="6" t="s">
        <v>1238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963</v>
      </c>
      <c r="H164" s="7" t="s">
        <v>964</v>
      </c>
      <c r="I164" s="7" t="s">
        <v>79</v>
      </c>
      <c r="J164" s="7" t="s">
        <v>2</v>
      </c>
      <c r="K164" s="7" t="s">
        <v>965</v>
      </c>
      <c r="L164" s="7">
        <v>1</v>
      </c>
      <c r="M164" s="7">
        <v>1</v>
      </c>
      <c r="N164" s="7" t="s">
        <v>216</v>
      </c>
      <c r="O164" s="7" t="s">
        <v>216</v>
      </c>
      <c r="P164" s="7" t="s">
        <v>188</v>
      </c>
      <c r="Q164" s="7"/>
      <c r="R164" s="12" t="s">
        <v>1239</v>
      </c>
      <c r="S164" s="14" t="s">
        <v>19</v>
      </c>
      <c r="T164" s="7"/>
      <c r="U164" s="12" t="s">
        <v>19</v>
      </c>
      <c r="V164" s="12" t="s">
        <v>1239</v>
      </c>
      <c r="W164" s="14" t="s">
        <v>967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1212</v>
      </c>
      <c r="AD164" t="s">
        <v>6</v>
      </c>
      <c r="AE164" t="s">
        <v>87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1240</v>
      </c>
      <c r="B165" s="6" t="s">
        <v>1241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1242</v>
      </c>
      <c r="H165" s="7" t="s">
        <v>1243</v>
      </c>
      <c r="I165" s="7" t="s">
        <v>79</v>
      </c>
      <c r="J165" s="7" t="s">
        <v>2</v>
      </c>
      <c r="K165" s="7" t="s">
        <v>1244</v>
      </c>
      <c r="L165" s="7">
        <v>1</v>
      </c>
      <c r="M165" s="7">
        <v>2</v>
      </c>
      <c r="N165" s="7" t="s">
        <v>199</v>
      </c>
      <c r="O165" s="7" t="s">
        <v>215</v>
      </c>
      <c r="P165" s="7" t="s">
        <v>188</v>
      </c>
      <c r="Q165" s="7"/>
      <c r="R165" s="12" t="s">
        <v>1245</v>
      </c>
      <c r="S165" s="14" t="s">
        <v>19</v>
      </c>
      <c r="T165" s="7"/>
      <c r="U165" s="12" t="s">
        <v>19</v>
      </c>
      <c r="V165" s="12" t="s">
        <v>1245</v>
      </c>
      <c r="W165" s="14" t="s">
        <v>1246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1247</v>
      </c>
      <c r="AD165" t="s">
        <v>6</v>
      </c>
      <c r="AE165" t="s">
        <v>1248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1249</v>
      </c>
      <c r="B166" s="6" t="s">
        <v>1250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1251</v>
      </c>
      <c r="H166" s="7" t="s">
        <v>1252</v>
      </c>
      <c r="I166" s="7" t="s">
        <v>79</v>
      </c>
      <c r="J166" s="7" t="s">
        <v>2</v>
      </c>
      <c r="K166" s="7" t="s">
        <v>1253</v>
      </c>
      <c r="L166" s="7">
        <v>1</v>
      </c>
      <c r="M166" s="7">
        <v>1</v>
      </c>
      <c r="N166" s="7" t="s">
        <v>216</v>
      </c>
      <c r="O166" s="7" t="s">
        <v>216</v>
      </c>
      <c r="P166" s="7" t="s">
        <v>188</v>
      </c>
      <c r="Q166" s="7"/>
      <c r="R166" s="12" t="s">
        <v>986</v>
      </c>
      <c r="S166" s="14" t="s">
        <v>19</v>
      </c>
      <c r="T166" s="7"/>
      <c r="U166" s="12" t="s">
        <v>19</v>
      </c>
      <c r="V166" s="12" t="s">
        <v>986</v>
      </c>
      <c r="W166" s="14" t="s">
        <v>574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1254</v>
      </c>
      <c r="AD166" t="s">
        <v>6</v>
      </c>
      <c r="AE166" t="s">
        <v>1255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1256</v>
      </c>
      <c r="B167" s="6" t="s">
        <v>1257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1258</v>
      </c>
      <c r="H167" s="7" t="s">
        <v>1259</v>
      </c>
      <c r="I167" s="7" t="s">
        <v>79</v>
      </c>
      <c r="J167" s="7" t="s">
        <v>2</v>
      </c>
      <c r="K167" s="7" t="s">
        <v>1260</v>
      </c>
      <c r="L167" s="7">
        <v>1</v>
      </c>
      <c r="M167" s="7">
        <v>1</v>
      </c>
      <c r="N167" s="7" t="s">
        <v>216</v>
      </c>
      <c r="O167" s="7" t="s">
        <v>216</v>
      </c>
      <c r="P167" s="7" t="s">
        <v>188</v>
      </c>
      <c r="Q167" s="7"/>
      <c r="R167" s="12" t="s">
        <v>1261</v>
      </c>
      <c r="S167" s="14" t="s">
        <v>19</v>
      </c>
      <c r="T167" s="7"/>
      <c r="U167" s="12" t="s">
        <v>19</v>
      </c>
      <c r="V167" s="12" t="s">
        <v>1261</v>
      </c>
      <c r="W167" s="14" t="s">
        <v>1262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1263</v>
      </c>
      <c r="AD167" t="s">
        <v>6</v>
      </c>
      <c r="AE167" t="s">
        <v>1264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1265</v>
      </c>
      <c r="B168" s="6" t="s">
        <v>1266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339</v>
      </c>
      <c r="H168" s="7" t="s">
        <v>340</v>
      </c>
      <c r="I168" s="7" t="s">
        <v>79</v>
      </c>
      <c r="J168" s="7" t="s">
        <v>2</v>
      </c>
      <c r="K168" s="7" t="s">
        <v>1267</v>
      </c>
      <c r="L168" s="7">
        <v>1</v>
      </c>
      <c r="M168" s="7">
        <v>3</v>
      </c>
      <c r="N168" s="7" t="s">
        <v>358</v>
      </c>
      <c r="O168" s="7" t="s">
        <v>231</v>
      </c>
      <c r="P168" s="7" t="s">
        <v>1268</v>
      </c>
      <c r="Q168" s="7"/>
      <c r="R168" s="12" t="s">
        <v>432</v>
      </c>
      <c r="S168" s="14" t="s">
        <v>432</v>
      </c>
      <c r="T168" s="7" t="s">
        <v>1269</v>
      </c>
      <c r="U168" s="12" t="s">
        <v>19</v>
      </c>
      <c r="V168" s="12" t="s">
        <v>19</v>
      </c>
      <c r="W168" s="14" t="s">
        <v>19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19</v>
      </c>
      <c r="AD168" t="s">
        <v>6</v>
      </c>
      <c r="AE168" t="s">
        <v>145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1270</v>
      </c>
      <c r="B169" s="6" t="s">
        <v>1271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1272</v>
      </c>
      <c r="H169" s="7" t="s">
        <v>1273</v>
      </c>
      <c r="I169" s="7" t="s">
        <v>79</v>
      </c>
      <c r="J169" s="7" t="s">
        <v>2</v>
      </c>
      <c r="K169" s="7" t="s">
        <v>1274</v>
      </c>
      <c r="L169" s="7">
        <v>1</v>
      </c>
      <c r="M169" s="7">
        <v>1</v>
      </c>
      <c r="N169" s="7" t="s">
        <v>216</v>
      </c>
      <c r="O169" s="7" t="s">
        <v>216</v>
      </c>
      <c r="P169" s="7" t="s">
        <v>188</v>
      </c>
      <c r="Q169" s="7"/>
      <c r="R169" s="12" t="s">
        <v>1275</v>
      </c>
      <c r="S169" s="14" t="s">
        <v>19</v>
      </c>
      <c r="T169" s="7"/>
      <c r="U169" s="12" t="s">
        <v>19</v>
      </c>
      <c r="V169" s="12" t="s">
        <v>1275</v>
      </c>
      <c r="W169" s="14" t="s">
        <v>1276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84</v>
      </c>
      <c r="AD169" t="s">
        <v>6</v>
      </c>
      <c r="AE169" t="s">
        <v>1277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1278</v>
      </c>
      <c r="B170" s="6" t="s">
        <v>1279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1280</v>
      </c>
      <c r="H170" s="7" t="s">
        <v>1281</v>
      </c>
      <c r="I170" s="7" t="s">
        <v>79</v>
      </c>
      <c r="J170" s="7" t="s">
        <v>2</v>
      </c>
      <c r="K170" s="7" t="s">
        <v>1282</v>
      </c>
      <c r="L170" s="7">
        <v>1</v>
      </c>
      <c r="M170" s="7">
        <v>1</v>
      </c>
      <c r="N170" s="7" t="s">
        <v>188</v>
      </c>
      <c r="O170" s="7" t="s">
        <v>188</v>
      </c>
      <c r="P170" s="7" t="s">
        <v>639</v>
      </c>
      <c r="Q170" s="7"/>
      <c r="R170" s="12" t="s">
        <v>1283</v>
      </c>
      <c r="S170" s="14" t="s">
        <v>1283</v>
      </c>
      <c r="T170" s="7" t="s">
        <v>1284</v>
      </c>
      <c r="U170" s="12" t="s">
        <v>19</v>
      </c>
      <c r="V170" s="12" t="s">
        <v>19</v>
      </c>
      <c r="W170" s="14" t="s">
        <v>19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19</v>
      </c>
      <c r="AD170" t="s">
        <v>6</v>
      </c>
      <c r="AE170" t="s">
        <v>1285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1286</v>
      </c>
      <c r="B171" s="6" t="s">
        <v>1287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221</v>
      </c>
      <c r="H171" s="7" t="s">
        <v>222</v>
      </c>
      <c r="I171" s="7" t="s">
        <v>79</v>
      </c>
      <c r="J171" s="7" t="s">
        <v>2</v>
      </c>
      <c r="K171" s="7" t="s">
        <v>1288</v>
      </c>
      <c r="L171" s="7">
        <v>1</v>
      </c>
      <c r="M171" s="7">
        <v>2</v>
      </c>
      <c r="N171" s="7" t="s">
        <v>197</v>
      </c>
      <c r="O171" s="7" t="s">
        <v>231</v>
      </c>
      <c r="P171" s="7" t="s">
        <v>836</v>
      </c>
      <c r="Q171" s="7"/>
      <c r="R171" s="12" t="s">
        <v>885</v>
      </c>
      <c r="S171" s="14" t="s">
        <v>885</v>
      </c>
      <c r="T171" s="7" t="s">
        <v>1289</v>
      </c>
      <c r="U171" s="12" t="s">
        <v>19</v>
      </c>
      <c r="V171" s="12" t="s">
        <v>19</v>
      </c>
      <c r="W171" s="14" t="s">
        <v>19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19</v>
      </c>
      <c r="AD171" t="s">
        <v>6</v>
      </c>
      <c r="AE171" t="s">
        <v>376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1290</v>
      </c>
      <c r="B172" s="6" t="s">
        <v>1291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1292</v>
      </c>
      <c r="H172" s="7" t="s">
        <v>1293</v>
      </c>
      <c r="I172" s="7" t="s">
        <v>79</v>
      </c>
      <c r="J172" s="7" t="s">
        <v>2</v>
      </c>
      <c r="K172" s="7" t="s">
        <v>1294</v>
      </c>
      <c r="L172" s="7">
        <v>1</v>
      </c>
      <c r="M172" s="7">
        <v>1</v>
      </c>
      <c r="N172" s="7" t="s">
        <v>224</v>
      </c>
      <c r="O172" s="7" t="s">
        <v>216</v>
      </c>
      <c r="P172" s="7" t="s">
        <v>188</v>
      </c>
      <c r="Q172" s="7"/>
      <c r="R172" s="12" t="s">
        <v>1295</v>
      </c>
      <c r="S172" s="14" t="s">
        <v>19</v>
      </c>
      <c r="T172" s="7"/>
      <c r="U172" s="12" t="s">
        <v>19</v>
      </c>
      <c r="V172" s="12" t="s">
        <v>1295</v>
      </c>
      <c r="W172" s="14" t="s">
        <v>1296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1297</v>
      </c>
      <c r="AD172" t="s">
        <v>6</v>
      </c>
      <c r="AE172" t="s">
        <v>911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1298</v>
      </c>
      <c r="B173" s="6" t="s">
        <v>1299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1300</v>
      </c>
      <c r="H173" s="7" t="s">
        <v>1301</v>
      </c>
      <c r="I173" s="7" t="s">
        <v>79</v>
      </c>
      <c r="J173" s="7" t="s">
        <v>2</v>
      </c>
      <c r="K173" s="7" t="s">
        <v>1302</v>
      </c>
      <c r="L173" s="7">
        <v>1</v>
      </c>
      <c r="M173" s="7">
        <v>2</v>
      </c>
      <c r="N173" s="7" t="s">
        <v>188</v>
      </c>
      <c r="O173" s="7" t="s">
        <v>849</v>
      </c>
      <c r="P173" s="7" t="s">
        <v>835</v>
      </c>
      <c r="Q173" s="7"/>
      <c r="R173" s="12" t="s">
        <v>1303</v>
      </c>
      <c r="S173" s="14" t="s">
        <v>1303</v>
      </c>
      <c r="T173" s="7" t="s">
        <v>1304</v>
      </c>
      <c r="U173" s="12" t="s">
        <v>19</v>
      </c>
      <c r="V173" s="12" t="s">
        <v>19</v>
      </c>
      <c r="W173" s="14" t="s">
        <v>19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19</v>
      </c>
      <c r="AD173" t="s">
        <v>6</v>
      </c>
      <c r="AE173" t="s">
        <v>808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1305</v>
      </c>
      <c r="B174" s="6" t="s">
        <v>1306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221</v>
      </c>
      <c r="H174" s="7" t="s">
        <v>222</v>
      </c>
      <c r="I174" s="7" t="s">
        <v>79</v>
      </c>
      <c r="J174" s="7" t="s">
        <v>2</v>
      </c>
      <c r="K174" s="7" t="s">
        <v>1307</v>
      </c>
      <c r="L174" s="7">
        <v>1</v>
      </c>
      <c r="M174" s="7">
        <v>2</v>
      </c>
      <c r="N174" s="7" t="s">
        <v>104</v>
      </c>
      <c r="O174" s="7" t="s">
        <v>188</v>
      </c>
      <c r="P174" s="7" t="s">
        <v>189</v>
      </c>
      <c r="Q174" s="7"/>
      <c r="R174" s="12" t="s">
        <v>1308</v>
      </c>
      <c r="S174" s="14" t="s">
        <v>1308</v>
      </c>
      <c r="T174" s="7" t="s">
        <v>1309</v>
      </c>
      <c r="U174" s="12" t="s">
        <v>19</v>
      </c>
      <c r="V174" s="12" t="s">
        <v>19</v>
      </c>
      <c r="W174" s="14" t="s">
        <v>19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19</v>
      </c>
      <c r="AD174" t="s">
        <v>6</v>
      </c>
      <c r="AE174" t="s">
        <v>175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1310</v>
      </c>
      <c r="B175" s="6" t="s">
        <v>1311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1312</v>
      </c>
      <c r="H175" s="7" t="s">
        <v>1313</v>
      </c>
      <c r="I175" s="7" t="s">
        <v>79</v>
      </c>
      <c r="J175" s="7" t="s">
        <v>2</v>
      </c>
      <c r="K175" s="7" t="s">
        <v>1314</v>
      </c>
      <c r="L175" s="7">
        <v>1</v>
      </c>
      <c r="M175" s="7">
        <v>1</v>
      </c>
      <c r="N175" s="7" t="s">
        <v>373</v>
      </c>
      <c r="O175" s="7" t="s">
        <v>188</v>
      </c>
      <c r="P175" s="7" t="s">
        <v>639</v>
      </c>
      <c r="Q175" s="7"/>
      <c r="R175" s="12" t="s">
        <v>685</v>
      </c>
      <c r="S175" s="14" t="s">
        <v>685</v>
      </c>
      <c r="T175" s="7" t="s">
        <v>1315</v>
      </c>
      <c r="U175" s="12" t="s">
        <v>19</v>
      </c>
      <c r="V175" s="12" t="s">
        <v>19</v>
      </c>
      <c r="W175" s="14" t="s">
        <v>19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19</v>
      </c>
      <c r="AD175" t="s">
        <v>6</v>
      </c>
      <c r="AE175" t="s">
        <v>1316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1317</v>
      </c>
      <c r="B176" s="6" t="s">
        <v>1318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497</v>
      </c>
      <c r="H176" s="7" t="s">
        <v>498</v>
      </c>
      <c r="I176" s="7" t="s">
        <v>79</v>
      </c>
      <c r="J176" s="7" t="s">
        <v>2</v>
      </c>
      <c r="K176" s="7" t="s">
        <v>1319</v>
      </c>
      <c r="L176" s="7">
        <v>1</v>
      </c>
      <c r="M176" s="7">
        <v>3</v>
      </c>
      <c r="N176" s="7" t="s">
        <v>94</v>
      </c>
      <c r="O176" s="7" t="s">
        <v>188</v>
      </c>
      <c r="P176" s="7" t="s">
        <v>849</v>
      </c>
      <c r="Q176" s="7"/>
      <c r="R176" s="12" t="s">
        <v>1320</v>
      </c>
      <c r="S176" s="14" t="s">
        <v>1320</v>
      </c>
      <c r="T176" s="7" t="s">
        <v>1321</v>
      </c>
      <c r="U176" s="12" t="s">
        <v>19</v>
      </c>
      <c r="V176" s="12" t="s">
        <v>19</v>
      </c>
      <c r="W176" s="14" t="s">
        <v>19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19</v>
      </c>
      <c r="AD176" t="s">
        <v>6</v>
      </c>
      <c r="AE176" t="s">
        <v>157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1322</v>
      </c>
      <c r="B177" s="6" t="s">
        <v>1323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841</v>
      </c>
      <c r="H177" s="7" t="s">
        <v>842</v>
      </c>
      <c r="I177" s="7" t="s">
        <v>79</v>
      </c>
      <c r="J177" s="7" t="s">
        <v>2</v>
      </c>
      <c r="K177" s="7" t="s">
        <v>1324</v>
      </c>
      <c r="L177" s="7">
        <v>1</v>
      </c>
      <c r="M177" s="7">
        <v>1</v>
      </c>
      <c r="N177" s="7" t="s">
        <v>373</v>
      </c>
      <c r="O177" s="7" t="s">
        <v>188</v>
      </c>
      <c r="P177" s="7" t="s">
        <v>639</v>
      </c>
      <c r="Q177" s="7"/>
      <c r="R177" s="12" t="s">
        <v>844</v>
      </c>
      <c r="S177" s="14" t="s">
        <v>844</v>
      </c>
      <c r="T177" s="7" t="s">
        <v>1325</v>
      </c>
      <c r="U177" s="12" t="s">
        <v>19</v>
      </c>
      <c r="V177" s="12" t="s">
        <v>19</v>
      </c>
      <c r="W177" s="14" t="s">
        <v>19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19</v>
      </c>
      <c r="AD177" t="s">
        <v>6</v>
      </c>
      <c r="AE177" t="s">
        <v>131</v>
      </c>
      <c r="AF177" t="s">
        <v>88</v>
      </c>
      <c r="AG177" t="s">
        <v>75</v>
      </c>
      <c r="AH177" t="s">
        <v>19</v>
      </c>
    </row>
    <row r="178" customHeight="1" spans="1:32">
      <c r="A178" s="10" t="s">
        <v>1326</v>
      </c>
      <c r="B178" s="10"/>
      <c r="C178" s="10" t="s">
        <v>1327</v>
      </c>
      <c r="D178" s="10"/>
      <c r="E178" s="10"/>
      <c r="F178" s="10"/>
      <c r="G178" s="10" t="s">
        <v>1327</v>
      </c>
      <c r="H178" s="10" t="s">
        <v>1327</v>
      </c>
      <c r="I178" s="10" t="s">
        <v>1327</v>
      </c>
      <c r="J178" s="10" t="s">
        <v>1327</v>
      </c>
      <c r="K178" s="10" t="s">
        <v>1327</v>
      </c>
      <c r="L178" s="10" t="s">
        <v>1327</v>
      </c>
      <c r="M178" s="10" t="s">
        <v>1327</v>
      </c>
      <c r="N178" s="10" t="s">
        <v>1327</v>
      </c>
      <c r="O178" s="10" t="s">
        <v>1327</v>
      </c>
      <c r="P178" s="10" t="s">
        <v>1327</v>
      </c>
      <c r="Q178" s="10"/>
      <c r="R178" s="13" t="s">
        <v>20</v>
      </c>
      <c r="S178" s="13" t="s">
        <v>21</v>
      </c>
      <c r="T178" s="10" t="s">
        <v>1327</v>
      </c>
      <c r="U178" s="13"/>
      <c r="V178" s="13" t="s">
        <v>1328</v>
      </c>
      <c r="W178" s="13" t="s">
        <v>22</v>
      </c>
      <c r="X178" s="13"/>
      <c r="Y178" s="13"/>
      <c r="Z178" s="13"/>
      <c r="AA178" s="10"/>
      <c r="AB178" s="13"/>
      <c r="AC178" s="10"/>
      <c r="AD178" s="10" t="s">
        <v>1327</v>
      </c>
      <c r="AE178" s="10"/>
      <c r="AF17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1329</v>
      </c>
      <c r="B1" s="4" t="s">
        <v>1330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1331</v>
      </c>
      <c r="H1" s="4" t="s">
        <v>1332</v>
      </c>
      <c r="I1" s="4" t="s">
        <v>13</v>
      </c>
      <c r="J1" s="4" t="s">
        <v>17</v>
      </c>
      <c r="K1" s="4" t="s">
        <v>18</v>
      </c>
      <c r="L1" s="11" t="s">
        <v>1333</v>
      </c>
      <c r="M1" s="4" t="s">
        <v>1334</v>
      </c>
      <c r="N1" s="4" t="s">
        <v>1335</v>
      </c>
    </row>
    <row r="2" ht="14.25" customHeight="1" spans="1:256">
      <c r="A2" s="6" t="s">
        <v>1336</v>
      </c>
      <c r="B2" s="7" t="s">
        <v>704</v>
      </c>
      <c r="C2" s="7" t="s">
        <v>1337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1338</v>
      </c>
      <c r="I2" s="12" t="s">
        <v>1339</v>
      </c>
      <c r="J2" s="12" t="s">
        <v>19</v>
      </c>
      <c r="K2" s="12" t="s">
        <v>1339</v>
      </c>
      <c r="L2" s="7" t="s">
        <v>1340</v>
      </c>
      <c r="M2" s="7" t="s">
        <v>1341</v>
      </c>
      <c r="N2" s="7" t="s">
        <v>1342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1343</v>
      </c>
      <c r="B3" s="7" t="s">
        <v>123</v>
      </c>
      <c r="C3" s="7" t="s">
        <v>1337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1338</v>
      </c>
      <c r="I3" s="12" t="s">
        <v>1344</v>
      </c>
      <c r="J3" s="12" t="s">
        <v>19</v>
      </c>
      <c r="K3" s="12" t="s">
        <v>1344</v>
      </c>
      <c r="L3" s="7" t="s">
        <v>1340</v>
      </c>
      <c r="M3" s="7" t="s">
        <v>1341</v>
      </c>
      <c r="N3" s="7" t="s">
        <v>1345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1346</v>
      </c>
      <c r="B4" s="7" t="s">
        <v>388</v>
      </c>
      <c r="C4" s="7" t="s">
        <v>1337</v>
      </c>
      <c r="D4" s="7" t="s">
        <v>2</v>
      </c>
      <c r="E4" s="7" t="s">
        <v>76</v>
      </c>
      <c r="F4" s="7" t="s">
        <v>75</v>
      </c>
      <c r="G4" s="7" t="s">
        <v>216</v>
      </c>
      <c r="H4" s="7" t="s">
        <v>1338</v>
      </c>
      <c r="I4" s="12" t="s">
        <v>1347</v>
      </c>
      <c r="J4" s="12" t="s">
        <v>19</v>
      </c>
      <c r="K4" s="12" t="s">
        <v>1347</v>
      </c>
      <c r="L4" s="7" t="s">
        <v>1340</v>
      </c>
      <c r="M4" s="7" t="s">
        <v>1341</v>
      </c>
      <c r="N4" s="7" t="s">
        <v>1348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1349</v>
      </c>
      <c r="B5" s="7" t="s">
        <v>852</v>
      </c>
      <c r="C5" s="7" t="s">
        <v>1337</v>
      </c>
      <c r="D5" s="7" t="s">
        <v>2</v>
      </c>
      <c r="E5" s="7" t="s">
        <v>76</v>
      </c>
      <c r="F5" s="7" t="s">
        <v>75</v>
      </c>
      <c r="G5" s="7" t="s">
        <v>216</v>
      </c>
      <c r="H5" s="7" t="s">
        <v>1338</v>
      </c>
      <c r="I5" s="12" t="s">
        <v>1350</v>
      </c>
      <c r="J5" s="12" t="s">
        <v>19</v>
      </c>
      <c r="K5" s="12" t="s">
        <v>1350</v>
      </c>
      <c r="L5" s="7" t="s">
        <v>1340</v>
      </c>
      <c r="M5" s="7" t="s">
        <v>1341</v>
      </c>
      <c r="N5" s="7" t="s">
        <v>1351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1352</v>
      </c>
      <c r="B6" s="7" t="s">
        <v>1057</v>
      </c>
      <c r="C6" s="7" t="s">
        <v>1337</v>
      </c>
      <c r="D6" s="7" t="s">
        <v>2</v>
      </c>
      <c r="E6" s="7" t="s">
        <v>76</v>
      </c>
      <c r="F6" s="7" t="s">
        <v>75</v>
      </c>
      <c r="G6" s="7" t="s">
        <v>216</v>
      </c>
      <c r="H6" s="7" t="s">
        <v>1338</v>
      </c>
      <c r="I6" s="12" t="s">
        <v>1353</v>
      </c>
      <c r="J6" s="12" t="s">
        <v>19</v>
      </c>
      <c r="K6" s="12" t="s">
        <v>1353</v>
      </c>
      <c r="L6" s="7" t="s">
        <v>1340</v>
      </c>
      <c r="M6" s="7" t="s">
        <v>1341</v>
      </c>
      <c r="N6" s="7" t="s">
        <v>1354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1355</v>
      </c>
      <c r="B7" s="7" t="s">
        <v>1074</v>
      </c>
      <c r="C7" s="7" t="s">
        <v>1337</v>
      </c>
      <c r="D7" s="7" t="s">
        <v>2</v>
      </c>
      <c r="E7" s="7" t="s">
        <v>76</v>
      </c>
      <c r="F7" s="7" t="s">
        <v>75</v>
      </c>
      <c r="G7" s="7" t="s">
        <v>216</v>
      </c>
      <c r="H7" s="7" t="s">
        <v>1338</v>
      </c>
      <c r="I7" s="12" t="s">
        <v>1356</v>
      </c>
      <c r="J7" s="12" t="s">
        <v>19</v>
      </c>
      <c r="K7" s="12" t="s">
        <v>1356</v>
      </c>
      <c r="L7" s="7" t="s">
        <v>1340</v>
      </c>
      <c r="M7" s="7" t="s">
        <v>1341</v>
      </c>
      <c r="N7" s="7" t="s">
        <v>1357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1358</v>
      </c>
      <c r="B8" s="7" t="s">
        <v>1359</v>
      </c>
      <c r="C8" s="7" t="s">
        <v>1337</v>
      </c>
      <c r="D8" s="7" t="s">
        <v>2</v>
      </c>
      <c r="E8" s="7" t="s">
        <v>76</v>
      </c>
      <c r="F8" s="7" t="s">
        <v>75</v>
      </c>
      <c r="G8" s="7" t="s">
        <v>188</v>
      </c>
      <c r="H8" s="7" t="s">
        <v>1338</v>
      </c>
      <c r="I8" s="12" t="s">
        <v>1360</v>
      </c>
      <c r="J8" s="12" t="s">
        <v>19</v>
      </c>
      <c r="K8" s="12" t="s">
        <v>1360</v>
      </c>
      <c r="L8" s="7" t="s">
        <v>1340</v>
      </c>
      <c r="M8" s="7" t="s">
        <v>1341</v>
      </c>
      <c r="N8" s="7" t="s">
        <v>1361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0" t="s">
        <v>1326</v>
      </c>
      <c r="B9" s="10" t="s">
        <v>1327</v>
      </c>
      <c r="C9" s="10" t="s">
        <v>1327</v>
      </c>
      <c r="D9" s="10" t="s">
        <v>1327</v>
      </c>
      <c r="E9" s="10"/>
      <c r="F9" s="10"/>
      <c r="G9" s="10" t="s">
        <v>1327</v>
      </c>
      <c r="H9" s="10" t="s">
        <v>1327</v>
      </c>
      <c r="I9" s="13" t="s">
        <v>23</v>
      </c>
      <c r="J9" s="13"/>
      <c r="K9" s="13"/>
      <c r="L9" s="10"/>
      <c r="M9" s="10" t="s">
        <v>1327</v>
      </c>
      <c r="N9" t="s">
        <v>1327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1362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89"/>
  <sheetViews>
    <sheetView tabSelected="1" workbookViewId="0">
      <selection activeCell="A185" sqref="A185:C1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1363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459</v>
      </c>
      <c r="E2" t="str">
        <f>VLOOKUP(A2,HOP!A:L,12,0)</f>
        <v>459.00</v>
      </c>
      <c r="F2" t="str">
        <f>VLOOKUP(A2,HOP!A:C,3,0)</f>
        <v>2855990</v>
      </c>
      <c r="G2">
        <f>D2-E2</f>
        <v>0</v>
      </c>
      <c r="H2" t="str">
        <f>$H$1&amp;F2</f>
        <v>，2855990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94</v>
      </c>
      <c r="C3" s="7" t="s">
        <v>83</v>
      </c>
      <c r="D3" s="3">
        <v>718</v>
      </c>
      <c r="E3" t="str">
        <f>VLOOKUP(A3,HOP!A:L,12,0)</f>
        <v>718.00</v>
      </c>
      <c r="F3" t="str">
        <f>VLOOKUP(A3,HOP!A:C,3,0)</f>
        <v>2858126</v>
      </c>
      <c r="G3">
        <f t="shared" ref="G3:G34" si="0">D3-E3</f>
        <v>0</v>
      </c>
      <c r="H3" t="str">
        <f t="shared" ref="H3:H34" si="1">$H$1&amp;F3</f>
        <v>，2858126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94</v>
      </c>
      <c r="C4" s="7" t="s">
        <v>83</v>
      </c>
      <c r="D4" s="3">
        <v>1150</v>
      </c>
      <c r="E4" t="str">
        <f>VLOOKUP(A4,HOP!A:L,12,0)</f>
        <v>1150.00</v>
      </c>
      <c r="F4" t="str">
        <f>VLOOKUP(A4,HOP!A:C,3,0)</f>
        <v>2858699</v>
      </c>
      <c r="G4">
        <f t="shared" si="0"/>
        <v>0</v>
      </c>
      <c r="H4" t="str">
        <f t="shared" si="1"/>
        <v>，2858699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82</v>
      </c>
      <c r="C5" s="7" t="s">
        <v>83</v>
      </c>
      <c r="D5" s="3">
        <v>4841</v>
      </c>
      <c r="E5" t="str">
        <f>VLOOKUP(A5,HOP!A:L,12,0)</f>
        <v>4841.00</v>
      </c>
      <c r="F5" t="str">
        <f>VLOOKUP(A5,HOP!A:C,3,0)</f>
        <v>2871952</v>
      </c>
      <c r="G5">
        <f t="shared" si="0"/>
        <v>0</v>
      </c>
      <c r="H5" t="str">
        <f t="shared" si="1"/>
        <v>，2871952</v>
      </c>
      <c r="I5" t="str">
        <f>VLOOKUP(A5,HOP!A:U,21,0)</f>
        <v>直连</v>
      </c>
    </row>
    <row r="6" ht="14.25" hidden="1" customHeight="1" spans="1:9">
      <c r="A6" s="6" t="s">
        <v>119</v>
      </c>
      <c r="B6" s="7" t="s">
        <v>82</v>
      </c>
      <c r="C6" s="7" t="s">
        <v>83</v>
      </c>
      <c r="D6" s="3">
        <v>4841</v>
      </c>
      <c r="E6" t="str">
        <f>VLOOKUP(A6,HOP!A:L,12,0)</f>
        <v>4841.00</v>
      </c>
      <c r="F6" t="str">
        <f>VLOOKUP(A6,HOP!A:C,3,0)</f>
        <v>2871957</v>
      </c>
      <c r="G6">
        <f t="shared" si="0"/>
        <v>0</v>
      </c>
      <c r="H6" t="str">
        <f t="shared" si="1"/>
        <v>，2871957</v>
      </c>
      <c r="I6" t="str">
        <f>VLOOKUP(A6,HOP!A:U,21,0)</f>
        <v>直连</v>
      </c>
    </row>
    <row r="7" ht="14.25" customHeight="1" spans="1:10">
      <c r="A7" s="43" t="s">
        <v>123</v>
      </c>
      <c r="B7" s="7" t="s">
        <v>94</v>
      </c>
      <c r="C7" s="7" t="s">
        <v>83</v>
      </c>
      <c r="D7" s="3">
        <v>210</v>
      </c>
      <c r="E7" t="str">
        <f>VLOOKUP(A7,HOP!A:L,12,0)</f>
        <v>0.00</v>
      </c>
      <c r="F7" t="str">
        <f>VLOOKUP(A7,HOP!A:C,3,0)</f>
        <v>2882201</v>
      </c>
      <c r="G7">
        <f t="shared" si="0"/>
        <v>210</v>
      </c>
      <c r="H7" t="str">
        <f t="shared" si="1"/>
        <v>，2882201</v>
      </c>
      <c r="I7" t="str">
        <f>VLOOKUP(A7,HOP!A:U,21,0)</f>
        <v>直连</v>
      </c>
      <c r="J7" t="s">
        <v>1364</v>
      </c>
    </row>
    <row r="8" ht="14.25" hidden="1" customHeight="1" spans="1:9">
      <c r="A8" s="6" t="s">
        <v>132</v>
      </c>
      <c r="B8" s="7" t="s">
        <v>135</v>
      </c>
      <c r="C8" s="7" t="s">
        <v>83</v>
      </c>
      <c r="D8" s="3">
        <v>243</v>
      </c>
      <c r="E8" t="str">
        <f>VLOOKUP(A8,HOP!A:L,12,0)</f>
        <v>243.00</v>
      </c>
      <c r="F8" t="str">
        <f>VLOOKUP(A8,HOP!A:C,3,0)</f>
        <v>2881822</v>
      </c>
      <c r="G8">
        <f t="shared" si="0"/>
        <v>0</v>
      </c>
      <c r="H8" t="str">
        <f t="shared" si="1"/>
        <v>，2881822</v>
      </c>
      <c r="I8" t="str">
        <f>VLOOKUP(A8,HOP!A:U,21,0)</f>
        <v>直连</v>
      </c>
    </row>
    <row r="9" ht="14.25" hidden="1" customHeight="1" spans="1:9">
      <c r="A9" s="6" t="s">
        <v>139</v>
      </c>
      <c r="B9" s="7" t="s">
        <v>135</v>
      </c>
      <c r="C9" s="7" t="s">
        <v>83</v>
      </c>
      <c r="D9" s="3">
        <v>486</v>
      </c>
      <c r="E9" t="str">
        <f>VLOOKUP(A9,HOP!A:L,12,0)</f>
        <v>486.00</v>
      </c>
      <c r="F9" t="str">
        <f>VLOOKUP(A9,HOP!A:C,3,0)</f>
        <v>2882633</v>
      </c>
      <c r="G9">
        <f t="shared" si="0"/>
        <v>0</v>
      </c>
      <c r="H9" t="str">
        <f t="shared" si="1"/>
        <v>，2882633</v>
      </c>
      <c r="I9" t="str">
        <f>VLOOKUP(A9,HOP!A:U,21,0)</f>
        <v>直连</v>
      </c>
    </row>
    <row r="10" ht="14.25" hidden="1" customHeight="1" spans="1:9">
      <c r="A10" s="6" t="s">
        <v>146</v>
      </c>
      <c r="B10" s="7" t="s">
        <v>135</v>
      </c>
      <c r="C10" s="7" t="s">
        <v>83</v>
      </c>
      <c r="D10" s="3">
        <v>486</v>
      </c>
      <c r="E10" t="str">
        <f>VLOOKUP(A10,HOP!A:L,12,0)</f>
        <v>486.00</v>
      </c>
      <c r="F10" t="str">
        <f>VLOOKUP(A10,HOP!A:C,3,0)</f>
        <v>2882620</v>
      </c>
      <c r="G10">
        <f t="shared" si="0"/>
        <v>0</v>
      </c>
      <c r="H10" t="str">
        <f t="shared" si="1"/>
        <v>，2882620</v>
      </c>
      <c r="I10" t="str">
        <f>VLOOKUP(A10,HOP!A:U,21,0)</f>
        <v>直连</v>
      </c>
    </row>
    <row r="11" ht="14.25" hidden="1" customHeight="1" spans="1:9">
      <c r="A11" s="6" t="s">
        <v>149</v>
      </c>
      <c r="B11" s="7" t="s">
        <v>135</v>
      </c>
      <c r="C11" s="7" t="s">
        <v>83</v>
      </c>
      <c r="D11" s="3">
        <v>319</v>
      </c>
      <c r="E11" t="str">
        <f>VLOOKUP(A11,HOP!A:L,12,0)</f>
        <v>319.00</v>
      </c>
      <c r="F11" t="str">
        <f>VLOOKUP(A11,HOP!A:C,3,0)</f>
        <v>2883458</v>
      </c>
      <c r="G11">
        <f t="shared" si="0"/>
        <v>0</v>
      </c>
      <c r="H11" t="str">
        <f t="shared" si="1"/>
        <v>，2883458</v>
      </c>
      <c r="I11" t="str">
        <f>VLOOKUP(A11,HOP!A:U,21,0)</f>
        <v>直连</v>
      </c>
    </row>
    <row r="12" ht="14.25" hidden="1" customHeight="1" spans="1:9">
      <c r="A12" s="6" t="s">
        <v>158</v>
      </c>
      <c r="B12" s="7" t="s">
        <v>94</v>
      </c>
      <c r="C12" s="7" t="s">
        <v>83</v>
      </c>
      <c r="D12" s="3">
        <v>1382</v>
      </c>
      <c r="E12" t="str">
        <f>VLOOKUP(A12,HOP!A:L,12,0)</f>
        <v>1382.00</v>
      </c>
      <c r="F12" t="str">
        <f>VLOOKUP(A12,HOP!A:C,3,0)</f>
        <v>2880695</v>
      </c>
      <c r="G12">
        <f t="shared" si="0"/>
        <v>0</v>
      </c>
      <c r="H12" t="str">
        <f t="shared" si="1"/>
        <v>，2880695</v>
      </c>
      <c r="I12" t="str">
        <f>VLOOKUP(A12,HOP!A:U,21,0)</f>
        <v>直采</v>
      </c>
    </row>
    <row r="13" ht="14.25" hidden="1" customHeight="1" spans="1:9">
      <c r="A13" s="6" t="s">
        <v>167</v>
      </c>
      <c r="B13" s="7" t="s">
        <v>135</v>
      </c>
      <c r="C13" s="7" t="s">
        <v>83</v>
      </c>
      <c r="D13" s="3">
        <v>362</v>
      </c>
      <c r="E13" t="str">
        <f>VLOOKUP(A13,HOP!A:L,12,0)</f>
        <v>362.00</v>
      </c>
      <c r="F13" t="str">
        <f>VLOOKUP(A13,HOP!A:C,3,0)</f>
        <v>2883267</v>
      </c>
      <c r="G13">
        <f t="shared" si="0"/>
        <v>0</v>
      </c>
      <c r="H13" t="str">
        <f t="shared" si="1"/>
        <v>，2883267</v>
      </c>
      <c r="I13" t="str">
        <f>VLOOKUP(A13,HOP!A:U,21,0)</f>
        <v>直连</v>
      </c>
    </row>
    <row r="14" ht="14.25" hidden="1" customHeight="1" spans="1:9">
      <c r="A14" s="6" t="s">
        <v>176</v>
      </c>
      <c r="B14" s="7" t="s">
        <v>94</v>
      </c>
      <c r="C14" s="7" t="s">
        <v>83</v>
      </c>
      <c r="D14" s="3">
        <v>1940</v>
      </c>
      <c r="E14" t="str">
        <f>VLOOKUP(A14,HOP!A:L,12,0)</f>
        <v>1940.00</v>
      </c>
      <c r="F14" t="str">
        <f>VLOOKUP(A14,HOP!A:C,3,0)</f>
        <v>2856030</v>
      </c>
      <c r="G14">
        <f t="shared" si="0"/>
        <v>0</v>
      </c>
      <c r="H14" t="str">
        <f t="shared" si="1"/>
        <v>，2856030</v>
      </c>
      <c r="I14" t="str">
        <f>VLOOKUP(A14,HOP!A:U,21,0)</f>
        <v>直连</v>
      </c>
    </row>
    <row r="15" ht="14.25" hidden="1" customHeight="1" spans="1:9">
      <c r="A15" s="6" t="s">
        <v>185</v>
      </c>
      <c r="B15" s="7" t="s">
        <v>188</v>
      </c>
      <c r="C15" s="7" t="s">
        <v>189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192</v>
      </c>
      <c r="B16" s="7" t="s">
        <v>198</v>
      </c>
      <c r="C16" s="7" t="s">
        <v>199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203</v>
      </c>
      <c r="B17" s="7" t="s">
        <v>83</v>
      </c>
      <c r="C17" s="7" t="s">
        <v>199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210</v>
      </c>
      <c r="B18" s="7" t="s">
        <v>215</v>
      </c>
      <c r="C18" s="7" t="s">
        <v>216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219</v>
      </c>
      <c r="B19" s="7" t="s">
        <v>225</v>
      </c>
      <c r="C19" s="7" t="s">
        <v>198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228</v>
      </c>
      <c r="B20" s="7" t="s">
        <v>231</v>
      </c>
      <c r="C20" s="7" t="s">
        <v>232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235</v>
      </c>
      <c r="B21" s="7" t="s">
        <v>94</v>
      </c>
      <c r="C21" s="7" t="s">
        <v>225</v>
      </c>
      <c r="D21" s="3">
        <v>7377</v>
      </c>
      <c r="E21" t="str">
        <f>VLOOKUP(A21,HOP!A:L,12,0)</f>
        <v>7377.00</v>
      </c>
      <c r="F21" t="str">
        <f>VLOOKUP(A21,HOP!A:C,3,0)</f>
        <v>2826836</v>
      </c>
      <c r="G21">
        <f t="shared" si="0"/>
        <v>0</v>
      </c>
      <c r="H21" t="str">
        <f t="shared" si="1"/>
        <v>，2826836</v>
      </c>
      <c r="I21" t="str">
        <f>VLOOKUP(A21,HOP!A:U,21,0)</f>
        <v>直采</v>
      </c>
    </row>
    <row r="22" ht="14.25" hidden="1" customHeight="1" spans="1:9">
      <c r="A22" s="6" t="s">
        <v>245</v>
      </c>
      <c r="B22" s="7" t="s">
        <v>83</v>
      </c>
      <c r="C22" s="7" t="s">
        <v>225</v>
      </c>
      <c r="D22" s="3">
        <v>382</v>
      </c>
      <c r="E22" t="str">
        <f>VLOOKUP(A22,HOP!A:L,12,0)</f>
        <v>382.00</v>
      </c>
      <c r="F22" t="str">
        <f>VLOOKUP(A22,HOP!A:C,3,0)</f>
        <v>2844698</v>
      </c>
      <c r="G22">
        <f t="shared" si="0"/>
        <v>0</v>
      </c>
      <c r="H22" t="str">
        <f t="shared" si="1"/>
        <v>，2844698</v>
      </c>
      <c r="I22" t="str">
        <f>VLOOKUP(A22,HOP!A:U,21,0)</f>
        <v>直连</v>
      </c>
    </row>
    <row r="23" ht="14.25" hidden="1" customHeight="1" spans="1:9">
      <c r="A23" s="6" t="s">
        <v>255</v>
      </c>
      <c r="B23" s="7" t="s">
        <v>261</v>
      </c>
      <c r="C23" s="7" t="s">
        <v>225</v>
      </c>
      <c r="D23" s="3">
        <v>2876</v>
      </c>
      <c r="E23" t="str">
        <f>VLOOKUP(A23,HOP!A:L,12,0)</f>
        <v>2876.00</v>
      </c>
      <c r="F23" t="str">
        <f>VLOOKUP(A23,HOP!A:C,3,0)</f>
        <v>2843606</v>
      </c>
      <c r="G23">
        <f t="shared" si="0"/>
        <v>0</v>
      </c>
      <c r="H23" t="str">
        <f t="shared" si="1"/>
        <v>，2843606</v>
      </c>
      <c r="I23" t="str">
        <f>VLOOKUP(A23,HOP!A:U,21,0)</f>
        <v>直连</v>
      </c>
    </row>
    <row r="24" ht="14.25" hidden="1" customHeight="1" spans="1:9">
      <c r="A24" s="6" t="s">
        <v>265</v>
      </c>
      <c r="B24" s="7" t="s">
        <v>135</v>
      </c>
      <c r="C24" s="7" t="s">
        <v>225</v>
      </c>
      <c r="D24" s="3">
        <v>1422</v>
      </c>
      <c r="E24" t="str">
        <f>VLOOKUP(A24,HOP!A:L,12,0)</f>
        <v>1422.00</v>
      </c>
      <c r="F24" t="str">
        <f>VLOOKUP(A24,HOP!A:C,3,0)</f>
        <v>2861224</v>
      </c>
      <c r="G24">
        <f t="shared" si="0"/>
        <v>0</v>
      </c>
      <c r="H24" t="str">
        <f t="shared" si="1"/>
        <v>，2861224</v>
      </c>
      <c r="I24" t="str">
        <f>VLOOKUP(A24,HOP!A:U,21,0)</f>
        <v>直连</v>
      </c>
    </row>
    <row r="25" ht="14.25" hidden="1" customHeight="1" spans="1:9">
      <c r="A25" s="6" t="s">
        <v>274</v>
      </c>
      <c r="B25" s="7" t="s">
        <v>83</v>
      </c>
      <c r="C25" s="7" t="s">
        <v>225</v>
      </c>
      <c r="D25" s="3">
        <v>153</v>
      </c>
      <c r="E25" t="str">
        <f>VLOOKUP(A25,HOP!A:L,12,0)</f>
        <v>153.00</v>
      </c>
      <c r="F25" t="str">
        <f>VLOOKUP(A25,HOP!A:C,3,0)</f>
        <v>2885253</v>
      </c>
      <c r="G25">
        <f t="shared" si="0"/>
        <v>0</v>
      </c>
      <c r="H25" t="str">
        <f t="shared" si="1"/>
        <v>，2885253</v>
      </c>
      <c r="I25" t="str">
        <f>VLOOKUP(A25,HOP!A:U,21,0)</f>
        <v>直连</v>
      </c>
    </row>
    <row r="26" ht="14.25" hidden="1" customHeight="1" spans="1:9">
      <c r="A26" s="6" t="s">
        <v>282</v>
      </c>
      <c r="B26" s="7" t="s">
        <v>135</v>
      </c>
      <c r="C26" s="7" t="s">
        <v>225</v>
      </c>
      <c r="D26" s="3">
        <v>1662</v>
      </c>
      <c r="E26" t="str">
        <f>VLOOKUP(A26,HOP!A:L,12,0)</f>
        <v>1662.00</v>
      </c>
      <c r="F26" t="str">
        <f>VLOOKUP(A26,HOP!A:C,3,0)</f>
        <v>2737135</v>
      </c>
      <c r="G26">
        <f t="shared" si="0"/>
        <v>0</v>
      </c>
      <c r="H26" t="str">
        <f t="shared" si="1"/>
        <v>，2737135</v>
      </c>
      <c r="I26" t="str">
        <f>VLOOKUP(A26,HOP!A:U,21,0)</f>
        <v>直采</v>
      </c>
    </row>
    <row r="27" ht="14.25" hidden="1" customHeight="1" spans="1:9">
      <c r="A27" s="6" t="s">
        <v>292</v>
      </c>
      <c r="B27" s="7" t="s">
        <v>135</v>
      </c>
      <c r="C27" s="7" t="s">
        <v>225</v>
      </c>
      <c r="D27" s="3">
        <v>1484</v>
      </c>
      <c r="E27" t="str">
        <f>VLOOKUP(A27,HOP!A:L,12,0)</f>
        <v>1484.00</v>
      </c>
      <c r="F27" t="str">
        <f>VLOOKUP(A27,HOP!A:C,3,0)</f>
        <v>2659535</v>
      </c>
      <c r="G27">
        <f t="shared" si="0"/>
        <v>0</v>
      </c>
      <c r="H27" t="str">
        <f t="shared" si="1"/>
        <v>，2659535</v>
      </c>
      <c r="I27" t="str">
        <f>VLOOKUP(A27,HOP!A:U,21,0)</f>
        <v>直采</v>
      </c>
    </row>
    <row r="28" ht="14.25" hidden="1" customHeight="1" spans="1:9">
      <c r="A28" s="6" t="s">
        <v>302</v>
      </c>
      <c r="B28" s="7" t="s">
        <v>94</v>
      </c>
      <c r="C28" s="7" t="s">
        <v>225</v>
      </c>
      <c r="D28" s="3">
        <v>639</v>
      </c>
      <c r="E28" t="str">
        <f>VLOOKUP(A28,HOP!A:L,12,0)</f>
        <v>639.00</v>
      </c>
      <c r="F28" t="str">
        <f>VLOOKUP(A28,HOP!A:C,3,0)</f>
        <v>2880349</v>
      </c>
      <c r="G28">
        <f t="shared" si="0"/>
        <v>0</v>
      </c>
      <c r="H28" t="str">
        <f t="shared" si="1"/>
        <v>，2880349</v>
      </c>
      <c r="I28" t="str">
        <f>VLOOKUP(A28,HOP!A:U,21,0)</f>
        <v>直连</v>
      </c>
    </row>
    <row r="29" ht="14.25" hidden="1" customHeight="1" spans="1:9">
      <c r="A29" s="6" t="s">
        <v>310</v>
      </c>
      <c r="B29" s="7" t="s">
        <v>83</v>
      </c>
      <c r="C29" s="7" t="s">
        <v>225</v>
      </c>
      <c r="D29" s="3">
        <v>255</v>
      </c>
      <c r="E29" t="str">
        <f>VLOOKUP(A29,HOP!A:L,12,0)</f>
        <v>255.00</v>
      </c>
      <c r="F29" t="str">
        <f>VLOOKUP(A29,HOP!A:C,3,0)</f>
        <v>2884421</v>
      </c>
      <c r="G29">
        <f t="shared" si="0"/>
        <v>0</v>
      </c>
      <c r="H29" t="str">
        <f t="shared" si="1"/>
        <v>，2884421</v>
      </c>
      <c r="I29" t="str">
        <f>VLOOKUP(A29,HOP!A:U,21,0)</f>
        <v>直连</v>
      </c>
    </row>
    <row r="30" ht="14.25" hidden="1" customHeight="1" spans="1:9">
      <c r="A30" s="6" t="s">
        <v>319</v>
      </c>
      <c r="B30" s="7" t="s">
        <v>83</v>
      </c>
      <c r="C30" s="7" t="s">
        <v>225</v>
      </c>
      <c r="D30" s="3">
        <v>486</v>
      </c>
      <c r="E30" t="str">
        <f>VLOOKUP(A30,HOP!A:L,12,0)</f>
        <v>486.00</v>
      </c>
      <c r="F30" t="str">
        <f>VLOOKUP(A30,HOP!A:C,3,0)</f>
        <v>2884966</v>
      </c>
      <c r="G30">
        <f t="shared" si="0"/>
        <v>0</v>
      </c>
      <c r="H30" t="str">
        <f t="shared" si="1"/>
        <v>，2884966</v>
      </c>
      <c r="I30" t="str">
        <f>VLOOKUP(A30,HOP!A:U,21,0)</f>
        <v>直连</v>
      </c>
    </row>
    <row r="31" ht="14.25" hidden="1" customHeight="1" spans="1:9">
      <c r="A31" s="6" t="s">
        <v>321</v>
      </c>
      <c r="B31" s="7" t="s">
        <v>83</v>
      </c>
      <c r="C31" s="7" t="s">
        <v>225</v>
      </c>
      <c r="D31" s="3">
        <v>811</v>
      </c>
      <c r="E31" t="str">
        <f>VLOOKUP(A31,HOP!A:L,12,0)</f>
        <v>811.00</v>
      </c>
      <c r="F31" t="str">
        <f>VLOOKUP(A31,HOP!A:C,3,0)</f>
        <v>2880526</v>
      </c>
      <c r="G31">
        <f t="shared" si="0"/>
        <v>0</v>
      </c>
      <c r="H31" t="str">
        <f t="shared" si="1"/>
        <v>，2880526</v>
      </c>
      <c r="I31" t="str">
        <f>VLOOKUP(A31,HOP!A:U,21,0)</f>
        <v>直连</v>
      </c>
    </row>
    <row r="32" ht="14.25" hidden="1" customHeight="1" spans="1:9">
      <c r="A32" s="6" t="s">
        <v>329</v>
      </c>
      <c r="B32" s="7" t="s">
        <v>83</v>
      </c>
      <c r="C32" s="7" t="s">
        <v>225</v>
      </c>
      <c r="D32" s="3">
        <v>661</v>
      </c>
      <c r="E32" t="str">
        <f>VLOOKUP(A32,HOP!A:L,12,0)</f>
        <v>661.00</v>
      </c>
      <c r="F32" t="str">
        <f>VLOOKUP(A32,HOP!A:C,3,0)</f>
        <v>2885117</v>
      </c>
      <c r="G32">
        <f t="shared" si="0"/>
        <v>0</v>
      </c>
      <c r="H32" t="str">
        <f t="shared" si="1"/>
        <v>，2885117</v>
      </c>
      <c r="I32" t="str">
        <f>VLOOKUP(A32,HOP!A:U,21,0)</f>
        <v>直连</v>
      </c>
    </row>
    <row r="33" ht="14.25" hidden="1" customHeight="1" spans="1:9">
      <c r="A33" s="6" t="s">
        <v>337</v>
      </c>
      <c r="B33" s="7" t="s">
        <v>199</v>
      </c>
      <c r="C33" s="7" t="s">
        <v>215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345</v>
      </c>
      <c r="B34" s="7" t="s">
        <v>216</v>
      </c>
      <c r="C34" s="7" t="s">
        <v>188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353</v>
      </c>
      <c r="B35" s="7" t="s">
        <v>83</v>
      </c>
      <c r="C35" s="7" t="s">
        <v>198</v>
      </c>
      <c r="D35" s="3">
        <v>3776</v>
      </c>
      <c r="E35" t="str">
        <f>VLOOKUP(A35,HOP!A:L,12,0)</f>
        <v>3776.00</v>
      </c>
      <c r="F35" t="str">
        <f>VLOOKUP(A35,HOP!A:C,3,0)</f>
        <v>2853226</v>
      </c>
      <c r="G35">
        <f t="shared" ref="G35:G66" si="2">D35-E35</f>
        <v>0</v>
      </c>
      <c r="H35" t="str">
        <f t="shared" ref="H35:H66" si="3">$H$1&amp;F35</f>
        <v>，2853226</v>
      </c>
      <c r="I35" t="str">
        <f>VLOOKUP(A35,HOP!A:U,21,0)</f>
        <v>直采</v>
      </c>
    </row>
    <row r="36" ht="14.25" hidden="1" customHeight="1" spans="1:9">
      <c r="A36" s="6" t="s">
        <v>363</v>
      </c>
      <c r="B36" s="7" t="s">
        <v>83</v>
      </c>
      <c r="C36" s="7" t="s">
        <v>198</v>
      </c>
      <c r="D36" s="3">
        <v>878</v>
      </c>
      <c r="E36" t="str">
        <f>VLOOKUP(A36,HOP!A:L,12,0)</f>
        <v>878.00</v>
      </c>
      <c r="F36" t="str">
        <f>VLOOKUP(A36,HOP!A:C,3,0)</f>
        <v>2865914</v>
      </c>
      <c r="G36">
        <f t="shared" si="2"/>
        <v>0</v>
      </c>
      <c r="H36" t="str">
        <f t="shared" si="3"/>
        <v>，2865914</v>
      </c>
      <c r="I36" t="str">
        <f>VLOOKUP(A36,HOP!A:U,21,0)</f>
        <v>直连</v>
      </c>
    </row>
    <row r="37" ht="14.25" hidden="1" customHeight="1" spans="1:9">
      <c r="A37" s="6" t="s">
        <v>370</v>
      </c>
      <c r="B37" s="7" t="s">
        <v>225</v>
      </c>
      <c r="C37" s="7" t="s">
        <v>198</v>
      </c>
      <c r="D37" s="3">
        <v>440</v>
      </c>
      <c r="E37" t="str">
        <f>VLOOKUP(A37,HOP!A:L,12,0)</f>
        <v>440.00</v>
      </c>
      <c r="F37" t="str">
        <f>VLOOKUP(A37,HOP!A:C,3,0)</f>
        <v>2863430</v>
      </c>
      <c r="G37">
        <f t="shared" si="2"/>
        <v>0</v>
      </c>
      <c r="H37" t="str">
        <f t="shared" si="3"/>
        <v>，2863430</v>
      </c>
      <c r="I37" t="str">
        <f>VLOOKUP(A37,HOP!A:U,21,0)</f>
        <v>直连</v>
      </c>
    </row>
    <row r="38" ht="14.25" hidden="1" customHeight="1" spans="1:9">
      <c r="A38" s="6" t="s">
        <v>377</v>
      </c>
      <c r="B38" s="7" t="s">
        <v>83</v>
      </c>
      <c r="C38" s="7" t="s">
        <v>198</v>
      </c>
      <c r="D38" s="3">
        <v>486</v>
      </c>
      <c r="E38" t="str">
        <f>VLOOKUP(A38,HOP!A:L,12,0)</f>
        <v>486.00</v>
      </c>
      <c r="F38" t="str">
        <f>VLOOKUP(A38,HOP!A:C,3,0)</f>
        <v>2885053</v>
      </c>
      <c r="G38">
        <f t="shared" si="2"/>
        <v>0</v>
      </c>
      <c r="H38" t="str">
        <f t="shared" si="3"/>
        <v>，2885053</v>
      </c>
      <c r="I38" t="str">
        <f>VLOOKUP(A38,HOP!A:U,21,0)</f>
        <v>直连</v>
      </c>
    </row>
    <row r="39" ht="14.25" hidden="1" customHeight="1" spans="1:9">
      <c r="A39" s="6" t="s">
        <v>380</v>
      </c>
      <c r="B39" s="7" t="s">
        <v>225</v>
      </c>
      <c r="C39" s="7" t="s">
        <v>198</v>
      </c>
      <c r="D39" s="3">
        <v>243</v>
      </c>
      <c r="E39" t="str">
        <f>VLOOKUP(A39,HOP!A:L,12,0)</f>
        <v>243.00</v>
      </c>
      <c r="F39" t="str">
        <f>VLOOKUP(A39,HOP!A:C,3,0)</f>
        <v>2887701</v>
      </c>
      <c r="G39">
        <f t="shared" si="2"/>
        <v>0</v>
      </c>
      <c r="H39" t="str">
        <f t="shared" si="3"/>
        <v>，2887701</v>
      </c>
      <c r="I39" t="str">
        <f>VLOOKUP(A39,HOP!A:U,21,0)</f>
        <v>直连</v>
      </c>
    </row>
    <row r="40" ht="14.25" hidden="1" customHeight="1" spans="1:9">
      <c r="A40" s="6" t="s">
        <v>383</v>
      </c>
      <c r="B40" s="7" t="s">
        <v>225</v>
      </c>
      <c r="C40" s="7" t="s">
        <v>198</v>
      </c>
      <c r="D40" s="3">
        <v>621</v>
      </c>
      <c r="E40" t="str">
        <f>VLOOKUP(A40,HOP!A:L,12,0)</f>
        <v>621.00</v>
      </c>
      <c r="F40" t="str">
        <f>VLOOKUP(A40,HOP!A:C,3,0)</f>
        <v>2888746</v>
      </c>
      <c r="G40">
        <f t="shared" si="2"/>
        <v>0</v>
      </c>
      <c r="H40" t="str">
        <f t="shared" si="3"/>
        <v>，2888746</v>
      </c>
      <c r="I40" t="str">
        <f>VLOOKUP(A40,HOP!A:U,21,0)</f>
        <v>直连</v>
      </c>
    </row>
    <row r="41" ht="14.25" customHeight="1" spans="1:12">
      <c r="A41" s="43" t="s">
        <v>388</v>
      </c>
      <c r="B41" s="7" t="s">
        <v>225</v>
      </c>
      <c r="C41" s="7" t="s">
        <v>198</v>
      </c>
      <c r="D41" s="3">
        <v>-21</v>
      </c>
      <c r="E41" t="e">
        <f>VLOOKUP(A41,HOP!A:L,12,0)</f>
        <v>#N/A</v>
      </c>
      <c r="F41">
        <v>2887459</v>
      </c>
      <c r="G41" t="e">
        <f t="shared" si="2"/>
        <v>#N/A</v>
      </c>
      <c r="H41" t="str">
        <f t="shared" si="3"/>
        <v>，2887459</v>
      </c>
      <c r="I41" t="e">
        <f>VLOOKUP(A41,HOP!A:U,21,0)</f>
        <v>#N/A</v>
      </c>
      <c r="J41" s="5" t="s">
        <v>1365</v>
      </c>
      <c r="L41" s="5" t="s">
        <v>1366</v>
      </c>
    </row>
    <row r="42" ht="14.25" hidden="1" customHeight="1" spans="1:9">
      <c r="A42" s="6" t="s">
        <v>391</v>
      </c>
      <c r="B42" s="7" t="s">
        <v>225</v>
      </c>
      <c r="C42" s="7" t="s">
        <v>198</v>
      </c>
      <c r="D42" s="3">
        <v>243</v>
      </c>
      <c r="E42" t="str">
        <f>VLOOKUP(A42,HOP!A:L,12,0)</f>
        <v>243.00</v>
      </c>
      <c r="F42" t="str">
        <f>VLOOKUP(A42,HOP!A:C,3,0)</f>
        <v>2887766</v>
      </c>
      <c r="G42">
        <f t="shared" si="2"/>
        <v>0</v>
      </c>
      <c r="H42" t="str">
        <f t="shared" si="3"/>
        <v>，2887766</v>
      </c>
      <c r="I42" t="str">
        <f>VLOOKUP(A42,HOP!A:U,21,0)</f>
        <v>直连</v>
      </c>
    </row>
    <row r="43" ht="14.25" hidden="1" customHeight="1" spans="1:9">
      <c r="A43" s="6" t="s">
        <v>394</v>
      </c>
      <c r="B43" s="7" t="s">
        <v>225</v>
      </c>
      <c r="C43" s="7" t="s">
        <v>198</v>
      </c>
      <c r="D43" s="3">
        <v>292</v>
      </c>
      <c r="E43" t="str">
        <f>VLOOKUP(A43,HOP!A:L,12,0)</f>
        <v>292.00</v>
      </c>
      <c r="F43" t="str">
        <f>VLOOKUP(A43,HOP!A:C,3,0)</f>
        <v>2887282</v>
      </c>
      <c r="G43">
        <f t="shared" si="2"/>
        <v>0</v>
      </c>
      <c r="H43" t="str">
        <f t="shared" si="3"/>
        <v>，2887282</v>
      </c>
      <c r="I43" t="str">
        <f>VLOOKUP(A43,HOP!A:U,21,0)</f>
        <v>直连</v>
      </c>
    </row>
    <row r="44" ht="14.25" hidden="1" customHeight="1" spans="1:9">
      <c r="A44" s="6" t="s">
        <v>403</v>
      </c>
      <c r="B44" s="7" t="s">
        <v>225</v>
      </c>
      <c r="C44" s="7" t="s">
        <v>198</v>
      </c>
      <c r="D44" s="3">
        <v>243</v>
      </c>
      <c r="E44" t="str">
        <f>VLOOKUP(A44,HOP!A:L,12,0)</f>
        <v>243.00</v>
      </c>
      <c r="F44" t="str">
        <f>VLOOKUP(A44,HOP!A:C,3,0)</f>
        <v>2887522</v>
      </c>
      <c r="G44">
        <f t="shared" si="2"/>
        <v>0</v>
      </c>
      <c r="H44" t="str">
        <f t="shared" si="3"/>
        <v>，2887522</v>
      </c>
      <c r="I44" t="str">
        <f>VLOOKUP(A44,HOP!A:U,21,0)</f>
        <v>直连</v>
      </c>
    </row>
    <row r="45" ht="14.25" hidden="1" customHeight="1" spans="1:9">
      <c r="A45" s="6" t="s">
        <v>406</v>
      </c>
      <c r="B45" s="7" t="s">
        <v>225</v>
      </c>
      <c r="C45" s="7" t="s">
        <v>198</v>
      </c>
      <c r="D45" s="3">
        <v>243</v>
      </c>
      <c r="E45" t="str">
        <f>VLOOKUP(A45,HOP!A:L,12,0)</f>
        <v>243.00</v>
      </c>
      <c r="F45" t="str">
        <f>VLOOKUP(A45,HOP!A:C,3,0)</f>
        <v>2887304</v>
      </c>
      <c r="G45">
        <f t="shared" si="2"/>
        <v>0</v>
      </c>
      <c r="H45" t="str">
        <f t="shared" si="3"/>
        <v>，2887304</v>
      </c>
      <c r="I45" t="str">
        <f>VLOOKUP(A45,HOP!A:U,21,0)</f>
        <v>直连</v>
      </c>
    </row>
    <row r="46" ht="14.25" hidden="1" customHeight="1" spans="1:9">
      <c r="A46" s="6" t="s">
        <v>409</v>
      </c>
      <c r="B46" s="7" t="s">
        <v>225</v>
      </c>
      <c r="C46" s="7" t="s">
        <v>198</v>
      </c>
      <c r="D46" s="3">
        <v>168</v>
      </c>
      <c r="E46" t="str">
        <f>VLOOKUP(A46,HOP!A:L,12,0)</f>
        <v>168.00</v>
      </c>
      <c r="F46" t="str">
        <f>VLOOKUP(A46,HOP!A:C,3,0)</f>
        <v>2869506</v>
      </c>
      <c r="G46">
        <f t="shared" si="2"/>
        <v>0</v>
      </c>
      <c r="H46" t="str">
        <f t="shared" si="3"/>
        <v>，2869506</v>
      </c>
      <c r="I46" t="str">
        <f>VLOOKUP(A46,HOP!A:U,21,0)</f>
        <v>直连</v>
      </c>
    </row>
    <row r="47" ht="14.25" hidden="1" customHeight="1" spans="1:9">
      <c r="A47" s="6" t="s">
        <v>418</v>
      </c>
      <c r="B47" s="7" t="s">
        <v>94</v>
      </c>
      <c r="C47" s="7" t="s">
        <v>198</v>
      </c>
      <c r="D47" s="3">
        <v>2000</v>
      </c>
      <c r="E47" t="str">
        <f>VLOOKUP(A47,HOP!A:L,12,0)</f>
        <v>2000.00</v>
      </c>
      <c r="F47" t="str">
        <f>VLOOKUP(A47,HOP!A:C,3,0)</f>
        <v>2880469</v>
      </c>
      <c r="G47">
        <f t="shared" si="2"/>
        <v>0</v>
      </c>
      <c r="H47" t="str">
        <f t="shared" si="3"/>
        <v>，2880469</v>
      </c>
      <c r="I47" t="str">
        <f>VLOOKUP(A47,HOP!A:U,21,0)</f>
        <v>直连</v>
      </c>
    </row>
    <row r="48" ht="14.25" hidden="1" customHeight="1" spans="1:9">
      <c r="A48" s="6" t="s">
        <v>427</v>
      </c>
      <c r="B48" s="7" t="s">
        <v>225</v>
      </c>
      <c r="C48" s="7" t="s">
        <v>198</v>
      </c>
      <c r="D48" s="3">
        <v>921</v>
      </c>
      <c r="E48" t="str">
        <f>VLOOKUP(A48,HOP!A:L,12,0)</f>
        <v>921.00</v>
      </c>
      <c r="F48" t="str">
        <f>VLOOKUP(A48,HOP!A:C,3,0)</f>
        <v>2888315</v>
      </c>
      <c r="G48">
        <f t="shared" si="2"/>
        <v>0</v>
      </c>
      <c r="H48" t="str">
        <f t="shared" si="3"/>
        <v>，2888315</v>
      </c>
      <c r="I48" t="str">
        <f>VLOOKUP(A48,HOP!A:U,21,0)</f>
        <v>直连</v>
      </c>
    </row>
    <row r="49" ht="14.25" hidden="1" customHeight="1" spans="1:9">
      <c r="A49" s="6" t="s">
        <v>436</v>
      </c>
      <c r="B49" s="7" t="s">
        <v>225</v>
      </c>
      <c r="C49" s="7" t="s">
        <v>198</v>
      </c>
      <c r="D49" s="3">
        <v>208</v>
      </c>
      <c r="E49" t="str">
        <f>VLOOKUP(A49,HOP!A:L,12,0)</f>
        <v>208.00</v>
      </c>
      <c r="F49" t="str">
        <f>VLOOKUP(A49,HOP!A:C,3,0)</f>
        <v>2888208</v>
      </c>
      <c r="G49">
        <f t="shared" si="2"/>
        <v>0</v>
      </c>
      <c r="H49" t="str">
        <f t="shared" si="3"/>
        <v>，2888208</v>
      </c>
      <c r="I49" t="str">
        <f>VLOOKUP(A49,HOP!A:U,21,0)</f>
        <v>直连</v>
      </c>
    </row>
    <row r="50" ht="14.25" hidden="1" customHeight="1" spans="1:9">
      <c r="A50" s="6" t="s">
        <v>444</v>
      </c>
      <c r="B50" s="7" t="s">
        <v>83</v>
      </c>
      <c r="C50" s="7" t="s">
        <v>198</v>
      </c>
      <c r="D50" s="3">
        <v>830</v>
      </c>
      <c r="E50" t="str">
        <f>VLOOKUP(A50,HOP!A:L,12,0)</f>
        <v>830.00</v>
      </c>
      <c r="F50" t="str">
        <f>VLOOKUP(A50,HOP!A:C,3,0)</f>
        <v>2885026</v>
      </c>
      <c r="G50">
        <f t="shared" si="2"/>
        <v>0</v>
      </c>
      <c r="H50" t="str">
        <f t="shared" si="3"/>
        <v>，2885026</v>
      </c>
      <c r="I50" t="str">
        <f>VLOOKUP(A50,HOP!A:U,21,0)</f>
        <v>直连</v>
      </c>
    </row>
    <row r="51" ht="14.25" hidden="1" customHeight="1" spans="1:9">
      <c r="A51" s="6" t="s">
        <v>453</v>
      </c>
      <c r="B51" s="7" t="s">
        <v>225</v>
      </c>
      <c r="C51" s="7" t="s">
        <v>198</v>
      </c>
      <c r="D51" s="3">
        <v>368</v>
      </c>
      <c r="E51" t="str">
        <f>VLOOKUP(A51,HOP!A:L,12,0)</f>
        <v>368.00</v>
      </c>
      <c r="F51" t="str">
        <f>VLOOKUP(A51,HOP!A:C,3,0)</f>
        <v>2887528</v>
      </c>
      <c r="G51">
        <f t="shared" si="2"/>
        <v>0</v>
      </c>
      <c r="H51" t="str">
        <f t="shared" si="3"/>
        <v>，2887528</v>
      </c>
      <c r="I51" t="str">
        <f>VLOOKUP(A51,HOP!A:U,21,0)</f>
        <v>直连</v>
      </c>
    </row>
    <row r="52" ht="14.25" hidden="1" customHeight="1" spans="1:9">
      <c r="A52" s="6" t="s">
        <v>461</v>
      </c>
      <c r="B52" s="7" t="s">
        <v>225</v>
      </c>
      <c r="C52" s="7" t="s">
        <v>198</v>
      </c>
      <c r="D52" s="3">
        <v>208</v>
      </c>
      <c r="E52" t="str">
        <f>VLOOKUP(A52,HOP!A:L,12,0)</f>
        <v>208.00</v>
      </c>
      <c r="F52" t="str">
        <f>VLOOKUP(A52,HOP!A:C,3,0)</f>
        <v>2887341</v>
      </c>
      <c r="G52">
        <f t="shared" si="2"/>
        <v>0</v>
      </c>
      <c r="H52" t="str">
        <f t="shared" si="3"/>
        <v>，2887341</v>
      </c>
      <c r="I52" t="str">
        <f>VLOOKUP(A52,HOP!A:U,21,0)</f>
        <v>直连</v>
      </c>
    </row>
    <row r="53" ht="14.25" hidden="1" customHeight="1" spans="1:9">
      <c r="A53" s="6" t="s">
        <v>469</v>
      </c>
      <c r="B53" s="7" t="s">
        <v>474</v>
      </c>
      <c r="C53" s="7" t="s">
        <v>475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6" t="s">
        <v>479</v>
      </c>
      <c r="B54" s="7" t="s">
        <v>231</v>
      </c>
      <c r="C54" s="7" t="s">
        <v>232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5" ht="14.25" hidden="1" customHeight="1" spans="1:9">
      <c r="A55" s="6" t="s">
        <v>487</v>
      </c>
      <c r="B55" s="7" t="s">
        <v>94</v>
      </c>
      <c r="C55" s="7" t="s">
        <v>198</v>
      </c>
      <c r="D55" s="3">
        <v>17342</v>
      </c>
      <c r="E55" t="str">
        <f>VLOOKUP(A55,HOP!A:L,12,0)</f>
        <v>17342.00</v>
      </c>
      <c r="F55" t="str">
        <f>VLOOKUP(A55,HOP!A:C,3,0)</f>
        <v>2880018</v>
      </c>
      <c r="G55">
        <f t="shared" si="2"/>
        <v>0</v>
      </c>
      <c r="H55" t="str">
        <f t="shared" si="3"/>
        <v>，2880018</v>
      </c>
      <c r="I55" t="str">
        <f>VLOOKUP(A55,HOP!A:U,21,0)</f>
        <v>直连</v>
      </c>
    </row>
    <row r="56" ht="14.25" hidden="1" customHeight="1" spans="1:9">
      <c r="A56" s="6" t="s">
        <v>495</v>
      </c>
      <c r="B56" s="7" t="s">
        <v>225</v>
      </c>
      <c r="C56" s="7" t="s">
        <v>199</v>
      </c>
      <c r="D56" s="3">
        <v>0</v>
      </c>
      <c r="E56" t="str">
        <f>VLOOKUP(A56,HOP!A:L,12,0)</f>
        <v>382.00</v>
      </c>
      <c r="F56" t="str">
        <f>VLOOKUP(A56,HOP!A:C,3,0)</f>
        <v>2863540</v>
      </c>
      <c r="G56">
        <f t="shared" si="2"/>
        <v>-382</v>
      </c>
      <c r="H56" t="str">
        <f t="shared" si="3"/>
        <v>，2863540</v>
      </c>
      <c r="I56" t="str">
        <f>VLOOKUP(A56,HOP!A:U,21,0)</f>
        <v>直连</v>
      </c>
    </row>
    <row r="57" ht="14.25" hidden="1" customHeight="1" spans="1:9">
      <c r="A57" s="6" t="s">
        <v>503</v>
      </c>
      <c r="B57" s="7" t="s">
        <v>199</v>
      </c>
      <c r="C57" s="7" t="s">
        <v>216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t="14.25" hidden="1" customHeight="1" spans="1:9">
      <c r="A58" s="6" t="s">
        <v>509</v>
      </c>
      <c r="B58" s="7" t="s">
        <v>216</v>
      </c>
      <c r="C58" s="7" t="s">
        <v>188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ht="14.25" hidden="1" customHeight="1" spans="1:9">
      <c r="A59" s="6" t="s">
        <v>514</v>
      </c>
      <c r="B59" s="7" t="s">
        <v>198</v>
      </c>
      <c r="C59" s="7" t="s">
        <v>215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6" t="s">
        <v>522</v>
      </c>
      <c r="B60" s="7" t="s">
        <v>135</v>
      </c>
      <c r="C60" s="7" t="s">
        <v>198</v>
      </c>
      <c r="D60" s="3">
        <v>4221</v>
      </c>
      <c r="E60" t="str">
        <f>VLOOKUP(A60,HOP!A:L,12,0)</f>
        <v>4221.00</v>
      </c>
      <c r="F60" t="str">
        <f>VLOOKUP(A60,HOP!A:C,3,0)</f>
        <v>2841725</v>
      </c>
      <c r="G60">
        <f t="shared" si="2"/>
        <v>0</v>
      </c>
      <c r="H60" t="str">
        <f t="shared" si="3"/>
        <v>，2841725</v>
      </c>
      <c r="I60" t="str">
        <f>VLOOKUP(A60,HOP!A:U,21,0)</f>
        <v>直连</v>
      </c>
    </row>
    <row r="61" ht="14.25" hidden="1" customHeight="1" spans="1:9">
      <c r="A61" s="6" t="s">
        <v>531</v>
      </c>
      <c r="B61" s="7" t="s">
        <v>83</v>
      </c>
      <c r="C61" s="7" t="s">
        <v>199</v>
      </c>
      <c r="D61" s="3">
        <v>729</v>
      </c>
      <c r="E61" t="str">
        <f>VLOOKUP(A61,HOP!A:L,12,0)</f>
        <v>729.00</v>
      </c>
      <c r="F61" t="str">
        <f>VLOOKUP(A61,HOP!A:C,3,0)</f>
        <v>2880986</v>
      </c>
      <c r="G61">
        <f t="shared" si="2"/>
        <v>0</v>
      </c>
      <c r="H61" t="str">
        <f t="shared" si="3"/>
        <v>，2880986</v>
      </c>
      <c r="I61" t="str">
        <f>VLOOKUP(A61,HOP!A:U,21,0)</f>
        <v>直连</v>
      </c>
    </row>
    <row r="62" ht="14.25" hidden="1" customHeight="1" spans="1:9">
      <c r="A62" s="6" t="s">
        <v>537</v>
      </c>
      <c r="B62" s="7" t="s">
        <v>135</v>
      </c>
      <c r="C62" s="7" t="s">
        <v>199</v>
      </c>
      <c r="D62" s="3">
        <v>972</v>
      </c>
      <c r="E62" t="str">
        <f>VLOOKUP(A62,HOP!A:L,12,0)</f>
        <v>972.00</v>
      </c>
      <c r="F62" t="str">
        <f>VLOOKUP(A62,HOP!A:C,3,0)</f>
        <v>2883141</v>
      </c>
      <c r="G62">
        <f t="shared" si="2"/>
        <v>0</v>
      </c>
      <c r="H62" t="str">
        <f t="shared" si="3"/>
        <v>，2883141</v>
      </c>
      <c r="I62" t="str">
        <f>VLOOKUP(A62,HOP!A:U,21,0)</f>
        <v>直连</v>
      </c>
    </row>
    <row r="63" ht="14.25" hidden="1" customHeight="1" spans="1:9">
      <c r="A63" s="6" t="s">
        <v>542</v>
      </c>
      <c r="B63" s="7" t="s">
        <v>135</v>
      </c>
      <c r="C63" s="7" t="s">
        <v>199</v>
      </c>
      <c r="D63" s="3">
        <v>8568</v>
      </c>
      <c r="E63" t="str">
        <f>VLOOKUP(A63,HOP!A:L,12,0)</f>
        <v>8568.00</v>
      </c>
      <c r="F63" t="str">
        <f>VLOOKUP(A63,HOP!A:C,3,0)</f>
        <v>2877234</v>
      </c>
      <c r="G63">
        <f t="shared" si="2"/>
        <v>0</v>
      </c>
      <c r="H63" t="str">
        <f t="shared" si="3"/>
        <v>，2877234</v>
      </c>
      <c r="I63" t="str">
        <f>VLOOKUP(A63,HOP!A:U,21,0)</f>
        <v>直连</v>
      </c>
    </row>
    <row r="64" ht="14.25" hidden="1" customHeight="1" spans="1:9">
      <c r="A64" s="6" t="s">
        <v>550</v>
      </c>
      <c r="B64" s="7" t="s">
        <v>225</v>
      </c>
      <c r="C64" s="7" t="s">
        <v>199</v>
      </c>
      <c r="D64" s="3">
        <v>486</v>
      </c>
      <c r="E64" t="str">
        <f>VLOOKUP(A64,HOP!A:L,12,0)</f>
        <v>486.00</v>
      </c>
      <c r="F64" t="str">
        <f>VLOOKUP(A64,HOP!A:C,3,0)</f>
        <v>2887717</v>
      </c>
      <c r="G64">
        <f t="shared" si="2"/>
        <v>0</v>
      </c>
      <c r="H64" t="str">
        <f t="shared" si="3"/>
        <v>，2887717</v>
      </c>
      <c r="I64" t="str">
        <f>VLOOKUP(A64,HOP!A:U,21,0)</f>
        <v>直连</v>
      </c>
    </row>
    <row r="65" ht="14.25" hidden="1" customHeight="1" spans="1:9">
      <c r="A65" s="6" t="s">
        <v>553</v>
      </c>
      <c r="B65" s="7" t="s">
        <v>198</v>
      </c>
      <c r="C65" s="7" t="s">
        <v>199</v>
      </c>
      <c r="D65" s="3">
        <v>1024</v>
      </c>
      <c r="E65" t="str">
        <f>VLOOKUP(A65,HOP!A:L,12,0)</f>
        <v>1024.00</v>
      </c>
      <c r="F65" t="str">
        <f>VLOOKUP(A65,HOP!A:C,3,0)</f>
        <v>2887498</v>
      </c>
      <c r="G65">
        <f t="shared" si="2"/>
        <v>0</v>
      </c>
      <c r="H65" t="str">
        <f t="shared" si="3"/>
        <v>，2887498</v>
      </c>
      <c r="I65" t="str">
        <f>VLOOKUP(A65,HOP!A:U,21,0)</f>
        <v>直连</v>
      </c>
    </row>
    <row r="66" ht="14.25" hidden="1" customHeight="1" spans="1:9">
      <c r="A66" s="6" t="s">
        <v>562</v>
      </c>
      <c r="B66" s="7" t="s">
        <v>198</v>
      </c>
      <c r="C66" s="7" t="s">
        <v>199</v>
      </c>
      <c r="D66" s="3">
        <v>618</v>
      </c>
      <c r="E66" t="str">
        <f>VLOOKUP(A66,HOP!A:L,12,0)</f>
        <v>618.00</v>
      </c>
      <c r="F66" t="str">
        <f>VLOOKUP(A66,HOP!A:C,3,0)</f>
        <v>2892102</v>
      </c>
      <c r="G66">
        <f t="shared" si="2"/>
        <v>0</v>
      </c>
      <c r="H66" t="str">
        <f t="shared" si="3"/>
        <v>，2892102</v>
      </c>
      <c r="I66" t="str">
        <f>VLOOKUP(A66,HOP!A:U,21,0)</f>
        <v>直连</v>
      </c>
    </row>
    <row r="67" ht="14.25" hidden="1" customHeight="1" spans="1:9">
      <c r="A67" s="6" t="s">
        <v>568</v>
      </c>
      <c r="B67" s="7" t="s">
        <v>198</v>
      </c>
      <c r="C67" s="7" t="s">
        <v>199</v>
      </c>
      <c r="D67" s="3">
        <v>121</v>
      </c>
      <c r="E67" t="str">
        <f>VLOOKUP(A67,HOP!A:L,12,0)</f>
        <v>121.00</v>
      </c>
      <c r="F67" t="str">
        <f>VLOOKUP(A67,HOP!A:C,3,0)</f>
        <v>2892257</v>
      </c>
      <c r="G67">
        <f t="shared" ref="G67:G98" si="4">D67-E67</f>
        <v>0</v>
      </c>
      <c r="H67" t="str">
        <f t="shared" ref="H67:H98" si="5">$H$1&amp;F67</f>
        <v>，2892257</v>
      </c>
      <c r="I67" t="str">
        <f>VLOOKUP(A67,HOP!A:U,21,0)</f>
        <v>直连</v>
      </c>
    </row>
    <row r="68" ht="14.25" hidden="1" customHeight="1" spans="1:9">
      <c r="A68" s="6" t="s">
        <v>576</v>
      </c>
      <c r="B68" s="7" t="s">
        <v>198</v>
      </c>
      <c r="C68" s="7" t="s">
        <v>199</v>
      </c>
      <c r="D68" s="3">
        <v>1162</v>
      </c>
      <c r="E68" t="str">
        <f>VLOOKUP(A68,HOP!A:L,12,0)</f>
        <v>1162.00</v>
      </c>
      <c r="F68" t="str">
        <f>VLOOKUP(A68,HOP!A:C,3,0)</f>
        <v>2891802</v>
      </c>
      <c r="G68">
        <f t="shared" si="4"/>
        <v>0</v>
      </c>
      <c r="H68" t="str">
        <f t="shared" si="5"/>
        <v>，2891802</v>
      </c>
      <c r="I68" t="str">
        <f>VLOOKUP(A68,HOP!A:U,21,0)</f>
        <v>直连</v>
      </c>
    </row>
    <row r="69" ht="14.25" hidden="1" customHeight="1" spans="1:9">
      <c r="A69" s="6" t="s">
        <v>585</v>
      </c>
      <c r="B69" s="7" t="s">
        <v>135</v>
      </c>
      <c r="C69" s="7" t="s">
        <v>199</v>
      </c>
      <c r="D69" s="3">
        <v>2444</v>
      </c>
      <c r="E69" t="str">
        <f>VLOOKUP(A69,HOP!A:L,12,0)</f>
        <v>2444.00</v>
      </c>
      <c r="F69" t="str">
        <f>VLOOKUP(A69,HOP!A:C,3,0)</f>
        <v>2819970</v>
      </c>
      <c r="G69">
        <f t="shared" si="4"/>
        <v>0</v>
      </c>
      <c r="H69" t="str">
        <f t="shared" si="5"/>
        <v>，2819970</v>
      </c>
      <c r="I69" t="str">
        <f>VLOOKUP(A69,HOP!A:U,21,0)</f>
        <v>直采</v>
      </c>
    </row>
    <row r="70" ht="14.25" hidden="1" customHeight="1" spans="1:9">
      <c r="A70" s="6" t="s">
        <v>594</v>
      </c>
      <c r="B70" s="7" t="s">
        <v>94</v>
      </c>
      <c r="C70" s="7" t="s">
        <v>199</v>
      </c>
      <c r="D70" s="3">
        <v>4102</v>
      </c>
      <c r="E70" t="str">
        <f>VLOOKUP(A70,HOP!A:L,12,0)</f>
        <v>4102.00</v>
      </c>
      <c r="F70" t="str">
        <f>VLOOKUP(A70,HOP!A:C,3,0)</f>
        <v>2846321</v>
      </c>
      <c r="G70">
        <f t="shared" si="4"/>
        <v>0</v>
      </c>
      <c r="H70" t="str">
        <f t="shared" si="5"/>
        <v>，2846321</v>
      </c>
      <c r="I70" t="str">
        <f>VLOOKUP(A70,HOP!A:U,21,0)</f>
        <v>直采</v>
      </c>
    </row>
    <row r="71" ht="14.25" hidden="1" customHeight="1" spans="1:9">
      <c r="A71" s="6" t="s">
        <v>601</v>
      </c>
      <c r="B71" s="7" t="s">
        <v>135</v>
      </c>
      <c r="C71" s="7" t="s">
        <v>199</v>
      </c>
      <c r="D71" s="3">
        <v>2460</v>
      </c>
      <c r="E71" t="str">
        <f>VLOOKUP(A71,HOP!A:L,12,0)</f>
        <v>2460.00</v>
      </c>
      <c r="F71" t="str">
        <f>VLOOKUP(A71,HOP!A:C,3,0)</f>
        <v>2858865</v>
      </c>
      <c r="G71">
        <f t="shared" si="4"/>
        <v>0</v>
      </c>
      <c r="H71" t="str">
        <f t="shared" si="5"/>
        <v>，2858865</v>
      </c>
      <c r="I71" t="str">
        <f>VLOOKUP(A71,HOP!A:U,21,0)</f>
        <v>直采</v>
      </c>
    </row>
    <row r="72" ht="14.25" hidden="1" customHeight="1" spans="1:9">
      <c r="A72" s="6" t="s">
        <v>607</v>
      </c>
      <c r="B72" s="7" t="s">
        <v>135</v>
      </c>
      <c r="C72" s="7" t="s">
        <v>199</v>
      </c>
      <c r="D72" s="3">
        <v>2460</v>
      </c>
      <c r="E72" t="str">
        <f>VLOOKUP(A72,HOP!A:L,12,0)</f>
        <v>2460.00</v>
      </c>
      <c r="F72" t="str">
        <f>VLOOKUP(A72,HOP!A:C,3,0)</f>
        <v>2835568</v>
      </c>
      <c r="G72">
        <f t="shared" si="4"/>
        <v>0</v>
      </c>
      <c r="H72" t="str">
        <f t="shared" si="5"/>
        <v>，2835568</v>
      </c>
      <c r="I72" t="str">
        <f>VLOOKUP(A72,HOP!A:U,21,0)</f>
        <v>直采</v>
      </c>
    </row>
    <row r="73" ht="14.25" hidden="1" customHeight="1" spans="1:9">
      <c r="A73" s="6" t="s">
        <v>613</v>
      </c>
      <c r="B73" s="7" t="s">
        <v>135</v>
      </c>
      <c r="C73" s="7" t="s">
        <v>199</v>
      </c>
      <c r="D73" s="3">
        <v>2400</v>
      </c>
      <c r="E73" t="str">
        <f>VLOOKUP(A73,HOP!A:L,12,0)</f>
        <v>2400.00</v>
      </c>
      <c r="F73" t="str">
        <f>VLOOKUP(A73,HOP!A:C,3,0)</f>
        <v>2835189</v>
      </c>
      <c r="G73">
        <f t="shared" si="4"/>
        <v>0</v>
      </c>
      <c r="H73" t="str">
        <f t="shared" si="5"/>
        <v>，2835189</v>
      </c>
      <c r="I73" t="str">
        <f>VLOOKUP(A73,HOP!A:U,21,0)</f>
        <v>直连</v>
      </c>
    </row>
    <row r="74" ht="14.25" hidden="1" customHeight="1" spans="1:9">
      <c r="A74" s="6" t="s">
        <v>622</v>
      </c>
      <c r="B74" s="7" t="s">
        <v>225</v>
      </c>
      <c r="C74" s="7" t="s">
        <v>199</v>
      </c>
      <c r="D74" s="3">
        <v>1418</v>
      </c>
      <c r="E74" t="str">
        <f>VLOOKUP(A74,HOP!A:L,12,0)</f>
        <v>1418.00</v>
      </c>
      <c r="F74" t="str">
        <f>VLOOKUP(A74,HOP!A:C,3,0)</f>
        <v>2887257</v>
      </c>
      <c r="G74">
        <f t="shared" si="4"/>
        <v>0</v>
      </c>
      <c r="H74" t="str">
        <f t="shared" si="5"/>
        <v>，2887257</v>
      </c>
      <c r="I74" t="str">
        <f>VLOOKUP(A74,HOP!A:U,21,0)</f>
        <v>直连</v>
      </c>
    </row>
    <row r="75" ht="14.25" hidden="1" customHeight="1" spans="1:9">
      <c r="A75" s="6" t="s">
        <v>630</v>
      </c>
      <c r="B75" s="7" t="s">
        <v>216</v>
      </c>
      <c r="C75" s="7" t="s">
        <v>188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4"/>
        <v>#N/A</v>
      </c>
      <c r="H75" t="e">
        <f t="shared" si="5"/>
        <v>#N/A</v>
      </c>
      <c r="I75" t="e">
        <f>VLOOKUP(A75,HOP!A:U,21,0)</f>
        <v>#N/A</v>
      </c>
    </row>
    <row r="76" ht="14.25" hidden="1" customHeight="1" spans="1:9">
      <c r="A76" s="6" t="s">
        <v>636</v>
      </c>
      <c r="B76" s="7" t="s">
        <v>216</v>
      </c>
      <c r="C76" s="7" t="s">
        <v>639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4"/>
        <v>#N/A</v>
      </c>
      <c r="H76" t="e">
        <f t="shared" si="5"/>
        <v>#N/A</v>
      </c>
      <c r="I76" t="e">
        <f>VLOOKUP(A76,HOP!A:U,21,0)</f>
        <v>#N/A</v>
      </c>
    </row>
    <row r="77" ht="14.25" hidden="1" customHeight="1" spans="1:9">
      <c r="A77" s="6" t="s">
        <v>642</v>
      </c>
      <c r="B77" s="7" t="s">
        <v>639</v>
      </c>
      <c r="C77" s="7" t="s">
        <v>645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6" t="s">
        <v>648</v>
      </c>
      <c r="B78" s="7" t="s">
        <v>215</v>
      </c>
      <c r="C78" s="7" t="s">
        <v>639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6" t="s">
        <v>655</v>
      </c>
      <c r="B79" s="7" t="s">
        <v>216</v>
      </c>
      <c r="C79" s="7" t="s">
        <v>188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6" t="s">
        <v>660</v>
      </c>
      <c r="B80" s="7" t="s">
        <v>215</v>
      </c>
      <c r="C80" s="7" t="s">
        <v>639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4"/>
        <v>#N/A</v>
      </c>
      <c r="H80" t="e">
        <f t="shared" si="5"/>
        <v>#N/A</v>
      </c>
      <c r="I80" t="e">
        <f>VLOOKUP(A80,HOP!A:U,21,0)</f>
        <v>#N/A</v>
      </c>
    </row>
    <row r="81" ht="14.25" hidden="1" customHeight="1" spans="1:9">
      <c r="A81" s="6" t="s">
        <v>669</v>
      </c>
      <c r="B81" s="7" t="s">
        <v>83</v>
      </c>
      <c r="C81" s="7" t="s">
        <v>199</v>
      </c>
      <c r="D81" s="3">
        <v>7326</v>
      </c>
      <c r="E81" t="str">
        <f>VLOOKUP(A81,HOP!A:L,12,0)</f>
        <v>7326.00</v>
      </c>
      <c r="F81" t="str">
        <f>VLOOKUP(A81,HOP!A:C,3,0)</f>
        <v>2737797</v>
      </c>
      <c r="G81">
        <f t="shared" si="4"/>
        <v>0</v>
      </c>
      <c r="H81" t="str">
        <f t="shared" si="5"/>
        <v>，2737797</v>
      </c>
      <c r="I81" t="str">
        <f>VLOOKUP(A81,HOP!A:U,21,0)</f>
        <v>直连</v>
      </c>
    </row>
    <row r="82" ht="14.25" hidden="1" customHeight="1" spans="1:9">
      <c r="A82" s="6" t="s">
        <v>678</v>
      </c>
      <c r="B82" s="7" t="s">
        <v>83</v>
      </c>
      <c r="C82" s="7" t="s">
        <v>215</v>
      </c>
      <c r="D82" s="3">
        <v>2471</v>
      </c>
      <c r="E82" t="str">
        <f>VLOOKUP(A82,HOP!A:L,12,0)</f>
        <v>2471.00</v>
      </c>
      <c r="F82" t="str">
        <f>VLOOKUP(A82,HOP!A:C,3,0)</f>
        <v>2847714</v>
      </c>
      <c r="G82">
        <f t="shared" si="4"/>
        <v>0</v>
      </c>
      <c r="H82" t="str">
        <f t="shared" si="5"/>
        <v>，2847714</v>
      </c>
      <c r="I82" t="str">
        <f>VLOOKUP(A82,HOP!A:U,21,0)</f>
        <v>直连</v>
      </c>
    </row>
    <row r="83" ht="14.25" hidden="1" customHeight="1" spans="1:9">
      <c r="A83" s="6" t="s">
        <v>687</v>
      </c>
      <c r="B83" s="7" t="s">
        <v>198</v>
      </c>
      <c r="C83" s="7" t="s">
        <v>215</v>
      </c>
      <c r="D83" s="3">
        <v>744</v>
      </c>
      <c r="E83" t="str">
        <f>VLOOKUP(A83,HOP!A:L,12,0)</f>
        <v>744.00</v>
      </c>
      <c r="F83" t="str">
        <f>VLOOKUP(A83,HOP!A:C,3,0)</f>
        <v>2867197</v>
      </c>
      <c r="G83">
        <f t="shared" si="4"/>
        <v>0</v>
      </c>
      <c r="H83" t="str">
        <f t="shared" si="5"/>
        <v>，2867197</v>
      </c>
      <c r="I83" t="str">
        <f>VLOOKUP(A83,HOP!A:U,21,0)</f>
        <v>直连</v>
      </c>
    </row>
    <row r="84" ht="14.25" hidden="1" customHeight="1" spans="1:9">
      <c r="A84" s="6" t="s">
        <v>696</v>
      </c>
      <c r="B84" s="7" t="s">
        <v>198</v>
      </c>
      <c r="C84" s="7" t="s">
        <v>215</v>
      </c>
      <c r="D84" s="3">
        <v>216</v>
      </c>
      <c r="E84" t="str">
        <f>VLOOKUP(A84,HOP!A:L,12,0)</f>
        <v>216.00</v>
      </c>
      <c r="F84" t="str">
        <f>VLOOKUP(A84,HOP!A:C,3,0)</f>
        <v>2886306</v>
      </c>
      <c r="G84">
        <f t="shared" si="4"/>
        <v>0</v>
      </c>
      <c r="H84" t="str">
        <f t="shared" si="5"/>
        <v>，2886306</v>
      </c>
      <c r="I84" t="str">
        <f>VLOOKUP(A84,HOP!A:U,21,0)</f>
        <v>直连</v>
      </c>
    </row>
    <row r="85" ht="14.25" customHeight="1" spans="1:10">
      <c r="A85" s="43" t="s">
        <v>704</v>
      </c>
      <c r="B85" s="7" t="s">
        <v>225</v>
      </c>
      <c r="C85" s="7" t="s">
        <v>215</v>
      </c>
      <c r="D85" s="3">
        <v>397</v>
      </c>
      <c r="E85" t="str">
        <f>VLOOKUP(A85,HOP!A:L,12,0)</f>
        <v>400.00</v>
      </c>
      <c r="F85" t="str">
        <f>VLOOKUP(A85,HOP!A:C,3,0)</f>
        <v>2861896</v>
      </c>
      <c r="G85">
        <f t="shared" si="4"/>
        <v>-3</v>
      </c>
      <c r="H85" t="str">
        <f t="shared" si="5"/>
        <v>，2861896</v>
      </c>
      <c r="I85" t="str">
        <f>VLOOKUP(A85,HOP!A:U,21,0)</f>
        <v>直连</v>
      </c>
      <c r="J85" s="5" t="s">
        <v>1367</v>
      </c>
    </row>
    <row r="86" ht="14.25" hidden="1" customHeight="1" spans="1:9">
      <c r="A86" s="6" t="s">
        <v>711</v>
      </c>
      <c r="B86" s="7" t="s">
        <v>199</v>
      </c>
      <c r="C86" s="7" t="s">
        <v>215</v>
      </c>
      <c r="D86" s="3">
        <v>620</v>
      </c>
      <c r="E86" t="str">
        <f>VLOOKUP(A86,HOP!A:L,12,0)</f>
        <v>620.00</v>
      </c>
      <c r="F86" t="str">
        <f>VLOOKUP(A86,HOP!A:C,3,0)</f>
        <v>2892928</v>
      </c>
      <c r="G86">
        <f t="shared" si="4"/>
        <v>0</v>
      </c>
      <c r="H86" t="str">
        <f t="shared" si="5"/>
        <v>，2892928</v>
      </c>
      <c r="I86" t="str">
        <f>VLOOKUP(A86,HOP!A:U,21,0)</f>
        <v>直连</v>
      </c>
    </row>
    <row r="87" ht="14.25" hidden="1" customHeight="1" spans="1:9">
      <c r="A87" s="6" t="s">
        <v>716</v>
      </c>
      <c r="B87" s="7" t="s">
        <v>199</v>
      </c>
      <c r="C87" s="7" t="s">
        <v>215</v>
      </c>
      <c r="D87" s="3">
        <v>348</v>
      </c>
      <c r="E87" t="str">
        <f>VLOOKUP(A87,HOP!A:L,12,0)</f>
        <v>348.00</v>
      </c>
      <c r="F87" t="str">
        <f>VLOOKUP(A87,HOP!A:C,3,0)</f>
        <v>2891556</v>
      </c>
      <c r="G87">
        <f t="shared" si="4"/>
        <v>0</v>
      </c>
      <c r="H87" t="str">
        <f t="shared" si="5"/>
        <v>，2891556</v>
      </c>
      <c r="I87" t="str">
        <f>VLOOKUP(A87,HOP!A:U,21,0)</f>
        <v>直采</v>
      </c>
    </row>
    <row r="88" ht="14.25" hidden="1" customHeight="1" spans="1:9">
      <c r="A88" s="6" t="s">
        <v>724</v>
      </c>
      <c r="B88" s="7" t="s">
        <v>199</v>
      </c>
      <c r="C88" s="7" t="s">
        <v>215</v>
      </c>
      <c r="D88" s="3">
        <v>1452</v>
      </c>
      <c r="E88" t="str">
        <f>VLOOKUP(A88,HOP!A:L,12,0)</f>
        <v>1452.00</v>
      </c>
      <c r="F88" t="str">
        <f>VLOOKUP(A88,HOP!A:C,3,0)</f>
        <v>2830630</v>
      </c>
      <c r="G88">
        <f t="shared" si="4"/>
        <v>0</v>
      </c>
      <c r="H88" t="str">
        <f t="shared" si="5"/>
        <v>，2830630</v>
      </c>
      <c r="I88" t="str">
        <f>VLOOKUP(A88,HOP!A:U,21,0)</f>
        <v>直采</v>
      </c>
    </row>
    <row r="89" ht="14.25" hidden="1" customHeight="1" spans="1:9">
      <c r="A89" s="6" t="s">
        <v>733</v>
      </c>
      <c r="B89" s="7" t="s">
        <v>225</v>
      </c>
      <c r="C89" s="7" t="s">
        <v>215</v>
      </c>
      <c r="D89" s="3">
        <v>525</v>
      </c>
      <c r="E89" t="str">
        <f>VLOOKUP(A89,HOP!A:L,12,0)</f>
        <v>525.00</v>
      </c>
      <c r="F89" t="str">
        <f>VLOOKUP(A89,HOP!A:C,3,0)</f>
        <v>2886500</v>
      </c>
      <c r="G89">
        <f t="shared" si="4"/>
        <v>0</v>
      </c>
      <c r="H89" t="str">
        <f t="shared" si="5"/>
        <v>，2886500</v>
      </c>
      <c r="I89" t="str">
        <f>VLOOKUP(A89,HOP!A:U,21,0)</f>
        <v>直连</v>
      </c>
    </row>
    <row r="90" ht="14.25" hidden="1" customHeight="1" spans="1:9">
      <c r="A90" s="6" t="s">
        <v>739</v>
      </c>
      <c r="B90" s="7" t="s">
        <v>199</v>
      </c>
      <c r="C90" s="7" t="s">
        <v>215</v>
      </c>
      <c r="D90" s="3">
        <v>568</v>
      </c>
      <c r="E90" t="str">
        <f>VLOOKUP(A90,HOP!A:L,12,0)</f>
        <v>568.00</v>
      </c>
      <c r="F90" t="str">
        <f>VLOOKUP(A90,HOP!A:C,3,0)</f>
        <v>2894135</v>
      </c>
      <c r="G90">
        <f t="shared" si="4"/>
        <v>0</v>
      </c>
      <c r="H90" t="str">
        <f t="shared" si="5"/>
        <v>，2894135</v>
      </c>
      <c r="I90" t="str">
        <f>VLOOKUP(A90,HOP!A:U,21,0)</f>
        <v>直连</v>
      </c>
    </row>
    <row r="91" ht="14.25" hidden="1" customHeight="1" spans="1:9">
      <c r="A91" s="6" t="s">
        <v>748</v>
      </c>
      <c r="B91" s="7" t="s">
        <v>199</v>
      </c>
      <c r="C91" s="7" t="s">
        <v>215</v>
      </c>
      <c r="D91" s="3">
        <v>1057</v>
      </c>
      <c r="E91" t="str">
        <f>VLOOKUP(A91,HOP!A:L,12,0)</f>
        <v>1057.00</v>
      </c>
      <c r="F91" t="str">
        <f>VLOOKUP(A91,HOP!A:C,3,0)</f>
        <v>2892457</v>
      </c>
      <c r="G91">
        <f t="shared" si="4"/>
        <v>0</v>
      </c>
      <c r="H91" t="str">
        <f t="shared" si="5"/>
        <v>，2892457</v>
      </c>
      <c r="I91" t="str">
        <f>VLOOKUP(A91,HOP!A:U,21,0)</f>
        <v>直连</v>
      </c>
    </row>
    <row r="92" ht="14.25" hidden="1" customHeight="1" spans="1:9">
      <c r="A92" s="6" t="s">
        <v>754</v>
      </c>
      <c r="B92" s="7" t="s">
        <v>216</v>
      </c>
      <c r="C92" s="7" t="s">
        <v>639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4"/>
        <v>#N/A</v>
      </c>
      <c r="H92" t="e">
        <f t="shared" si="5"/>
        <v>#N/A</v>
      </c>
      <c r="I92" t="e">
        <f>VLOOKUP(A92,HOP!A:U,21,0)</f>
        <v>#N/A</v>
      </c>
    </row>
    <row r="93" ht="14.25" hidden="1" customHeight="1" spans="1:9">
      <c r="A93" s="6" t="s">
        <v>762</v>
      </c>
      <c r="B93" s="7" t="s">
        <v>199</v>
      </c>
      <c r="C93" s="7" t="s">
        <v>215</v>
      </c>
      <c r="D93" s="3">
        <v>779</v>
      </c>
      <c r="E93" t="str">
        <f>VLOOKUP(A93,HOP!A:L,12,0)</f>
        <v>779.00</v>
      </c>
      <c r="F93" t="str">
        <f>VLOOKUP(A93,HOP!A:C,3,0)</f>
        <v>2894163</v>
      </c>
      <c r="G93">
        <f t="shared" si="4"/>
        <v>0</v>
      </c>
      <c r="H93" t="str">
        <f t="shared" si="5"/>
        <v>，2894163</v>
      </c>
      <c r="I93" t="str">
        <f>VLOOKUP(A93,HOP!A:U,21,0)</f>
        <v>直连</v>
      </c>
    </row>
    <row r="94" ht="14.25" hidden="1" customHeight="1" spans="1:9">
      <c r="A94" s="6" t="s">
        <v>771</v>
      </c>
      <c r="B94" s="7" t="s">
        <v>216</v>
      </c>
      <c r="C94" s="7" t="s">
        <v>639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4"/>
        <v>#N/A</v>
      </c>
      <c r="H94" t="e">
        <f t="shared" si="5"/>
        <v>#N/A</v>
      </c>
      <c r="I94" t="e">
        <f>VLOOKUP(A94,HOP!A:U,21,0)</f>
        <v>#N/A</v>
      </c>
    </row>
    <row r="95" ht="14.25" hidden="1" customHeight="1" spans="1:9">
      <c r="A95" s="6" t="s">
        <v>776</v>
      </c>
      <c r="B95" s="7" t="s">
        <v>216</v>
      </c>
      <c r="C95" s="7" t="s">
        <v>188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4"/>
        <v>#N/A</v>
      </c>
      <c r="H95" t="e">
        <f t="shared" si="5"/>
        <v>#N/A</v>
      </c>
      <c r="I95" t="e">
        <f>VLOOKUP(A95,HOP!A:U,21,0)</f>
        <v>#N/A</v>
      </c>
    </row>
    <row r="96" ht="14.25" hidden="1" customHeight="1" spans="1:9">
      <c r="A96" s="6" t="s">
        <v>781</v>
      </c>
      <c r="B96" s="7" t="s">
        <v>215</v>
      </c>
      <c r="C96" s="7" t="s">
        <v>216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4"/>
        <v>#N/A</v>
      </c>
      <c r="H96" t="e">
        <f t="shared" si="5"/>
        <v>#N/A</v>
      </c>
      <c r="I96" t="e">
        <f>VLOOKUP(A96,HOP!A:U,21,0)</f>
        <v>#N/A</v>
      </c>
    </row>
    <row r="97" ht="14.25" hidden="1" customHeight="1" spans="1:9">
      <c r="A97" s="6" t="s">
        <v>786</v>
      </c>
      <c r="B97" s="7" t="s">
        <v>216</v>
      </c>
      <c r="C97" s="7" t="s">
        <v>188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4"/>
        <v>#N/A</v>
      </c>
      <c r="H97" t="e">
        <f t="shared" si="5"/>
        <v>#N/A</v>
      </c>
      <c r="I97" t="e">
        <f>VLOOKUP(A97,HOP!A:U,21,0)</f>
        <v>#N/A</v>
      </c>
    </row>
    <row r="98" ht="14.25" hidden="1" customHeight="1" spans="1:9">
      <c r="A98" s="6" t="s">
        <v>791</v>
      </c>
      <c r="B98" s="7" t="s">
        <v>216</v>
      </c>
      <c r="C98" s="7" t="s">
        <v>188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4"/>
        <v>#N/A</v>
      </c>
      <c r="H98" t="e">
        <f t="shared" si="5"/>
        <v>#N/A</v>
      </c>
      <c r="I98" t="e">
        <f>VLOOKUP(A98,HOP!A:U,21,0)</f>
        <v>#N/A</v>
      </c>
    </row>
    <row r="99" ht="14.25" hidden="1" customHeight="1" spans="1:9">
      <c r="A99" s="6" t="s">
        <v>795</v>
      </c>
      <c r="B99" s="7" t="s">
        <v>215</v>
      </c>
      <c r="C99" s="7" t="s">
        <v>188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>D99-E99</f>
        <v>#N/A</v>
      </c>
      <c r="H99" t="e">
        <f>$H$1&amp;F99</f>
        <v>#N/A</v>
      </c>
      <c r="I99" t="e">
        <f>VLOOKUP(A99,HOP!A:U,21,0)</f>
        <v>#N/A</v>
      </c>
    </row>
    <row r="100" ht="14.25" hidden="1" customHeight="1" spans="1:9">
      <c r="A100" s="6" t="s">
        <v>801</v>
      </c>
      <c r="B100" s="7" t="s">
        <v>215</v>
      </c>
      <c r="C100" s="7" t="s">
        <v>216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>D100-E100</f>
        <v>#N/A</v>
      </c>
      <c r="H100" t="e">
        <f>$H$1&amp;F100</f>
        <v>#N/A</v>
      </c>
      <c r="I100" t="e">
        <f>VLOOKUP(A100,HOP!A:U,21,0)</f>
        <v>#N/A</v>
      </c>
    </row>
    <row r="101" ht="14.25" hidden="1" customHeight="1" spans="1:9">
      <c r="A101" s="6" t="s">
        <v>809</v>
      </c>
      <c r="B101" s="7" t="s">
        <v>216</v>
      </c>
      <c r="C101" s="7" t="s">
        <v>188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>D101-E101</f>
        <v>#N/A</v>
      </c>
      <c r="H101" t="e">
        <f>$H$1&amp;F101</f>
        <v>#N/A</v>
      </c>
      <c r="I101" t="e">
        <f>VLOOKUP(A101,HOP!A:U,21,0)</f>
        <v>#N/A</v>
      </c>
    </row>
    <row r="102" ht="14.25" hidden="1" customHeight="1" spans="1:9">
      <c r="A102" s="6" t="s">
        <v>814</v>
      </c>
      <c r="B102" s="7" t="s">
        <v>216</v>
      </c>
      <c r="C102" s="7" t="s">
        <v>188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>D102-E102</f>
        <v>#N/A</v>
      </c>
      <c r="H102" t="e">
        <f>$H$1&amp;F102</f>
        <v>#N/A</v>
      </c>
      <c r="I102" t="e">
        <f>VLOOKUP(A102,HOP!A:U,21,0)</f>
        <v>#N/A</v>
      </c>
    </row>
    <row r="103" ht="14.25" hidden="1" customHeight="1" spans="1:9">
      <c r="A103" s="6" t="s">
        <v>822</v>
      </c>
      <c r="B103" s="7" t="s">
        <v>215</v>
      </c>
      <c r="C103" s="7" t="s">
        <v>639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>D103-E103</f>
        <v>#N/A</v>
      </c>
      <c r="H103" t="e">
        <f>$H$1&amp;F103</f>
        <v>#N/A</v>
      </c>
      <c r="I103" t="e">
        <f>VLOOKUP(A103,HOP!A:U,21,0)</f>
        <v>#N/A</v>
      </c>
    </row>
    <row r="104" ht="14.25" hidden="1" customHeight="1" spans="1:9">
      <c r="A104" s="6" t="s">
        <v>827</v>
      </c>
      <c r="B104" s="7" t="s">
        <v>639</v>
      </c>
      <c r="C104" s="7" t="s">
        <v>189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>D104-E104</f>
        <v>#N/A</v>
      </c>
      <c r="H104" t="e">
        <f>$H$1&amp;F104</f>
        <v>#N/A</v>
      </c>
      <c r="I104" t="e">
        <f>VLOOKUP(A104,HOP!A:U,21,0)</f>
        <v>#N/A</v>
      </c>
    </row>
    <row r="105" ht="14.25" hidden="1" customHeight="1" spans="1:9">
      <c r="A105" s="6" t="s">
        <v>832</v>
      </c>
      <c r="B105" s="7" t="s">
        <v>835</v>
      </c>
      <c r="C105" s="7" t="s">
        <v>836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>D105-E105</f>
        <v>#N/A</v>
      </c>
      <c r="H105" t="e">
        <f>$H$1&amp;F105</f>
        <v>#N/A</v>
      </c>
      <c r="I105" t="e">
        <f>VLOOKUP(A105,HOP!A:U,21,0)</f>
        <v>#N/A</v>
      </c>
    </row>
    <row r="106" ht="14.25" hidden="1" customHeight="1" spans="1:9">
      <c r="A106" s="6" t="s">
        <v>839</v>
      </c>
      <c r="B106" s="7" t="s">
        <v>188</v>
      </c>
      <c r="C106" s="7" t="s">
        <v>639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>D106-E106</f>
        <v>#N/A</v>
      </c>
      <c r="H106" t="e">
        <f>$H$1&amp;F106</f>
        <v>#N/A</v>
      </c>
      <c r="I106" t="e">
        <f>VLOOKUP(A106,HOP!A:U,21,0)</f>
        <v>#N/A</v>
      </c>
    </row>
    <row r="107" ht="14.25" hidden="1" customHeight="1" spans="1:9">
      <c r="A107" s="6" t="s">
        <v>846</v>
      </c>
      <c r="B107" s="7" t="s">
        <v>188</v>
      </c>
      <c r="C107" s="7" t="s">
        <v>849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>D107-E107</f>
        <v>#N/A</v>
      </c>
      <c r="H107" t="e">
        <f>$H$1&amp;F107</f>
        <v>#N/A</v>
      </c>
      <c r="I107" t="e">
        <f>VLOOKUP(A107,HOP!A:U,21,0)</f>
        <v>#N/A</v>
      </c>
    </row>
    <row r="108" ht="14.25" hidden="1" customHeight="1" spans="1:9">
      <c r="A108" s="6" t="s">
        <v>861</v>
      </c>
      <c r="B108" s="7" t="s">
        <v>198</v>
      </c>
      <c r="C108" s="7" t="s">
        <v>215</v>
      </c>
      <c r="D108" s="3">
        <v>6176</v>
      </c>
      <c r="E108" t="str">
        <f>VLOOKUP(A108,HOP!A:L,12,0)</f>
        <v>6176.00</v>
      </c>
      <c r="F108" t="str">
        <f>VLOOKUP(A108,HOP!A:C,3,0)</f>
        <v>2837386</v>
      </c>
      <c r="G108">
        <f t="shared" ref="G108:G129" si="6">D108-E108</f>
        <v>0</v>
      </c>
      <c r="H108" t="str">
        <f t="shared" ref="H108:H129" si="7">$H$1&amp;F108</f>
        <v>，2837386</v>
      </c>
      <c r="I108" t="str">
        <f>VLOOKUP(A108,HOP!A:U,21,0)</f>
        <v>直连</v>
      </c>
    </row>
    <row r="109" ht="14.25" hidden="1" customHeight="1" spans="1:9">
      <c r="A109" s="6" t="s">
        <v>871</v>
      </c>
      <c r="B109" s="7" t="s">
        <v>188</v>
      </c>
      <c r="C109" s="7" t="s">
        <v>639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6"/>
        <v>#N/A</v>
      </c>
      <c r="H109" t="e">
        <f t="shared" si="7"/>
        <v>#N/A</v>
      </c>
      <c r="I109" t="e">
        <f>VLOOKUP(A109,HOP!A:U,21,0)</f>
        <v>#N/A</v>
      </c>
    </row>
    <row r="110" ht="14.25" hidden="1" customHeight="1" spans="1:9">
      <c r="A110" s="6" t="s">
        <v>879</v>
      </c>
      <c r="B110" s="7" t="s">
        <v>225</v>
      </c>
      <c r="C110" s="7" t="s">
        <v>215</v>
      </c>
      <c r="D110" s="3">
        <v>2484</v>
      </c>
      <c r="E110" t="str">
        <f>VLOOKUP(A110,HOP!A:L,12,0)</f>
        <v>2484.00</v>
      </c>
      <c r="F110" t="str">
        <f>VLOOKUP(A110,HOP!A:C,3,0)</f>
        <v>2888772</v>
      </c>
      <c r="G110">
        <f t="shared" si="6"/>
        <v>0</v>
      </c>
      <c r="H110" t="str">
        <f t="shared" si="7"/>
        <v>，2888772</v>
      </c>
      <c r="I110" t="str">
        <f>VLOOKUP(A110,HOP!A:U,21,0)</f>
        <v>直连</v>
      </c>
    </row>
    <row r="111" ht="14.25" hidden="1" customHeight="1" spans="1:9">
      <c r="A111" s="6" t="s">
        <v>887</v>
      </c>
      <c r="B111" s="7" t="s">
        <v>215</v>
      </c>
      <c r="C111" s="7" t="s">
        <v>216</v>
      </c>
      <c r="D111" s="3">
        <v>583</v>
      </c>
      <c r="E111" t="str">
        <f>VLOOKUP(A111,HOP!A:L,12,0)</f>
        <v>583.00</v>
      </c>
      <c r="F111" t="str">
        <f>VLOOKUP(A111,HOP!A:C,3,0)</f>
        <v>2868040</v>
      </c>
      <c r="G111">
        <f t="shared" si="6"/>
        <v>0</v>
      </c>
      <c r="H111" t="str">
        <f t="shared" si="7"/>
        <v>，2868040</v>
      </c>
      <c r="I111" t="str">
        <f>VLOOKUP(A111,HOP!A:U,21,0)</f>
        <v>直连</v>
      </c>
    </row>
    <row r="112" ht="14.25" hidden="1" customHeight="1" spans="1:9">
      <c r="A112" s="6" t="s">
        <v>895</v>
      </c>
      <c r="B112" s="7" t="s">
        <v>215</v>
      </c>
      <c r="C112" s="7" t="s">
        <v>216</v>
      </c>
      <c r="D112" s="3">
        <v>607</v>
      </c>
      <c r="E112" t="str">
        <f>VLOOKUP(A112,HOP!A:L,12,0)</f>
        <v>607.00</v>
      </c>
      <c r="F112" t="str">
        <f>VLOOKUP(A112,HOP!A:C,3,0)</f>
        <v>2894736</v>
      </c>
      <c r="G112">
        <f t="shared" si="6"/>
        <v>0</v>
      </c>
      <c r="H112" t="str">
        <f t="shared" si="7"/>
        <v>，2894736</v>
      </c>
      <c r="I112" t="str">
        <f>VLOOKUP(A112,HOP!A:U,21,0)</f>
        <v>直连</v>
      </c>
    </row>
    <row r="113" ht="14.25" hidden="1" customHeight="1" spans="1:9">
      <c r="A113" s="6" t="s">
        <v>904</v>
      </c>
      <c r="B113" s="7" t="s">
        <v>215</v>
      </c>
      <c r="C113" s="7" t="s">
        <v>216</v>
      </c>
      <c r="D113" s="3">
        <v>380</v>
      </c>
      <c r="E113" t="str">
        <f>VLOOKUP(A113,HOP!A:L,12,0)</f>
        <v>380.00</v>
      </c>
      <c r="F113" t="str">
        <f>VLOOKUP(A113,HOP!A:C,3,0)</f>
        <v>2854201</v>
      </c>
      <c r="G113">
        <f t="shared" si="6"/>
        <v>0</v>
      </c>
      <c r="H113" t="str">
        <f t="shared" si="7"/>
        <v>，2854201</v>
      </c>
      <c r="I113" t="str">
        <f>VLOOKUP(A113,HOP!A:U,21,0)</f>
        <v>直连</v>
      </c>
    </row>
    <row r="114" ht="14.25" hidden="1" customHeight="1" spans="1:9">
      <c r="A114" s="6" t="s">
        <v>912</v>
      </c>
      <c r="B114" s="7" t="s">
        <v>215</v>
      </c>
      <c r="C114" s="7" t="s">
        <v>216</v>
      </c>
      <c r="D114" s="3">
        <v>410</v>
      </c>
      <c r="E114" t="str">
        <f>VLOOKUP(A114,HOP!A:L,12,0)</f>
        <v>410.00</v>
      </c>
      <c r="F114" t="str">
        <f>VLOOKUP(A114,HOP!A:C,3,0)</f>
        <v>2867202</v>
      </c>
      <c r="G114">
        <f t="shared" si="6"/>
        <v>0</v>
      </c>
      <c r="H114" t="str">
        <f t="shared" si="7"/>
        <v>，2867202</v>
      </c>
      <c r="I114" t="str">
        <f>VLOOKUP(A114,HOP!A:U,21,0)</f>
        <v>直连</v>
      </c>
    </row>
    <row r="115" ht="14.25" hidden="1" customHeight="1" spans="1:9">
      <c r="A115" s="6" t="s">
        <v>916</v>
      </c>
      <c r="B115" s="7" t="s">
        <v>199</v>
      </c>
      <c r="C115" s="7" t="s">
        <v>216</v>
      </c>
      <c r="D115" s="3">
        <v>718</v>
      </c>
      <c r="E115" t="str">
        <f>VLOOKUP(A115,HOP!A:L,12,0)</f>
        <v>718.00</v>
      </c>
      <c r="F115" t="str">
        <f>VLOOKUP(A115,HOP!A:C,3,0)</f>
        <v>2863233</v>
      </c>
      <c r="G115">
        <f t="shared" si="6"/>
        <v>0</v>
      </c>
      <c r="H115" t="str">
        <f t="shared" si="7"/>
        <v>，2863233</v>
      </c>
      <c r="I115" t="str">
        <f>VLOOKUP(A115,HOP!A:U,21,0)</f>
        <v>直连</v>
      </c>
    </row>
    <row r="116" ht="14.25" hidden="1" customHeight="1" spans="1:9">
      <c r="A116" s="6" t="s">
        <v>919</v>
      </c>
      <c r="B116" s="7" t="s">
        <v>215</v>
      </c>
      <c r="C116" s="7" t="s">
        <v>216</v>
      </c>
      <c r="D116" s="3">
        <v>540</v>
      </c>
      <c r="E116" t="str">
        <f>VLOOKUP(A116,HOP!A:L,12,0)</f>
        <v>540.00</v>
      </c>
      <c r="F116" t="str">
        <f>VLOOKUP(A116,HOP!A:C,3,0)</f>
        <v>2869305</v>
      </c>
      <c r="G116">
        <f t="shared" si="6"/>
        <v>0</v>
      </c>
      <c r="H116" t="str">
        <f t="shared" si="7"/>
        <v>，2869305</v>
      </c>
      <c r="I116" t="str">
        <f>VLOOKUP(A116,HOP!A:U,21,0)</f>
        <v>直连</v>
      </c>
    </row>
    <row r="117" ht="14.25" hidden="1" customHeight="1" spans="1:9">
      <c r="A117" s="6" t="s">
        <v>927</v>
      </c>
      <c r="B117" s="7" t="s">
        <v>199</v>
      </c>
      <c r="C117" s="7" t="s">
        <v>216</v>
      </c>
      <c r="D117" s="3">
        <v>1353</v>
      </c>
      <c r="E117" t="str">
        <f>VLOOKUP(A117,HOP!A:L,12,0)</f>
        <v>1353.00</v>
      </c>
      <c r="F117" t="str">
        <f>VLOOKUP(A117,HOP!A:C,3,0)</f>
        <v>2871626</v>
      </c>
      <c r="G117">
        <f t="shared" si="6"/>
        <v>0</v>
      </c>
      <c r="H117" t="str">
        <f t="shared" si="7"/>
        <v>，2871626</v>
      </c>
      <c r="I117" t="str">
        <f>VLOOKUP(A117,HOP!A:U,21,0)</f>
        <v>直连</v>
      </c>
    </row>
    <row r="118" ht="14.25" customHeight="1" spans="1:9">
      <c r="A118" s="6" t="s">
        <v>933</v>
      </c>
      <c r="B118" s="7" t="s">
        <v>198</v>
      </c>
      <c r="C118" s="7" t="s">
        <v>216</v>
      </c>
      <c r="D118" s="3">
        <v>1450</v>
      </c>
      <c r="E118" t="str">
        <f>VLOOKUP(A118,HOP!A:L,12,0)</f>
        <v>1449.99</v>
      </c>
      <c r="F118" t="str">
        <f>VLOOKUP(A118,HOP!A:C,3,0)</f>
        <v>2886832</v>
      </c>
      <c r="G118">
        <f t="shared" si="6"/>
        <v>0.00999999999999091</v>
      </c>
      <c r="H118" t="str">
        <f t="shared" si="7"/>
        <v>，2886832</v>
      </c>
      <c r="I118" t="str">
        <f>VLOOKUP(A118,HOP!A:U,21,0)</f>
        <v>直连</v>
      </c>
    </row>
    <row r="119" ht="14.25" hidden="1" customHeight="1" spans="1:9">
      <c r="A119" s="6" t="s">
        <v>941</v>
      </c>
      <c r="B119" s="7" t="s">
        <v>215</v>
      </c>
      <c r="C119" s="7" t="s">
        <v>216</v>
      </c>
      <c r="D119" s="3">
        <v>323</v>
      </c>
      <c r="E119" t="str">
        <f>VLOOKUP(A119,HOP!A:L,12,0)</f>
        <v>323.00</v>
      </c>
      <c r="F119" t="str">
        <f>VLOOKUP(A119,HOP!A:C,3,0)</f>
        <v>2889446</v>
      </c>
      <c r="G119">
        <f t="shared" si="6"/>
        <v>0</v>
      </c>
      <c r="H119" t="str">
        <f t="shared" si="7"/>
        <v>，2889446</v>
      </c>
      <c r="I119" t="str">
        <f>VLOOKUP(A119,HOP!A:U,21,0)</f>
        <v>直连</v>
      </c>
    </row>
    <row r="120" ht="14.25" hidden="1" customHeight="1" spans="1:9">
      <c r="A120" s="6" t="s">
        <v>947</v>
      </c>
      <c r="B120" s="7" t="s">
        <v>199</v>
      </c>
      <c r="C120" s="7" t="s">
        <v>216</v>
      </c>
      <c r="D120" s="3">
        <v>960</v>
      </c>
      <c r="E120" t="str">
        <f>VLOOKUP(A120,HOP!A:L,12,0)</f>
        <v>960.00</v>
      </c>
      <c r="F120" t="str">
        <f>VLOOKUP(A120,HOP!A:C,3,0)</f>
        <v>2890412</v>
      </c>
      <c r="G120">
        <f t="shared" si="6"/>
        <v>0</v>
      </c>
      <c r="H120" t="str">
        <f t="shared" si="7"/>
        <v>，2890412</v>
      </c>
      <c r="I120" t="str">
        <f>VLOOKUP(A120,HOP!A:U,21,0)</f>
        <v>直连</v>
      </c>
    </row>
    <row r="121" ht="14.25" hidden="1" customHeight="1" spans="1:9">
      <c r="A121" s="6" t="s">
        <v>955</v>
      </c>
      <c r="B121" s="7" t="s">
        <v>215</v>
      </c>
      <c r="C121" s="7" t="s">
        <v>216</v>
      </c>
      <c r="D121" s="3">
        <v>569</v>
      </c>
      <c r="E121" t="str">
        <f>VLOOKUP(A121,HOP!A:L,12,0)</f>
        <v>569.00</v>
      </c>
      <c r="F121" t="str">
        <f>VLOOKUP(A121,HOP!A:C,3,0)</f>
        <v>2889787</v>
      </c>
      <c r="G121">
        <f t="shared" si="6"/>
        <v>0</v>
      </c>
      <c r="H121" t="str">
        <f t="shared" si="7"/>
        <v>，2889787</v>
      </c>
      <c r="I121" t="str">
        <f>VLOOKUP(A121,HOP!A:U,21,0)</f>
        <v>直连</v>
      </c>
    </row>
    <row r="122" ht="14.25" hidden="1" customHeight="1" spans="1:9">
      <c r="A122" s="6" t="s">
        <v>961</v>
      </c>
      <c r="B122" s="7" t="s">
        <v>215</v>
      </c>
      <c r="C122" s="7" t="s">
        <v>216</v>
      </c>
      <c r="D122" s="3">
        <v>175</v>
      </c>
      <c r="E122" t="str">
        <f>VLOOKUP(A122,HOP!A:L,12,0)</f>
        <v>175.00</v>
      </c>
      <c r="F122" t="str">
        <f>VLOOKUP(A122,HOP!A:C,3,0)</f>
        <v>2894933</v>
      </c>
      <c r="G122">
        <f t="shared" si="6"/>
        <v>0</v>
      </c>
      <c r="H122" t="str">
        <f t="shared" si="7"/>
        <v>，2894933</v>
      </c>
      <c r="I122" t="str">
        <f>VLOOKUP(A122,HOP!A:U,21,0)</f>
        <v>直连</v>
      </c>
    </row>
    <row r="123" ht="14.25" hidden="1" customHeight="1" spans="1:9">
      <c r="A123" s="6" t="s">
        <v>969</v>
      </c>
      <c r="B123" s="7" t="s">
        <v>215</v>
      </c>
      <c r="C123" s="7" t="s">
        <v>216</v>
      </c>
      <c r="D123" s="3">
        <v>899</v>
      </c>
      <c r="E123" t="str">
        <f>VLOOKUP(A123,HOP!A:L,12,0)</f>
        <v>899.00</v>
      </c>
      <c r="F123" t="str">
        <f>VLOOKUP(A123,HOP!A:C,3,0)</f>
        <v>2894241</v>
      </c>
      <c r="G123">
        <f t="shared" si="6"/>
        <v>0</v>
      </c>
      <c r="H123" t="str">
        <f t="shared" si="7"/>
        <v>，2894241</v>
      </c>
      <c r="I123" t="str">
        <f>VLOOKUP(A123,HOP!A:U,21,0)</f>
        <v>直连</v>
      </c>
    </row>
    <row r="124" ht="14.25" hidden="1" customHeight="1" spans="1:9">
      <c r="A124" s="6" t="s">
        <v>975</v>
      </c>
      <c r="B124" s="7" t="s">
        <v>215</v>
      </c>
      <c r="C124" s="7" t="s">
        <v>216</v>
      </c>
      <c r="D124" s="3">
        <v>542</v>
      </c>
      <c r="E124" t="str">
        <f>VLOOKUP(A124,HOP!A:L,12,0)</f>
        <v>542.00</v>
      </c>
      <c r="F124" t="str">
        <f>VLOOKUP(A124,HOP!A:C,3,0)</f>
        <v>2893341</v>
      </c>
      <c r="G124">
        <f t="shared" si="6"/>
        <v>0</v>
      </c>
      <c r="H124" t="str">
        <f t="shared" si="7"/>
        <v>，2893341</v>
      </c>
      <c r="I124" t="str">
        <f>VLOOKUP(A124,HOP!A:U,21,0)</f>
        <v>直采</v>
      </c>
    </row>
    <row r="125" ht="14.25" hidden="1" customHeight="1" spans="1:9">
      <c r="A125" s="6" t="s">
        <v>983</v>
      </c>
      <c r="B125" s="7" t="s">
        <v>215</v>
      </c>
      <c r="C125" s="7" t="s">
        <v>216</v>
      </c>
      <c r="D125" s="3">
        <v>1368</v>
      </c>
      <c r="E125" t="str">
        <f>VLOOKUP(A125,HOP!A:L,12,0)</f>
        <v>1368.00</v>
      </c>
      <c r="F125" t="str">
        <f>VLOOKUP(A125,HOP!A:C,3,0)</f>
        <v>2895945</v>
      </c>
      <c r="G125">
        <f t="shared" si="6"/>
        <v>0</v>
      </c>
      <c r="H125" t="str">
        <f t="shared" si="7"/>
        <v>，2895945</v>
      </c>
      <c r="I125" t="str">
        <f>VLOOKUP(A125,HOP!A:U,21,0)</f>
        <v>直连</v>
      </c>
    </row>
    <row r="126" ht="14.25" hidden="1" customHeight="1" spans="1:9">
      <c r="A126" s="6" t="s">
        <v>989</v>
      </c>
      <c r="B126" s="7" t="s">
        <v>83</v>
      </c>
      <c r="C126" s="7" t="s">
        <v>216</v>
      </c>
      <c r="D126" s="3">
        <v>720</v>
      </c>
      <c r="E126" t="str">
        <f>VLOOKUP(A126,HOP!A:L,12,0)</f>
        <v>720.00</v>
      </c>
      <c r="F126" t="str">
        <f>VLOOKUP(A126,HOP!A:C,3,0)</f>
        <v>2884362</v>
      </c>
      <c r="G126">
        <f t="shared" si="6"/>
        <v>0</v>
      </c>
      <c r="H126" t="str">
        <f t="shared" si="7"/>
        <v>，2884362</v>
      </c>
      <c r="I126" t="str">
        <f>VLOOKUP(A126,HOP!A:U,21,0)</f>
        <v>直连</v>
      </c>
    </row>
    <row r="127" ht="14.25" hidden="1" customHeight="1" spans="1:9">
      <c r="A127" s="6" t="s">
        <v>997</v>
      </c>
      <c r="B127" s="7" t="s">
        <v>199</v>
      </c>
      <c r="C127" s="7" t="s">
        <v>216</v>
      </c>
      <c r="D127" s="3">
        <v>350</v>
      </c>
      <c r="E127" t="str">
        <f>VLOOKUP(A127,HOP!A:L,12,0)</f>
        <v>350.00</v>
      </c>
      <c r="F127" t="str">
        <f>VLOOKUP(A127,HOP!A:C,3,0)</f>
        <v>2891675</v>
      </c>
      <c r="G127">
        <f t="shared" si="6"/>
        <v>0</v>
      </c>
      <c r="H127" t="str">
        <f t="shared" si="7"/>
        <v>，2891675</v>
      </c>
      <c r="I127" t="str">
        <f>VLOOKUP(A127,HOP!A:U,21,0)</f>
        <v>直连</v>
      </c>
    </row>
    <row r="128" ht="14.25" hidden="1" customHeight="1" spans="1:9">
      <c r="A128" s="6" t="s">
        <v>1003</v>
      </c>
      <c r="B128" s="7" t="s">
        <v>215</v>
      </c>
      <c r="C128" s="7" t="s">
        <v>216</v>
      </c>
      <c r="D128" s="3">
        <v>258</v>
      </c>
      <c r="E128" t="str">
        <f>VLOOKUP(A128,HOP!A:L,12,0)</f>
        <v>258.00</v>
      </c>
      <c r="F128" t="str">
        <f>VLOOKUP(A128,HOP!A:C,3,0)</f>
        <v>2892441</v>
      </c>
      <c r="G128">
        <f t="shared" si="6"/>
        <v>0</v>
      </c>
      <c r="H128" t="str">
        <f t="shared" si="7"/>
        <v>，2892441</v>
      </c>
      <c r="I128" t="str">
        <f>VLOOKUP(A128,HOP!A:U,21,0)</f>
        <v>直连</v>
      </c>
    </row>
    <row r="129" ht="14.25" hidden="1" customHeight="1" spans="1:9">
      <c r="A129" s="6" t="s">
        <v>1007</v>
      </c>
      <c r="B129" s="7" t="s">
        <v>215</v>
      </c>
      <c r="C129" s="7" t="s">
        <v>216</v>
      </c>
      <c r="D129" s="3">
        <v>391</v>
      </c>
      <c r="E129" t="str">
        <f>VLOOKUP(A129,HOP!A:L,12,0)</f>
        <v>391.00</v>
      </c>
      <c r="F129" t="str">
        <f>VLOOKUP(A129,HOP!A:C,3,0)</f>
        <v>2893936</v>
      </c>
      <c r="G129">
        <f t="shared" si="6"/>
        <v>0</v>
      </c>
      <c r="H129" t="str">
        <f t="shared" si="7"/>
        <v>，2893936</v>
      </c>
      <c r="I129" t="str">
        <f>VLOOKUP(A129,HOP!A:U,21,0)</f>
        <v>直连</v>
      </c>
    </row>
    <row r="130" ht="14.25" hidden="1" customHeight="1" spans="1:9">
      <c r="A130" s="6" t="s">
        <v>1015</v>
      </c>
      <c r="B130" s="7" t="s">
        <v>199</v>
      </c>
      <c r="C130" s="7" t="s">
        <v>216</v>
      </c>
      <c r="D130" s="3">
        <v>1762</v>
      </c>
      <c r="E130" t="str">
        <f>VLOOKUP(A130,HOP!A:L,12,0)</f>
        <v>1762.00</v>
      </c>
      <c r="F130" t="str">
        <f>VLOOKUP(A130,HOP!A:C,3,0)</f>
        <v>2835303</v>
      </c>
      <c r="G130">
        <f>D130-E130</f>
        <v>0</v>
      </c>
      <c r="H130" t="str">
        <f>$H$1&amp;F130</f>
        <v>，2835303</v>
      </c>
      <c r="I130" t="str">
        <f>VLOOKUP(A130,HOP!A:U,21,0)</f>
        <v>直连</v>
      </c>
    </row>
    <row r="131" ht="14.25" hidden="1" customHeight="1" spans="1:9">
      <c r="A131" s="6" t="s">
        <v>1023</v>
      </c>
      <c r="B131" s="7" t="s">
        <v>215</v>
      </c>
      <c r="C131" s="7" t="s">
        <v>216</v>
      </c>
      <c r="D131" s="3">
        <v>119</v>
      </c>
      <c r="E131" t="str">
        <f>VLOOKUP(A131,HOP!A:L,12,0)</f>
        <v>119.00</v>
      </c>
      <c r="F131" t="str">
        <f>VLOOKUP(A131,HOP!A:C,3,0)</f>
        <v>2896533</v>
      </c>
      <c r="G131">
        <f>D131-E131</f>
        <v>0</v>
      </c>
      <c r="H131" t="str">
        <f>$H$1&amp;F131</f>
        <v>，2896533</v>
      </c>
      <c r="I131" t="str">
        <f>VLOOKUP(A131,HOP!A:U,21,0)</f>
        <v>直连</v>
      </c>
    </row>
    <row r="132" ht="14.25" hidden="1" customHeight="1" spans="1:9">
      <c r="A132" s="6" t="s">
        <v>1031</v>
      </c>
      <c r="B132" s="7" t="s">
        <v>215</v>
      </c>
      <c r="C132" s="7" t="s">
        <v>216</v>
      </c>
      <c r="D132" s="3">
        <v>219</v>
      </c>
      <c r="E132" t="str">
        <f>VLOOKUP(A132,HOP!A:L,12,0)</f>
        <v>219.00</v>
      </c>
      <c r="F132" t="str">
        <f>VLOOKUP(A132,HOP!A:C,3,0)</f>
        <v>2895930</v>
      </c>
      <c r="G132">
        <f>D132-E132</f>
        <v>0</v>
      </c>
      <c r="H132" t="str">
        <f>$H$1&amp;F132</f>
        <v>，2895930</v>
      </c>
      <c r="I132" t="str">
        <f>VLOOKUP(A132,HOP!A:U,21,0)</f>
        <v>直连</v>
      </c>
    </row>
    <row r="133" ht="14.25" hidden="1" customHeight="1" spans="1:9">
      <c r="A133" s="6" t="s">
        <v>1040</v>
      </c>
      <c r="B133" s="7" t="s">
        <v>215</v>
      </c>
      <c r="C133" s="7" t="s">
        <v>216</v>
      </c>
      <c r="D133" s="3">
        <v>5628</v>
      </c>
      <c r="E133" t="str">
        <f>VLOOKUP(A133,HOP!A:L,12,0)</f>
        <v>5628.00</v>
      </c>
      <c r="F133" t="str">
        <f>VLOOKUP(A133,HOP!A:C,3,0)</f>
        <v>2895812</v>
      </c>
      <c r="G133">
        <f>D133-E133</f>
        <v>0</v>
      </c>
      <c r="H133" t="str">
        <f>$H$1&amp;F133</f>
        <v>，2895812</v>
      </c>
      <c r="I133" t="str">
        <f>VLOOKUP(A133,HOP!A:U,21,0)</f>
        <v>直采</v>
      </c>
    </row>
    <row r="134" ht="14.25" hidden="1" customHeight="1" spans="1:9">
      <c r="A134" s="6" t="s">
        <v>1049</v>
      </c>
      <c r="B134" s="7" t="s">
        <v>216</v>
      </c>
      <c r="C134" s="7" t="s">
        <v>639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>D134-E134</f>
        <v>#N/A</v>
      </c>
      <c r="H134" t="e">
        <f>$H$1&amp;F134</f>
        <v>#N/A</v>
      </c>
      <c r="I134" t="e">
        <f>VLOOKUP(A134,HOP!A:U,21,0)</f>
        <v>#N/A</v>
      </c>
    </row>
    <row r="135" ht="14.25" hidden="1" customHeight="1" spans="1:9">
      <c r="A135" s="6" t="s">
        <v>1053</v>
      </c>
      <c r="B135" s="7" t="s">
        <v>216</v>
      </c>
      <c r="C135" s="7" t="s">
        <v>188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>D135-E135</f>
        <v>#N/A</v>
      </c>
      <c r="H135" t="e">
        <f>$H$1&amp;F135</f>
        <v>#N/A</v>
      </c>
      <c r="I135" t="e">
        <f>VLOOKUP(A135,HOP!A:U,21,0)</f>
        <v>#N/A</v>
      </c>
    </row>
    <row r="136" ht="14.25" hidden="1" customHeight="1" spans="1:9">
      <c r="A136" s="6" t="s">
        <v>1066</v>
      </c>
      <c r="B136" s="7" t="s">
        <v>849</v>
      </c>
      <c r="C136" s="7" t="s">
        <v>232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>D136-E136</f>
        <v>#N/A</v>
      </c>
      <c r="H136" t="e">
        <f>$H$1&amp;F136</f>
        <v>#N/A</v>
      </c>
      <c r="I136" t="e">
        <f>VLOOKUP(A136,HOP!A:U,21,0)</f>
        <v>#N/A</v>
      </c>
    </row>
    <row r="137" ht="14.25" hidden="1" customHeight="1" spans="1:9">
      <c r="A137" s="6" t="s">
        <v>1081</v>
      </c>
      <c r="B137" s="7" t="s">
        <v>216</v>
      </c>
      <c r="C137" s="7" t="s">
        <v>189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ref="G137:G159" si="8">D137-E137</f>
        <v>#N/A</v>
      </c>
      <c r="H137" t="e">
        <f t="shared" ref="H137:H159" si="9">$H$1&amp;F137</f>
        <v>#N/A</v>
      </c>
      <c r="I137" t="e">
        <f>VLOOKUP(A137,HOP!A:U,21,0)</f>
        <v>#N/A</v>
      </c>
    </row>
    <row r="138" ht="14.25" hidden="1" customHeight="1" spans="1:9">
      <c r="A138" s="6" t="s">
        <v>1086</v>
      </c>
      <c r="B138" s="7" t="s">
        <v>216</v>
      </c>
      <c r="C138" s="7" t="s">
        <v>188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8"/>
        <v>#N/A</v>
      </c>
      <c r="H138" t="e">
        <f t="shared" si="9"/>
        <v>#N/A</v>
      </c>
      <c r="I138" t="e">
        <f>VLOOKUP(A138,HOP!A:U,21,0)</f>
        <v>#N/A</v>
      </c>
    </row>
    <row r="139" ht="14.25" hidden="1" customHeight="1" spans="1:9">
      <c r="A139" s="43" t="s">
        <v>1094</v>
      </c>
      <c r="B139" s="7" t="s">
        <v>198</v>
      </c>
      <c r="C139" s="7" t="s">
        <v>639</v>
      </c>
      <c r="D139" s="3">
        <v>14244</v>
      </c>
      <c r="E139">
        <v>14244</v>
      </c>
      <c r="F139">
        <v>2830357</v>
      </c>
      <c r="G139">
        <f t="shared" si="8"/>
        <v>0</v>
      </c>
      <c r="H139" t="str">
        <f t="shared" si="9"/>
        <v>，2830357</v>
      </c>
      <c r="I139" t="e">
        <f>VLOOKUP(A139,HOP!A:U,21,0)</f>
        <v>#N/A</v>
      </c>
    </row>
    <row r="140" ht="14.25" hidden="1" customHeight="1" spans="1:9">
      <c r="A140" s="6" t="s">
        <v>1105</v>
      </c>
      <c r="B140" s="7" t="s">
        <v>645</v>
      </c>
      <c r="C140" s="7" t="s">
        <v>231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8"/>
        <v>#N/A</v>
      </c>
      <c r="H140" t="e">
        <f t="shared" si="9"/>
        <v>#N/A</v>
      </c>
      <c r="I140" t="e">
        <f>VLOOKUP(A140,HOP!A:U,21,0)</f>
        <v>#N/A</v>
      </c>
    </row>
    <row r="141" ht="14.25" hidden="1" customHeight="1" spans="1:9">
      <c r="A141" s="6" t="s">
        <v>1110</v>
      </c>
      <c r="B141" s="7" t="s">
        <v>216</v>
      </c>
      <c r="C141" s="7" t="s">
        <v>188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8"/>
        <v>#N/A</v>
      </c>
      <c r="H141" t="e">
        <f t="shared" si="9"/>
        <v>#N/A</v>
      </c>
      <c r="I141" t="e">
        <f>VLOOKUP(A141,HOP!A:U,21,0)</f>
        <v>#N/A</v>
      </c>
    </row>
    <row r="142" ht="14.25" hidden="1" customHeight="1" spans="1:9">
      <c r="A142" s="6" t="s">
        <v>1117</v>
      </c>
      <c r="B142" s="7" t="s">
        <v>216</v>
      </c>
      <c r="C142" s="7" t="s">
        <v>188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8"/>
        <v>#N/A</v>
      </c>
      <c r="H142" t="e">
        <f t="shared" si="9"/>
        <v>#N/A</v>
      </c>
      <c r="I142" t="e">
        <f>VLOOKUP(A142,HOP!A:U,21,0)</f>
        <v>#N/A</v>
      </c>
    </row>
    <row r="143" ht="14.25" hidden="1" customHeight="1" spans="1:9">
      <c r="A143" s="6" t="s">
        <v>1121</v>
      </c>
      <c r="B143" s="7" t="s">
        <v>835</v>
      </c>
      <c r="C143" s="7" t="s">
        <v>231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8"/>
        <v>#N/A</v>
      </c>
      <c r="H143" t="e">
        <f t="shared" si="9"/>
        <v>#N/A</v>
      </c>
      <c r="I143" t="e">
        <f>VLOOKUP(A143,HOP!A:U,21,0)</f>
        <v>#N/A</v>
      </c>
    </row>
    <row r="144" ht="14.25" hidden="1" customHeight="1" spans="1:9">
      <c r="A144" s="6" t="s">
        <v>1126</v>
      </c>
      <c r="B144" s="7" t="s">
        <v>199</v>
      </c>
      <c r="C144" s="7" t="s">
        <v>216</v>
      </c>
      <c r="D144" s="3">
        <v>2430</v>
      </c>
      <c r="E144" t="str">
        <f>VLOOKUP(A144,HOP!A:L,12,0)</f>
        <v>2430.00</v>
      </c>
      <c r="F144" t="str">
        <f>VLOOKUP(A144,HOP!A:C,3,0)</f>
        <v>2817547</v>
      </c>
      <c r="G144">
        <f t="shared" si="8"/>
        <v>0</v>
      </c>
      <c r="H144" t="str">
        <f t="shared" si="9"/>
        <v>，2817547</v>
      </c>
      <c r="I144" t="str">
        <f>VLOOKUP(A144,HOP!A:U,21,0)</f>
        <v>直连</v>
      </c>
    </row>
    <row r="145" ht="14.25" hidden="1" customHeight="1" spans="1:9">
      <c r="A145" s="6" t="s">
        <v>1135</v>
      </c>
      <c r="B145" s="7" t="s">
        <v>198</v>
      </c>
      <c r="C145" s="7" t="s">
        <v>216</v>
      </c>
      <c r="D145" s="3">
        <v>3405</v>
      </c>
      <c r="E145" t="str">
        <f>VLOOKUP(A145,HOP!A:L,12,0)</f>
        <v>3405.00</v>
      </c>
      <c r="F145" t="str">
        <f>VLOOKUP(A145,HOP!A:C,3,0)</f>
        <v>2885169</v>
      </c>
      <c r="G145">
        <f t="shared" si="8"/>
        <v>0</v>
      </c>
      <c r="H145" t="str">
        <f t="shared" si="9"/>
        <v>，2885169</v>
      </c>
      <c r="I145" t="str">
        <f>VLOOKUP(A145,HOP!A:U,21,0)</f>
        <v>直连</v>
      </c>
    </row>
    <row r="146" ht="14.25" hidden="1" customHeight="1" spans="1:9">
      <c r="A146" s="6" t="s">
        <v>1143</v>
      </c>
      <c r="B146" s="7" t="s">
        <v>215</v>
      </c>
      <c r="C146" s="7" t="s">
        <v>188</v>
      </c>
      <c r="D146" s="3">
        <v>5942</v>
      </c>
      <c r="E146" t="str">
        <f>VLOOKUP(A146,HOP!A:L,12,0)</f>
        <v>5942.00</v>
      </c>
      <c r="F146" t="str">
        <f>VLOOKUP(A146,HOP!A:C,3,0)</f>
        <v>2858541</v>
      </c>
      <c r="G146">
        <f t="shared" si="8"/>
        <v>0</v>
      </c>
      <c r="H146" t="str">
        <f t="shared" si="9"/>
        <v>，2858541</v>
      </c>
      <c r="I146" t="str">
        <f>VLOOKUP(A146,HOP!A:U,21,0)</f>
        <v>直采</v>
      </c>
    </row>
    <row r="147" ht="14.25" hidden="1" customHeight="1" spans="1:9">
      <c r="A147" s="6" t="s">
        <v>1151</v>
      </c>
      <c r="B147" s="7" t="s">
        <v>215</v>
      </c>
      <c r="C147" s="7" t="s">
        <v>188</v>
      </c>
      <c r="D147" s="3">
        <v>7152</v>
      </c>
      <c r="E147" t="str">
        <f>VLOOKUP(A147,HOP!A:L,12,0)</f>
        <v>7152.00</v>
      </c>
      <c r="F147" t="str">
        <f>VLOOKUP(A147,HOP!A:C,3,0)</f>
        <v>2858983</v>
      </c>
      <c r="G147">
        <f t="shared" si="8"/>
        <v>0</v>
      </c>
      <c r="H147" t="str">
        <f t="shared" si="9"/>
        <v>，2858983</v>
      </c>
      <c r="I147" t="str">
        <f>VLOOKUP(A147,HOP!A:U,21,0)</f>
        <v>直采</v>
      </c>
    </row>
    <row r="148" ht="14.25" hidden="1" customHeight="1" spans="1:9">
      <c r="A148" s="6" t="s">
        <v>1158</v>
      </c>
      <c r="B148" s="7" t="s">
        <v>215</v>
      </c>
      <c r="C148" s="7" t="s">
        <v>188</v>
      </c>
      <c r="D148" s="3">
        <v>966</v>
      </c>
      <c r="E148" t="str">
        <f>VLOOKUP(A148,HOP!A:L,12,0)</f>
        <v>966.00</v>
      </c>
      <c r="F148" t="str">
        <f>VLOOKUP(A148,HOP!A:C,3,0)</f>
        <v>2809211</v>
      </c>
      <c r="G148">
        <f t="shared" si="8"/>
        <v>0</v>
      </c>
      <c r="H148" t="str">
        <f t="shared" si="9"/>
        <v>，2809211</v>
      </c>
      <c r="I148" t="str">
        <f>VLOOKUP(A148,HOP!A:U,21,0)</f>
        <v>直采</v>
      </c>
    </row>
    <row r="149" ht="14.25" hidden="1" customHeight="1" spans="1:9">
      <c r="A149" s="6" t="s">
        <v>1167</v>
      </c>
      <c r="B149" s="7" t="s">
        <v>216</v>
      </c>
      <c r="C149" s="7" t="s">
        <v>188</v>
      </c>
      <c r="D149" s="3">
        <v>276</v>
      </c>
      <c r="E149" t="str">
        <f>VLOOKUP(A149,HOP!A:L,12,0)</f>
        <v>276.00</v>
      </c>
      <c r="F149" t="str">
        <f>VLOOKUP(A149,HOP!A:C,3,0)</f>
        <v>2858509</v>
      </c>
      <c r="G149">
        <f t="shared" si="8"/>
        <v>0</v>
      </c>
      <c r="H149" t="str">
        <f t="shared" si="9"/>
        <v>，2858509</v>
      </c>
      <c r="I149" t="str">
        <f>VLOOKUP(A149,HOP!A:U,21,0)</f>
        <v>直连</v>
      </c>
    </row>
    <row r="150" ht="14.25" hidden="1" customHeight="1" spans="1:9">
      <c r="A150" s="6" t="s">
        <v>1173</v>
      </c>
      <c r="B150" s="7" t="s">
        <v>216</v>
      </c>
      <c r="C150" s="7" t="s">
        <v>188</v>
      </c>
      <c r="D150" s="3">
        <v>410</v>
      </c>
      <c r="E150" t="str">
        <f>VLOOKUP(A150,HOP!A:L,12,0)</f>
        <v>410.00</v>
      </c>
      <c r="F150" t="str">
        <f>VLOOKUP(A150,HOP!A:C,3,0)</f>
        <v>2865310</v>
      </c>
      <c r="G150">
        <f t="shared" si="8"/>
        <v>0</v>
      </c>
      <c r="H150" t="str">
        <f t="shared" si="9"/>
        <v>，2865310</v>
      </c>
      <c r="I150" t="str">
        <f>VLOOKUP(A150,HOP!A:U,21,0)</f>
        <v>直连</v>
      </c>
    </row>
    <row r="151" ht="14.25" hidden="1" customHeight="1" spans="1:9">
      <c r="A151" s="6" t="s">
        <v>1177</v>
      </c>
      <c r="B151" s="7" t="s">
        <v>216</v>
      </c>
      <c r="C151" s="7" t="s">
        <v>188</v>
      </c>
      <c r="D151" s="3">
        <v>510</v>
      </c>
      <c r="E151" t="str">
        <f>VLOOKUP(A151,HOP!A:L,12,0)</f>
        <v>510.00</v>
      </c>
      <c r="F151" t="str">
        <f>VLOOKUP(A151,HOP!A:C,3,0)</f>
        <v>2861507</v>
      </c>
      <c r="G151">
        <f t="shared" si="8"/>
        <v>0</v>
      </c>
      <c r="H151" t="str">
        <f t="shared" si="9"/>
        <v>，2861507</v>
      </c>
      <c r="I151" t="str">
        <f>VLOOKUP(A151,HOP!A:U,21,0)</f>
        <v>直连</v>
      </c>
    </row>
    <row r="152" ht="14.25" hidden="1" customHeight="1" spans="1:9">
      <c r="A152" s="6" t="s">
        <v>1183</v>
      </c>
      <c r="B152" s="7" t="s">
        <v>215</v>
      </c>
      <c r="C152" s="7" t="s">
        <v>188</v>
      </c>
      <c r="D152" s="3">
        <v>1700</v>
      </c>
      <c r="E152" t="str">
        <f>VLOOKUP(A152,HOP!A:L,12,0)</f>
        <v>1700.00</v>
      </c>
      <c r="F152" t="str">
        <f>VLOOKUP(A152,HOP!A:C,3,0)</f>
        <v>2864298</v>
      </c>
      <c r="G152">
        <f t="shared" si="8"/>
        <v>0</v>
      </c>
      <c r="H152" t="str">
        <f t="shared" si="9"/>
        <v>，2864298</v>
      </c>
      <c r="I152" t="str">
        <f>VLOOKUP(A152,HOP!A:U,21,0)</f>
        <v>直连</v>
      </c>
    </row>
    <row r="153" ht="14.25" hidden="1" customHeight="1" spans="1:9">
      <c r="A153" s="6" t="s">
        <v>1188</v>
      </c>
      <c r="B153" s="7" t="s">
        <v>215</v>
      </c>
      <c r="C153" s="7" t="s">
        <v>188</v>
      </c>
      <c r="D153" s="3">
        <v>550</v>
      </c>
      <c r="E153" t="str">
        <f>VLOOKUP(A153,HOP!A:L,12,0)</f>
        <v>550.00</v>
      </c>
      <c r="F153" t="str">
        <f>VLOOKUP(A153,HOP!A:C,3,0)</f>
        <v>2869111</v>
      </c>
      <c r="G153">
        <f t="shared" si="8"/>
        <v>0</v>
      </c>
      <c r="H153" t="str">
        <f t="shared" si="9"/>
        <v>，2869111</v>
      </c>
      <c r="I153" t="str">
        <f>VLOOKUP(A153,HOP!A:U,21,0)</f>
        <v>直连</v>
      </c>
    </row>
    <row r="154" ht="14.25" hidden="1" customHeight="1" spans="1:9">
      <c r="A154" s="6" t="s">
        <v>1194</v>
      </c>
      <c r="B154" s="7" t="s">
        <v>215</v>
      </c>
      <c r="C154" s="7" t="s">
        <v>188</v>
      </c>
      <c r="D154" s="3">
        <v>1050</v>
      </c>
      <c r="E154" t="str">
        <f>VLOOKUP(A154,HOP!A:L,12,0)</f>
        <v>1050.00</v>
      </c>
      <c r="F154" t="str">
        <f>VLOOKUP(A154,HOP!A:C,3,0)</f>
        <v>2872281</v>
      </c>
      <c r="G154">
        <f t="shared" si="8"/>
        <v>0</v>
      </c>
      <c r="H154" t="str">
        <f t="shared" si="9"/>
        <v>，2872281</v>
      </c>
      <c r="I154" t="str">
        <f>VLOOKUP(A154,HOP!A:U,21,0)</f>
        <v>直连</v>
      </c>
    </row>
    <row r="155" ht="14.25" hidden="1" customHeight="1" spans="1:9">
      <c r="A155" s="6" t="s">
        <v>1199</v>
      </c>
      <c r="B155" s="7" t="s">
        <v>216</v>
      </c>
      <c r="C155" s="7" t="s">
        <v>188</v>
      </c>
      <c r="D155" s="3">
        <v>737</v>
      </c>
      <c r="E155" t="str">
        <f>VLOOKUP(A155,HOP!A:L,12,0)</f>
        <v>737.00</v>
      </c>
      <c r="F155" t="str">
        <f>VLOOKUP(A155,HOP!A:C,3,0)</f>
        <v>2880305</v>
      </c>
      <c r="G155">
        <f t="shared" si="8"/>
        <v>0</v>
      </c>
      <c r="H155" t="str">
        <f t="shared" si="9"/>
        <v>，2880305</v>
      </c>
      <c r="I155" t="str">
        <f>VLOOKUP(A155,HOP!A:U,21,0)</f>
        <v>直连</v>
      </c>
    </row>
    <row r="156" ht="14.25" hidden="1" customHeight="1" spans="1:9">
      <c r="A156" s="6" t="s">
        <v>1208</v>
      </c>
      <c r="B156" s="7" t="s">
        <v>225</v>
      </c>
      <c r="C156" s="7" t="s">
        <v>188</v>
      </c>
      <c r="D156" s="3">
        <v>1539</v>
      </c>
      <c r="E156" t="str">
        <f>VLOOKUP(A156,HOP!A:L,12,0)</f>
        <v>1539.00</v>
      </c>
      <c r="F156" t="str">
        <f>VLOOKUP(A156,HOP!A:C,3,0)</f>
        <v>2889005</v>
      </c>
      <c r="G156">
        <f t="shared" si="8"/>
        <v>0</v>
      </c>
      <c r="H156" t="str">
        <f t="shared" si="9"/>
        <v>，2889005</v>
      </c>
      <c r="I156" t="str">
        <f>VLOOKUP(A156,HOP!A:U,21,0)</f>
        <v>直连</v>
      </c>
    </row>
    <row r="157" ht="14.25" hidden="1" customHeight="1" spans="1:9">
      <c r="A157" s="6" t="s">
        <v>1214</v>
      </c>
      <c r="B157" s="7" t="s">
        <v>198</v>
      </c>
      <c r="C157" s="7" t="s">
        <v>188</v>
      </c>
      <c r="D157" s="3">
        <v>1779</v>
      </c>
      <c r="E157" t="str">
        <f>VLOOKUP(A157,HOP!A:L,12,0)</f>
        <v>1779.00</v>
      </c>
      <c r="F157" t="str">
        <f>VLOOKUP(A157,HOP!A:C,3,0)</f>
        <v>2891863</v>
      </c>
      <c r="G157">
        <f t="shared" si="8"/>
        <v>0</v>
      </c>
      <c r="H157" t="str">
        <f t="shared" si="9"/>
        <v>，2891863</v>
      </c>
      <c r="I157" t="str">
        <f>VLOOKUP(A157,HOP!A:U,21,0)</f>
        <v>直连</v>
      </c>
    </row>
    <row r="158" ht="14.25" hidden="1" customHeight="1" spans="1:9">
      <c r="A158" s="6" t="s">
        <v>1220</v>
      </c>
      <c r="B158" s="7" t="s">
        <v>216</v>
      </c>
      <c r="C158" s="7" t="s">
        <v>188</v>
      </c>
      <c r="D158" s="3">
        <v>789</v>
      </c>
      <c r="E158" t="str">
        <f>VLOOKUP(A158,HOP!A:L,12,0)</f>
        <v>789.00</v>
      </c>
      <c r="F158" t="str">
        <f>VLOOKUP(A158,HOP!A:C,3,0)</f>
        <v>2894186</v>
      </c>
      <c r="G158">
        <f t="shared" si="8"/>
        <v>0</v>
      </c>
      <c r="H158" t="str">
        <f t="shared" si="9"/>
        <v>，2894186</v>
      </c>
      <c r="I158" t="str">
        <f>VLOOKUP(A158,HOP!A:U,21,0)</f>
        <v>直连</v>
      </c>
    </row>
    <row r="159" ht="14.25" hidden="1" customHeight="1" spans="1:9">
      <c r="A159" s="6" t="s">
        <v>1226</v>
      </c>
      <c r="B159" s="7" t="s">
        <v>216</v>
      </c>
      <c r="C159" s="7" t="s">
        <v>188</v>
      </c>
      <c r="D159" s="3">
        <v>781</v>
      </c>
      <c r="E159" t="str">
        <f>VLOOKUP(A159,HOP!A:L,12,0)</f>
        <v>781.00</v>
      </c>
      <c r="F159" t="str">
        <f>VLOOKUP(A159,HOP!A:C,3,0)</f>
        <v>2897047</v>
      </c>
      <c r="G159">
        <f t="shared" si="8"/>
        <v>0</v>
      </c>
      <c r="H159" t="str">
        <f t="shared" si="9"/>
        <v>，2897047</v>
      </c>
      <c r="I159" t="str">
        <f>VLOOKUP(A159,HOP!A:U,21,0)</f>
        <v>直连</v>
      </c>
    </row>
    <row r="160" ht="14.25" hidden="1" customHeight="1" spans="1:9">
      <c r="A160" s="6" t="s">
        <v>1229</v>
      </c>
      <c r="B160" s="7" t="s">
        <v>216</v>
      </c>
      <c r="C160" s="7" t="s">
        <v>188</v>
      </c>
      <c r="D160" s="3">
        <v>231</v>
      </c>
      <c r="E160" t="str">
        <f>VLOOKUP(A160,HOP!A:L,12,0)</f>
        <v>231.00</v>
      </c>
      <c r="F160" t="str">
        <f>VLOOKUP(A160,HOP!A:C,3,0)</f>
        <v>2896136</v>
      </c>
      <c r="G160">
        <f t="shared" ref="G160:G181" si="10">D160-E160</f>
        <v>0</v>
      </c>
      <c r="H160" t="str">
        <f t="shared" ref="H160:H181" si="11">$H$1&amp;F160</f>
        <v>，2896136</v>
      </c>
      <c r="I160" t="str">
        <f>VLOOKUP(A160,HOP!A:U,21,0)</f>
        <v>直连</v>
      </c>
    </row>
    <row r="161" ht="14.25" hidden="1" customHeight="1" spans="1:9">
      <c r="A161" s="6" t="s">
        <v>1237</v>
      </c>
      <c r="B161" s="7" t="s">
        <v>216</v>
      </c>
      <c r="C161" s="7" t="s">
        <v>188</v>
      </c>
      <c r="D161" s="3">
        <v>176</v>
      </c>
      <c r="E161" t="str">
        <f>VLOOKUP(A161,HOP!A:L,12,0)</f>
        <v>176.00</v>
      </c>
      <c r="F161" t="str">
        <f>VLOOKUP(A161,HOP!A:C,3,0)</f>
        <v>2897394</v>
      </c>
      <c r="G161">
        <f t="shared" si="10"/>
        <v>0</v>
      </c>
      <c r="H161" t="str">
        <f t="shared" si="11"/>
        <v>，2897394</v>
      </c>
      <c r="I161" t="str">
        <f>VLOOKUP(A161,HOP!A:U,21,0)</f>
        <v>直连</v>
      </c>
    </row>
    <row r="162" ht="14.25" hidden="1" customHeight="1" spans="1:9">
      <c r="A162" s="6" t="s">
        <v>1240</v>
      </c>
      <c r="B162" s="7" t="s">
        <v>215</v>
      </c>
      <c r="C162" s="7" t="s">
        <v>188</v>
      </c>
      <c r="D162" s="3">
        <v>708</v>
      </c>
      <c r="E162" t="str">
        <f>VLOOKUP(A162,HOP!A:L,12,0)</f>
        <v>708.00</v>
      </c>
      <c r="F162" t="str">
        <f>VLOOKUP(A162,HOP!A:C,3,0)</f>
        <v>2893970</v>
      </c>
      <c r="G162">
        <f t="shared" si="10"/>
        <v>0</v>
      </c>
      <c r="H162" t="str">
        <f t="shared" si="11"/>
        <v>，2893970</v>
      </c>
      <c r="I162" t="str">
        <f>VLOOKUP(A162,HOP!A:U,21,0)</f>
        <v>直连</v>
      </c>
    </row>
    <row r="163" ht="14.25" hidden="1" customHeight="1" spans="1:9">
      <c r="A163" s="6" t="s">
        <v>1249</v>
      </c>
      <c r="B163" s="7" t="s">
        <v>216</v>
      </c>
      <c r="C163" s="7" t="s">
        <v>188</v>
      </c>
      <c r="D163" s="3">
        <v>127</v>
      </c>
      <c r="E163" t="str">
        <f>VLOOKUP(A163,HOP!A:L,12,0)</f>
        <v>127.00</v>
      </c>
      <c r="F163" t="str">
        <f>VLOOKUP(A163,HOP!A:C,3,0)</f>
        <v>2897282</v>
      </c>
      <c r="G163">
        <f t="shared" si="10"/>
        <v>0</v>
      </c>
      <c r="H163" t="str">
        <f t="shared" si="11"/>
        <v>，2897282</v>
      </c>
      <c r="I163" t="str">
        <f>VLOOKUP(A163,HOP!A:U,21,0)</f>
        <v>直连</v>
      </c>
    </row>
    <row r="164" ht="14.25" hidden="1" customHeight="1" spans="1:9">
      <c r="A164" s="6" t="s">
        <v>1256</v>
      </c>
      <c r="B164" s="7" t="s">
        <v>216</v>
      </c>
      <c r="C164" s="7" t="s">
        <v>188</v>
      </c>
      <c r="D164" s="3">
        <v>154</v>
      </c>
      <c r="E164" t="str">
        <f>VLOOKUP(A164,HOP!A:L,12,0)</f>
        <v>154.00</v>
      </c>
      <c r="F164" t="str">
        <f>VLOOKUP(A164,HOP!A:C,3,0)</f>
        <v>2897187</v>
      </c>
      <c r="G164">
        <f t="shared" si="10"/>
        <v>0</v>
      </c>
      <c r="H164" t="str">
        <f t="shared" si="11"/>
        <v>，2897187</v>
      </c>
      <c r="I164" t="str">
        <f>VLOOKUP(A164,HOP!A:U,21,0)</f>
        <v>直连</v>
      </c>
    </row>
    <row r="165" ht="14.25" hidden="1" customHeight="1" spans="1:9">
      <c r="A165" s="6" t="s">
        <v>1265</v>
      </c>
      <c r="B165" s="7" t="s">
        <v>231</v>
      </c>
      <c r="C165" s="7" t="s">
        <v>1268</v>
      </c>
      <c r="D165" s="3">
        <v>0</v>
      </c>
      <c r="E165" t="e">
        <f>VLOOKUP(A165,HOP!A:L,12,0)</f>
        <v>#N/A</v>
      </c>
      <c r="F165" t="e">
        <f>VLOOKUP(A165,HOP!A:C,3,0)</f>
        <v>#N/A</v>
      </c>
      <c r="G165" t="e">
        <f t="shared" si="10"/>
        <v>#N/A</v>
      </c>
      <c r="H165" t="e">
        <f t="shared" si="11"/>
        <v>#N/A</v>
      </c>
      <c r="I165" t="e">
        <f>VLOOKUP(A165,HOP!A:U,21,0)</f>
        <v>#N/A</v>
      </c>
    </row>
    <row r="166" ht="14.25" hidden="1" customHeight="1" spans="1:9">
      <c r="A166" s="6" t="s">
        <v>1270</v>
      </c>
      <c r="B166" s="7" t="s">
        <v>216</v>
      </c>
      <c r="C166" s="7" t="s">
        <v>188</v>
      </c>
      <c r="D166" s="3">
        <v>504</v>
      </c>
      <c r="E166" t="str">
        <f>VLOOKUP(A166,HOP!A:L,12,0)</f>
        <v>504.00</v>
      </c>
      <c r="F166" t="str">
        <f>VLOOKUP(A166,HOP!A:C,3,0)</f>
        <v>2896925</v>
      </c>
      <c r="G166">
        <f t="shared" si="10"/>
        <v>0</v>
      </c>
      <c r="H166" t="str">
        <f t="shared" si="11"/>
        <v>，2896925</v>
      </c>
      <c r="I166" t="str">
        <f>VLOOKUP(A166,HOP!A:U,21,0)</f>
        <v>直连</v>
      </c>
    </row>
    <row r="167" ht="14.25" hidden="1" customHeight="1" spans="1:9">
      <c r="A167" s="6" t="s">
        <v>1278</v>
      </c>
      <c r="B167" s="7" t="s">
        <v>188</v>
      </c>
      <c r="C167" s="7" t="s">
        <v>639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10"/>
        <v>#N/A</v>
      </c>
      <c r="H167" t="e">
        <f t="shared" si="11"/>
        <v>#N/A</v>
      </c>
      <c r="I167" t="e">
        <f>VLOOKUP(A167,HOP!A:U,21,0)</f>
        <v>#N/A</v>
      </c>
    </row>
    <row r="168" ht="14.25" hidden="1" customHeight="1" spans="1:9">
      <c r="A168" s="6" t="s">
        <v>1286</v>
      </c>
      <c r="B168" s="7" t="s">
        <v>231</v>
      </c>
      <c r="C168" s="7" t="s">
        <v>836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10"/>
        <v>#N/A</v>
      </c>
      <c r="H168" t="e">
        <f t="shared" si="11"/>
        <v>#N/A</v>
      </c>
      <c r="I168" t="e">
        <f>VLOOKUP(A168,HOP!A:U,21,0)</f>
        <v>#N/A</v>
      </c>
    </row>
    <row r="169" ht="14.25" hidden="1" customHeight="1" spans="1:9">
      <c r="A169" s="6" t="s">
        <v>1290</v>
      </c>
      <c r="B169" s="7" t="s">
        <v>216</v>
      </c>
      <c r="C169" s="7" t="s">
        <v>188</v>
      </c>
      <c r="D169" s="3">
        <v>630</v>
      </c>
      <c r="E169" t="str">
        <f>VLOOKUP(A169,HOP!A:L,12,0)</f>
        <v>630.00</v>
      </c>
      <c r="F169" t="str">
        <f>VLOOKUP(A169,HOP!A:C,3,0)</f>
        <v>2866923</v>
      </c>
      <c r="G169">
        <f t="shared" si="10"/>
        <v>0</v>
      </c>
      <c r="H169" t="str">
        <f t="shared" si="11"/>
        <v>，2866923</v>
      </c>
      <c r="I169" t="str">
        <f>VLOOKUP(A169,HOP!A:U,21,0)</f>
        <v>直连</v>
      </c>
    </row>
    <row r="170" ht="14.25" hidden="1" customHeight="1" spans="1:9">
      <c r="A170" s="6" t="s">
        <v>1298</v>
      </c>
      <c r="B170" s="7" t="s">
        <v>849</v>
      </c>
      <c r="C170" s="7" t="s">
        <v>835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10"/>
        <v>#N/A</v>
      </c>
      <c r="H170" t="e">
        <f t="shared" si="11"/>
        <v>#N/A</v>
      </c>
      <c r="I170" t="e">
        <f>VLOOKUP(A170,HOP!A:U,21,0)</f>
        <v>#N/A</v>
      </c>
    </row>
    <row r="171" ht="14.25" hidden="1" customHeight="1" spans="1:9">
      <c r="A171" s="6" t="s">
        <v>1305</v>
      </c>
      <c r="B171" s="7" t="s">
        <v>188</v>
      </c>
      <c r="C171" s="7" t="s">
        <v>189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10"/>
        <v>#N/A</v>
      </c>
      <c r="H171" t="e">
        <f t="shared" si="11"/>
        <v>#N/A</v>
      </c>
      <c r="I171" t="e">
        <f>VLOOKUP(A171,HOP!A:U,21,0)</f>
        <v>#N/A</v>
      </c>
    </row>
    <row r="172" ht="14.25" hidden="1" customHeight="1" spans="1:9">
      <c r="A172" s="6" t="s">
        <v>1310</v>
      </c>
      <c r="B172" s="7" t="s">
        <v>188</v>
      </c>
      <c r="C172" s="7" t="s">
        <v>639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10"/>
        <v>#N/A</v>
      </c>
      <c r="H172" t="e">
        <f t="shared" si="11"/>
        <v>#N/A</v>
      </c>
      <c r="I172" t="e">
        <f>VLOOKUP(A172,HOP!A:U,21,0)</f>
        <v>#N/A</v>
      </c>
    </row>
    <row r="173" ht="14.25" hidden="1" customHeight="1" spans="1:9">
      <c r="A173" s="6" t="s">
        <v>1317</v>
      </c>
      <c r="B173" s="7" t="s">
        <v>188</v>
      </c>
      <c r="C173" s="7" t="s">
        <v>849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10"/>
        <v>#N/A</v>
      </c>
      <c r="H173" t="e">
        <f t="shared" si="11"/>
        <v>#N/A</v>
      </c>
      <c r="I173" t="e">
        <f>VLOOKUP(A173,HOP!A:U,21,0)</f>
        <v>#N/A</v>
      </c>
    </row>
    <row r="174" ht="14.25" hidden="1" customHeight="1" spans="1:9">
      <c r="A174" s="6" t="s">
        <v>1322</v>
      </c>
      <c r="B174" s="7" t="s">
        <v>188</v>
      </c>
      <c r="C174" s="7" t="s">
        <v>639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10"/>
        <v>#N/A</v>
      </c>
      <c r="H174" t="e">
        <f t="shared" si="11"/>
        <v>#N/A</v>
      </c>
      <c r="I174" t="e">
        <f>VLOOKUP(A174,HOP!A:U,21,0)</f>
        <v>#N/A</v>
      </c>
    </row>
    <row r="175" spans="1:10">
      <c r="A175" s="7" t="s">
        <v>852</v>
      </c>
      <c r="D175" s="8">
        <v>-2452</v>
      </c>
      <c r="E175" t="e">
        <f>VLOOKUP(A175,HOP!A:L,12,0)</f>
        <v>#N/A</v>
      </c>
      <c r="F175">
        <v>2826475</v>
      </c>
      <c r="G175" t="e">
        <f>D175-E175</f>
        <v>#N/A</v>
      </c>
      <c r="H175" t="str">
        <f>$H$1&amp;F175</f>
        <v>，2826475</v>
      </c>
      <c r="I175" t="e">
        <f>VLOOKUP(A175,HOP!A:U,21,0)</f>
        <v>#N/A</v>
      </c>
      <c r="J175" s="5" t="s">
        <v>1368</v>
      </c>
    </row>
    <row r="176" spans="1:10">
      <c r="A176" s="7" t="s">
        <v>1057</v>
      </c>
      <c r="D176" s="8">
        <v>-1711</v>
      </c>
      <c r="E176" t="e">
        <f>VLOOKUP(A176,HOP!A:L,12,0)</f>
        <v>#N/A</v>
      </c>
      <c r="F176">
        <v>2840306</v>
      </c>
      <c r="G176" t="e">
        <f>D176-E176</f>
        <v>#N/A</v>
      </c>
      <c r="H176" t="str">
        <f>$H$1&amp;F176</f>
        <v>，2840306</v>
      </c>
      <c r="I176" t="e">
        <f>VLOOKUP(A176,HOP!A:U,21,0)</f>
        <v>#N/A</v>
      </c>
      <c r="J176" s="5" t="s">
        <v>1369</v>
      </c>
    </row>
    <row r="177" spans="1:10">
      <c r="A177" s="7" t="s">
        <v>1074</v>
      </c>
      <c r="D177" s="8">
        <v>-948</v>
      </c>
      <c r="E177">
        <v>0</v>
      </c>
      <c r="F177" t="str">
        <f>VLOOKUP(A177,HOP!A:C,3,0)</f>
        <v>2869270</v>
      </c>
      <c r="G177">
        <f>D177-E177</f>
        <v>-948</v>
      </c>
      <c r="H177" t="str">
        <f>$H$1&amp;F177</f>
        <v>，2869270</v>
      </c>
      <c r="I177" t="str">
        <f>VLOOKUP(A177,HOP!A:U,21,0)</f>
        <v>直连</v>
      </c>
      <c r="J177" s="5" t="s">
        <v>1370</v>
      </c>
    </row>
    <row r="178" spans="1:10">
      <c r="A178" s="7" t="s">
        <v>1359</v>
      </c>
      <c r="D178" s="8">
        <v>-3589</v>
      </c>
      <c r="E178" t="e">
        <f>VLOOKUP(A178,HOP!A:L,12,0)</f>
        <v>#N/A</v>
      </c>
      <c r="F178">
        <v>2837917</v>
      </c>
      <c r="G178" t="e">
        <f>D178-E178</f>
        <v>#N/A</v>
      </c>
      <c r="H178" t="str">
        <f>$H$1&amp;F178</f>
        <v>，2837917</v>
      </c>
      <c r="I178" t="e">
        <f>VLOOKUP(A178,HOP!A:U,21,0)</f>
        <v>#N/A</v>
      </c>
      <c r="J178" s="5" t="s">
        <v>1371</v>
      </c>
    </row>
    <row r="180" spans="4:4">
      <c r="D180" s="3">
        <f>SUM(D2:D179)</f>
        <v>181896</v>
      </c>
    </row>
    <row r="181" ht="14.25" spans="4:4">
      <c r="D181" s="9" t="s">
        <v>24</v>
      </c>
    </row>
    <row r="185" spans="1:3">
      <c r="A185" t="s">
        <v>1372</v>
      </c>
      <c r="C185">
        <v>55669</v>
      </c>
    </row>
    <row r="186" spans="1:3">
      <c r="A186" t="s">
        <v>1373</v>
      </c>
      <c r="C186">
        <v>126038</v>
      </c>
    </row>
    <row r="187" spans="1:3">
      <c r="A187" t="s">
        <v>1374</v>
      </c>
      <c r="C187">
        <v>210</v>
      </c>
    </row>
    <row r="188" spans="1:3">
      <c r="A188" t="s">
        <v>1375</v>
      </c>
      <c r="C188">
        <v>-21</v>
      </c>
    </row>
    <row r="189" spans="1:3">
      <c r="A189" s="5" t="s">
        <v>1376</v>
      </c>
      <c r="C189">
        <f>SUBTOTAL(9,C185:C188)</f>
        <v>181896</v>
      </c>
    </row>
  </sheetData>
  <autoFilter ref="A1:I178">
    <filterColumn colId="3">
      <filters>
        <filter val="-948.00"/>
        <filter val="1,024.00"/>
        <filter val="1,050.00"/>
        <filter val="1,057.00"/>
        <filter val="1,150.00"/>
        <filter val="1,162.00"/>
        <filter val="1,353.00"/>
        <filter val="1,368.00"/>
        <filter val="1,382.00"/>
        <filter val="1,418.00"/>
        <filter val="1,422.00"/>
        <filter val="1,450.00"/>
        <filter val="1,452.00"/>
        <filter val="1,484.00"/>
        <filter val="1,539.00"/>
        <filter val="1,662.00"/>
        <filter val="1,700.00"/>
        <filter val="-1,711.00"/>
        <filter val="1,762.00"/>
        <filter val="1,779.00"/>
        <filter val="1,940.00"/>
        <filter val="-21.00"/>
        <filter val="119.00"/>
        <filter val="121.00"/>
        <filter val="127.00"/>
        <filter val="153.00"/>
        <filter val="154.00"/>
        <filter val="168.00"/>
        <filter val="175.00"/>
        <filter val="176.00"/>
        <filter val="208.00"/>
        <filter val="210.00"/>
        <filter val="216.00"/>
        <filter val="219.00"/>
        <filter val="231.00"/>
        <filter val="243.00"/>
        <filter val="255.00"/>
        <filter val="258.00"/>
        <filter val="276.00"/>
        <filter val="292.00"/>
        <filter val="319.00"/>
        <filter val="323.00"/>
        <filter val="348.00"/>
        <filter val="350.00"/>
        <filter val="362.00"/>
        <filter val="368.00"/>
        <filter val="380.00"/>
        <filter val="382.00"/>
        <filter val="391.00"/>
        <filter val="397.00"/>
        <filter val="410.00"/>
        <filter val="440.00"/>
        <filter val="459.00"/>
        <filter val="486.00"/>
        <filter val="504.00"/>
        <filter val="510.00"/>
        <filter val="525.00"/>
        <filter val="540.00"/>
        <filter val="542.00"/>
        <filter val="550.00"/>
        <filter val="568.00"/>
        <filter val="569.00"/>
        <filter val="583.00"/>
        <filter val="607.00"/>
        <filter val="618.00"/>
        <filter val="620.00"/>
        <filter val="621.00"/>
        <filter val="630.00"/>
        <filter val="639.00"/>
        <filter val="661.00"/>
        <filter val="708.00"/>
        <filter val="718.00"/>
        <filter val="720.00"/>
        <filter val="729.00"/>
        <filter val="737.00"/>
        <filter val="744.00"/>
        <filter val="779.00"/>
        <filter val="781.00"/>
        <filter val="789.00"/>
        <filter val="811.00"/>
        <filter val="830.00"/>
        <filter val="878.00"/>
        <filter val="899.00"/>
        <filter val="921.00"/>
        <filter val="960.00"/>
        <filter val="966.00"/>
        <filter val="972.00"/>
        <filter val="5,628.00"/>
        <filter val="5,942.00"/>
        <filter val="4,102.00"/>
        <filter val="4,221.00"/>
        <filter val="14,244.00"/>
        <filter val="4,841.00"/>
        <filter val="3,405.00"/>
        <filter val="-3,589.00"/>
        <filter val="3,776.00"/>
        <filter val="2,000.00"/>
        <filter val="2,400.00"/>
        <filter val="2,430.00"/>
        <filter val="2,444.00"/>
        <filter val="-2,452.00"/>
        <filter val="2,460.00"/>
        <filter val="2,471.00"/>
        <filter val="2,484.00"/>
        <filter val="2,876.00"/>
        <filter val="8,568.00"/>
        <filter val="7,152.00"/>
        <filter val="7,326.00"/>
        <filter val="17,342.00"/>
        <filter val="7,377.00"/>
        <filter val="6,176.00"/>
      </filters>
    </filterColumn>
    <filterColumn colId="6">
      <filters>
        <filter val="210"/>
        <filter val="#N/A"/>
        <filter val="0.01"/>
        <filter val="-3"/>
        <filter val="-948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1377</v>
      </c>
      <c r="B1" s="2" t="s">
        <v>1378</v>
      </c>
      <c r="C1" s="2" t="s">
        <v>1379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1380</v>
      </c>
      <c r="I1" s="2" t="s">
        <v>1381</v>
      </c>
      <c r="J1" s="2" t="s">
        <v>1382</v>
      </c>
      <c r="K1" s="2" t="s">
        <v>1383</v>
      </c>
      <c r="L1" s="2" t="s">
        <v>1384</v>
      </c>
      <c r="M1" s="2" t="s">
        <v>1385</v>
      </c>
      <c r="N1" s="2" t="s">
        <v>1386</v>
      </c>
      <c r="O1" s="2" t="s">
        <v>1387</v>
      </c>
      <c r="P1" s="2" t="s">
        <v>1388</v>
      </c>
      <c r="Q1" s="2" t="s">
        <v>1389</v>
      </c>
      <c r="R1" s="2" t="s">
        <v>1390</v>
      </c>
      <c r="S1" s="2" t="s">
        <v>1391</v>
      </c>
      <c r="T1" s="2" t="s">
        <v>1392</v>
      </c>
      <c r="U1" s="2" t="s">
        <v>1393</v>
      </c>
      <c r="V1" s="2" t="s">
        <v>1394</v>
      </c>
    </row>
    <row r="2" s="1" customFormat="1" spans="1:22">
      <c r="A2" s="1" t="s">
        <v>1237</v>
      </c>
      <c r="B2" s="1" t="s">
        <v>216</v>
      </c>
      <c r="C2" s="1" t="s">
        <v>1238</v>
      </c>
      <c r="D2" s="1" t="s">
        <v>1395</v>
      </c>
      <c r="E2" s="1" t="s">
        <v>1396</v>
      </c>
      <c r="F2" s="1" t="s">
        <v>216</v>
      </c>
      <c r="G2" s="1" t="s">
        <v>188</v>
      </c>
      <c r="H2" s="1" t="s">
        <v>1397</v>
      </c>
      <c r="I2" s="1" t="s">
        <v>1398</v>
      </c>
      <c r="J2" s="1" t="s">
        <v>1399</v>
      </c>
      <c r="K2" s="1" t="s">
        <v>1398</v>
      </c>
      <c r="L2" s="1" t="s">
        <v>1398</v>
      </c>
      <c r="M2" s="1" t="s">
        <v>1400</v>
      </c>
      <c r="N2" s="1" t="s">
        <v>1400</v>
      </c>
      <c r="O2" s="1" t="s">
        <v>1401</v>
      </c>
      <c r="P2" s="1" t="s">
        <v>1402</v>
      </c>
      <c r="Q2" s="1" t="s">
        <v>1403</v>
      </c>
      <c r="R2" s="1" t="s">
        <v>1404</v>
      </c>
      <c r="S2" s="1" t="s">
        <v>75</v>
      </c>
      <c r="T2" s="1" t="s">
        <v>1405</v>
      </c>
      <c r="U2" s="1" t="s">
        <v>1406</v>
      </c>
      <c r="V2" s="1" t="s">
        <v>1407</v>
      </c>
    </row>
    <row r="3" s="1" customFormat="1" spans="1:22">
      <c r="A3" s="1" t="s">
        <v>1249</v>
      </c>
      <c r="B3" s="1" t="s">
        <v>216</v>
      </c>
      <c r="C3" s="1" t="s">
        <v>1250</v>
      </c>
      <c r="D3" s="1" t="s">
        <v>1252</v>
      </c>
      <c r="E3" s="1" t="s">
        <v>1408</v>
      </c>
      <c r="F3" s="1" t="s">
        <v>216</v>
      </c>
      <c r="G3" s="1" t="s">
        <v>188</v>
      </c>
      <c r="H3" s="1" t="s">
        <v>1397</v>
      </c>
      <c r="I3" s="1" t="s">
        <v>1409</v>
      </c>
      <c r="J3" s="1" t="s">
        <v>1399</v>
      </c>
      <c r="K3" s="1" t="s">
        <v>1409</v>
      </c>
      <c r="L3" s="1" t="s">
        <v>1409</v>
      </c>
      <c r="M3" s="1" t="s">
        <v>1400</v>
      </c>
      <c r="N3" s="1" t="s">
        <v>1400</v>
      </c>
      <c r="O3" s="1" t="s">
        <v>1401</v>
      </c>
      <c r="P3" s="1" t="s">
        <v>1402</v>
      </c>
      <c r="Q3" s="1" t="s">
        <v>1403</v>
      </c>
      <c r="R3" s="1" t="s">
        <v>1410</v>
      </c>
      <c r="S3" s="1" t="s">
        <v>75</v>
      </c>
      <c r="T3" s="1" t="s">
        <v>1405</v>
      </c>
      <c r="U3" s="1" t="s">
        <v>1406</v>
      </c>
      <c r="V3" s="1" t="s">
        <v>1411</v>
      </c>
    </row>
    <row r="4" s="1" customFormat="1" spans="1:22">
      <c r="A4" s="1" t="s">
        <v>1256</v>
      </c>
      <c r="B4" s="1" t="s">
        <v>216</v>
      </c>
      <c r="C4" s="1" t="s">
        <v>1257</v>
      </c>
      <c r="D4" s="1" t="s">
        <v>1412</v>
      </c>
      <c r="E4" s="1" t="s">
        <v>1413</v>
      </c>
      <c r="F4" s="1" t="s">
        <v>216</v>
      </c>
      <c r="G4" s="1" t="s">
        <v>188</v>
      </c>
      <c r="H4" s="1" t="s">
        <v>1397</v>
      </c>
      <c r="I4" s="1" t="s">
        <v>1414</v>
      </c>
      <c r="J4" s="1" t="s">
        <v>1399</v>
      </c>
      <c r="K4" s="1" t="s">
        <v>1414</v>
      </c>
      <c r="L4" s="1" t="s">
        <v>1414</v>
      </c>
      <c r="M4" s="1" t="s">
        <v>1400</v>
      </c>
      <c r="N4" s="1" t="s">
        <v>1400</v>
      </c>
      <c r="O4" s="1" t="s">
        <v>1401</v>
      </c>
      <c r="P4" s="1" t="s">
        <v>1402</v>
      </c>
      <c r="Q4" s="1" t="s">
        <v>1403</v>
      </c>
      <c r="R4" s="1" t="s">
        <v>1415</v>
      </c>
      <c r="S4" s="1" t="s">
        <v>75</v>
      </c>
      <c r="T4" s="1" t="s">
        <v>1405</v>
      </c>
      <c r="U4" s="1" t="s">
        <v>1406</v>
      </c>
      <c r="V4" s="1" t="s">
        <v>1411</v>
      </c>
    </row>
    <row r="5" s="1" customFormat="1" spans="1:22">
      <c r="A5" s="1" t="s">
        <v>1226</v>
      </c>
      <c r="B5" s="1" t="s">
        <v>216</v>
      </c>
      <c r="C5" s="1" t="s">
        <v>1227</v>
      </c>
      <c r="D5" s="1" t="s">
        <v>1416</v>
      </c>
      <c r="E5" s="1" t="s">
        <v>1417</v>
      </c>
      <c r="F5" s="1" t="s">
        <v>216</v>
      </c>
      <c r="G5" s="1" t="s">
        <v>188</v>
      </c>
      <c r="H5" s="1" t="s">
        <v>1397</v>
      </c>
      <c r="I5" s="1" t="s">
        <v>1418</v>
      </c>
      <c r="J5" s="1" t="s">
        <v>1399</v>
      </c>
      <c r="K5" s="1" t="s">
        <v>1418</v>
      </c>
      <c r="L5" s="1" t="s">
        <v>1418</v>
      </c>
      <c r="M5" s="1" t="s">
        <v>1400</v>
      </c>
      <c r="N5" s="1" t="s">
        <v>1400</v>
      </c>
      <c r="O5" s="1" t="s">
        <v>1401</v>
      </c>
      <c r="P5" s="1" t="s">
        <v>1402</v>
      </c>
      <c r="Q5" s="1" t="s">
        <v>1403</v>
      </c>
      <c r="R5" s="1" t="s">
        <v>1419</v>
      </c>
      <c r="S5" s="1" t="s">
        <v>75</v>
      </c>
      <c r="T5" s="1" t="s">
        <v>1405</v>
      </c>
      <c r="U5" s="1" t="s">
        <v>1406</v>
      </c>
      <c r="V5" s="1" t="s">
        <v>1420</v>
      </c>
    </row>
    <row r="6" s="1" customFormat="1" spans="1:22">
      <c r="A6" s="1" t="s">
        <v>1270</v>
      </c>
      <c r="B6" s="1" t="s">
        <v>216</v>
      </c>
      <c r="C6" s="1" t="s">
        <v>1271</v>
      </c>
      <c r="D6" s="1" t="s">
        <v>1273</v>
      </c>
      <c r="E6" s="1" t="s">
        <v>1421</v>
      </c>
      <c r="F6" s="1" t="s">
        <v>216</v>
      </c>
      <c r="G6" s="1" t="s">
        <v>188</v>
      </c>
      <c r="H6" s="1" t="s">
        <v>1397</v>
      </c>
      <c r="I6" s="1" t="s">
        <v>1422</v>
      </c>
      <c r="J6" s="1" t="s">
        <v>1399</v>
      </c>
      <c r="K6" s="1" t="s">
        <v>1422</v>
      </c>
      <c r="L6" s="1" t="s">
        <v>1422</v>
      </c>
      <c r="M6" s="1" t="s">
        <v>1400</v>
      </c>
      <c r="N6" s="1" t="s">
        <v>1400</v>
      </c>
      <c r="O6" s="1" t="s">
        <v>1401</v>
      </c>
      <c r="P6" s="1" t="s">
        <v>1402</v>
      </c>
      <c r="Q6" s="1" t="s">
        <v>1403</v>
      </c>
      <c r="R6" s="1" t="s">
        <v>1423</v>
      </c>
      <c r="S6" s="1" t="s">
        <v>75</v>
      </c>
      <c r="T6" s="1" t="s">
        <v>1405</v>
      </c>
      <c r="U6" s="1" t="s">
        <v>1406</v>
      </c>
      <c r="V6" s="1" t="s">
        <v>1424</v>
      </c>
    </row>
    <row r="7" s="1" customFormat="1" spans="1:22">
      <c r="A7" s="1" t="s">
        <v>1023</v>
      </c>
      <c r="B7" s="1" t="s">
        <v>215</v>
      </c>
      <c r="C7" s="1" t="s">
        <v>1024</v>
      </c>
      <c r="D7" s="1" t="s">
        <v>1026</v>
      </c>
      <c r="E7" s="1" t="s">
        <v>1425</v>
      </c>
      <c r="F7" s="1" t="s">
        <v>215</v>
      </c>
      <c r="G7" s="1" t="s">
        <v>216</v>
      </c>
      <c r="H7" s="1" t="s">
        <v>1397</v>
      </c>
      <c r="I7" s="1" t="s">
        <v>1426</v>
      </c>
      <c r="J7" s="1" t="s">
        <v>1399</v>
      </c>
      <c r="K7" s="1" t="s">
        <v>1426</v>
      </c>
      <c r="L7" s="1" t="s">
        <v>1426</v>
      </c>
      <c r="M7" s="1" t="s">
        <v>1400</v>
      </c>
      <c r="N7" s="1" t="s">
        <v>1400</v>
      </c>
      <c r="O7" s="1" t="s">
        <v>1401</v>
      </c>
      <c r="P7" s="1" t="s">
        <v>1402</v>
      </c>
      <c r="Q7" s="1" t="s">
        <v>1403</v>
      </c>
      <c r="R7" s="1" t="s">
        <v>1427</v>
      </c>
      <c r="S7" s="1" t="s">
        <v>75</v>
      </c>
      <c r="T7" s="1" t="s">
        <v>1405</v>
      </c>
      <c r="U7" s="1" t="s">
        <v>1406</v>
      </c>
      <c r="V7" s="1" t="s">
        <v>1411</v>
      </c>
    </row>
    <row r="8" s="1" customFormat="1" spans="1:22">
      <c r="A8" s="1" t="s">
        <v>1428</v>
      </c>
      <c r="B8" s="1" t="s">
        <v>215</v>
      </c>
      <c r="C8" s="1" t="s">
        <v>1429</v>
      </c>
      <c r="D8" s="1" t="s">
        <v>1430</v>
      </c>
      <c r="E8" s="1" t="s">
        <v>1431</v>
      </c>
      <c r="F8" s="1" t="s">
        <v>199</v>
      </c>
      <c r="G8" s="1" t="s">
        <v>216</v>
      </c>
      <c r="H8" s="1" t="s">
        <v>1397</v>
      </c>
      <c r="I8" s="1" t="s">
        <v>1432</v>
      </c>
      <c r="J8" s="1" t="s">
        <v>1399</v>
      </c>
      <c r="K8" s="1" t="s">
        <v>1432</v>
      </c>
      <c r="L8" s="1" t="s">
        <v>1433</v>
      </c>
      <c r="M8" s="1" t="s">
        <v>1434</v>
      </c>
      <c r="N8" s="1" t="s">
        <v>1434</v>
      </c>
      <c r="O8" s="1" t="s">
        <v>1401</v>
      </c>
      <c r="P8" s="1" t="s">
        <v>1402</v>
      </c>
      <c r="Q8" s="1" t="s">
        <v>1403</v>
      </c>
      <c r="R8" s="1" t="s">
        <v>1435</v>
      </c>
      <c r="S8" s="1" t="s">
        <v>75</v>
      </c>
      <c r="T8" s="1" t="s">
        <v>1405</v>
      </c>
      <c r="U8" s="1" t="s">
        <v>1436</v>
      </c>
      <c r="V8" s="1" t="s">
        <v>1411</v>
      </c>
    </row>
    <row r="9" s="1" customFormat="1" spans="1:22">
      <c r="A9" s="1" t="s">
        <v>1229</v>
      </c>
      <c r="B9" s="1" t="s">
        <v>215</v>
      </c>
      <c r="C9" s="1" t="s">
        <v>1230</v>
      </c>
      <c r="D9" s="1" t="s">
        <v>1232</v>
      </c>
      <c r="E9" s="1" t="s">
        <v>1437</v>
      </c>
      <c r="F9" s="1" t="s">
        <v>216</v>
      </c>
      <c r="G9" s="1" t="s">
        <v>188</v>
      </c>
      <c r="H9" s="1" t="s">
        <v>1397</v>
      </c>
      <c r="I9" s="1" t="s">
        <v>1438</v>
      </c>
      <c r="J9" s="1" t="s">
        <v>1399</v>
      </c>
      <c r="K9" s="1" t="s">
        <v>1438</v>
      </c>
      <c r="L9" s="1" t="s">
        <v>1438</v>
      </c>
      <c r="M9" s="1" t="s">
        <v>1400</v>
      </c>
      <c r="N9" s="1" t="s">
        <v>1400</v>
      </c>
      <c r="O9" s="1" t="s">
        <v>1401</v>
      </c>
      <c r="P9" s="1" t="s">
        <v>1402</v>
      </c>
      <c r="Q9" s="1" t="s">
        <v>1403</v>
      </c>
      <c r="R9" s="1" t="s">
        <v>1439</v>
      </c>
      <c r="S9" s="1" t="s">
        <v>75</v>
      </c>
      <c r="T9" s="1" t="s">
        <v>1405</v>
      </c>
      <c r="U9" s="1" t="s">
        <v>1406</v>
      </c>
      <c r="V9" s="1" t="s">
        <v>1440</v>
      </c>
    </row>
    <row r="10" s="1" customFormat="1" spans="1:22">
      <c r="A10" s="1" t="s">
        <v>1441</v>
      </c>
      <c r="B10" s="1" t="s">
        <v>215</v>
      </c>
      <c r="C10" s="1" t="s">
        <v>1442</v>
      </c>
      <c r="D10" s="1" t="s">
        <v>1430</v>
      </c>
      <c r="E10" s="1" t="s">
        <v>1431</v>
      </c>
      <c r="F10" s="1" t="s">
        <v>199</v>
      </c>
      <c r="G10" s="1" t="s">
        <v>216</v>
      </c>
      <c r="H10" s="1" t="s">
        <v>1397</v>
      </c>
      <c r="I10" s="1" t="s">
        <v>1433</v>
      </c>
      <c r="J10" s="1" t="s">
        <v>1399</v>
      </c>
      <c r="K10" s="1" t="s">
        <v>1433</v>
      </c>
      <c r="L10" s="1" t="s">
        <v>1401</v>
      </c>
      <c r="M10" s="1" t="s">
        <v>1443</v>
      </c>
      <c r="N10" s="1" t="s">
        <v>1443</v>
      </c>
      <c r="O10" s="1" t="s">
        <v>1401</v>
      </c>
      <c r="P10" s="1" t="s">
        <v>1402</v>
      </c>
      <c r="Q10" s="1" t="s">
        <v>1403</v>
      </c>
      <c r="R10" s="1" t="s">
        <v>1444</v>
      </c>
      <c r="S10" s="1" t="s">
        <v>75</v>
      </c>
      <c r="T10" s="1" t="s">
        <v>1405</v>
      </c>
      <c r="U10" s="1" t="s">
        <v>1436</v>
      </c>
      <c r="V10" s="1" t="s">
        <v>1411</v>
      </c>
    </row>
    <row r="11" s="1" customFormat="1" spans="1:22">
      <c r="A11" s="1" t="s">
        <v>983</v>
      </c>
      <c r="B11" s="1" t="s">
        <v>215</v>
      </c>
      <c r="C11" s="1" t="s">
        <v>984</v>
      </c>
      <c r="D11" s="1" t="s">
        <v>579</v>
      </c>
      <c r="E11" s="1" t="s">
        <v>1445</v>
      </c>
      <c r="F11" s="1" t="s">
        <v>215</v>
      </c>
      <c r="G11" s="1" t="s">
        <v>216</v>
      </c>
      <c r="H11" s="1" t="s">
        <v>1397</v>
      </c>
      <c r="I11" s="1" t="s">
        <v>1446</v>
      </c>
      <c r="J11" s="1" t="s">
        <v>1399</v>
      </c>
      <c r="K11" s="1" t="s">
        <v>1446</v>
      </c>
      <c r="L11" s="1" t="s">
        <v>1446</v>
      </c>
      <c r="M11" s="1" t="s">
        <v>1400</v>
      </c>
      <c r="N11" s="1" t="s">
        <v>1400</v>
      </c>
      <c r="O11" s="1" t="s">
        <v>1401</v>
      </c>
      <c r="P11" s="1" t="s">
        <v>1402</v>
      </c>
      <c r="Q11" s="1" t="s">
        <v>1403</v>
      </c>
      <c r="R11" s="1" t="s">
        <v>1447</v>
      </c>
      <c r="S11" s="1" t="s">
        <v>75</v>
      </c>
      <c r="T11" s="1" t="s">
        <v>1405</v>
      </c>
      <c r="U11" s="1" t="s">
        <v>1406</v>
      </c>
      <c r="V11" s="1" t="s">
        <v>1448</v>
      </c>
    </row>
    <row r="12" s="1" customFormat="1" spans="1:22">
      <c r="A12" s="1" t="s">
        <v>1031</v>
      </c>
      <c r="B12" s="1" t="s">
        <v>215</v>
      </c>
      <c r="C12" s="1" t="s">
        <v>1032</v>
      </c>
      <c r="D12" s="1" t="s">
        <v>1034</v>
      </c>
      <c r="E12" s="1" t="s">
        <v>1449</v>
      </c>
      <c r="F12" s="1" t="s">
        <v>215</v>
      </c>
      <c r="G12" s="1" t="s">
        <v>216</v>
      </c>
      <c r="H12" s="1" t="s">
        <v>1397</v>
      </c>
      <c r="I12" s="1" t="s">
        <v>1450</v>
      </c>
      <c r="J12" s="1" t="s">
        <v>1399</v>
      </c>
      <c r="K12" s="1" t="s">
        <v>1450</v>
      </c>
      <c r="L12" s="1" t="s">
        <v>1450</v>
      </c>
      <c r="M12" s="1" t="s">
        <v>1400</v>
      </c>
      <c r="N12" s="1" t="s">
        <v>1400</v>
      </c>
      <c r="O12" s="1" t="s">
        <v>1401</v>
      </c>
      <c r="P12" s="1" t="s">
        <v>1402</v>
      </c>
      <c r="Q12" s="1" t="s">
        <v>1403</v>
      </c>
      <c r="R12" s="1" t="s">
        <v>1451</v>
      </c>
      <c r="S12" s="1" t="s">
        <v>75</v>
      </c>
      <c r="T12" s="1" t="s">
        <v>1405</v>
      </c>
      <c r="U12" s="1" t="s">
        <v>1406</v>
      </c>
      <c r="V12" s="1" t="s">
        <v>1411</v>
      </c>
    </row>
    <row r="13" s="1" customFormat="1" spans="1:22">
      <c r="A13" s="1" t="s">
        <v>1040</v>
      </c>
      <c r="B13" s="1" t="s">
        <v>215</v>
      </c>
      <c r="C13" s="1" t="s">
        <v>1041</v>
      </c>
      <c r="D13" s="1" t="s">
        <v>1043</v>
      </c>
      <c r="E13" s="1" t="s">
        <v>1452</v>
      </c>
      <c r="F13" s="1" t="s">
        <v>215</v>
      </c>
      <c r="G13" s="1" t="s">
        <v>216</v>
      </c>
      <c r="H13" s="1" t="s">
        <v>1397</v>
      </c>
      <c r="I13" s="1" t="s">
        <v>1453</v>
      </c>
      <c r="J13" s="1" t="s">
        <v>1399</v>
      </c>
      <c r="K13" s="1" t="s">
        <v>1453</v>
      </c>
      <c r="L13" s="1" t="s">
        <v>1453</v>
      </c>
      <c r="M13" s="1" t="s">
        <v>1400</v>
      </c>
      <c r="N13" s="1" t="s">
        <v>1400</v>
      </c>
      <c r="O13" s="1" t="s">
        <v>1401</v>
      </c>
      <c r="P13" s="1" t="s">
        <v>1402</v>
      </c>
      <c r="Q13" s="1" t="s">
        <v>1403</v>
      </c>
      <c r="R13" s="1" t="s">
        <v>1454</v>
      </c>
      <c r="S13" s="1" t="s">
        <v>75</v>
      </c>
      <c r="T13" s="1" t="s">
        <v>1405</v>
      </c>
      <c r="U13" s="1" t="s">
        <v>1436</v>
      </c>
      <c r="V13" s="1" t="s">
        <v>1424</v>
      </c>
    </row>
    <row r="14" s="1" customFormat="1" spans="1:22">
      <c r="A14" s="1" t="s">
        <v>961</v>
      </c>
      <c r="B14" s="1" t="s">
        <v>215</v>
      </c>
      <c r="C14" s="1" t="s">
        <v>962</v>
      </c>
      <c r="D14" s="1" t="s">
        <v>1395</v>
      </c>
      <c r="E14" s="1" t="s">
        <v>1396</v>
      </c>
      <c r="F14" s="1" t="s">
        <v>215</v>
      </c>
      <c r="G14" s="1" t="s">
        <v>216</v>
      </c>
      <c r="H14" s="1" t="s">
        <v>1397</v>
      </c>
      <c r="I14" s="1" t="s">
        <v>1455</v>
      </c>
      <c r="J14" s="1" t="s">
        <v>1399</v>
      </c>
      <c r="K14" s="1" t="s">
        <v>1455</v>
      </c>
      <c r="L14" s="1" t="s">
        <v>1455</v>
      </c>
      <c r="M14" s="1" t="s">
        <v>1400</v>
      </c>
      <c r="N14" s="1" t="s">
        <v>1400</v>
      </c>
      <c r="O14" s="1" t="s">
        <v>1401</v>
      </c>
      <c r="P14" s="1" t="s">
        <v>1402</v>
      </c>
      <c r="Q14" s="1" t="s">
        <v>1403</v>
      </c>
      <c r="R14" s="1" t="s">
        <v>1456</v>
      </c>
      <c r="S14" s="1" t="s">
        <v>75</v>
      </c>
      <c r="T14" s="1" t="s">
        <v>1405</v>
      </c>
      <c r="U14" s="1" t="s">
        <v>1406</v>
      </c>
      <c r="V14" s="1" t="s">
        <v>1407</v>
      </c>
    </row>
    <row r="15" s="1" customFormat="1" spans="1:22">
      <c r="A15" s="1" t="s">
        <v>895</v>
      </c>
      <c r="B15" s="1" t="s">
        <v>199</v>
      </c>
      <c r="C15" s="1" t="s">
        <v>896</v>
      </c>
      <c r="D15" s="1" t="s">
        <v>898</v>
      </c>
      <c r="E15" s="1" t="s">
        <v>1457</v>
      </c>
      <c r="F15" s="1" t="s">
        <v>215</v>
      </c>
      <c r="G15" s="1" t="s">
        <v>216</v>
      </c>
      <c r="H15" s="1" t="s">
        <v>1397</v>
      </c>
      <c r="I15" s="1" t="s">
        <v>1458</v>
      </c>
      <c r="J15" s="1" t="s">
        <v>1399</v>
      </c>
      <c r="K15" s="1" t="s">
        <v>1458</v>
      </c>
      <c r="L15" s="1" t="s">
        <v>1458</v>
      </c>
      <c r="M15" s="1" t="s">
        <v>1400</v>
      </c>
      <c r="N15" s="1" t="s">
        <v>1400</v>
      </c>
      <c r="O15" s="1" t="s">
        <v>1401</v>
      </c>
      <c r="P15" s="1" t="s">
        <v>1402</v>
      </c>
      <c r="Q15" s="1" t="s">
        <v>1403</v>
      </c>
      <c r="R15" s="1" t="s">
        <v>1459</v>
      </c>
      <c r="S15" s="1" t="s">
        <v>75</v>
      </c>
      <c r="T15" s="1" t="s">
        <v>1405</v>
      </c>
      <c r="U15" s="1" t="s">
        <v>1406</v>
      </c>
      <c r="V15" s="1" t="s">
        <v>1460</v>
      </c>
    </row>
    <row r="16" s="1" customFormat="1" spans="1:22">
      <c r="A16" s="1" t="s">
        <v>969</v>
      </c>
      <c r="B16" s="1" t="s">
        <v>199</v>
      </c>
      <c r="C16" s="1" t="s">
        <v>970</v>
      </c>
      <c r="D16" s="1" t="s">
        <v>222</v>
      </c>
      <c r="E16" s="1" t="s">
        <v>1461</v>
      </c>
      <c r="F16" s="1" t="s">
        <v>215</v>
      </c>
      <c r="G16" s="1" t="s">
        <v>216</v>
      </c>
      <c r="H16" s="1" t="s">
        <v>1397</v>
      </c>
      <c r="I16" s="1" t="s">
        <v>1462</v>
      </c>
      <c r="J16" s="1" t="s">
        <v>1399</v>
      </c>
      <c r="K16" s="1" t="s">
        <v>1462</v>
      </c>
      <c r="L16" s="1" t="s">
        <v>1462</v>
      </c>
      <c r="M16" s="1" t="s">
        <v>1400</v>
      </c>
      <c r="N16" s="1" t="s">
        <v>1400</v>
      </c>
      <c r="O16" s="1" t="s">
        <v>1401</v>
      </c>
      <c r="P16" s="1" t="s">
        <v>1402</v>
      </c>
      <c r="Q16" s="1" t="s">
        <v>1403</v>
      </c>
      <c r="R16" s="1" t="s">
        <v>1463</v>
      </c>
      <c r="S16" s="1" t="s">
        <v>75</v>
      </c>
      <c r="T16" s="1" t="s">
        <v>1405</v>
      </c>
      <c r="U16" s="1" t="s">
        <v>1406</v>
      </c>
      <c r="V16" s="1" t="s">
        <v>1448</v>
      </c>
    </row>
    <row r="17" s="1" customFormat="1" spans="1:22">
      <c r="A17" s="1" t="s">
        <v>1220</v>
      </c>
      <c r="B17" s="1" t="s">
        <v>199</v>
      </c>
      <c r="C17" s="1" t="s">
        <v>1221</v>
      </c>
      <c r="D17" s="1" t="s">
        <v>579</v>
      </c>
      <c r="E17" s="1" t="s">
        <v>1464</v>
      </c>
      <c r="F17" s="1" t="s">
        <v>216</v>
      </c>
      <c r="G17" s="1" t="s">
        <v>188</v>
      </c>
      <c r="H17" s="1" t="s">
        <v>1397</v>
      </c>
      <c r="I17" s="1" t="s">
        <v>1465</v>
      </c>
      <c r="J17" s="1" t="s">
        <v>1399</v>
      </c>
      <c r="K17" s="1" t="s">
        <v>1465</v>
      </c>
      <c r="L17" s="1" t="s">
        <v>1465</v>
      </c>
      <c r="M17" s="1" t="s">
        <v>1400</v>
      </c>
      <c r="N17" s="1" t="s">
        <v>1400</v>
      </c>
      <c r="O17" s="1" t="s">
        <v>1401</v>
      </c>
      <c r="P17" s="1" t="s">
        <v>1402</v>
      </c>
      <c r="Q17" s="1" t="s">
        <v>1403</v>
      </c>
      <c r="R17" s="1" t="s">
        <v>1466</v>
      </c>
      <c r="S17" s="1" t="s">
        <v>75</v>
      </c>
      <c r="T17" s="1" t="s">
        <v>1405</v>
      </c>
      <c r="U17" s="1" t="s">
        <v>1406</v>
      </c>
      <c r="V17" s="1" t="s">
        <v>1448</v>
      </c>
    </row>
    <row r="18" s="1" customFormat="1" spans="1:22">
      <c r="A18" s="1" t="s">
        <v>762</v>
      </c>
      <c r="B18" s="1" t="s">
        <v>199</v>
      </c>
      <c r="C18" s="1" t="s">
        <v>763</v>
      </c>
      <c r="D18" s="1" t="s">
        <v>765</v>
      </c>
      <c r="E18" s="1" t="s">
        <v>1467</v>
      </c>
      <c r="F18" s="1" t="s">
        <v>199</v>
      </c>
      <c r="G18" s="1" t="s">
        <v>215</v>
      </c>
      <c r="H18" s="1" t="s">
        <v>1397</v>
      </c>
      <c r="I18" s="1" t="s">
        <v>1468</v>
      </c>
      <c r="J18" s="1" t="s">
        <v>1399</v>
      </c>
      <c r="K18" s="1" t="s">
        <v>1468</v>
      </c>
      <c r="L18" s="1" t="s">
        <v>1468</v>
      </c>
      <c r="M18" s="1" t="s">
        <v>1400</v>
      </c>
      <c r="N18" s="1" t="s">
        <v>1400</v>
      </c>
      <c r="O18" s="1" t="s">
        <v>1401</v>
      </c>
      <c r="P18" s="1" t="s">
        <v>1402</v>
      </c>
      <c r="Q18" s="1" t="s">
        <v>1403</v>
      </c>
      <c r="R18" s="1" t="s">
        <v>1469</v>
      </c>
      <c r="S18" s="1" t="s">
        <v>75</v>
      </c>
      <c r="T18" s="1" t="s">
        <v>1405</v>
      </c>
      <c r="U18" s="1" t="s">
        <v>1406</v>
      </c>
      <c r="V18" s="1" t="s">
        <v>1424</v>
      </c>
    </row>
    <row r="19" s="1" customFormat="1" spans="1:22">
      <c r="A19" s="1" t="s">
        <v>739</v>
      </c>
      <c r="B19" s="1" t="s">
        <v>199</v>
      </c>
      <c r="C19" s="1" t="s">
        <v>740</v>
      </c>
      <c r="D19" s="1" t="s">
        <v>1470</v>
      </c>
      <c r="E19" s="1" t="s">
        <v>1471</v>
      </c>
      <c r="F19" s="1" t="s">
        <v>199</v>
      </c>
      <c r="G19" s="1" t="s">
        <v>215</v>
      </c>
      <c r="H19" s="1" t="s">
        <v>1397</v>
      </c>
      <c r="I19" s="1" t="s">
        <v>1472</v>
      </c>
      <c r="J19" s="1" t="s">
        <v>1399</v>
      </c>
      <c r="K19" s="1" t="s">
        <v>1472</v>
      </c>
      <c r="L19" s="1" t="s">
        <v>1472</v>
      </c>
      <c r="M19" s="1" t="s">
        <v>1400</v>
      </c>
      <c r="N19" s="1" t="s">
        <v>1400</v>
      </c>
      <c r="O19" s="1" t="s">
        <v>1401</v>
      </c>
      <c r="P19" s="1" t="s">
        <v>1402</v>
      </c>
      <c r="Q19" s="1" t="s">
        <v>1403</v>
      </c>
      <c r="R19" s="1" t="s">
        <v>1473</v>
      </c>
      <c r="S19" s="1" t="s">
        <v>75</v>
      </c>
      <c r="T19" s="1" t="s">
        <v>1405</v>
      </c>
      <c r="U19" s="1" t="s">
        <v>1406</v>
      </c>
      <c r="V19" s="1" t="s">
        <v>1474</v>
      </c>
    </row>
    <row r="20" s="1" customFormat="1" spans="1:22">
      <c r="A20" s="1" t="s">
        <v>1240</v>
      </c>
      <c r="B20" s="1" t="s">
        <v>199</v>
      </c>
      <c r="C20" s="1" t="s">
        <v>1241</v>
      </c>
      <c r="D20" s="1" t="s">
        <v>1475</v>
      </c>
      <c r="E20" s="1" t="s">
        <v>1476</v>
      </c>
      <c r="F20" s="1" t="s">
        <v>215</v>
      </c>
      <c r="G20" s="1" t="s">
        <v>188</v>
      </c>
      <c r="H20" s="1" t="s">
        <v>1397</v>
      </c>
      <c r="I20" s="1" t="s">
        <v>1477</v>
      </c>
      <c r="J20" s="1" t="s">
        <v>1399</v>
      </c>
      <c r="K20" s="1" t="s">
        <v>1477</v>
      </c>
      <c r="L20" s="1" t="s">
        <v>1477</v>
      </c>
      <c r="M20" s="1" t="s">
        <v>1400</v>
      </c>
      <c r="N20" s="1" t="s">
        <v>1400</v>
      </c>
      <c r="O20" s="1" t="s">
        <v>1401</v>
      </c>
      <c r="P20" s="1" t="s">
        <v>1402</v>
      </c>
      <c r="Q20" s="1" t="s">
        <v>1403</v>
      </c>
      <c r="R20" s="1" t="s">
        <v>1478</v>
      </c>
      <c r="S20" s="1" t="s">
        <v>75</v>
      </c>
      <c r="T20" s="1" t="s">
        <v>1405</v>
      </c>
      <c r="U20" s="1" t="s">
        <v>1406</v>
      </c>
      <c r="V20" s="1" t="s">
        <v>1411</v>
      </c>
    </row>
    <row r="21" s="1" customFormat="1" spans="1:22">
      <c r="A21" s="1" t="s">
        <v>1007</v>
      </c>
      <c r="B21" s="1" t="s">
        <v>199</v>
      </c>
      <c r="C21" s="1" t="s">
        <v>1008</v>
      </c>
      <c r="D21" s="1" t="s">
        <v>1010</v>
      </c>
      <c r="E21" s="1" t="s">
        <v>1479</v>
      </c>
      <c r="F21" s="1" t="s">
        <v>215</v>
      </c>
      <c r="G21" s="1" t="s">
        <v>216</v>
      </c>
      <c r="H21" s="1" t="s">
        <v>1397</v>
      </c>
      <c r="I21" s="1" t="s">
        <v>1480</v>
      </c>
      <c r="J21" s="1" t="s">
        <v>1399</v>
      </c>
      <c r="K21" s="1" t="s">
        <v>1480</v>
      </c>
      <c r="L21" s="1" t="s">
        <v>1480</v>
      </c>
      <c r="M21" s="1" t="s">
        <v>1400</v>
      </c>
      <c r="N21" s="1" t="s">
        <v>1400</v>
      </c>
      <c r="O21" s="1" t="s">
        <v>1401</v>
      </c>
      <c r="P21" s="1" t="s">
        <v>1402</v>
      </c>
      <c r="Q21" s="1" t="s">
        <v>1403</v>
      </c>
      <c r="R21" s="1" t="s">
        <v>1481</v>
      </c>
      <c r="S21" s="1" t="s">
        <v>75</v>
      </c>
      <c r="T21" s="1" t="s">
        <v>1405</v>
      </c>
      <c r="U21" s="1" t="s">
        <v>1406</v>
      </c>
      <c r="V21" s="1" t="s">
        <v>1411</v>
      </c>
    </row>
    <row r="22" s="1" customFormat="1" spans="1:22">
      <c r="A22" s="1" t="s">
        <v>975</v>
      </c>
      <c r="B22" s="1" t="s">
        <v>199</v>
      </c>
      <c r="C22" s="1" t="s">
        <v>976</v>
      </c>
      <c r="D22" s="1" t="s">
        <v>978</v>
      </c>
      <c r="E22" s="1" t="s">
        <v>1482</v>
      </c>
      <c r="F22" s="1" t="s">
        <v>215</v>
      </c>
      <c r="G22" s="1" t="s">
        <v>216</v>
      </c>
      <c r="H22" s="1" t="s">
        <v>1397</v>
      </c>
      <c r="I22" s="1" t="s">
        <v>1483</v>
      </c>
      <c r="J22" s="1" t="s">
        <v>1399</v>
      </c>
      <c r="K22" s="1" t="s">
        <v>1483</v>
      </c>
      <c r="L22" s="1" t="s">
        <v>1483</v>
      </c>
      <c r="M22" s="1" t="s">
        <v>1400</v>
      </c>
      <c r="N22" s="1" t="s">
        <v>1400</v>
      </c>
      <c r="O22" s="1" t="s">
        <v>1401</v>
      </c>
      <c r="P22" s="1" t="s">
        <v>1402</v>
      </c>
      <c r="Q22" s="1" t="s">
        <v>1403</v>
      </c>
      <c r="R22" s="1" t="s">
        <v>1484</v>
      </c>
      <c r="S22" s="1" t="s">
        <v>75</v>
      </c>
      <c r="T22" s="1" t="s">
        <v>1405</v>
      </c>
      <c r="U22" s="1" t="s">
        <v>1436</v>
      </c>
      <c r="V22" s="1" t="s">
        <v>1448</v>
      </c>
    </row>
    <row r="23" s="1" customFormat="1" spans="1:22">
      <c r="A23" s="1" t="s">
        <v>711</v>
      </c>
      <c r="B23" s="1" t="s">
        <v>199</v>
      </c>
      <c r="C23" s="1" t="s">
        <v>712</v>
      </c>
      <c r="D23" s="1" t="s">
        <v>213</v>
      </c>
      <c r="E23" s="1" t="s">
        <v>1485</v>
      </c>
      <c r="F23" s="1" t="s">
        <v>199</v>
      </c>
      <c r="G23" s="1" t="s">
        <v>215</v>
      </c>
      <c r="H23" s="1" t="s">
        <v>1397</v>
      </c>
      <c r="I23" s="1" t="s">
        <v>1486</v>
      </c>
      <c r="J23" s="1" t="s">
        <v>1399</v>
      </c>
      <c r="K23" s="1" t="s">
        <v>1486</v>
      </c>
      <c r="L23" s="1" t="s">
        <v>1486</v>
      </c>
      <c r="M23" s="1" t="s">
        <v>1400</v>
      </c>
      <c r="N23" s="1" t="s">
        <v>1400</v>
      </c>
      <c r="O23" s="1" t="s">
        <v>1401</v>
      </c>
      <c r="P23" s="1" t="s">
        <v>1402</v>
      </c>
      <c r="Q23" s="1" t="s">
        <v>1403</v>
      </c>
      <c r="R23" s="1" t="s">
        <v>1487</v>
      </c>
      <c r="S23" s="1" t="s">
        <v>75</v>
      </c>
      <c r="T23" s="1" t="s">
        <v>1405</v>
      </c>
      <c r="U23" s="1" t="s">
        <v>1406</v>
      </c>
      <c r="V23" s="1" t="s">
        <v>1448</v>
      </c>
    </row>
    <row r="24" s="1" customFormat="1" spans="1:22">
      <c r="A24" s="1" t="s">
        <v>748</v>
      </c>
      <c r="B24" s="1" t="s">
        <v>199</v>
      </c>
      <c r="C24" s="1" t="s">
        <v>749</v>
      </c>
      <c r="D24" s="1" t="s">
        <v>556</v>
      </c>
      <c r="E24" s="1" t="s">
        <v>1488</v>
      </c>
      <c r="F24" s="1" t="s">
        <v>199</v>
      </c>
      <c r="G24" s="1" t="s">
        <v>215</v>
      </c>
      <c r="H24" s="1" t="s">
        <v>1397</v>
      </c>
      <c r="I24" s="1" t="s">
        <v>1489</v>
      </c>
      <c r="J24" s="1" t="s">
        <v>1399</v>
      </c>
      <c r="K24" s="1" t="s">
        <v>1489</v>
      </c>
      <c r="L24" s="1" t="s">
        <v>1489</v>
      </c>
      <c r="M24" s="1" t="s">
        <v>1400</v>
      </c>
      <c r="N24" s="1" t="s">
        <v>1400</v>
      </c>
      <c r="O24" s="1" t="s">
        <v>1401</v>
      </c>
      <c r="P24" s="1" t="s">
        <v>1402</v>
      </c>
      <c r="Q24" s="1" t="s">
        <v>1403</v>
      </c>
      <c r="R24" s="1" t="s">
        <v>1490</v>
      </c>
      <c r="S24" s="1" t="s">
        <v>75</v>
      </c>
      <c r="T24" s="1" t="s">
        <v>1405</v>
      </c>
      <c r="U24" s="1" t="s">
        <v>1406</v>
      </c>
      <c r="V24" s="1" t="s">
        <v>1448</v>
      </c>
    </row>
    <row r="25" s="1" customFormat="1" spans="1:22">
      <c r="A25" s="1" t="s">
        <v>1003</v>
      </c>
      <c r="B25" s="1" t="s">
        <v>199</v>
      </c>
      <c r="C25" s="1" t="s">
        <v>1004</v>
      </c>
      <c r="D25" s="1" t="s">
        <v>313</v>
      </c>
      <c r="E25" s="1" t="s">
        <v>1491</v>
      </c>
      <c r="F25" s="1" t="s">
        <v>215</v>
      </c>
      <c r="G25" s="1" t="s">
        <v>216</v>
      </c>
      <c r="H25" s="1" t="s">
        <v>1397</v>
      </c>
      <c r="I25" s="1" t="s">
        <v>1492</v>
      </c>
      <c r="J25" s="1" t="s">
        <v>1399</v>
      </c>
      <c r="K25" s="1" t="s">
        <v>1492</v>
      </c>
      <c r="L25" s="1" t="s">
        <v>1492</v>
      </c>
      <c r="M25" s="1" t="s">
        <v>1400</v>
      </c>
      <c r="N25" s="1" t="s">
        <v>1400</v>
      </c>
      <c r="O25" s="1" t="s">
        <v>1401</v>
      </c>
      <c r="P25" s="1" t="s">
        <v>1402</v>
      </c>
      <c r="Q25" s="1" t="s">
        <v>1403</v>
      </c>
      <c r="R25" s="1" t="s">
        <v>1493</v>
      </c>
      <c r="S25" s="1" t="s">
        <v>75</v>
      </c>
      <c r="T25" s="1" t="s">
        <v>1405</v>
      </c>
      <c r="U25" s="1" t="s">
        <v>1406</v>
      </c>
      <c r="V25" s="1" t="s">
        <v>1440</v>
      </c>
    </row>
    <row r="26" s="1" customFormat="1" spans="1:22">
      <c r="A26" s="1" t="s">
        <v>568</v>
      </c>
      <c r="B26" s="1" t="s">
        <v>198</v>
      </c>
      <c r="C26" s="1" t="s">
        <v>569</v>
      </c>
      <c r="D26" s="1" t="s">
        <v>571</v>
      </c>
      <c r="E26" s="1" t="s">
        <v>1494</v>
      </c>
      <c r="F26" s="1" t="s">
        <v>198</v>
      </c>
      <c r="G26" s="1" t="s">
        <v>199</v>
      </c>
      <c r="H26" s="1" t="s">
        <v>1397</v>
      </c>
      <c r="I26" s="1" t="s">
        <v>1495</v>
      </c>
      <c r="J26" s="1" t="s">
        <v>1399</v>
      </c>
      <c r="K26" s="1" t="s">
        <v>1495</v>
      </c>
      <c r="L26" s="1" t="s">
        <v>1495</v>
      </c>
      <c r="M26" s="1" t="s">
        <v>1400</v>
      </c>
      <c r="N26" s="1" t="s">
        <v>1400</v>
      </c>
      <c r="O26" s="1" t="s">
        <v>1401</v>
      </c>
      <c r="P26" s="1" t="s">
        <v>1402</v>
      </c>
      <c r="Q26" s="1" t="s">
        <v>1403</v>
      </c>
      <c r="R26" s="1" t="s">
        <v>1496</v>
      </c>
      <c r="S26" s="1" t="s">
        <v>75</v>
      </c>
      <c r="T26" s="1" t="s">
        <v>1405</v>
      </c>
      <c r="U26" s="1" t="s">
        <v>1406</v>
      </c>
      <c r="V26" s="1" t="s">
        <v>1420</v>
      </c>
    </row>
    <row r="27" s="1" customFormat="1" spans="1:22">
      <c r="A27" s="1" t="s">
        <v>562</v>
      </c>
      <c r="B27" s="1" t="s">
        <v>198</v>
      </c>
      <c r="C27" s="1" t="s">
        <v>563</v>
      </c>
      <c r="D27" s="1" t="s">
        <v>213</v>
      </c>
      <c r="E27" s="1" t="s">
        <v>1497</v>
      </c>
      <c r="F27" s="1" t="s">
        <v>198</v>
      </c>
      <c r="G27" s="1" t="s">
        <v>199</v>
      </c>
      <c r="H27" s="1" t="s">
        <v>1397</v>
      </c>
      <c r="I27" s="1" t="s">
        <v>1498</v>
      </c>
      <c r="J27" s="1" t="s">
        <v>1399</v>
      </c>
      <c r="K27" s="1" t="s">
        <v>1498</v>
      </c>
      <c r="L27" s="1" t="s">
        <v>1498</v>
      </c>
      <c r="M27" s="1" t="s">
        <v>1400</v>
      </c>
      <c r="N27" s="1" t="s">
        <v>1400</v>
      </c>
      <c r="O27" s="1" t="s">
        <v>1401</v>
      </c>
      <c r="P27" s="1" t="s">
        <v>1402</v>
      </c>
      <c r="Q27" s="1" t="s">
        <v>1403</v>
      </c>
      <c r="R27" s="1" t="s">
        <v>1499</v>
      </c>
      <c r="S27" s="1" t="s">
        <v>75</v>
      </c>
      <c r="T27" s="1" t="s">
        <v>1405</v>
      </c>
      <c r="U27" s="1" t="s">
        <v>1406</v>
      </c>
      <c r="V27" s="1" t="s">
        <v>1448</v>
      </c>
    </row>
    <row r="28" s="1" customFormat="1" spans="1:22">
      <c r="A28" s="1" t="s">
        <v>1214</v>
      </c>
      <c r="B28" s="1" t="s">
        <v>198</v>
      </c>
      <c r="C28" s="1" t="s">
        <v>1215</v>
      </c>
      <c r="D28" s="1" t="s">
        <v>126</v>
      </c>
      <c r="E28" s="1" t="s">
        <v>1500</v>
      </c>
      <c r="F28" s="1" t="s">
        <v>198</v>
      </c>
      <c r="G28" s="1" t="s">
        <v>188</v>
      </c>
      <c r="H28" s="1" t="s">
        <v>1397</v>
      </c>
      <c r="I28" s="1" t="s">
        <v>1501</v>
      </c>
      <c r="J28" s="1" t="s">
        <v>1399</v>
      </c>
      <c r="K28" s="1" t="s">
        <v>1501</v>
      </c>
      <c r="L28" s="1" t="s">
        <v>1501</v>
      </c>
      <c r="M28" s="1" t="s">
        <v>1400</v>
      </c>
      <c r="N28" s="1" t="s">
        <v>1400</v>
      </c>
      <c r="O28" s="1" t="s">
        <v>1401</v>
      </c>
      <c r="P28" s="1" t="s">
        <v>1402</v>
      </c>
      <c r="Q28" s="1" t="s">
        <v>1403</v>
      </c>
      <c r="R28" s="1" t="s">
        <v>1502</v>
      </c>
      <c r="S28" s="1" t="s">
        <v>75</v>
      </c>
      <c r="T28" s="1" t="s">
        <v>1405</v>
      </c>
      <c r="U28" s="1" t="s">
        <v>1406</v>
      </c>
      <c r="V28" s="1" t="s">
        <v>1448</v>
      </c>
    </row>
    <row r="29" s="1" customFormat="1" spans="1:22">
      <c r="A29" s="1" t="s">
        <v>576</v>
      </c>
      <c r="B29" s="1" t="s">
        <v>198</v>
      </c>
      <c r="C29" s="1" t="s">
        <v>577</v>
      </c>
      <c r="D29" s="1" t="s">
        <v>579</v>
      </c>
      <c r="E29" s="1" t="s">
        <v>1503</v>
      </c>
      <c r="F29" s="1" t="s">
        <v>198</v>
      </c>
      <c r="G29" s="1" t="s">
        <v>199</v>
      </c>
      <c r="H29" s="1" t="s">
        <v>1397</v>
      </c>
      <c r="I29" s="1" t="s">
        <v>1504</v>
      </c>
      <c r="J29" s="1" t="s">
        <v>1399</v>
      </c>
      <c r="K29" s="1" t="s">
        <v>1504</v>
      </c>
      <c r="L29" s="1" t="s">
        <v>1504</v>
      </c>
      <c r="M29" s="1" t="s">
        <v>1400</v>
      </c>
      <c r="N29" s="1" t="s">
        <v>1400</v>
      </c>
      <c r="O29" s="1" t="s">
        <v>1401</v>
      </c>
      <c r="P29" s="1" t="s">
        <v>1402</v>
      </c>
      <c r="Q29" s="1" t="s">
        <v>1403</v>
      </c>
      <c r="R29" s="1" t="s">
        <v>1505</v>
      </c>
      <c r="S29" s="1" t="s">
        <v>75</v>
      </c>
      <c r="T29" s="1" t="s">
        <v>1405</v>
      </c>
      <c r="U29" s="1" t="s">
        <v>1406</v>
      </c>
      <c r="V29" s="1" t="s">
        <v>1448</v>
      </c>
    </row>
    <row r="30" s="1" customFormat="1" spans="1:22">
      <c r="A30" s="1" t="s">
        <v>997</v>
      </c>
      <c r="B30" s="1" t="s">
        <v>198</v>
      </c>
      <c r="C30" s="1" t="s">
        <v>998</v>
      </c>
      <c r="D30" s="1" t="s">
        <v>1506</v>
      </c>
      <c r="E30" s="1" t="s">
        <v>1507</v>
      </c>
      <c r="F30" s="1" t="s">
        <v>199</v>
      </c>
      <c r="G30" s="1" t="s">
        <v>216</v>
      </c>
      <c r="H30" s="1" t="s">
        <v>1397</v>
      </c>
      <c r="I30" s="1" t="s">
        <v>1508</v>
      </c>
      <c r="J30" s="1" t="s">
        <v>1399</v>
      </c>
      <c r="K30" s="1" t="s">
        <v>1508</v>
      </c>
      <c r="L30" s="1" t="s">
        <v>1508</v>
      </c>
      <c r="M30" s="1" t="s">
        <v>1400</v>
      </c>
      <c r="N30" s="1" t="s">
        <v>1400</v>
      </c>
      <c r="O30" s="1" t="s">
        <v>1401</v>
      </c>
      <c r="P30" s="1" t="s">
        <v>1402</v>
      </c>
      <c r="Q30" s="1" t="s">
        <v>1403</v>
      </c>
      <c r="R30" s="1" t="s">
        <v>1509</v>
      </c>
      <c r="S30" s="1" t="s">
        <v>75</v>
      </c>
      <c r="T30" s="1" t="s">
        <v>1405</v>
      </c>
      <c r="U30" s="1" t="s">
        <v>1406</v>
      </c>
      <c r="V30" s="1" t="s">
        <v>1411</v>
      </c>
    </row>
    <row r="31" s="1" customFormat="1" spans="1:22">
      <c r="A31" s="1" t="s">
        <v>716</v>
      </c>
      <c r="B31" s="1" t="s">
        <v>198</v>
      </c>
      <c r="C31" s="1" t="s">
        <v>717</v>
      </c>
      <c r="D31" s="1" t="s">
        <v>1510</v>
      </c>
      <c r="E31" s="1" t="s">
        <v>1511</v>
      </c>
      <c r="F31" s="1" t="s">
        <v>199</v>
      </c>
      <c r="G31" s="1" t="s">
        <v>215</v>
      </c>
      <c r="H31" s="1" t="s">
        <v>1397</v>
      </c>
      <c r="I31" s="1" t="s">
        <v>1512</v>
      </c>
      <c r="J31" s="1" t="s">
        <v>1399</v>
      </c>
      <c r="K31" s="1" t="s">
        <v>1512</v>
      </c>
      <c r="L31" s="1" t="s">
        <v>1512</v>
      </c>
      <c r="M31" s="1" t="s">
        <v>1400</v>
      </c>
      <c r="N31" s="1" t="s">
        <v>1400</v>
      </c>
      <c r="O31" s="1" t="s">
        <v>1401</v>
      </c>
      <c r="P31" s="1" t="s">
        <v>1402</v>
      </c>
      <c r="Q31" s="1" t="s">
        <v>1403</v>
      </c>
      <c r="R31" s="1" t="s">
        <v>1513</v>
      </c>
      <c r="S31" s="1" t="s">
        <v>75</v>
      </c>
      <c r="T31" s="1" t="s">
        <v>1405</v>
      </c>
      <c r="U31" s="1" t="s">
        <v>1436</v>
      </c>
      <c r="V31" s="1" t="s">
        <v>1448</v>
      </c>
    </row>
    <row r="32" s="1" customFormat="1" spans="1:22">
      <c r="A32" s="1" t="s">
        <v>947</v>
      </c>
      <c r="B32" s="1" t="s">
        <v>198</v>
      </c>
      <c r="C32" s="1" t="s">
        <v>948</v>
      </c>
      <c r="D32" s="1" t="s">
        <v>950</v>
      </c>
      <c r="E32" s="1" t="s">
        <v>1514</v>
      </c>
      <c r="F32" s="1" t="s">
        <v>199</v>
      </c>
      <c r="G32" s="1" t="s">
        <v>216</v>
      </c>
      <c r="H32" s="1" t="s">
        <v>1397</v>
      </c>
      <c r="I32" s="1" t="s">
        <v>1515</v>
      </c>
      <c r="J32" s="1" t="s">
        <v>1399</v>
      </c>
      <c r="K32" s="1" t="s">
        <v>1515</v>
      </c>
      <c r="L32" s="1" t="s">
        <v>1515</v>
      </c>
      <c r="M32" s="1" t="s">
        <v>1400</v>
      </c>
      <c r="N32" s="1" t="s">
        <v>1400</v>
      </c>
      <c r="O32" s="1" t="s">
        <v>1401</v>
      </c>
      <c r="P32" s="1" t="s">
        <v>1402</v>
      </c>
      <c r="Q32" s="1" t="s">
        <v>1403</v>
      </c>
      <c r="R32" s="1" t="s">
        <v>1516</v>
      </c>
      <c r="S32" s="1" t="s">
        <v>75</v>
      </c>
      <c r="T32" s="1" t="s">
        <v>1405</v>
      </c>
      <c r="U32" s="1" t="s">
        <v>1406</v>
      </c>
      <c r="V32" s="1" t="s">
        <v>1448</v>
      </c>
    </row>
    <row r="33" s="1" customFormat="1" spans="1:22">
      <c r="A33" s="1" t="s">
        <v>955</v>
      </c>
      <c r="B33" s="1" t="s">
        <v>225</v>
      </c>
      <c r="C33" s="1" t="s">
        <v>956</v>
      </c>
      <c r="D33" s="1" t="s">
        <v>222</v>
      </c>
      <c r="E33" s="1" t="s">
        <v>1517</v>
      </c>
      <c r="F33" s="1" t="s">
        <v>215</v>
      </c>
      <c r="G33" s="1" t="s">
        <v>216</v>
      </c>
      <c r="H33" s="1" t="s">
        <v>1397</v>
      </c>
      <c r="I33" s="1" t="s">
        <v>1518</v>
      </c>
      <c r="J33" s="1" t="s">
        <v>1399</v>
      </c>
      <c r="K33" s="1" t="s">
        <v>1518</v>
      </c>
      <c r="L33" s="1" t="s">
        <v>1518</v>
      </c>
      <c r="M33" s="1" t="s">
        <v>1400</v>
      </c>
      <c r="N33" s="1" t="s">
        <v>1400</v>
      </c>
      <c r="O33" s="1" t="s">
        <v>1401</v>
      </c>
      <c r="P33" s="1" t="s">
        <v>1402</v>
      </c>
      <c r="Q33" s="1" t="s">
        <v>1403</v>
      </c>
      <c r="R33" s="1" t="s">
        <v>1519</v>
      </c>
      <c r="S33" s="1" t="s">
        <v>75</v>
      </c>
      <c r="T33" s="1" t="s">
        <v>1405</v>
      </c>
      <c r="U33" s="1" t="s">
        <v>1406</v>
      </c>
      <c r="V33" s="1" t="s">
        <v>1448</v>
      </c>
    </row>
    <row r="34" s="1" customFormat="1" spans="1:22">
      <c r="A34" s="1" t="s">
        <v>941</v>
      </c>
      <c r="B34" s="1" t="s">
        <v>225</v>
      </c>
      <c r="C34" s="1" t="s">
        <v>942</v>
      </c>
      <c r="D34" s="1" t="s">
        <v>944</v>
      </c>
      <c r="E34" s="1" t="s">
        <v>1520</v>
      </c>
      <c r="F34" s="1" t="s">
        <v>215</v>
      </c>
      <c r="G34" s="1" t="s">
        <v>216</v>
      </c>
      <c r="H34" s="1" t="s">
        <v>1397</v>
      </c>
      <c r="I34" s="1" t="s">
        <v>1521</v>
      </c>
      <c r="J34" s="1" t="s">
        <v>1399</v>
      </c>
      <c r="K34" s="1" t="s">
        <v>1521</v>
      </c>
      <c r="L34" s="1" t="s">
        <v>1521</v>
      </c>
      <c r="M34" s="1" t="s">
        <v>1400</v>
      </c>
      <c r="N34" s="1" t="s">
        <v>1400</v>
      </c>
      <c r="O34" s="1" t="s">
        <v>1401</v>
      </c>
      <c r="P34" s="1" t="s">
        <v>1402</v>
      </c>
      <c r="Q34" s="1" t="s">
        <v>1403</v>
      </c>
      <c r="R34" s="1" t="s">
        <v>1522</v>
      </c>
      <c r="S34" s="1" t="s">
        <v>75</v>
      </c>
      <c r="T34" s="1" t="s">
        <v>1405</v>
      </c>
      <c r="U34" s="1" t="s">
        <v>1406</v>
      </c>
      <c r="V34" s="1" t="s">
        <v>1420</v>
      </c>
    </row>
    <row r="35" s="1" customFormat="1" spans="1:22">
      <c r="A35" s="1" t="s">
        <v>1208</v>
      </c>
      <c r="B35" s="1" t="s">
        <v>225</v>
      </c>
      <c r="C35" s="1" t="s">
        <v>1209</v>
      </c>
      <c r="D35" s="1" t="s">
        <v>874</v>
      </c>
      <c r="E35" s="1" t="s">
        <v>1523</v>
      </c>
      <c r="F35" s="1" t="s">
        <v>225</v>
      </c>
      <c r="G35" s="1" t="s">
        <v>188</v>
      </c>
      <c r="H35" s="1" t="s">
        <v>1397</v>
      </c>
      <c r="I35" s="1" t="s">
        <v>1524</v>
      </c>
      <c r="J35" s="1" t="s">
        <v>1399</v>
      </c>
      <c r="K35" s="1" t="s">
        <v>1524</v>
      </c>
      <c r="L35" s="1" t="s">
        <v>1524</v>
      </c>
      <c r="M35" s="1" t="s">
        <v>1400</v>
      </c>
      <c r="N35" s="1" t="s">
        <v>1400</v>
      </c>
      <c r="O35" s="1" t="s">
        <v>1401</v>
      </c>
      <c r="P35" s="1" t="s">
        <v>1402</v>
      </c>
      <c r="Q35" s="1" t="s">
        <v>1403</v>
      </c>
      <c r="R35" s="1" t="s">
        <v>1525</v>
      </c>
      <c r="S35" s="1" t="s">
        <v>75</v>
      </c>
      <c r="T35" s="1" t="s">
        <v>1405</v>
      </c>
      <c r="U35" s="1" t="s">
        <v>1406</v>
      </c>
      <c r="V35" s="1" t="s">
        <v>1448</v>
      </c>
    </row>
    <row r="36" s="1" customFormat="1" spans="1:22">
      <c r="A36" s="1" t="s">
        <v>879</v>
      </c>
      <c r="B36" s="1" t="s">
        <v>225</v>
      </c>
      <c r="C36" s="1" t="s">
        <v>880</v>
      </c>
      <c r="D36" s="1" t="s">
        <v>882</v>
      </c>
      <c r="E36" s="1" t="s">
        <v>1526</v>
      </c>
      <c r="F36" s="1" t="s">
        <v>225</v>
      </c>
      <c r="G36" s="1" t="s">
        <v>215</v>
      </c>
      <c r="H36" s="1" t="s">
        <v>1397</v>
      </c>
      <c r="I36" s="1" t="s">
        <v>1527</v>
      </c>
      <c r="J36" s="1" t="s">
        <v>1399</v>
      </c>
      <c r="K36" s="1" t="s">
        <v>1527</v>
      </c>
      <c r="L36" s="1" t="s">
        <v>1527</v>
      </c>
      <c r="M36" s="1" t="s">
        <v>1400</v>
      </c>
      <c r="N36" s="1" t="s">
        <v>1400</v>
      </c>
      <c r="O36" s="1" t="s">
        <v>1401</v>
      </c>
      <c r="P36" s="1" t="s">
        <v>1402</v>
      </c>
      <c r="Q36" s="1" t="s">
        <v>1403</v>
      </c>
      <c r="R36" s="1" t="s">
        <v>1528</v>
      </c>
      <c r="S36" s="1" t="s">
        <v>75</v>
      </c>
      <c r="T36" s="1" t="s">
        <v>1405</v>
      </c>
      <c r="U36" s="1" t="s">
        <v>1406</v>
      </c>
      <c r="V36" s="1" t="s">
        <v>1529</v>
      </c>
    </row>
    <row r="37" s="1" customFormat="1" spans="1:22">
      <c r="A37" s="1" t="s">
        <v>383</v>
      </c>
      <c r="B37" s="1" t="s">
        <v>225</v>
      </c>
      <c r="C37" s="1" t="s">
        <v>384</v>
      </c>
      <c r="D37" s="1" t="s">
        <v>213</v>
      </c>
      <c r="E37" s="1" t="s">
        <v>1530</v>
      </c>
      <c r="F37" s="1" t="s">
        <v>225</v>
      </c>
      <c r="G37" s="1" t="s">
        <v>198</v>
      </c>
      <c r="H37" s="1" t="s">
        <v>1397</v>
      </c>
      <c r="I37" s="1" t="s">
        <v>1531</v>
      </c>
      <c r="J37" s="1" t="s">
        <v>1399</v>
      </c>
      <c r="K37" s="1" t="s">
        <v>1531</v>
      </c>
      <c r="L37" s="1" t="s">
        <v>1531</v>
      </c>
      <c r="M37" s="1" t="s">
        <v>1400</v>
      </c>
      <c r="N37" s="1" t="s">
        <v>1400</v>
      </c>
      <c r="O37" s="1" t="s">
        <v>1401</v>
      </c>
      <c r="P37" s="1" t="s">
        <v>1402</v>
      </c>
      <c r="Q37" s="1" t="s">
        <v>1403</v>
      </c>
      <c r="R37" s="1" t="s">
        <v>1532</v>
      </c>
      <c r="S37" s="1" t="s">
        <v>75</v>
      </c>
      <c r="T37" s="1" t="s">
        <v>1405</v>
      </c>
      <c r="U37" s="1" t="s">
        <v>1406</v>
      </c>
      <c r="V37" s="1" t="s">
        <v>1448</v>
      </c>
    </row>
    <row r="38" s="1" customFormat="1" spans="1:22">
      <c r="A38" s="1" t="s">
        <v>427</v>
      </c>
      <c r="B38" s="1" t="s">
        <v>225</v>
      </c>
      <c r="C38" s="1" t="s">
        <v>428</v>
      </c>
      <c r="D38" s="1" t="s">
        <v>430</v>
      </c>
      <c r="E38" s="1" t="s">
        <v>1533</v>
      </c>
      <c r="F38" s="1" t="s">
        <v>225</v>
      </c>
      <c r="G38" s="1" t="s">
        <v>198</v>
      </c>
      <c r="H38" s="1" t="s">
        <v>1397</v>
      </c>
      <c r="I38" s="1" t="s">
        <v>1534</v>
      </c>
      <c r="J38" s="1" t="s">
        <v>1399</v>
      </c>
      <c r="K38" s="1" t="s">
        <v>1534</v>
      </c>
      <c r="L38" s="1" t="s">
        <v>1534</v>
      </c>
      <c r="M38" s="1" t="s">
        <v>1400</v>
      </c>
      <c r="N38" s="1" t="s">
        <v>1400</v>
      </c>
      <c r="O38" s="1" t="s">
        <v>1401</v>
      </c>
      <c r="P38" s="1" t="s">
        <v>1402</v>
      </c>
      <c r="Q38" s="1" t="s">
        <v>1403</v>
      </c>
      <c r="R38" s="1" t="s">
        <v>1535</v>
      </c>
      <c r="S38" s="1" t="s">
        <v>75</v>
      </c>
      <c r="T38" s="1" t="s">
        <v>1405</v>
      </c>
      <c r="U38" s="1" t="s">
        <v>1406</v>
      </c>
      <c r="V38" s="1" t="s">
        <v>1536</v>
      </c>
    </row>
    <row r="39" s="1" customFormat="1" spans="1:22">
      <c r="A39" s="1" t="s">
        <v>436</v>
      </c>
      <c r="B39" s="1" t="s">
        <v>225</v>
      </c>
      <c r="C39" s="1" t="s">
        <v>437</v>
      </c>
      <c r="D39" s="1" t="s">
        <v>439</v>
      </c>
      <c r="E39" s="1" t="s">
        <v>1537</v>
      </c>
      <c r="F39" s="1" t="s">
        <v>225</v>
      </c>
      <c r="G39" s="1" t="s">
        <v>198</v>
      </c>
      <c r="H39" s="1" t="s">
        <v>1397</v>
      </c>
      <c r="I39" s="1" t="s">
        <v>1538</v>
      </c>
      <c r="J39" s="1" t="s">
        <v>1399</v>
      </c>
      <c r="K39" s="1" t="s">
        <v>1538</v>
      </c>
      <c r="L39" s="1" t="s">
        <v>1538</v>
      </c>
      <c r="M39" s="1" t="s">
        <v>1400</v>
      </c>
      <c r="N39" s="1" t="s">
        <v>1400</v>
      </c>
      <c r="O39" s="1" t="s">
        <v>1401</v>
      </c>
      <c r="P39" s="1" t="s">
        <v>1402</v>
      </c>
      <c r="Q39" s="1" t="s">
        <v>1403</v>
      </c>
      <c r="R39" s="1" t="s">
        <v>1539</v>
      </c>
      <c r="S39" s="1" t="s">
        <v>75</v>
      </c>
      <c r="T39" s="1" t="s">
        <v>1405</v>
      </c>
      <c r="U39" s="1" t="s">
        <v>1406</v>
      </c>
      <c r="V39" s="1" t="s">
        <v>1411</v>
      </c>
    </row>
    <row r="40" s="1" customFormat="1" spans="1:22">
      <c r="A40" s="1" t="s">
        <v>391</v>
      </c>
      <c r="B40" s="1" t="s">
        <v>225</v>
      </c>
      <c r="C40" s="1" t="s">
        <v>392</v>
      </c>
      <c r="D40" s="1" t="s">
        <v>92</v>
      </c>
      <c r="E40" s="1" t="s">
        <v>1540</v>
      </c>
      <c r="F40" s="1" t="s">
        <v>225</v>
      </c>
      <c r="G40" s="1" t="s">
        <v>198</v>
      </c>
      <c r="H40" s="1" t="s">
        <v>1397</v>
      </c>
      <c r="I40" s="1" t="s">
        <v>1541</v>
      </c>
      <c r="J40" s="1" t="s">
        <v>1399</v>
      </c>
      <c r="K40" s="1" t="s">
        <v>1541</v>
      </c>
      <c r="L40" s="1" t="s">
        <v>1541</v>
      </c>
      <c r="M40" s="1" t="s">
        <v>1400</v>
      </c>
      <c r="N40" s="1" t="s">
        <v>1400</v>
      </c>
      <c r="O40" s="1" t="s">
        <v>1401</v>
      </c>
      <c r="P40" s="1" t="s">
        <v>1402</v>
      </c>
      <c r="Q40" s="1" t="s">
        <v>1403</v>
      </c>
      <c r="R40" s="1" t="s">
        <v>1542</v>
      </c>
      <c r="S40" s="1" t="s">
        <v>75</v>
      </c>
      <c r="T40" s="1" t="s">
        <v>1405</v>
      </c>
      <c r="U40" s="1" t="s">
        <v>1406</v>
      </c>
      <c r="V40" s="1" t="s">
        <v>1448</v>
      </c>
    </row>
    <row r="41" s="1" customFormat="1" spans="1:22">
      <c r="A41" s="1" t="s">
        <v>550</v>
      </c>
      <c r="B41" s="1" t="s">
        <v>225</v>
      </c>
      <c r="C41" s="1" t="s">
        <v>551</v>
      </c>
      <c r="D41" s="1" t="s">
        <v>92</v>
      </c>
      <c r="E41" s="1" t="s">
        <v>1543</v>
      </c>
      <c r="F41" s="1" t="s">
        <v>225</v>
      </c>
      <c r="G41" s="1" t="s">
        <v>199</v>
      </c>
      <c r="H41" s="1" t="s">
        <v>1397</v>
      </c>
      <c r="I41" s="1" t="s">
        <v>1544</v>
      </c>
      <c r="J41" s="1" t="s">
        <v>1399</v>
      </c>
      <c r="K41" s="1" t="s">
        <v>1544</v>
      </c>
      <c r="L41" s="1" t="s">
        <v>1544</v>
      </c>
      <c r="M41" s="1" t="s">
        <v>1400</v>
      </c>
      <c r="N41" s="1" t="s">
        <v>1400</v>
      </c>
      <c r="O41" s="1" t="s">
        <v>1401</v>
      </c>
      <c r="P41" s="1" t="s">
        <v>1402</v>
      </c>
      <c r="Q41" s="1" t="s">
        <v>1403</v>
      </c>
      <c r="R41" s="1" t="s">
        <v>1545</v>
      </c>
      <c r="S41" s="1" t="s">
        <v>75</v>
      </c>
      <c r="T41" s="1" t="s">
        <v>1405</v>
      </c>
      <c r="U41" s="1" t="s">
        <v>1406</v>
      </c>
      <c r="V41" s="1" t="s">
        <v>1448</v>
      </c>
    </row>
    <row r="42" s="1" customFormat="1" spans="1:22">
      <c r="A42" s="1" t="s">
        <v>380</v>
      </c>
      <c r="B42" s="1" t="s">
        <v>225</v>
      </c>
      <c r="C42" s="1" t="s">
        <v>381</v>
      </c>
      <c r="D42" s="1" t="s">
        <v>92</v>
      </c>
      <c r="E42" s="1" t="s">
        <v>1546</v>
      </c>
      <c r="F42" s="1" t="s">
        <v>225</v>
      </c>
      <c r="G42" s="1" t="s">
        <v>198</v>
      </c>
      <c r="H42" s="1" t="s">
        <v>1397</v>
      </c>
      <c r="I42" s="1" t="s">
        <v>1541</v>
      </c>
      <c r="J42" s="1" t="s">
        <v>1399</v>
      </c>
      <c r="K42" s="1" t="s">
        <v>1541</v>
      </c>
      <c r="L42" s="1" t="s">
        <v>1541</v>
      </c>
      <c r="M42" s="1" t="s">
        <v>1400</v>
      </c>
      <c r="N42" s="1" t="s">
        <v>1400</v>
      </c>
      <c r="O42" s="1" t="s">
        <v>1401</v>
      </c>
      <c r="P42" s="1" t="s">
        <v>1402</v>
      </c>
      <c r="Q42" s="1" t="s">
        <v>1403</v>
      </c>
      <c r="R42" s="1" t="s">
        <v>1547</v>
      </c>
      <c r="S42" s="1" t="s">
        <v>75</v>
      </c>
      <c r="T42" s="1" t="s">
        <v>1405</v>
      </c>
      <c r="U42" s="1" t="s">
        <v>1406</v>
      </c>
      <c r="V42" s="1" t="s">
        <v>1448</v>
      </c>
    </row>
    <row r="43" s="1" customFormat="1" spans="1:22">
      <c r="A43" s="1" t="s">
        <v>453</v>
      </c>
      <c r="B43" s="1" t="s">
        <v>225</v>
      </c>
      <c r="C43" s="1" t="s">
        <v>454</v>
      </c>
      <c r="D43" s="1" t="s">
        <v>1506</v>
      </c>
      <c r="E43" s="1" t="s">
        <v>1548</v>
      </c>
      <c r="F43" s="1" t="s">
        <v>225</v>
      </c>
      <c r="G43" s="1" t="s">
        <v>198</v>
      </c>
      <c r="H43" s="1" t="s">
        <v>1397</v>
      </c>
      <c r="I43" s="1" t="s">
        <v>1549</v>
      </c>
      <c r="J43" s="1" t="s">
        <v>1399</v>
      </c>
      <c r="K43" s="1" t="s">
        <v>1549</v>
      </c>
      <c r="L43" s="1" t="s">
        <v>1549</v>
      </c>
      <c r="M43" s="1" t="s">
        <v>1400</v>
      </c>
      <c r="N43" s="1" t="s">
        <v>1400</v>
      </c>
      <c r="O43" s="1" t="s">
        <v>1401</v>
      </c>
      <c r="P43" s="1" t="s">
        <v>1402</v>
      </c>
      <c r="Q43" s="1" t="s">
        <v>1403</v>
      </c>
      <c r="R43" s="1" t="s">
        <v>1550</v>
      </c>
      <c r="S43" s="1" t="s">
        <v>75</v>
      </c>
      <c r="T43" s="1" t="s">
        <v>1405</v>
      </c>
      <c r="U43" s="1" t="s">
        <v>1406</v>
      </c>
      <c r="V43" s="1" t="s">
        <v>1411</v>
      </c>
    </row>
    <row r="44" s="1" customFormat="1" spans="1:22">
      <c r="A44" s="1" t="s">
        <v>403</v>
      </c>
      <c r="B44" s="1" t="s">
        <v>225</v>
      </c>
      <c r="C44" s="1" t="s">
        <v>404</v>
      </c>
      <c r="D44" s="1" t="s">
        <v>92</v>
      </c>
      <c r="E44" s="1" t="s">
        <v>1551</v>
      </c>
      <c r="F44" s="1" t="s">
        <v>225</v>
      </c>
      <c r="G44" s="1" t="s">
        <v>198</v>
      </c>
      <c r="H44" s="1" t="s">
        <v>1397</v>
      </c>
      <c r="I44" s="1" t="s">
        <v>1541</v>
      </c>
      <c r="J44" s="1" t="s">
        <v>1399</v>
      </c>
      <c r="K44" s="1" t="s">
        <v>1541</v>
      </c>
      <c r="L44" s="1" t="s">
        <v>1541</v>
      </c>
      <c r="M44" s="1" t="s">
        <v>1400</v>
      </c>
      <c r="N44" s="1" t="s">
        <v>1400</v>
      </c>
      <c r="O44" s="1" t="s">
        <v>1401</v>
      </c>
      <c r="P44" s="1" t="s">
        <v>1402</v>
      </c>
      <c r="Q44" s="1" t="s">
        <v>1403</v>
      </c>
      <c r="R44" s="1" t="s">
        <v>1552</v>
      </c>
      <c r="S44" s="1" t="s">
        <v>75</v>
      </c>
      <c r="T44" s="1" t="s">
        <v>1405</v>
      </c>
      <c r="U44" s="1" t="s">
        <v>1406</v>
      </c>
      <c r="V44" s="1" t="s">
        <v>1448</v>
      </c>
    </row>
    <row r="45" s="1" customFormat="1" spans="1:22">
      <c r="A45" s="1" t="s">
        <v>553</v>
      </c>
      <c r="B45" s="1" t="s">
        <v>225</v>
      </c>
      <c r="C45" s="1" t="s">
        <v>554</v>
      </c>
      <c r="D45" s="1" t="s">
        <v>556</v>
      </c>
      <c r="E45" s="1" t="s">
        <v>1553</v>
      </c>
      <c r="F45" s="1" t="s">
        <v>198</v>
      </c>
      <c r="G45" s="1" t="s">
        <v>199</v>
      </c>
      <c r="H45" s="1" t="s">
        <v>1397</v>
      </c>
      <c r="I45" s="1" t="s">
        <v>1554</v>
      </c>
      <c r="J45" s="1" t="s">
        <v>1399</v>
      </c>
      <c r="K45" s="1" t="s">
        <v>1554</v>
      </c>
      <c r="L45" s="1" t="s">
        <v>1554</v>
      </c>
      <c r="M45" s="1" t="s">
        <v>1400</v>
      </c>
      <c r="N45" s="1" t="s">
        <v>1400</v>
      </c>
      <c r="O45" s="1" t="s">
        <v>1401</v>
      </c>
      <c r="P45" s="1" t="s">
        <v>1402</v>
      </c>
      <c r="Q45" s="1" t="s">
        <v>1403</v>
      </c>
      <c r="R45" s="1" t="s">
        <v>1555</v>
      </c>
      <c r="S45" s="1" t="s">
        <v>75</v>
      </c>
      <c r="T45" s="1" t="s">
        <v>1405</v>
      </c>
      <c r="U45" s="1" t="s">
        <v>1406</v>
      </c>
      <c r="V45" s="1" t="s">
        <v>1448</v>
      </c>
    </row>
    <row r="46" s="1" customFormat="1" spans="1:22">
      <c r="A46" s="1" t="s">
        <v>461</v>
      </c>
      <c r="B46" s="1" t="s">
        <v>83</v>
      </c>
      <c r="C46" s="1" t="s">
        <v>462</v>
      </c>
      <c r="D46" s="1" t="s">
        <v>464</v>
      </c>
      <c r="E46" s="1" t="s">
        <v>1556</v>
      </c>
      <c r="F46" s="1" t="s">
        <v>225</v>
      </c>
      <c r="G46" s="1" t="s">
        <v>198</v>
      </c>
      <c r="H46" s="1" t="s">
        <v>1397</v>
      </c>
      <c r="I46" s="1" t="s">
        <v>1538</v>
      </c>
      <c r="J46" s="1" t="s">
        <v>1399</v>
      </c>
      <c r="K46" s="1" t="s">
        <v>1538</v>
      </c>
      <c r="L46" s="1" t="s">
        <v>1538</v>
      </c>
      <c r="M46" s="1" t="s">
        <v>1400</v>
      </c>
      <c r="N46" s="1" t="s">
        <v>1400</v>
      </c>
      <c r="O46" s="1" t="s">
        <v>1401</v>
      </c>
      <c r="P46" s="1" t="s">
        <v>1402</v>
      </c>
      <c r="Q46" s="1" t="s">
        <v>1403</v>
      </c>
      <c r="R46" s="1" t="s">
        <v>1557</v>
      </c>
      <c r="S46" s="1" t="s">
        <v>75</v>
      </c>
      <c r="T46" s="1" t="s">
        <v>1405</v>
      </c>
      <c r="U46" s="1" t="s">
        <v>1406</v>
      </c>
      <c r="V46" s="1" t="s">
        <v>1411</v>
      </c>
    </row>
    <row r="47" s="1" customFormat="1" spans="1:22">
      <c r="A47" s="1" t="s">
        <v>406</v>
      </c>
      <c r="B47" s="1" t="s">
        <v>83</v>
      </c>
      <c r="C47" s="1" t="s">
        <v>407</v>
      </c>
      <c r="D47" s="1" t="s">
        <v>92</v>
      </c>
      <c r="E47" s="1" t="s">
        <v>1558</v>
      </c>
      <c r="F47" s="1" t="s">
        <v>225</v>
      </c>
      <c r="G47" s="1" t="s">
        <v>198</v>
      </c>
      <c r="H47" s="1" t="s">
        <v>1397</v>
      </c>
      <c r="I47" s="1" t="s">
        <v>1541</v>
      </c>
      <c r="J47" s="1" t="s">
        <v>1399</v>
      </c>
      <c r="K47" s="1" t="s">
        <v>1541</v>
      </c>
      <c r="L47" s="1" t="s">
        <v>1541</v>
      </c>
      <c r="M47" s="1" t="s">
        <v>1400</v>
      </c>
      <c r="N47" s="1" t="s">
        <v>1400</v>
      </c>
      <c r="O47" s="1" t="s">
        <v>1401</v>
      </c>
      <c r="P47" s="1" t="s">
        <v>1402</v>
      </c>
      <c r="Q47" s="1" t="s">
        <v>1403</v>
      </c>
      <c r="R47" s="1" t="s">
        <v>1559</v>
      </c>
      <c r="S47" s="1" t="s">
        <v>75</v>
      </c>
      <c r="T47" s="1" t="s">
        <v>1405</v>
      </c>
      <c r="U47" s="1" t="s">
        <v>1406</v>
      </c>
      <c r="V47" s="1" t="s">
        <v>1448</v>
      </c>
    </row>
    <row r="48" s="1" customFormat="1" spans="1:22">
      <c r="A48" s="1" t="s">
        <v>394</v>
      </c>
      <c r="B48" s="1" t="s">
        <v>83</v>
      </c>
      <c r="C48" s="1" t="s">
        <v>395</v>
      </c>
      <c r="D48" s="1" t="s">
        <v>397</v>
      </c>
      <c r="E48" s="1" t="s">
        <v>1560</v>
      </c>
      <c r="F48" s="1" t="s">
        <v>225</v>
      </c>
      <c r="G48" s="1" t="s">
        <v>198</v>
      </c>
      <c r="H48" s="1" t="s">
        <v>1397</v>
      </c>
      <c r="I48" s="1" t="s">
        <v>1561</v>
      </c>
      <c r="J48" s="1" t="s">
        <v>1399</v>
      </c>
      <c r="K48" s="1" t="s">
        <v>1561</v>
      </c>
      <c r="L48" s="1" t="s">
        <v>1561</v>
      </c>
      <c r="M48" s="1" t="s">
        <v>1400</v>
      </c>
      <c r="N48" s="1" t="s">
        <v>1400</v>
      </c>
      <c r="O48" s="1" t="s">
        <v>1401</v>
      </c>
      <c r="P48" s="1" t="s">
        <v>1402</v>
      </c>
      <c r="Q48" s="1" t="s">
        <v>1403</v>
      </c>
      <c r="R48" s="1" t="s">
        <v>1562</v>
      </c>
      <c r="S48" s="1" t="s">
        <v>75</v>
      </c>
      <c r="T48" s="1" t="s">
        <v>1405</v>
      </c>
      <c r="U48" s="1" t="s">
        <v>1406</v>
      </c>
      <c r="V48" s="1" t="s">
        <v>1448</v>
      </c>
    </row>
    <row r="49" s="1" customFormat="1" spans="1:22">
      <c r="A49" s="1" t="s">
        <v>622</v>
      </c>
      <c r="B49" s="1" t="s">
        <v>83</v>
      </c>
      <c r="C49" s="1" t="s">
        <v>623</v>
      </c>
      <c r="D49" s="1" t="s">
        <v>625</v>
      </c>
      <c r="E49" s="1" t="s">
        <v>1563</v>
      </c>
      <c r="F49" s="1" t="s">
        <v>225</v>
      </c>
      <c r="G49" s="1" t="s">
        <v>199</v>
      </c>
      <c r="H49" s="1" t="s">
        <v>1397</v>
      </c>
      <c r="I49" s="1" t="s">
        <v>1564</v>
      </c>
      <c r="J49" s="1" t="s">
        <v>1399</v>
      </c>
      <c r="K49" s="1" t="s">
        <v>1564</v>
      </c>
      <c r="L49" s="1" t="s">
        <v>1564</v>
      </c>
      <c r="M49" s="1" t="s">
        <v>1400</v>
      </c>
      <c r="N49" s="1" t="s">
        <v>1400</v>
      </c>
      <c r="O49" s="1" t="s">
        <v>1401</v>
      </c>
      <c r="P49" s="1" t="s">
        <v>1402</v>
      </c>
      <c r="Q49" s="1" t="s">
        <v>1403</v>
      </c>
      <c r="R49" s="1" t="s">
        <v>1565</v>
      </c>
      <c r="S49" s="1" t="s">
        <v>75</v>
      </c>
      <c r="T49" s="1" t="s">
        <v>1405</v>
      </c>
      <c r="U49" s="1" t="s">
        <v>1406</v>
      </c>
      <c r="V49" s="1" t="s">
        <v>1566</v>
      </c>
    </row>
    <row r="50" s="1" customFormat="1" spans="1:22">
      <c r="A50" s="1" t="s">
        <v>933</v>
      </c>
      <c r="B50" s="1" t="s">
        <v>83</v>
      </c>
      <c r="C50" s="1" t="s">
        <v>934</v>
      </c>
      <c r="D50" s="1" t="s">
        <v>936</v>
      </c>
      <c r="E50" s="1" t="s">
        <v>1567</v>
      </c>
      <c r="F50" s="1" t="s">
        <v>198</v>
      </c>
      <c r="G50" s="1" t="s">
        <v>216</v>
      </c>
      <c r="H50" s="1" t="s">
        <v>1397</v>
      </c>
      <c r="I50" s="1" t="s">
        <v>1568</v>
      </c>
      <c r="J50" s="1" t="s">
        <v>1399</v>
      </c>
      <c r="K50" s="1" t="s">
        <v>1568</v>
      </c>
      <c r="L50" s="1" t="s">
        <v>1568</v>
      </c>
      <c r="M50" s="1" t="s">
        <v>1400</v>
      </c>
      <c r="N50" s="1" t="s">
        <v>1400</v>
      </c>
      <c r="O50" s="1" t="s">
        <v>1401</v>
      </c>
      <c r="P50" s="1" t="s">
        <v>1402</v>
      </c>
      <c r="Q50" s="1" t="s">
        <v>1403</v>
      </c>
      <c r="R50" s="1" t="s">
        <v>1569</v>
      </c>
      <c r="S50" s="1" t="s">
        <v>75</v>
      </c>
      <c r="T50" s="1" t="s">
        <v>1405</v>
      </c>
      <c r="U50" s="1" t="s">
        <v>1406</v>
      </c>
      <c r="V50" s="1" t="s">
        <v>1448</v>
      </c>
    </row>
    <row r="51" s="1" customFormat="1" spans="1:22">
      <c r="A51" s="1" t="s">
        <v>733</v>
      </c>
      <c r="B51" s="1" t="s">
        <v>83</v>
      </c>
      <c r="C51" s="1" t="s">
        <v>734</v>
      </c>
      <c r="D51" s="1" t="s">
        <v>1506</v>
      </c>
      <c r="E51" s="1" t="s">
        <v>1570</v>
      </c>
      <c r="F51" s="1" t="s">
        <v>225</v>
      </c>
      <c r="G51" s="1" t="s">
        <v>215</v>
      </c>
      <c r="H51" s="1" t="s">
        <v>1397</v>
      </c>
      <c r="I51" s="1" t="s">
        <v>1571</v>
      </c>
      <c r="J51" s="1" t="s">
        <v>1399</v>
      </c>
      <c r="K51" s="1" t="s">
        <v>1571</v>
      </c>
      <c r="L51" s="1" t="s">
        <v>1571</v>
      </c>
      <c r="M51" s="1" t="s">
        <v>1400</v>
      </c>
      <c r="N51" s="1" t="s">
        <v>1400</v>
      </c>
      <c r="O51" s="1" t="s">
        <v>1401</v>
      </c>
      <c r="P51" s="1" t="s">
        <v>1402</v>
      </c>
      <c r="Q51" s="1" t="s">
        <v>1403</v>
      </c>
      <c r="R51" s="1" t="s">
        <v>1572</v>
      </c>
      <c r="S51" s="1" t="s">
        <v>75</v>
      </c>
      <c r="T51" s="1" t="s">
        <v>1405</v>
      </c>
      <c r="U51" s="1" t="s">
        <v>1406</v>
      </c>
      <c r="V51" s="1" t="s">
        <v>1411</v>
      </c>
    </row>
    <row r="52" s="1" customFormat="1" spans="1:22">
      <c r="A52" s="1" t="s">
        <v>696</v>
      </c>
      <c r="B52" s="1" t="s">
        <v>83</v>
      </c>
      <c r="C52" s="1" t="s">
        <v>697</v>
      </c>
      <c r="D52" s="1" t="s">
        <v>699</v>
      </c>
      <c r="E52" s="1" t="s">
        <v>1573</v>
      </c>
      <c r="F52" s="1" t="s">
        <v>198</v>
      </c>
      <c r="G52" s="1" t="s">
        <v>215</v>
      </c>
      <c r="H52" s="1" t="s">
        <v>1397</v>
      </c>
      <c r="I52" s="1" t="s">
        <v>1574</v>
      </c>
      <c r="J52" s="1" t="s">
        <v>1399</v>
      </c>
      <c r="K52" s="1" t="s">
        <v>1574</v>
      </c>
      <c r="L52" s="1" t="s">
        <v>1574</v>
      </c>
      <c r="M52" s="1" t="s">
        <v>1400</v>
      </c>
      <c r="N52" s="1" t="s">
        <v>1400</v>
      </c>
      <c r="O52" s="1" t="s">
        <v>1401</v>
      </c>
      <c r="P52" s="1" t="s">
        <v>1402</v>
      </c>
      <c r="Q52" s="1" t="s">
        <v>1403</v>
      </c>
      <c r="R52" s="1" t="s">
        <v>1575</v>
      </c>
      <c r="S52" s="1" t="s">
        <v>75</v>
      </c>
      <c r="T52" s="1" t="s">
        <v>1405</v>
      </c>
      <c r="U52" s="1" t="s">
        <v>1406</v>
      </c>
      <c r="V52" s="1" t="s">
        <v>1448</v>
      </c>
    </row>
    <row r="53" s="1" customFormat="1" spans="1:22">
      <c r="A53" s="1" t="s">
        <v>274</v>
      </c>
      <c r="B53" s="1" t="s">
        <v>83</v>
      </c>
      <c r="C53" s="1" t="s">
        <v>275</v>
      </c>
      <c r="D53" s="1" t="s">
        <v>277</v>
      </c>
      <c r="E53" s="1" t="s">
        <v>1576</v>
      </c>
      <c r="F53" s="1" t="s">
        <v>83</v>
      </c>
      <c r="G53" s="1" t="s">
        <v>225</v>
      </c>
      <c r="H53" s="1" t="s">
        <v>1397</v>
      </c>
      <c r="I53" s="1" t="s">
        <v>1577</v>
      </c>
      <c r="J53" s="1" t="s">
        <v>1399</v>
      </c>
      <c r="K53" s="1" t="s">
        <v>1577</v>
      </c>
      <c r="L53" s="1" t="s">
        <v>1577</v>
      </c>
      <c r="M53" s="1" t="s">
        <v>1400</v>
      </c>
      <c r="N53" s="1" t="s">
        <v>1400</v>
      </c>
      <c r="O53" s="1" t="s">
        <v>1401</v>
      </c>
      <c r="P53" s="1" t="s">
        <v>1402</v>
      </c>
      <c r="Q53" s="1" t="s">
        <v>1403</v>
      </c>
      <c r="R53" s="1" t="s">
        <v>1578</v>
      </c>
      <c r="S53" s="1" t="s">
        <v>75</v>
      </c>
      <c r="T53" s="1" t="s">
        <v>1405</v>
      </c>
      <c r="U53" s="1" t="s">
        <v>1406</v>
      </c>
      <c r="V53" s="1" t="s">
        <v>1448</v>
      </c>
    </row>
    <row r="54" s="1" customFormat="1" spans="1:22">
      <c r="A54" s="1" t="s">
        <v>1135</v>
      </c>
      <c r="B54" s="1" t="s">
        <v>83</v>
      </c>
      <c r="C54" s="1" t="s">
        <v>1136</v>
      </c>
      <c r="D54" s="1" t="s">
        <v>1138</v>
      </c>
      <c r="E54" s="1" t="s">
        <v>1579</v>
      </c>
      <c r="F54" s="1" t="s">
        <v>198</v>
      </c>
      <c r="G54" s="1" t="s">
        <v>216</v>
      </c>
      <c r="H54" s="1" t="s">
        <v>1397</v>
      </c>
      <c r="I54" s="1" t="s">
        <v>1580</v>
      </c>
      <c r="J54" s="1" t="s">
        <v>1399</v>
      </c>
      <c r="K54" s="1" t="s">
        <v>1580</v>
      </c>
      <c r="L54" s="1" t="s">
        <v>1580</v>
      </c>
      <c r="M54" s="1" t="s">
        <v>1400</v>
      </c>
      <c r="N54" s="1" t="s">
        <v>1400</v>
      </c>
      <c r="O54" s="1" t="s">
        <v>1401</v>
      </c>
      <c r="P54" s="1" t="s">
        <v>1402</v>
      </c>
      <c r="Q54" s="1" t="s">
        <v>1403</v>
      </c>
      <c r="R54" s="1" t="s">
        <v>1581</v>
      </c>
      <c r="S54" s="1" t="s">
        <v>75</v>
      </c>
      <c r="T54" s="1" t="s">
        <v>1405</v>
      </c>
      <c r="U54" s="1" t="s">
        <v>1406</v>
      </c>
      <c r="V54" s="1" t="s">
        <v>1529</v>
      </c>
    </row>
    <row r="55" s="1" customFormat="1" spans="1:22">
      <c r="A55" s="1" t="s">
        <v>329</v>
      </c>
      <c r="B55" s="1" t="s">
        <v>83</v>
      </c>
      <c r="C55" s="1" t="s">
        <v>330</v>
      </c>
      <c r="D55" s="1" t="s">
        <v>332</v>
      </c>
      <c r="E55" s="1" t="s">
        <v>1582</v>
      </c>
      <c r="F55" s="1" t="s">
        <v>83</v>
      </c>
      <c r="G55" s="1" t="s">
        <v>225</v>
      </c>
      <c r="H55" s="1" t="s">
        <v>1397</v>
      </c>
      <c r="I55" s="1" t="s">
        <v>1583</v>
      </c>
      <c r="J55" s="1" t="s">
        <v>1399</v>
      </c>
      <c r="K55" s="1" t="s">
        <v>1583</v>
      </c>
      <c r="L55" s="1" t="s">
        <v>1583</v>
      </c>
      <c r="M55" s="1" t="s">
        <v>1400</v>
      </c>
      <c r="N55" s="1" t="s">
        <v>1400</v>
      </c>
      <c r="O55" s="1" t="s">
        <v>1401</v>
      </c>
      <c r="P55" s="1" t="s">
        <v>1402</v>
      </c>
      <c r="Q55" s="1" t="s">
        <v>1403</v>
      </c>
      <c r="R55" s="1" t="s">
        <v>1584</v>
      </c>
      <c r="S55" s="1" t="s">
        <v>75</v>
      </c>
      <c r="T55" s="1" t="s">
        <v>1405</v>
      </c>
      <c r="U55" s="1" t="s">
        <v>1406</v>
      </c>
      <c r="V55" s="1" t="s">
        <v>1424</v>
      </c>
    </row>
    <row r="56" s="1" customFormat="1" spans="1:22">
      <c r="A56" s="1" t="s">
        <v>377</v>
      </c>
      <c r="B56" s="1" t="s">
        <v>83</v>
      </c>
      <c r="C56" s="1" t="s">
        <v>378</v>
      </c>
      <c r="D56" s="1" t="s">
        <v>92</v>
      </c>
      <c r="E56" s="1" t="s">
        <v>1585</v>
      </c>
      <c r="F56" s="1" t="s">
        <v>83</v>
      </c>
      <c r="G56" s="1" t="s">
        <v>198</v>
      </c>
      <c r="H56" s="1" t="s">
        <v>1397</v>
      </c>
      <c r="I56" s="1" t="s">
        <v>1544</v>
      </c>
      <c r="J56" s="1" t="s">
        <v>1399</v>
      </c>
      <c r="K56" s="1" t="s">
        <v>1544</v>
      </c>
      <c r="L56" s="1" t="s">
        <v>1544</v>
      </c>
      <c r="M56" s="1" t="s">
        <v>1400</v>
      </c>
      <c r="N56" s="1" t="s">
        <v>1400</v>
      </c>
      <c r="O56" s="1" t="s">
        <v>1401</v>
      </c>
      <c r="P56" s="1" t="s">
        <v>1402</v>
      </c>
      <c r="Q56" s="1" t="s">
        <v>1403</v>
      </c>
      <c r="R56" s="1" t="s">
        <v>1586</v>
      </c>
      <c r="S56" s="1" t="s">
        <v>75</v>
      </c>
      <c r="T56" s="1" t="s">
        <v>1405</v>
      </c>
      <c r="U56" s="1" t="s">
        <v>1406</v>
      </c>
      <c r="V56" s="1" t="s">
        <v>1448</v>
      </c>
    </row>
    <row r="57" s="1" customFormat="1" spans="1:22">
      <c r="A57" s="1" t="s">
        <v>444</v>
      </c>
      <c r="B57" s="1" t="s">
        <v>83</v>
      </c>
      <c r="C57" s="1" t="s">
        <v>445</v>
      </c>
      <c r="D57" s="1" t="s">
        <v>447</v>
      </c>
      <c r="E57" s="1" t="s">
        <v>1587</v>
      </c>
      <c r="F57" s="1" t="s">
        <v>83</v>
      </c>
      <c r="G57" s="1" t="s">
        <v>198</v>
      </c>
      <c r="H57" s="1" t="s">
        <v>1397</v>
      </c>
      <c r="I57" s="1" t="s">
        <v>1588</v>
      </c>
      <c r="J57" s="1" t="s">
        <v>1399</v>
      </c>
      <c r="K57" s="1" t="s">
        <v>1588</v>
      </c>
      <c r="L57" s="1" t="s">
        <v>1588</v>
      </c>
      <c r="M57" s="1" t="s">
        <v>1400</v>
      </c>
      <c r="N57" s="1" t="s">
        <v>1400</v>
      </c>
      <c r="O57" s="1" t="s">
        <v>1401</v>
      </c>
      <c r="P57" s="1" t="s">
        <v>1402</v>
      </c>
      <c r="Q57" s="1" t="s">
        <v>1403</v>
      </c>
      <c r="R57" s="1" t="s">
        <v>1589</v>
      </c>
      <c r="S57" s="1" t="s">
        <v>75</v>
      </c>
      <c r="T57" s="1" t="s">
        <v>1405</v>
      </c>
      <c r="U57" s="1" t="s">
        <v>1406</v>
      </c>
      <c r="V57" s="1" t="s">
        <v>1440</v>
      </c>
    </row>
    <row r="58" s="1" customFormat="1" spans="1:22">
      <c r="A58" s="1" t="s">
        <v>319</v>
      </c>
      <c r="B58" s="1" t="s">
        <v>135</v>
      </c>
      <c r="C58" s="1" t="s">
        <v>320</v>
      </c>
      <c r="D58" s="1" t="s">
        <v>92</v>
      </c>
      <c r="E58" s="1" t="s">
        <v>1590</v>
      </c>
      <c r="F58" s="1" t="s">
        <v>83</v>
      </c>
      <c r="G58" s="1" t="s">
        <v>225</v>
      </c>
      <c r="H58" s="1" t="s">
        <v>1397</v>
      </c>
      <c r="I58" s="1" t="s">
        <v>1544</v>
      </c>
      <c r="J58" s="1" t="s">
        <v>1399</v>
      </c>
      <c r="K58" s="1" t="s">
        <v>1544</v>
      </c>
      <c r="L58" s="1" t="s">
        <v>1544</v>
      </c>
      <c r="M58" s="1" t="s">
        <v>1400</v>
      </c>
      <c r="N58" s="1" t="s">
        <v>1400</v>
      </c>
      <c r="O58" s="1" t="s">
        <v>1401</v>
      </c>
      <c r="P58" s="1" t="s">
        <v>1402</v>
      </c>
      <c r="Q58" s="1" t="s">
        <v>1403</v>
      </c>
      <c r="R58" s="1" t="s">
        <v>1591</v>
      </c>
      <c r="S58" s="1" t="s">
        <v>75</v>
      </c>
      <c r="T58" s="1" t="s">
        <v>1405</v>
      </c>
      <c r="U58" s="1" t="s">
        <v>1406</v>
      </c>
      <c r="V58" s="1" t="s">
        <v>1448</v>
      </c>
    </row>
    <row r="59" s="1" customFormat="1" spans="1:22">
      <c r="A59" s="1" t="s">
        <v>310</v>
      </c>
      <c r="B59" s="1" t="s">
        <v>135</v>
      </c>
      <c r="C59" s="1" t="s">
        <v>311</v>
      </c>
      <c r="D59" s="1" t="s">
        <v>313</v>
      </c>
      <c r="E59" s="1" t="s">
        <v>1491</v>
      </c>
      <c r="F59" s="1" t="s">
        <v>83</v>
      </c>
      <c r="G59" s="1" t="s">
        <v>225</v>
      </c>
      <c r="H59" s="1" t="s">
        <v>1397</v>
      </c>
      <c r="I59" s="1" t="s">
        <v>1592</v>
      </c>
      <c r="J59" s="1" t="s">
        <v>1399</v>
      </c>
      <c r="K59" s="1" t="s">
        <v>1592</v>
      </c>
      <c r="L59" s="1" t="s">
        <v>1592</v>
      </c>
      <c r="M59" s="1" t="s">
        <v>1400</v>
      </c>
      <c r="N59" s="1" t="s">
        <v>1400</v>
      </c>
      <c r="O59" s="1" t="s">
        <v>1401</v>
      </c>
      <c r="P59" s="1" t="s">
        <v>1402</v>
      </c>
      <c r="Q59" s="1" t="s">
        <v>1403</v>
      </c>
      <c r="R59" s="1" t="s">
        <v>1593</v>
      </c>
      <c r="S59" s="1" t="s">
        <v>75</v>
      </c>
      <c r="T59" s="1" t="s">
        <v>1405</v>
      </c>
      <c r="U59" s="1" t="s">
        <v>1406</v>
      </c>
      <c r="V59" s="1" t="s">
        <v>1440</v>
      </c>
    </row>
    <row r="60" s="1" customFormat="1" spans="1:22">
      <c r="A60" s="1" t="s">
        <v>989</v>
      </c>
      <c r="B60" s="1" t="s">
        <v>135</v>
      </c>
      <c r="C60" s="1" t="s">
        <v>990</v>
      </c>
      <c r="D60" s="1" t="s">
        <v>1594</v>
      </c>
      <c r="E60" s="1" t="s">
        <v>1595</v>
      </c>
      <c r="F60" s="1" t="s">
        <v>83</v>
      </c>
      <c r="G60" s="1" t="s">
        <v>216</v>
      </c>
      <c r="H60" s="1" t="s">
        <v>1397</v>
      </c>
      <c r="I60" s="1" t="s">
        <v>1596</v>
      </c>
      <c r="J60" s="1" t="s">
        <v>1399</v>
      </c>
      <c r="K60" s="1" t="s">
        <v>1596</v>
      </c>
      <c r="L60" s="1" t="s">
        <v>1596</v>
      </c>
      <c r="M60" s="1" t="s">
        <v>1400</v>
      </c>
      <c r="N60" s="1" t="s">
        <v>1400</v>
      </c>
      <c r="O60" s="1" t="s">
        <v>1401</v>
      </c>
      <c r="P60" s="1" t="s">
        <v>1402</v>
      </c>
      <c r="Q60" s="1" t="s">
        <v>1403</v>
      </c>
      <c r="R60" s="1" t="s">
        <v>1597</v>
      </c>
      <c r="S60" s="1" t="s">
        <v>75</v>
      </c>
      <c r="T60" s="1" t="s">
        <v>1405</v>
      </c>
      <c r="U60" s="1" t="s">
        <v>1406</v>
      </c>
      <c r="V60" s="1" t="s">
        <v>1411</v>
      </c>
    </row>
    <row r="61" s="1" customFormat="1" spans="1:22">
      <c r="A61" s="1" t="s">
        <v>1173</v>
      </c>
      <c r="B61" s="1" t="s">
        <v>366</v>
      </c>
      <c r="C61" s="1" t="s">
        <v>1174</v>
      </c>
      <c r="D61" s="1" t="s">
        <v>482</v>
      </c>
      <c r="E61" s="1" t="s">
        <v>1598</v>
      </c>
      <c r="F61" s="1" t="s">
        <v>216</v>
      </c>
      <c r="G61" s="1" t="s">
        <v>188</v>
      </c>
      <c r="H61" s="1" t="s">
        <v>1397</v>
      </c>
      <c r="I61" s="1" t="s">
        <v>1599</v>
      </c>
      <c r="J61" s="1" t="s">
        <v>1399</v>
      </c>
      <c r="K61" s="1" t="s">
        <v>1599</v>
      </c>
      <c r="L61" s="1" t="s">
        <v>1599</v>
      </c>
      <c r="M61" s="1" t="s">
        <v>1400</v>
      </c>
      <c r="N61" s="1" t="s">
        <v>1400</v>
      </c>
      <c r="O61" s="1" t="s">
        <v>1401</v>
      </c>
      <c r="P61" s="1" t="s">
        <v>1402</v>
      </c>
      <c r="Q61" s="1" t="s">
        <v>1403</v>
      </c>
      <c r="R61" s="1" t="s">
        <v>1600</v>
      </c>
      <c r="S61" s="1" t="s">
        <v>75</v>
      </c>
      <c r="T61" s="1" t="s">
        <v>1405</v>
      </c>
      <c r="U61" s="1" t="s">
        <v>1406</v>
      </c>
      <c r="V61" s="1" t="s">
        <v>1448</v>
      </c>
    </row>
    <row r="62" s="1" customFormat="1" spans="1:22">
      <c r="A62" s="1" t="s">
        <v>916</v>
      </c>
      <c r="B62" s="1" t="s">
        <v>373</v>
      </c>
      <c r="C62" s="1" t="s">
        <v>917</v>
      </c>
      <c r="D62" s="1" t="s">
        <v>92</v>
      </c>
      <c r="E62" s="1" t="s">
        <v>1601</v>
      </c>
      <c r="F62" s="1" t="s">
        <v>199</v>
      </c>
      <c r="G62" s="1" t="s">
        <v>216</v>
      </c>
      <c r="H62" s="1" t="s">
        <v>1397</v>
      </c>
      <c r="I62" s="1" t="s">
        <v>1602</v>
      </c>
      <c r="J62" s="1" t="s">
        <v>1399</v>
      </c>
      <c r="K62" s="1" t="s">
        <v>1602</v>
      </c>
      <c r="L62" s="1" t="s">
        <v>1602</v>
      </c>
      <c r="M62" s="1" t="s">
        <v>1400</v>
      </c>
      <c r="N62" s="1" t="s">
        <v>1400</v>
      </c>
      <c r="O62" s="1" t="s">
        <v>1401</v>
      </c>
      <c r="P62" s="1" t="s">
        <v>1402</v>
      </c>
      <c r="Q62" s="1" t="s">
        <v>1403</v>
      </c>
      <c r="R62" s="1" t="s">
        <v>1603</v>
      </c>
      <c r="S62" s="1" t="s">
        <v>75</v>
      </c>
      <c r="T62" s="1" t="s">
        <v>1405</v>
      </c>
      <c r="U62" s="1" t="s">
        <v>1406</v>
      </c>
      <c r="V62" s="1" t="s">
        <v>1448</v>
      </c>
    </row>
    <row r="63" s="1" customFormat="1" spans="1:22">
      <c r="A63" s="1" t="s">
        <v>537</v>
      </c>
      <c r="B63" s="1" t="s">
        <v>135</v>
      </c>
      <c r="C63" s="1" t="s">
        <v>538</v>
      </c>
      <c r="D63" s="1" t="s">
        <v>92</v>
      </c>
      <c r="E63" s="1" t="s">
        <v>1604</v>
      </c>
      <c r="F63" s="1" t="s">
        <v>135</v>
      </c>
      <c r="G63" s="1" t="s">
        <v>199</v>
      </c>
      <c r="H63" s="1" t="s">
        <v>1397</v>
      </c>
      <c r="I63" s="1" t="s">
        <v>1605</v>
      </c>
      <c r="J63" s="1" t="s">
        <v>1399</v>
      </c>
      <c r="K63" s="1" t="s">
        <v>1605</v>
      </c>
      <c r="L63" s="1" t="s">
        <v>1605</v>
      </c>
      <c r="M63" s="1" t="s">
        <v>1400</v>
      </c>
      <c r="N63" s="1" t="s">
        <v>1400</v>
      </c>
      <c r="O63" s="1" t="s">
        <v>1401</v>
      </c>
      <c r="P63" s="1" t="s">
        <v>1402</v>
      </c>
      <c r="Q63" s="1" t="s">
        <v>1403</v>
      </c>
      <c r="R63" s="1" t="s">
        <v>1606</v>
      </c>
      <c r="S63" s="1" t="s">
        <v>75</v>
      </c>
      <c r="T63" s="1" t="s">
        <v>1405</v>
      </c>
      <c r="U63" s="1" t="s">
        <v>1406</v>
      </c>
      <c r="V63" s="1" t="s">
        <v>1448</v>
      </c>
    </row>
    <row r="64" s="1" customFormat="1" spans="1:22">
      <c r="A64" s="1" t="s">
        <v>139</v>
      </c>
      <c r="B64" s="1" t="s">
        <v>94</v>
      </c>
      <c r="C64" s="1" t="s">
        <v>140</v>
      </c>
      <c r="D64" s="1" t="s">
        <v>92</v>
      </c>
      <c r="E64" s="1" t="s">
        <v>1590</v>
      </c>
      <c r="F64" s="1" t="s">
        <v>135</v>
      </c>
      <c r="G64" s="1" t="s">
        <v>83</v>
      </c>
      <c r="H64" s="1" t="s">
        <v>1397</v>
      </c>
      <c r="I64" s="1" t="s">
        <v>1544</v>
      </c>
      <c r="J64" s="1" t="s">
        <v>1399</v>
      </c>
      <c r="K64" s="1" t="s">
        <v>1544</v>
      </c>
      <c r="L64" s="1" t="s">
        <v>1544</v>
      </c>
      <c r="M64" s="1" t="s">
        <v>1400</v>
      </c>
      <c r="N64" s="1" t="s">
        <v>1400</v>
      </c>
      <c r="O64" s="1" t="s">
        <v>1401</v>
      </c>
      <c r="P64" s="1" t="s">
        <v>1402</v>
      </c>
      <c r="Q64" s="1" t="s">
        <v>1403</v>
      </c>
      <c r="R64" s="1" t="s">
        <v>1607</v>
      </c>
      <c r="S64" s="1" t="s">
        <v>75</v>
      </c>
      <c r="T64" s="1" t="s">
        <v>1405</v>
      </c>
      <c r="U64" s="1" t="s">
        <v>1406</v>
      </c>
      <c r="V64" s="1" t="s">
        <v>1448</v>
      </c>
    </row>
    <row r="65" s="1" customFormat="1" spans="1:22">
      <c r="A65" s="1" t="s">
        <v>146</v>
      </c>
      <c r="B65" s="1" t="s">
        <v>94</v>
      </c>
      <c r="C65" s="1" t="s">
        <v>147</v>
      </c>
      <c r="D65" s="1" t="s">
        <v>92</v>
      </c>
      <c r="E65" s="1" t="s">
        <v>1608</v>
      </c>
      <c r="F65" s="1" t="s">
        <v>135</v>
      </c>
      <c r="G65" s="1" t="s">
        <v>83</v>
      </c>
      <c r="H65" s="1" t="s">
        <v>1397</v>
      </c>
      <c r="I65" s="1" t="s">
        <v>1544</v>
      </c>
      <c r="J65" s="1" t="s">
        <v>1399</v>
      </c>
      <c r="K65" s="1" t="s">
        <v>1544</v>
      </c>
      <c r="L65" s="1" t="s">
        <v>1544</v>
      </c>
      <c r="M65" s="1" t="s">
        <v>1400</v>
      </c>
      <c r="N65" s="1" t="s">
        <v>1400</v>
      </c>
      <c r="O65" s="1" t="s">
        <v>1401</v>
      </c>
      <c r="P65" s="1" t="s">
        <v>1402</v>
      </c>
      <c r="Q65" s="1" t="s">
        <v>1403</v>
      </c>
      <c r="R65" s="1" t="s">
        <v>1609</v>
      </c>
      <c r="S65" s="1" t="s">
        <v>75</v>
      </c>
      <c r="T65" s="1" t="s">
        <v>1405</v>
      </c>
      <c r="U65" s="1" t="s">
        <v>1406</v>
      </c>
      <c r="V65" s="1" t="s">
        <v>1448</v>
      </c>
    </row>
    <row r="66" s="1" customFormat="1" spans="1:22">
      <c r="A66" s="1" t="s">
        <v>132</v>
      </c>
      <c r="B66" s="1" t="s">
        <v>94</v>
      </c>
      <c r="C66" s="1" t="s">
        <v>133</v>
      </c>
      <c r="D66" s="1" t="s">
        <v>92</v>
      </c>
      <c r="E66" s="1" t="s">
        <v>1610</v>
      </c>
      <c r="F66" s="1" t="s">
        <v>135</v>
      </c>
      <c r="G66" s="1" t="s">
        <v>83</v>
      </c>
      <c r="H66" s="1" t="s">
        <v>1397</v>
      </c>
      <c r="I66" s="1" t="s">
        <v>1541</v>
      </c>
      <c r="J66" s="1" t="s">
        <v>1399</v>
      </c>
      <c r="K66" s="1" t="s">
        <v>1541</v>
      </c>
      <c r="L66" s="1" t="s">
        <v>1541</v>
      </c>
      <c r="M66" s="1" t="s">
        <v>1400</v>
      </c>
      <c r="N66" s="1" t="s">
        <v>1400</v>
      </c>
      <c r="O66" s="1" t="s">
        <v>1401</v>
      </c>
      <c r="P66" s="1" t="s">
        <v>1402</v>
      </c>
      <c r="Q66" s="1" t="s">
        <v>1403</v>
      </c>
      <c r="R66" s="1" t="s">
        <v>1611</v>
      </c>
      <c r="S66" s="1" t="s">
        <v>75</v>
      </c>
      <c r="T66" s="1" t="s">
        <v>1405</v>
      </c>
      <c r="U66" s="1" t="s">
        <v>1406</v>
      </c>
      <c r="V66" s="1" t="s">
        <v>1448</v>
      </c>
    </row>
    <row r="67" s="1" customFormat="1" spans="1:22">
      <c r="A67" s="1" t="s">
        <v>531</v>
      </c>
      <c r="B67" s="1" t="s">
        <v>94</v>
      </c>
      <c r="C67" s="1" t="s">
        <v>532</v>
      </c>
      <c r="D67" s="1" t="s">
        <v>92</v>
      </c>
      <c r="E67" s="1" t="s">
        <v>1612</v>
      </c>
      <c r="F67" s="1" t="s">
        <v>83</v>
      </c>
      <c r="G67" s="1" t="s">
        <v>199</v>
      </c>
      <c r="H67" s="1" t="s">
        <v>1397</v>
      </c>
      <c r="I67" s="1" t="s">
        <v>1613</v>
      </c>
      <c r="J67" s="1" t="s">
        <v>1399</v>
      </c>
      <c r="K67" s="1" t="s">
        <v>1613</v>
      </c>
      <c r="L67" s="1" t="s">
        <v>1613</v>
      </c>
      <c r="M67" s="1" t="s">
        <v>1400</v>
      </c>
      <c r="N67" s="1" t="s">
        <v>1400</v>
      </c>
      <c r="O67" s="1" t="s">
        <v>1401</v>
      </c>
      <c r="P67" s="1" t="s">
        <v>1402</v>
      </c>
      <c r="Q67" s="1" t="s">
        <v>1403</v>
      </c>
      <c r="R67" s="1" t="s">
        <v>1614</v>
      </c>
      <c r="S67" s="1" t="s">
        <v>75</v>
      </c>
      <c r="T67" s="1" t="s">
        <v>1405</v>
      </c>
      <c r="U67" s="1" t="s">
        <v>1406</v>
      </c>
      <c r="V67" s="1" t="s">
        <v>1448</v>
      </c>
    </row>
    <row r="68" s="1" customFormat="1" spans="1:22">
      <c r="A68" s="1" t="s">
        <v>1194</v>
      </c>
      <c r="B68" s="1" t="s">
        <v>114</v>
      </c>
      <c r="C68" s="1" t="s">
        <v>1195</v>
      </c>
      <c r="D68" s="1" t="s">
        <v>92</v>
      </c>
      <c r="E68" s="1" t="s">
        <v>1615</v>
      </c>
      <c r="F68" s="1" t="s">
        <v>215</v>
      </c>
      <c r="G68" s="1" t="s">
        <v>188</v>
      </c>
      <c r="H68" s="1" t="s">
        <v>1397</v>
      </c>
      <c r="I68" s="1" t="s">
        <v>1616</v>
      </c>
      <c r="J68" s="1" t="s">
        <v>1399</v>
      </c>
      <c r="K68" s="1" t="s">
        <v>1616</v>
      </c>
      <c r="L68" s="1" t="s">
        <v>1616</v>
      </c>
      <c r="M68" s="1" t="s">
        <v>1400</v>
      </c>
      <c r="N68" s="1" t="s">
        <v>1400</v>
      </c>
      <c r="O68" s="1" t="s">
        <v>1401</v>
      </c>
      <c r="P68" s="1" t="s">
        <v>1402</v>
      </c>
      <c r="Q68" s="1" t="s">
        <v>1403</v>
      </c>
      <c r="R68" s="1" t="s">
        <v>1617</v>
      </c>
      <c r="S68" s="1" t="s">
        <v>75</v>
      </c>
      <c r="T68" s="1" t="s">
        <v>1405</v>
      </c>
      <c r="U68" s="1" t="s">
        <v>1406</v>
      </c>
      <c r="V68" s="1" t="s">
        <v>1448</v>
      </c>
    </row>
    <row r="69" s="1" customFormat="1" spans="1:22">
      <c r="A69" s="1" t="s">
        <v>89</v>
      </c>
      <c r="B69" s="1" t="s">
        <v>81</v>
      </c>
      <c r="C69" s="1" t="s">
        <v>90</v>
      </c>
      <c r="D69" s="1" t="s">
        <v>92</v>
      </c>
      <c r="E69" s="1" t="s">
        <v>1618</v>
      </c>
      <c r="F69" s="1" t="s">
        <v>94</v>
      </c>
      <c r="G69" s="1" t="s">
        <v>83</v>
      </c>
      <c r="H69" s="1" t="s">
        <v>1397</v>
      </c>
      <c r="I69" s="1" t="s">
        <v>1602</v>
      </c>
      <c r="J69" s="1" t="s">
        <v>1399</v>
      </c>
      <c r="K69" s="1" t="s">
        <v>1602</v>
      </c>
      <c r="L69" s="1" t="s">
        <v>1602</v>
      </c>
      <c r="M69" s="1" t="s">
        <v>1400</v>
      </c>
      <c r="N69" s="1" t="s">
        <v>1400</v>
      </c>
      <c r="O69" s="1" t="s">
        <v>1401</v>
      </c>
      <c r="P69" s="1" t="s">
        <v>1402</v>
      </c>
      <c r="Q69" s="1" t="s">
        <v>1403</v>
      </c>
      <c r="R69" s="1" t="s">
        <v>1619</v>
      </c>
      <c r="S69" s="1" t="s">
        <v>75</v>
      </c>
      <c r="T69" s="1" t="s">
        <v>1405</v>
      </c>
      <c r="U69" s="1" t="s">
        <v>1406</v>
      </c>
      <c r="V69" s="1" t="s">
        <v>1448</v>
      </c>
    </row>
    <row r="70" s="1" customFormat="1" spans="1:22">
      <c r="A70" s="1" t="s">
        <v>72</v>
      </c>
      <c r="B70" s="1" t="s">
        <v>81</v>
      </c>
      <c r="C70" s="1" t="s">
        <v>73</v>
      </c>
      <c r="D70" s="1" t="s">
        <v>78</v>
      </c>
      <c r="E70" s="1" t="s">
        <v>1620</v>
      </c>
      <c r="F70" s="1" t="s">
        <v>82</v>
      </c>
      <c r="G70" s="1" t="s">
        <v>83</v>
      </c>
      <c r="H70" s="1" t="s">
        <v>1397</v>
      </c>
      <c r="I70" s="1" t="s">
        <v>1621</v>
      </c>
      <c r="J70" s="1" t="s">
        <v>1399</v>
      </c>
      <c r="K70" s="1" t="s">
        <v>1621</v>
      </c>
      <c r="L70" s="1" t="s">
        <v>1621</v>
      </c>
      <c r="M70" s="1" t="s">
        <v>1400</v>
      </c>
      <c r="N70" s="1" t="s">
        <v>1400</v>
      </c>
      <c r="O70" s="1" t="s">
        <v>1401</v>
      </c>
      <c r="P70" s="1" t="s">
        <v>1402</v>
      </c>
      <c r="Q70" s="1" t="s">
        <v>1403</v>
      </c>
      <c r="R70" s="1" t="s">
        <v>1622</v>
      </c>
      <c r="S70" s="1" t="s">
        <v>75</v>
      </c>
      <c r="T70" s="1" t="s">
        <v>1405</v>
      </c>
      <c r="U70" s="1" t="s">
        <v>1406</v>
      </c>
      <c r="V70" s="1" t="s">
        <v>1448</v>
      </c>
    </row>
    <row r="71" s="1" customFormat="1" spans="1:22">
      <c r="A71" s="1" t="s">
        <v>704</v>
      </c>
      <c r="B71" s="1" t="s">
        <v>373</v>
      </c>
      <c r="C71" s="1" t="s">
        <v>705</v>
      </c>
      <c r="D71" s="1" t="s">
        <v>707</v>
      </c>
      <c r="E71" s="1" t="s">
        <v>1623</v>
      </c>
      <c r="F71" s="1" t="s">
        <v>225</v>
      </c>
      <c r="G71" s="1" t="s">
        <v>215</v>
      </c>
      <c r="H71" s="1" t="s">
        <v>1397</v>
      </c>
      <c r="I71" s="1" t="s">
        <v>1624</v>
      </c>
      <c r="J71" s="1" t="s">
        <v>1399</v>
      </c>
      <c r="K71" s="1" t="s">
        <v>1624</v>
      </c>
      <c r="L71" s="1" t="s">
        <v>1625</v>
      </c>
      <c r="M71" s="1" t="s">
        <v>1626</v>
      </c>
      <c r="N71" s="1" t="s">
        <v>1626</v>
      </c>
      <c r="O71" s="1" t="s">
        <v>1401</v>
      </c>
      <c r="P71" s="1" t="s">
        <v>1402</v>
      </c>
      <c r="Q71" s="1" t="s">
        <v>1403</v>
      </c>
      <c r="R71" s="1" t="s">
        <v>1627</v>
      </c>
      <c r="S71" s="1" t="s">
        <v>75</v>
      </c>
      <c r="T71" s="1" t="s">
        <v>1405</v>
      </c>
      <c r="U71" s="1" t="s">
        <v>1406</v>
      </c>
      <c r="V71" s="1" t="s">
        <v>1448</v>
      </c>
    </row>
    <row r="72" s="1" customFormat="1" spans="1:22">
      <c r="A72" s="1" t="s">
        <v>1177</v>
      </c>
      <c r="B72" s="1" t="s">
        <v>104</v>
      </c>
      <c r="C72" s="1" t="s">
        <v>1178</v>
      </c>
      <c r="D72" s="1" t="s">
        <v>707</v>
      </c>
      <c r="E72" s="1" t="s">
        <v>1628</v>
      </c>
      <c r="F72" s="1" t="s">
        <v>216</v>
      </c>
      <c r="G72" s="1" t="s">
        <v>188</v>
      </c>
      <c r="H72" s="1" t="s">
        <v>1397</v>
      </c>
      <c r="I72" s="1" t="s">
        <v>1629</v>
      </c>
      <c r="J72" s="1" t="s">
        <v>1399</v>
      </c>
      <c r="K72" s="1" t="s">
        <v>1629</v>
      </c>
      <c r="L72" s="1" t="s">
        <v>1629</v>
      </c>
      <c r="M72" s="1" t="s">
        <v>1400</v>
      </c>
      <c r="N72" s="1" t="s">
        <v>1400</v>
      </c>
      <c r="O72" s="1" t="s">
        <v>1401</v>
      </c>
      <c r="P72" s="1" t="s">
        <v>1402</v>
      </c>
      <c r="Q72" s="1" t="s">
        <v>1403</v>
      </c>
      <c r="R72" s="1" t="s">
        <v>1630</v>
      </c>
      <c r="S72" s="1" t="s">
        <v>75</v>
      </c>
      <c r="T72" s="1" t="s">
        <v>1405</v>
      </c>
      <c r="U72" s="1" t="s">
        <v>1406</v>
      </c>
      <c r="V72" s="1" t="s">
        <v>1448</v>
      </c>
    </row>
    <row r="73" s="1" customFormat="1" spans="1:22">
      <c r="A73" s="1" t="s">
        <v>1188</v>
      </c>
      <c r="B73" s="1" t="s">
        <v>224</v>
      </c>
      <c r="C73" s="1" t="s">
        <v>1189</v>
      </c>
      <c r="D73" s="1" t="s">
        <v>874</v>
      </c>
      <c r="E73" s="1" t="s">
        <v>1631</v>
      </c>
      <c r="F73" s="1" t="s">
        <v>215</v>
      </c>
      <c r="G73" s="1" t="s">
        <v>188</v>
      </c>
      <c r="H73" s="1" t="s">
        <v>1397</v>
      </c>
      <c r="I73" s="1" t="s">
        <v>1632</v>
      </c>
      <c r="J73" s="1" t="s">
        <v>1399</v>
      </c>
      <c r="K73" s="1" t="s">
        <v>1632</v>
      </c>
      <c r="L73" s="1" t="s">
        <v>1632</v>
      </c>
      <c r="M73" s="1" t="s">
        <v>1400</v>
      </c>
      <c r="N73" s="1" t="s">
        <v>1400</v>
      </c>
      <c r="O73" s="1" t="s">
        <v>1401</v>
      </c>
      <c r="P73" s="1" t="s">
        <v>1402</v>
      </c>
      <c r="Q73" s="1" t="s">
        <v>1403</v>
      </c>
      <c r="R73" s="1" t="s">
        <v>1633</v>
      </c>
      <c r="S73" s="1" t="s">
        <v>75</v>
      </c>
      <c r="T73" s="1" t="s">
        <v>1405</v>
      </c>
      <c r="U73" s="1" t="s">
        <v>1406</v>
      </c>
      <c r="V73" s="1" t="s">
        <v>1448</v>
      </c>
    </row>
    <row r="74" s="1" customFormat="1" spans="1:22">
      <c r="A74" s="1" t="s">
        <v>123</v>
      </c>
      <c r="B74" s="1" t="s">
        <v>94</v>
      </c>
      <c r="C74" s="1" t="s">
        <v>124</v>
      </c>
      <c r="D74" s="1" t="s">
        <v>126</v>
      </c>
      <c r="E74" s="1" t="s">
        <v>1634</v>
      </c>
      <c r="F74" s="1" t="s">
        <v>94</v>
      </c>
      <c r="G74" s="1" t="s">
        <v>83</v>
      </c>
      <c r="H74" s="1" t="s">
        <v>1397</v>
      </c>
      <c r="I74" s="1" t="s">
        <v>1635</v>
      </c>
      <c r="J74" s="1" t="s">
        <v>1399</v>
      </c>
      <c r="K74" s="1" t="s">
        <v>1635</v>
      </c>
      <c r="L74" s="1" t="s">
        <v>1401</v>
      </c>
      <c r="M74" s="1" t="s">
        <v>1636</v>
      </c>
      <c r="N74" s="1" t="s">
        <v>1636</v>
      </c>
      <c r="O74" s="1" t="s">
        <v>1401</v>
      </c>
      <c r="P74" s="1" t="s">
        <v>1402</v>
      </c>
      <c r="Q74" s="1" t="s">
        <v>1403</v>
      </c>
      <c r="R74" s="1" t="s">
        <v>1637</v>
      </c>
      <c r="S74" s="1" t="s">
        <v>75</v>
      </c>
      <c r="T74" s="1" t="s">
        <v>1405</v>
      </c>
      <c r="U74" s="1" t="s">
        <v>1406</v>
      </c>
      <c r="V74" s="1" t="s">
        <v>1448</v>
      </c>
    </row>
    <row r="75" s="1" customFormat="1" spans="1:22">
      <c r="A75" s="1" t="s">
        <v>265</v>
      </c>
      <c r="B75" s="1" t="s">
        <v>104</v>
      </c>
      <c r="C75" s="1" t="s">
        <v>266</v>
      </c>
      <c r="D75" s="1" t="s">
        <v>268</v>
      </c>
      <c r="E75" s="1" t="s">
        <v>1638</v>
      </c>
      <c r="F75" s="1" t="s">
        <v>135</v>
      </c>
      <c r="G75" s="1" t="s">
        <v>225</v>
      </c>
      <c r="H75" s="1" t="s">
        <v>1397</v>
      </c>
      <c r="I75" s="1" t="s">
        <v>1639</v>
      </c>
      <c r="J75" s="1" t="s">
        <v>1399</v>
      </c>
      <c r="K75" s="1" t="s">
        <v>1639</v>
      </c>
      <c r="L75" s="1" t="s">
        <v>1639</v>
      </c>
      <c r="M75" s="1" t="s">
        <v>1400</v>
      </c>
      <c r="N75" s="1" t="s">
        <v>1400</v>
      </c>
      <c r="O75" s="1" t="s">
        <v>1401</v>
      </c>
      <c r="P75" s="1" t="s">
        <v>1402</v>
      </c>
      <c r="Q75" s="1" t="s">
        <v>1403</v>
      </c>
      <c r="R75" s="1" t="s">
        <v>1640</v>
      </c>
      <c r="S75" s="1" t="s">
        <v>75</v>
      </c>
      <c r="T75" s="1" t="s">
        <v>1405</v>
      </c>
      <c r="U75" s="1" t="s">
        <v>1406</v>
      </c>
      <c r="V75" s="1" t="s">
        <v>1448</v>
      </c>
    </row>
    <row r="76" s="1" customFormat="1" spans="1:22">
      <c r="A76" s="1" t="s">
        <v>1167</v>
      </c>
      <c r="B76" s="1" t="s">
        <v>104</v>
      </c>
      <c r="C76" s="1" t="s">
        <v>1168</v>
      </c>
      <c r="D76" s="1" t="s">
        <v>340</v>
      </c>
      <c r="E76" s="1" t="s">
        <v>1641</v>
      </c>
      <c r="F76" s="1" t="s">
        <v>216</v>
      </c>
      <c r="G76" s="1" t="s">
        <v>188</v>
      </c>
      <c r="H76" s="1" t="s">
        <v>1397</v>
      </c>
      <c r="I76" s="1" t="s">
        <v>1642</v>
      </c>
      <c r="J76" s="1" t="s">
        <v>1399</v>
      </c>
      <c r="K76" s="1" t="s">
        <v>1642</v>
      </c>
      <c r="L76" s="1" t="s">
        <v>1642</v>
      </c>
      <c r="M76" s="1" t="s">
        <v>1400</v>
      </c>
      <c r="N76" s="1" t="s">
        <v>1400</v>
      </c>
      <c r="O76" s="1" t="s">
        <v>1401</v>
      </c>
      <c r="P76" s="1" t="s">
        <v>1402</v>
      </c>
      <c r="Q76" s="1" t="s">
        <v>1403</v>
      </c>
      <c r="R76" s="1" t="s">
        <v>1643</v>
      </c>
      <c r="S76" s="1" t="s">
        <v>75</v>
      </c>
      <c r="T76" s="1" t="s">
        <v>1405</v>
      </c>
      <c r="U76" s="1" t="s">
        <v>1406</v>
      </c>
      <c r="V76" s="1" t="s">
        <v>1448</v>
      </c>
    </row>
    <row r="77" s="1" customFormat="1" spans="1:22">
      <c r="A77" s="1" t="s">
        <v>927</v>
      </c>
      <c r="B77" s="1" t="s">
        <v>197</v>
      </c>
      <c r="C77" s="1" t="s">
        <v>928</v>
      </c>
      <c r="D77" s="1" t="s">
        <v>213</v>
      </c>
      <c r="E77" s="1" t="s">
        <v>1644</v>
      </c>
      <c r="F77" s="1" t="s">
        <v>199</v>
      </c>
      <c r="G77" s="1" t="s">
        <v>216</v>
      </c>
      <c r="H77" s="1" t="s">
        <v>1397</v>
      </c>
      <c r="I77" s="1" t="s">
        <v>1645</v>
      </c>
      <c r="J77" s="1" t="s">
        <v>1399</v>
      </c>
      <c r="K77" s="1" t="s">
        <v>1645</v>
      </c>
      <c r="L77" s="1" t="s">
        <v>1645</v>
      </c>
      <c r="M77" s="1" t="s">
        <v>1400</v>
      </c>
      <c r="N77" s="1" t="s">
        <v>1400</v>
      </c>
      <c r="O77" s="1" t="s">
        <v>1401</v>
      </c>
      <c r="P77" s="1" t="s">
        <v>1402</v>
      </c>
      <c r="Q77" s="1" t="s">
        <v>1403</v>
      </c>
      <c r="R77" s="1" t="s">
        <v>1646</v>
      </c>
      <c r="S77" s="1" t="s">
        <v>75</v>
      </c>
      <c r="T77" s="1" t="s">
        <v>1405</v>
      </c>
      <c r="U77" s="1" t="s">
        <v>1406</v>
      </c>
      <c r="V77" s="1" t="s">
        <v>1448</v>
      </c>
    </row>
    <row r="78" s="1" customFormat="1" spans="1:22">
      <c r="A78" s="1" t="s">
        <v>149</v>
      </c>
      <c r="B78" s="1" t="s">
        <v>135</v>
      </c>
      <c r="C78" s="1" t="s">
        <v>150</v>
      </c>
      <c r="D78" s="1" t="s">
        <v>152</v>
      </c>
      <c r="E78" s="1" t="s">
        <v>1647</v>
      </c>
      <c r="F78" s="1" t="s">
        <v>135</v>
      </c>
      <c r="G78" s="1" t="s">
        <v>83</v>
      </c>
      <c r="H78" s="1" t="s">
        <v>1397</v>
      </c>
      <c r="I78" s="1" t="s">
        <v>1648</v>
      </c>
      <c r="J78" s="1" t="s">
        <v>1399</v>
      </c>
      <c r="K78" s="1" t="s">
        <v>1648</v>
      </c>
      <c r="L78" s="1" t="s">
        <v>1648</v>
      </c>
      <c r="M78" s="1" t="s">
        <v>1400</v>
      </c>
      <c r="N78" s="1" t="s">
        <v>1400</v>
      </c>
      <c r="O78" s="1" t="s">
        <v>1401</v>
      </c>
      <c r="P78" s="1" t="s">
        <v>1402</v>
      </c>
      <c r="Q78" s="1" t="s">
        <v>1403</v>
      </c>
      <c r="R78" s="1" t="s">
        <v>1649</v>
      </c>
      <c r="S78" s="1" t="s">
        <v>75</v>
      </c>
      <c r="T78" s="1" t="s">
        <v>1405</v>
      </c>
      <c r="U78" s="1" t="s">
        <v>1406</v>
      </c>
      <c r="V78" s="1" t="s">
        <v>1448</v>
      </c>
    </row>
    <row r="79" s="1" customFormat="1" spans="1:22">
      <c r="A79" s="1" t="s">
        <v>363</v>
      </c>
      <c r="B79" s="1" t="s">
        <v>366</v>
      </c>
      <c r="C79" s="1" t="s">
        <v>364</v>
      </c>
      <c r="D79" s="1" t="s">
        <v>222</v>
      </c>
      <c r="E79" s="1" t="s">
        <v>1650</v>
      </c>
      <c r="F79" s="1" t="s">
        <v>83</v>
      </c>
      <c r="G79" s="1" t="s">
        <v>198</v>
      </c>
      <c r="H79" s="1" t="s">
        <v>1397</v>
      </c>
      <c r="I79" s="1" t="s">
        <v>1651</v>
      </c>
      <c r="J79" s="1" t="s">
        <v>1399</v>
      </c>
      <c r="K79" s="1" t="s">
        <v>1651</v>
      </c>
      <c r="L79" s="1" t="s">
        <v>1651</v>
      </c>
      <c r="M79" s="1" t="s">
        <v>1400</v>
      </c>
      <c r="N79" s="1" t="s">
        <v>1400</v>
      </c>
      <c r="O79" s="1" t="s">
        <v>1401</v>
      </c>
      <c r="P79" s="1" t="s">
        <v>1402</v>
      </c>
      <c r="Q79" s="1" t="s">
        <v>1403</v>
      </c>
      <c r="R79" s="1" t="s">
        <v>1652</v>
      </c>
      <c r="S79" s="1" t="s">
        <v>75</v>
      </c>
      <c r="T79" s="1" t="s">
        <v>1405</v>
      </c>
      <c r="U79" s="1" t="s">
        <v>1406</v>
      </c>
      <c r="V79" s="1" t="s">
        <v>1448</v>
      </c>
    </row>
    <row r="80" s="1" customFormat="1" spans="1:22">
      <c r="A80" s="1" t="s">
        <v>370</v>
      </c>
      <c r="B80" s="1" t="s">
        <v>373</v>
      </c>
      <c r="C80" s="1" t="s">
        <v>371</v>
      </c>
      <c r="D80" s="1" t="s">
        <v>222</v>
      </c>
      <c r="E80" s="1" t="s">
        <v>1653</v>
      </c>
      <c r="F80" s="1" t="s">
        <v>225</v>
      </c>
      <c r="G80" s="1" t="s">
        <v>198</v>
      </c>
      <c r="H80" s="1" t="s">
        <v>1397</v>
      </c>
      <c r="I80" s="1" t="s">
        <v>1654</v>
      </c>
      <c r="J80" s="1" t="s">
        <v>1399</v>
      </c>
      <c r="K80" s="1" t="s">
        <v>1654</v>
      </c>
      <c r="L80" s="1" t="s">
        <v>1654</v>
      </c>
      <c r="M80" s="1" t="s">
        <v>1400</v>
      </c>
      <c r="N80" s="1" t="s">
        <v>1400</v>
      </c>
      <c r="O80" s="1" t="s">
        <v>1401</v>
      </c>
      <c r="P80" s="1" t="s">
        <v>1402</v>
      </c>
      <c r="Q80" s="1" t="s">
        <v>1403</v>
      </c>
      <c r="R80" s="1" t="s">
        <v>1655</v>
      </c>
      <c r="S80" s="1" t="s">
        <v>75</v>
      </c>
      <c r="T80" s="1" t="s">
        <v>1405</v>
      </c>
      <c r="U80" s="1" t="s">
        <v>1406</v>
      </c>
      <c r="V80" s="1" t="s">
        <v>1448</v>
      </c>
    </row>
    <row r="81" s="1" customFormat="1" spans="1:22">
      <c r="A81" s="1" t="s">
        <v>1183</v>
      </c>
      <c r="B81" s="1" t="s">
        <v>366</v>
      </c>
      <c r="C81" s="1" t="s">
        <v>1184</v>
      </c>
      <c r="D81" s="1" t="s">
        <v>222</v>
      </c>
      <c r="E81" s="1" t="s">
        <v>1656</v>
      </c>
      <c r="F81" s="1" t="s">
        <v>215</v>
      </c>
      <c r="G81" s="1" t="s">
        <v>188</v>
      </c>
      <c r="H81" s="1" t="s">
        <v>1397</v>
      </c>
      <c r="I81" s="1" t="s">
        <v>1657</v>
      </c>
      <c r="J81" s="1" t="s">
        <v>1399</v>
      </c>
      <c r="K81" s="1" t="s">
        <v>1657</v>
      </c>
      <c r="L81" s="1" t="s">
        <v>1657</v>
      </c>
      <c r="M81" s="1" t="s">
        <v>1400</v>
      </c>
      <c r="N81" s="1" t="s">
        <v>1400</v>
      </c>
      <c r="O81" s="1" t="s">
        <v>1401</v>
      </c>
      <c r="P81" s="1" t="s">
        <v>1402</v>
      </c>
      <c r="Q81" s="1" t="s">
        <v>1403</v>
      </c>
      <c r="R81" s="1" t="s">
        <v>1658</v>
      </c>
      <c r="S81" s="1" t="s">
        <v>75</v>
      </c>
      <c r="T81" s="1" t="s">
        <v>1405</v>
      </c>
      <c r="U81" s="1" t="s">
        <v>1406</v>
      </c>
      <c r="V81" s="1" t="s">
        <v>1448</v>
      </c>
    </row>
    <row r="82" s="1" customFormat="1" spans="1:22">
      <c r="A82" s="1" t="s">
        <v>1074</v>
      </c>
      <c r="B82" s="1" t="s">
        <v>197</v>
      </c>
      <c r="C82" s="1" t="s">
        <v>1075</v>
      </c>
      <c r="D82" s="1" t="s">
        <v>1077</v>
      </c>
      <c r="E82" s="1" t="s">
        <v>1659</v>
      </c>
      <c r="F82" s="1" t="s">
        <v>216</v>
      </c>
      <c r="G82" s="1" t="s">
        <v>188</v>
      </c>
      <c r="H82" s="1" t="s">
        <v>1397</v>
      </c>
      <c r="I82" s="1" t="s">
        <v>1462</v>
      </c>
      <c r="J82" s="1" t="s">
        <v>1399</v>
      </c>
      <c r="K82" s="1" t="s">
        <v>1462</v>
      </c>
      <c r="L82" s="1" t="s">
        <v>1462</v>
      </c>
      <c r="M82" s="1" t="s">
        <v>1400</v>
      </c>
      <c r="N82" s="1" t="s">
        <v>1400</v>
      </c>
      <c r="O82" s="1" t="s">
        <v>1401</v>
      </c>
      <c r="P82" s="1" t="s">
        <v>1402</v>
      </c>
      <c r="Q82" s="1" t="s">
        <v>1403</v>
      </c>
      <c r="R82" s="1" t="s">
        <v>1660</v>
      </c>
      <c r="S82" s="1" t="s">
        <v>75</v>
      </c>
      <c r="T82" s="1" t="s">
        <v>1405</v>
      </c>
      <c r="U82" s="1" t="s">
        <v>1406</v>
      </c>
      <c r="V82" s="1" t="s">
        <v>1448</v>
      </c>
    </row>
    <row r="83" s="1" customFormat="1" spans="1:22">
      <c r="A83" s="1" t="s">
        <v>245</v>
      </c>
      <c r="B83" s="1" t="s">
        <v>250</v>
      </c>
      <c r="C83" s="1" t="s">
        <v>246</v>
      </c>
      <c r="D83" s="1" t="s">
        <v>248</v>
      </c>
      <c r="E83" s="1" t="s">
        <v>1661</v>
      </c>
      <c r="F83" s="1" t="s">
        <v>83</v>
      </c>
      <c r="G83" s="1" t="s">
        <v>225</v>
      </c>
      <c r="H83" s="1" t="s">
        <v>1397</v>
      </c>
      <c r="I83" s="1" t="s">
        <v>1662</v>
      </c>
      <c r="J83" s="1" t="s">
        <v>1399</v>
      </c>
      <c r="K83" s="1" t="s">
        <v>1662</v>
      </c>
      <c r="L83" s="1" t="s">
        <v>1662</v>
      </c>
      <c r="M83" s="1" t="s">
        <v>1400</v>
      </c>
      <c r="N83" s="1" t="s">
        <v>1400</v>
      </c>
      <c r="O83" s="1" t="s">
        <v>1401</v>
      </c>
      <c r="P83" s="1" t="s">
        <v>1402</v>
      </c>
      <c r="Q83" s="1" t="s">
        <v>1403</v>
      </c>
      <c r="R83" s="1" t="s">
        <v>1663</v>
      </c>
      <c r="S83" s="1" t="s">
        <v>75</v>
      </c>
      <c r="T83" s="1" t="s">
        <v>1405</v>
      </c>
      <c r="U83" s="1" t="s">
        <v>1406</v>
      </c>
      <c r="V83" s="1" t="s">
        <v>1440</v>
      </c>
    </row>
    <row r="84" s="1" customFormat="1" spans="1:22">
      <c r="A84" s="1" t="s">
        <v>255</v>
      </c>
      <c r="B84" s="1" t="s">
        <v>260</v>
      </c>
      <c r="C84" s="1" t="s">
        <v>256</v>
      </c>
      <c r="D84" s="1" t="s">
        <v>258</v>
      </c>
      <c r="E84" s="1" t="s">
        <v>1664</v>
      </c>
      <c r="F84" s="1" t="s">
        <v>261</v>
      </c>
      <c r="G84" s="1" t="s">
        <v>225</v>
      </c>
      <c r="H84" s="1" t="s">
        <v>1397</v>
      </c>
      <c r="I84" s="1" t="s">
        <v>1665</v>
      </c>
      <c r="J84" s="1" t="s">
        <v>1399</v>
      </c>
      <c r="K84" s="1" t="s">
        <v>1665</v>
      </c>
      <c r="L84" s="1" t="s">
        <v>1665</v>
      </c>
      <c r="M84" s="1" t="s">
        <v>1400</v>
      </c>
      <c r="N84" s="1" t="s">
        <v>1400</v>
      </c>
      <c r="O84" s="1" t="s">
        <v>1401</v>
      </c>
      <c r="P84" s="1" t="s">
        <v>1402</v>
      </c>
      <c r="Q84" s="1" t="s">
        <v>1403</v>
      </c>
      <c r="R84" s="1" t="s">
        <v>1666</v>
      </c>
      <c r="S84" s="1" t="s">
        <v>75</v>
      </c>
      <c r="T84" s="1" t="s">
        <v>1405</v>
      </c>
      <c r="U84" s="1" t="s">
        <v>1406</v>
      </c>
      <c r="V84" s="1" t="s">
        <v>1667</v>
      </c>
    </row>
    <row r="85" s="1" customFormat="1" spans="1:22">
      <c r="A85" s="1" t="s">
        <v>594</v>
      </c>
      <c r="B85" s="1" t="s">
        <v>250</v>
      </c>
      <c r="C85" s="1" t="s">
        <v>595</v>
      </c>
      <c r="D85" s="1" t="s">
        <v>1668</v>
      </c>
      <c r="E85" s="1" t="s">
        <v>1669</v>
      </c>
      <c r="F85" s="1" t="s">
        <v>94</v>
      </c>
      <c r="G85" s="1" t="s">
        <v>199</v>
      </c>
      <c r="H85" s="1" t="s">
        <v>1397</v>
      </c>
      <c r="I85" s="1" t="s">
        <v>1670</v>
      </c>
      <c r="J85" s="1" t="s">
        <v>1399</v>
      </c>
      <c r="K85" s="1" t="s">
        <v>1670</v>
      </c>
      <c r="L85" s="1" t="s">
        <v>1670</v>
      </c>
      <c r="M85" s="1" t="s">
        <v>1400</v>
      </c>
      <c r="N85" s="1" t="s">
        <v>1400</v>
      </c>
      <c r="O85" s="1" t="s">
        <v>1401</v>
      </c>
      <c r="P85" s="1" t="s">
        <v>1402</v>
      </c>
      <c r="Q85" s="1" t="s">
        <v>1403</v>
      </c>
      <c r="R85" s="1" t="s">
        <v>1671</v>
      </c>
      <c r="S85" s="1" t="s">
        <v>75</v>
      </c>
      <c r="T85" s="1" t="s">
        <v>1405</v>
      </c>
      <c r="U85" s="1" t="s">
        <v>1436</v>
      </c>
      <c r="V85" s="1" t="s">
        <v>1411</v>
      </c>
    </row>
    <row r="86" s="1" customFormat="1" spans="1:22">
      <c r="A86" s="1" t="s">
        <v>607</v>
      </c>
      <c r="B86" s="1" t="s">
        <v>610</v>
      </c>
      <c r="C86" s="1" t="s">
        <v>608</v>
      </c>
      <c r="D86" s="1" t="s">
        <v>1668</v>
      </c>
      <c r="E86" s="1" t="s">
        <v>1672</v>
      </c>
      <c r="F86" s="1" t="s">
        <v>135</v>
      </c>
      <c r="G86" s="1" t="s">
        <v>199</v>
      </c>
      <c r="H86" s="1" t="s">
        <v>1397</v>
      </c>
      <c r="I86" s="1" t="s">
        <v>1673</v>
      </c>
      <c r="J86" s="1" t="s">
        <v>1399</v>
      </c>
      <c r="K86" s="1" t="s">
        <v>1673</v>
      </c>
      <c r="L86" s="1" t="s">
        <v>1673</v>
      </c>
      <c r="M86" s="1" t="s">
        <v>1400</v>
      </c>
      <c r="N86" s="1" t="s">
        <v>1400</v>
      </c>
      <c r="O86" s="1" t="s">
        <v>1401</v>
      </c>
      <c r="P86" s="1" t="s">
        <v>1402</v>
      </c>
      <c r="Q86" s="1" t="s">
        <v>1403</v>
      </c>
      <c r="R86" s="1" t="s">
        <v>1674</v>
      </c>
      <c r="S86" s="1" t="s">
        <v>75</v>
      </c>
      <c r="T86" s="1" t="s">
        <v>1405</v>
      </c>
      <c r="U86" s="1" t="s">
        <v>1436</v>
      </c>
      <c r="V86" s="1" t="s">
        <v>1411</v>
      </c>
    </row>
    <row r="87" s="1" customFormat="1" spans="1:22">
      <c r="A87" s="1" t="s">
        <v>585</v>
      </c>
      <c r="B87" s="1" t="s">
        <v>590</v>
      </c>
      <c r="C87" s="1" t="s">
        <v>586</v>
      </c>
      <c r="D87" s="1" t="s">
        <v>1668</v>
      </c>
      <c r="E87" s="1" t="s">
        <v>1675</v>
      </c>
      <c r="F87" s="1" t="s">
        <v>135</v>
      </c>
      <c r="G87" s="1" t="s">
        <v>199</v>
      </c>
      <c r="H87" s="1" t="s">
        <v>1397</v>
      </c>
      <c r="I87" s="1" t="s">
        <v>1676</v>
      </c>
      <c r="J87" s="1" t="s">
        <v>1399</v>
      </c>
      <c r="K87" s="1" t="s">
        <v>1676</v>
      </c>
      <c r="L87" s="1" t="s">
        <v>1676</v>
      </c>
      <c r="M87" s="1" t="s">
        <v>1400</v>
      </c>
      <c r="N87" s="1" t="s">
        <v>1400</v>
      </c>
      <c r="O87" s="1" t="s">
        <v>1401</v>
      </c>
      <c r="P87" s="1" t="s">
        <v>1402</v>
      </c>
      <c r="Q87" s="1" t="s">
        <v>1403</v>
      </c>
      <c r="R87" s="1" t="s">
        <v>1677</v>
      </c>
      <c r="S87" s="1" t="s">
        <v>75</v>
      </c>
      <c r="T87" s="1" t="s">
        <v>1405</v>
      </c>
      <c r="U87" s="1" t="s">
        <v>1436</v>
      </c>
      <c r="V87" s="1" t="s">
        <v>1411</v>
      </c>
    </row>
    <row r="88" s="1" customFormat="1" spans="1:22">
      <c r="A88" s="1" t="s">
        <v>601</v>
      </c>
      <c r="B88" s="1" t="s">
        <v>104</v>
      </c>
      <c r="C88" s="1" t="s">
        <v>602</v>
      </c>
      <c r="D88" s="1" t="s">
        <v>1668</v>
      </c>
      <c r="E88" s="1" t="s">
        <v>1678</v>
      </c>
      <c r="F88" s="1" t="s">
        <v>135</v>
      </c>
      <c r="G88" s="1" t="s">
        <v>199</v>
      </c>
      <c r="H88" s="1" t="s">
        <v>1397</v>
      </c>
      <c r="I88" s="1" t="s">
        <v>1673</v>
      </c>
      <c r="J88" s="1" t="s">
        <v>1399</v>
      </c>
      <c r="K88" s="1" t="s">
        <v>1673</v>
      </c>
      <c r="L88" s="1" t="s">
        <v>1673</v>
      </c>
      <c r="M88" s="1" t="s">
        <v>1400</v>
      </c>
      <c r="N88" s="1" t="s">
        <v>1400</v>
      </c>
      <c r="O88" s="1" t="s">
        <v>1401</v>
      </c>
      <c r="P88" s="1" t="s">
        <v>1402</v>
      </c>
      <c r="Q88" s="1" t="s">
        <v>1403</v>
      </c>
      <c r="R88" s="1" t="s">
        <v>1679</v>
      </c>
      <c r="S88" s="1" t="s">
        <v>75</v>
      </c>
      <c r="T88" s="1" t="s">
        <v>1405</v>
      </c>
      <c r="U88" s="1" t="s">
        <v>1436</v>
      </c>
      <c r="V88" s="1" t="s">
        <v>1411</v>
      </c>
    </row>
    <row r="89" s="1" customFormat="1" spans="1:22">
      <c r="A89" s="1" t="s">
        <v>724</v>
      </c>
      <c r="B89" s="1" t="s">
        <v>729</v>
      </c>
      <c r="C89" s="1" t="s">
        <v>725</v>
      </c>
      <c r="D89" s="1" t="s">
        <v>1680</v>
      </c>
      <c r="E89" s="1" t="s">
        <v>1681</v>
      </c>
      <c r="F89" s="1" t="s">
        <v>199</v>
      </c>
      <c r="G89" s="1" t="s">
        <v>215</v>
      </c>
      <c r="H89" s="1" t="s">
        <v>1397</v>
      </c>
      <c r="I89" s="1" t="s">
        <v>1682</v>
      </c>
      <c r="J89" s="1" t="s">
        <v>1399</v>
      </c>
      <c r="K89" s="1" t="s">
        <v>1682</v>
      </c>
      <c r="L89" s="1" t="s">
        <v>1682</v>
      </c>
      <c r="M89" s="1" t="s">
        <v>1400</v>
      </c>
      <c r="N89" s="1" t="s">
        <v>1400</v>
      </c>
      <c r="O89" s="1" t="s">
        <v>1401</v>
      </c>
      <c r="P89" s="1" t="s">
        <v>1402</v>
      </c>
      <c r="Q89" s="1" t="s">
        <v>1403</v>
      </c>
      <c r="R89" s="1" t="s">
        <v>1683</v>
      </c>
      <c r="S89" s="1" t="s">
        <v>75</v>
      </c>
      <c r="T89" s="1" t="s">
        <v>1405</v>
      </c>
      <c r="U89" s="1" t="s">
        <v>1436</v>
      </c>
      <c r="V89" s="1" t="s">
        <v>1411</v>
      </c>
    </row>
    <row r="90" s="1" customFormat="1" spans="1:22">
      <c r="A90" s="1" t="s">
        <v>282</v>
      </c>
      <c r="B90" s="1" t="s">
        <v>287</v>
      </c>
      <c r="C90" s="1" t="s">
        <v>283</v>
      </c>
      <c r="D90" s="1" t="s">
        <v>285</v>
      </c>
      <c r="E90" s="1" t="s">
        <v>1684</v>
      </c>
      <c r="F90" s="1" t="s">
        <v>135</v>
      </c>
      <c r="G90" s="1" t="s">
        <v>225</v>
      </c>
      <c r="H90" s="1" t="s">
        <v>1397</v>
      </c>
      <c r="I90" s="1" t="s">
        <v>1685</v>
      </c>
      <c r="J90" s="1" t="s">
        <v>1399</v>
      </c>
      <c r="K90" s="1" t="s">
        <v>1685</v>
      </c>
      <c r="L90" s="1" t="s">
        <v>1685</v>
      </c>
      <c r="M90" s="1" t="s">
        <v>1400</v>
      </c>
      <c r="N90" s="1" t="s">
        <v>1400</v>
      </c>
      <c r="O90" s="1" t="s">
        <v>1401</v>
      </c>
      <c r="P90" s="1" t="s">
        <v>1402</v>
      </c>
      <c r="Q90" s="1" t="s">
        <v>1403</v>
      </c>
      <c r="R90" s="1" t="s">
        <v>1686</v>
      </c>
      <c r="S90" s="1" t="s">
        <v>75</v>
      </c>
      <c r="T90" s="1" t="s">
        <v>1405</v>
      </c>
      <c r="U90" s="1" t="s">
        <v>1436</v>
      </c>
      <c r="V90" s="1" t="s">
        <v>1411</v>
      </c>
    </row>
    <row r="91" s="1" customFormat="1" spans="1:22">
      <c r="A91" s="1" t="s">
        <v>912</v>
      </c>
      <c r="B91" s="1" t="s">
        <v>224</v>
      </c>
      <c r="C91" s="1" t="s">
        <v>913</v>
      </c>
      <c r="D91" s="1" t="s">
        <v>690</v>
      </c>
      <c r="E91" s="1" t="s">
        <v>1687</v>
      </c>
      <c r="F91" s="1" t="s">
        <v>215</v>
      </c>
      <c r="G91" s="1" t="s">
        <v>216</v>
      </c>
      <c r="H91" s="1" t="s">
        <v>1397</v>
      </c>
      <c r="I91" s="1" t="s">
        <v>1599</v>
      </c>
      <c r="J91" s="1" t="s">
        <v>1399</v>
      </c>
      <c r="K91" s="1" t="s">
        <v>1599</v>
      </c>
      <c r="L91" s="1" t="s">
        <v>1599</v>
      </c>
      <c r="M91" s="1" t="s">
        <v>1400</v>
      </c>
      <c r="N91" s="1" t="s">
        <v>1400</v>
      </c>
      <c r="O91" s="1" t="s">
        <v>1401</v>
      </c>
      <c r="P91" s="1" t="s">
        <v>1402</v>
      </c>
      <c r="Q91" s="1" t="s">
        <v>1403</v>
      </c>
      <c r="R91" s="1" t="s">
        <v>1688</v>
      </c>
      <c r="S91" s="1" t="s">
        <v>75</v>
      </c>
      <c r="T91" s="1" t="s">
        <v>1405</v>
      </c>
      <c r="U91" s="1" t="s">
        <v>1406</v>
      </c>
      <c r="V91" s="1" t="s">
        <v>1448</v>
      </c>
    </row>
    <row r="92" s="1" customFormat="1" spans="1:22">
      <c r="A92" s="1" t="s">
        <v>687</v>
      </c>
      <c r="B92" s="1" t="s">
        <v>224</v>
      </c>
      <c r="C92" s="1" t="s">
        <v>688</v>
      </c>
      <c r="D92" s="1" t="s">
        <v>690</v>
      </c>
      <c r="E92" s="1" t="s">
        <v>1687</v>
      </c>
      <c r="F92" s="1" t="s">
        <v>198</v>
      </c>
      <c r="G92" s="1" t="s">
        <v>215</v>
      </c>
      <c r="H92" s="1" t="s">
        <v>1397</v>
      </c>
      <c r="I92" s="1" t="s">
        <v>1689</v>
      </c>
      <c r="J92" s="1" t="s">
        <v>1399</v>
      </c>
      <c r="K92" s="1" t="s">
        <v>1689</v>
      </c>
      <c r="L92" s="1" t="s">
        <v>1689</v>
      </c>
      <c r="M92" s="1" t="s">
        <v>1400</v>
      </c>
      <c r="N92" s="1" t="s">
        <v>1400</v>
      </c>
      <c r="O92" s="1" t="s">
        <v>1401</v>
      </c>
      <c r="P92" s="1" t="s">
        <v>1402</v>
      </c>
      <c r="Q92" s="1" t="s">
        <v>1403</v>
      </c>
      <c r="R92" s="1" t="s">
        <v>1690</v>
      </c>
      <c r="S92" s="1" t="s">
        <v>75</v>
      </c>
      <c r="T92" s="1" t="s">
        <v>1405</v>
      </c>
      <c r="U92" s="1" t="s">
        <v>1406</v>
      </c>
      <c r="V92" s="1" t="s">
        <v>1448</v>
      </c>
    </row>
    <row r="93" s="1" customFormat="1" spans="1:22">
      <c r="A93" s="1" t="s">
        <v>542</v>
      </c>
      <c r="B93" s="1" t="s">
        <v>82</v>
      </c>
      <c r="C93" s="1" t="s">
        <v>543</v>
      </c>
      <c r="D93" s="1" t="s">
        <v>545</v>
      </c>
      <c r="E93" s="1" t="s">
        <v>1691</v>
      </c>
      <c r="F93" s="1" t="s">
        <v>135</v>
      </c>
      <c r="G93" s="1" t="s">
        <v>199</v>
      </c>
      <c r="H93" s="1" t="s">
        <v>1397</v>
      </c>
      <c r="I93" s="1" t="s">
        <v>1692</v>
      </c>
      <c r="J93" s="1" t="s">
        <v>1399</v>
      </c>
      <c r="K93" s="1" t="s">
        <v>1692</v>
      </c>
      <c r="L93" s="1" t="s">
        <v>1692</v>
      </c>
      <c r="M93" s="1" t="s">
        <v>1400</v>
      </c>
      <c r="N93" s="1" t="s">
        <v>1400</v>
      </c>
      <c r="O93" s="1" t="s">
        <v>1401</v>
      </c>
      <c r="P93" s="1" t="s">
        <v>1402</v>
      </c>
      <c r="Q93" s="1" t="s">
        <v>1403</v>
      </c>
      <c r="R93" s="1" t="s">
        <v>1693</v>
      </c>
      <c r="S93" s="1" t="s">
        <v>75</v>
      </c>
      <c r="T93" s="1" t="s">
        <v>1405</v>
      </c>
      <c r="U93" s="1" t="s">
        <v>1406</v>
      </c>
      <c r="V93" s="1" t="s">
        <v>1448</v>
      </c>
    </row>
    <row r="94" s="1" customFormat="1" spans="1:22">
      <c r="A94" s="1" t="s">
        <v>1199</v>
      </c>
      <c r="B94" s="1" t="s">
        <v>261</v>
      </c>
      <c r="C94" s="1" t="s">
        <v>1200</v>
      </c>
      <c r="D94" s="1" t="s">
        <v>1202</v>
      </c>
      <c r="E94" s="1" t="s">
        <v>1694</v>
      </c>
      <c r="F94" s="1" t="s">
        <v>216</v>
      </c>
      <c r="G94" s="1" t="s">
        <v>188</v>
      </c>
      <c r="H94" s="1" t="s">
        <v>1397</v>
      </c>
      <c r="I94" s="1" t="s">
        <v>1695</v>
      </c>
      <c r="J94" s="1" t="s">
        <v>1399</v>
      </c>
      <c r="K94" s="1" t="s">
        <v>1695</v>
      </c>
      <c r="L94" s="1" t="s">
        <v>1695</v>
      </c>
      <c r="M94" s="1" t="s">
        <v>1400</v>
      </c>
      <c r="N94" s="1" t="s">
        <v>1400</v>
      </c>
      <c r="O94" s="1" t="s">
        <v>1401</v>
      </c>
      <c r="P94" s="1" t="s">
        <v>1402</v>
      </c>
      <c r="Q94" s="1" t="s">
        <v>1403</v>
      </c>
      <c r="R94" s="1" t="s">
        <v>1696</v>
      </c>
      <c r="S94" s="1" t="s">
        <v>75</v>
      </c>
      <c r="T94" s="1" t="s">
        <v>1405</v>
      </c>
      <c r="U94" s="1" t="s">
        <v>1406</v>
      </c>
      <c r="V94" s="1" t="s">
        <v>1448</v>
      </c>
    </row>
    <row r="95" s="1" customFormat="1" spans="1:22">
      <c r="A95" s="1" t="s">
        <v>409</v>
      </c>
      <c r="B95" s="1" t="s">
        <v>197</v>
      </c>
      <c r="C95" s="1" t="s">
        <v>410</v>
      </c>
      <c r="D95" s="1" t="s">
        <v>412</v>
      </c>
      <c r="E95" s="1" t="s">
        <v>1697</v>
      </c>
      <c r="F95" s="1" t="s">
        <v>225</v>
      </c>
      <c r="G95" s="1" t="s">
        <v>198</v>
      </c>
      <c r="H95" s="1" t="s">
        <v>1397</v>
      </c>
      <c r="I95" s="1" t="s">
        <v>1698</v>
      </c>
      <c r="J95" s="1" t="s">
        <v>1399</v>
      </c>
      <c r="K95" s="1" t="s">
        <v>1698</v>
      </c>
      <c r="L95" s="1" t="s">
        <v>1698</v>
      </c>
      <c r="M95" s="1" t="s">
        <v>1400</v>
      </c>
      <c r="N95" s="1" t="s">
        <v>1400</v>
      </c>
      <c r="O95" s="1" t="s">
        <v>1401</v>
      </c>
      <c r="P95" s="1" t="s">
        <v>1402</v>
      </c>
      <c r="Q95" s="1" t="s">
        <v>1403</v>
      </c>
      <c r="R95" s="1" t="s">
        <v>1699</v>
      </c>
      <c r="S95" s="1" t="s">
        <v>75</v>
      </c>
      <c r="T95" s="1" t="s">
        <v>1405</v>
      </c>
      <c r="U95" s="1" t="s">
        <v>1406</v>
      </c>
      <c r="V95" s="1" t="s">
        <v>1440</v>
      </c>
    </row>
    <row r="96" s="1" customFormat="1" spans="1:22">
      <c r="A96" s="1" t="s">
        <v>1151</v>
      </c>
      <c r="B96" s="1" t="s">
        <v>104</v>
      </c>
      <c r="C96" s="1" t="s">
        <v>1152</v>
      </c>
      <c r="D96" s="1" t="s">
        <v>1700</v>
      </c>
      <c r="E96" s="1" t="s">
        <v>1701</v>
      </c>
      <c r="F96" s="1" t="s">
        <v>215</v>
      </c>
      <c r="G96" s="1" t="s">
        <v>188</v>
      </c>
      <c r="H96" s="1" t="s">
        <v>1397</v>
      </c>
      <c r="I96" s="1" t="s">
        <v>1702</v>
      </c>
      <c r="J96" s="1" t="s">
        <v>1399</v>
      </c>
      <c r="K96" s="1" t="s">
        <v>1702</v>
      </c>
      <c r="L96" s="1" t="s">
        <v>1702</v>
      </c>
      <c r="M96" s="1" t="s">
        <v>1400</v>
      </c>
      <c r="N96" s="1" t="s">
        <v>1400</v>
      </c>
      <c r="O96" s="1" t="s">
        <v>1401</v>
      </c>
      <c r="P96" s="1" t="s">
        <v>1402</v>
      </c>
      <c r="Q96" s="1" t="s">
        <v>1403</v>
      </c>
      <c r="R96" s="1" t="s">
        <v>1703</v>
      </c>
      <c r="S96" s="1" t="s">
        <v>75</v>
      </c>
      <c r="T96" s="1" t="s">
        <v>1405</v>
      </c>
      <c r="U96" s="1" t="s">
        <v>1436</v>
      </c>
      <c r="V96" s="1" t="s">
        <v>1704</v>
      </c>
    </row>
    <row r="97" s="1" customFormat="1" spans="1:22">
      <c r="A97" s="1" t="s">
        <v>158</v>
      </c>
      <c r="B97" s="1" t="s">
        <v>94</v>
      </c>
      <c r="C97" s="1" t="s">
        <v>159</v>
      </c>
      <c r="D97" s="1" t="s">
        <v>1705</v>
      </c>
      <c r="E97" s="1" t="s">
        <v>1706</v>
      </c>
      <c r="F97" s="1" t="s">
        <v>94</v>
      </c>
      <c r="G97" s="1" t="s">
        <v>83</v>
      </c>
      <c r="H97" s="1" t="s">
        <v>1397</v>
      </c>
      <c r="I97" s="1" t="s">
        <v>1707</v>
      </c>
      <c r="J97" s="1" t="s">
        <v>1399</v>
      </c>
      <c r="K97" s="1" t="s">
        <v>1707</v>
      </c>
      <c r="L97" s="1" t="s">
        <v>1707</v>
      </c>
      <c r="M97" s="1" t="s">
        <v>1400</v>
      </c>
      <c r="N97" s="1" t="s">
        <v>1400</v>
      </c>
      <c r="O97" s="1" t="s">
        <v>1401</v>
      </c>
      <c r="P97" s="1" t="s">
        <v>1402</v>
      </c>
      <c r="Q97" s="1" t="s">
        <v>1403</v>
      </c>
      <c r="R97" s="1" t="s">
        <v>1708</v>
      </c>
      <c r="S97" s="1" t="s">
        <v>75</v>
      </c>
      <c r="T97" s="1" t="s">
        <v>1405</v>
      </c>
      <c r="U97" s="1" t="s">
        <v>1436</v>
      </c>
      <c r="V97" s="1" t="s">
        <v>1411</v>
      </c>
    </row>
    <row r="98" s="1" customFormat="1" spans="1:22">
      <c r="A98" s="1" t="s">
        <v>887</v>
      </c>
      <c r="B98" s="1" t="s">
        <v>224</v>
      </c>
      <c r="C98" s="1" t="s">
        <v>888</v>
      </c>
      <c r="D98" s="1" t="s">
        <v>890</v>
      </c>
      <c r="E98" s="1" t="s">
        <v>1709</v>
      </c>
      <c r="F98" s="1" t="s">
        <v>215</v>
      </c>
      <c r="G98" s="1" t="s">
        <v>216</v>
      </c>
      <c r="H98" s="1" t="s">
        <v>1397</v>
      </c>
      <c r="I98" s="1" t="s">
        <v>1710</v>
      </c>
      <c r="J98" s="1" t="s">
        <v>1399</v>
      </c>
      <c r="K98" s="1" t="s">
        <v>1710</v>
      </c>
      <c r="L98" s="1" t="s">
        <v>1710</v>
      </c>
      <c r="M98" s="1" t="s">
        <v>1400</v>
      </c>
      <c r="N98" s="1" t="s">
        <v>1400</v>
      </c>
      <c r="O98" s="1" t="s">
        <v>1401</v>
      </c>
      <c r="P98" s="1" t="s">
        <v>1402</v>
      </c>
      <c r="Q98" s="1" t="s">
        <v>1403</v>
      </c>
      <c r="R98" s="1" t="s">
        <v>1711</v>
      </c>
      <c r="S98" s="1" t="s">
        <v>75</v>
      </c>
      <c r="T98" s="1" t="s">
        <v>1405</v>
      </c>
      <c r="U98" s="1" t="s">
        <v>1406</v>
      </c>
      <c r="V98" s="1" t="s">
        <v>1704</v>
      </c>
    </row>
    <row r="99" s="1" customFormat="1" spans="1:22">
      <c r="A99" s="1" t="s">
        <v>235</v>
      </c>
      <c r="B99" s="1" t="s">
        <v>240</v>
      </c>
      <c r="C99" s="1" t="s">
        <v>236</v>
      </c>
      <c r="D99" s="1" t="s">
        <v>1712</v>
      </c>
      <c r="E99" s="1" t="s">
        <v>1713</v>
      </c>
      <c r="F99" s="1" t="s">
        <v>94</v>
      </c>
      <c r="G99" s="1" t="s">
        <v>225</v>
      </c>
      <c r="H99" s="1" t="s">
        <v>1397</v>
      </c>
      <c r="I99" s="1" t="s">
        <v>1714</v>
      </c>
      <c r="J99" s="1" t="s">
        <v>1399</v>
      </c>
      <c r="K99" s="1" t="s">
        <v>1714</v>
      </c>
      <c r="L99" s="1" t="s">
        <v>1714</v>
      </c>
      <c r="M99" s="1" t="s">
        <v>1400</v>
      </c>
      <c r="N99" s="1" t="s">
        <v>1400</v>
      </c>
      <c r="O99" s="1" t="s">
        <v>1401</v>
      </c>
      <c r="P99" s="1" t="s">
        <v>1402</v>
      </c>
      <c r="Q99" s="1" t="s">
        <v>1403</v>
      </c>
      <c r="R99" s="1" t="s">
        <v>1715</v>
      </c>
      <c r="S99" s="1" t="s">
        <v>75</v>
      </c>
      <c r="T99" s="1" t="s">
        <v>1405</v>
      </c>
      <c r="U99" s="1" t="s">
        <v>1436</v>
      </c>
      <c r="V99" s="1" t="s">
        <v>1704</v>
      </c>
    </row>
    <row r="100" s="1" customFormat="1" spans="1:22">
      <c r="A100" s="1" t="s">
        <v>678</v>
      </c>
      <c r="B100" s="1" t="s">
        <v>683</v>
      </c>
      <c r="C100" s="1" t="s">
        <v>679</v>
      </c>
      <c r="D100" s="1" t="s">
        <v>681</v>
      </c>
      <c r="E100" s="1" t="s">
        <v>1716</v>
      </c>
      <c r="F100" s="1" t="s">
        <v>83</v>
      </c>
      <c r="G100" s="1" t="s">
        <v>215</v>
      </c>
      <c r="H100" s="1" t="s">
        <v>1397</v>
      </c>
      <c r="I100" s="1" t="s">
        <v>1717</v>
      </c>
      <c r="J100" s="1" t="s">
        <v>1399</v>
      </c>
      <c r="K100" s="1" t="s">
        <v>1717</v>
      </c>
      <c r="L100" s="1" t="s">
        <v>1717</v>
      </c>
      <c r="M100" s="1" t="s">
        <v>1400</v>
      </c>
      <c r="N100" s="1" t="s">
        <v>1400</v>
      </c>
      <c r="O100" s="1" t="s">
        <v>1401</v>
      </c>
      <c r="P100" s="1" t="s">
        <v>1402</v>
      </c>
      <c r="Q100" s="1" t="s">
        <v>1403</v>
      </c>
      <c r="R100" s="1" t="s">
        <v>1718</v>
      </c>
      <c r="S100" s="1" t="s">
        <v>75</v>
      </c>
      <c r="T100" s="1" t="s">
        <v>1405</v>
      </c>
      <c r="U100" s="1" t="s">
        <v>1406</v>
      </c>
      <c r="V100" s="1" t="s">
        <v>1448</v>
      </c>
    </row>
    <row r="101" s="1" customFormat="1" spans="1:22">
      <c r="A101" s="1" t="s">
        <v>176</v>
      </c>
      <c r="B101" s="1" t="s">
        <v>81</v>
      </c>
      <c r="C101" s="1" t="s">
        <v>177</v>
      </c>
      <c r="D101" s="1" t="s">
        <v>179</v>
      </c>
      <c r="E101" s="1" t="s">
        <v>1719</v>
      </c>
      <c r="F101" s="1" t="s">
        <v>94</v>
      </c>
      <c r="G101" s="1" t="s">
        <v>83</v>
      </c>
      <c r="H101" s="1" t="s">
        <v>1397</v>
      </c>
      <c r="I101" s="1" t="s">
        <v>1720</v>
      </c>
      <c r="J101" s="1" t="s">
        <v>1399</v>
      </c>
      <c r="K101" s="1" t="s">
        <v>1720</v>
      </c>
      <c r="L101" s="1" t="s">
        <v>1720</v>
      </c>
      <c r="M101" s="1" t="s">
        <v>1400</v>
      </c>
      <c r="N101" s="1" t="s">
        <v>1400</v>
      </c>
      <c r="O101" s="1" t="s">
        <v>1401</v>
      </c>
      <c r="P101" s="1" t="s">
        <v>1402</v>
      </c>
      <c r="Q101" s="1" t="s">
        <v>1403</v>
      </c>
      <c r="R101" s="1" t="s">
        <v>1721</v>
      </c>
      <c r="S101" s="1" t="s">
        <v>75</v>
      </c>
      <c r="T101" s="1" t="s">
        <v>1405</v>
      </c>
      <c r="U101" s="1" t="s">
        <v>1406</v>
      </c>
      <c r="V101" s="1" t="s">
        <v>1722</v>
      </c>
    </row>
    <row r="102" s="1" customFormat="1" spans="1:22">
      <c r="A102" s="1" t="s">
        <v>99</v>
      </c>
      <c r="B102" s="1" t="s">
        <v>104</v>
      </c>
      <c r="C102" s="1" t="s">
        <v>100</v>
      </c>
      <c r="D102" s="1" t="s">
        <v>1723</v>
      </c>
      <c r="E102" s="1" t="s">
        <v>1724</v>
      </c>
      <c r="F102" s="1" t="s">
        <v>94</v>
      </c>
      <c r="G102" s="1" t="s">
        <v>83</v>
      </c>
      <c r="H102" s="1" t="s">
        <v>1397</v>
      </c>
      <c r="I102" s="1" t="s">
        <v>1725</v>
      </c>
      <c r="J102" s="1" t="s">
        <v>1399</v>
      </c>
      <c r="K102" s="1" t="s">
        <v>1725</v>
      </c>
      <c r="L102" s="1" t="s">
        <v>1725</v>
      </c>
      <c r="M102" s="1" t="s">
        <v>1400</v>
      </c>
      <c r="N102" s="1" t="s">
        <v>1400</v>
      </c>
      <c r="O102" s="1" t="s">
        <v>1401</v>
      </c>
      <c r="P102" s="1" t="s">
        <v>1402</v>
      </c>
      <c r="Q102" s="1" t="s">
        <v>1403</v>
      </c>
      <c r="R102" s="1" t="s">
        <v>1726</v>
      </c>
      <c r="S102" s="1" t="s">
        <v>75</v>
      </c>
      <c r="T102" s="1" t="s">
        <v>1405</v>
      </c>
      <c r="U102" s="1" t="s">
        <v>1406</v>
      </c>
      <c r="V102" s="1" t="s">
        <v>1667</v>
      </c>
    </row>
    <row r="103" s="1" customFormat="1" spans="1:22">
      <c r="A103" s="1" t="s">
        <v>1015</v>
      </c>
      <c r="B103" s="1" t="s">
        <v>610</v>
      </c>
      <c r="C103" s="1" t="s">
        <v>1016</v>
      </c>
      <c r="D103" s="1" t="s">
        <v>1430</v>
      </c>
      <c r="E103" s="1" t="s">
        <v>1431</v>
      </c>
      <c r="F103" s="1" t="s">
        <v>199</v>
      </c>
      <c r="G103" s="1" t="s">
        <v>216</v>
      </c>
      <c r="H103" s="1" t="s">
        <v>1397</v>
      </c>
      <c r="I103" s="1" t="s">
        <v>1433</v>
      </c>
      <c r="J103" s="1" t="s">
        <v>1399</v>
      </c>
      <c r="K103" s="1" t="s">
        <v>1433</v>
      </c>
      <c r="L103" s="1" t="s">
        <v>1433</v>
      </c>
      <c r="M103" s="1" t="s">
        <v>1400</v>
      </c>
      <c r="N103" s="1" t="s">
        <v>1400</v>
      </c>
      <c r="O103" s="1" t="s">
        <v>1401</v>
      </c>
      <c r="P103" s="1" t="s">
        <v>1402</v>
      </c>
      <c r="Q103" s="1" t="s">
        <v>1403</v>
      </c>
      <c r="R103" s="1" t="s">
        <v>1727</v>
      </c>
      <c r="S103" s="1" t="s">
        <v>75</v>
      </c>
      <c r="T103" s="1" t="s">
        <v>1405</v>
      </c>
      <c r="U103" s="1" t="s">
        <v>1406</v>
      </c>
      <c r="V103" s="1" t="s">
        <v>1411</v>
      </c>
    </row>
    <row r="104" s="1" customFormat="1" spans="1:22">
      <c r="A104" s="1" t="s">
        <v>321</v>
      </c>
      <c r="B104" s="1" t="s">
        <v>94</v>
      </c>
      <c r="C104" s="1" t="s">
        <v>322</v>
      </c>
      <c r="D104" s="1" t="s">
        <v>324</v>
      </c>
      <c r="E104" s="1" t="s">
        <v>1728</v>
      </c>
      <c r="F104" s="1" t="s">
        <v>83</v>
      </c>
      <c r="G104" s="1" t="s">
        <v>225</v>
      </c>
      <c r="H104" s="1" t="s">
        <v>1397</v>
      </c>
      <c r="I104" s="1" t="s">
        <v>1729</v>
      </c>
      <c r="J104" s="1" t="s">
        <v>1399</v>
      </c>
      <c r="K104" s="1" t="s">
        <v>1729</v>
      </c>
      <c r="L104" s="1" t="s">
        <v>1729</v>
      </c>
      <c r="M104" s="1" t="s">
        <v>1400</v>
      </c>
      <c r="N104" s="1" t="s">
        <v>1400</v>
      </c>
      <c r="O104" s="1" t="s">
        <v>1401</v>
      </c>
      <c r="P104" s="1" t="s">
        <v>1402</v>
      </c>
      <c r="Q104" s="1" t="s">
        <v>1403</v>
      </c>
      <c r="R104" s="1" t="s">
        <v>1730</v>
      </c>
      <c r="S104" s="1" t="s">
        <v>75</v>
      </c>
      <c r="T104" s="1" t="s">
        <v>1405</v>
      </c>
      <c r="U104" s="1" t="s">
        <v>1406</v>
      </c>
      <c r="V104" s="1" t="s">
        <v>1424</v>
      </c>
    </row>
    <row r="105" s="1" customFormat="1" spans="1:22">
      <c r="A105" s="1" t="s">
        <v>119</v>
      </c>
      <c r="B105" s="1" t="s">
        <v>114</v>
      </c>
      <c r="C105" s="1" t="s">
        <v>120</v>
      </c>
      <c r="D105" s="1" t="s">
        <v>112</v>
      </c>
      <c r="E105" s="1" t="s">
        <v>1731</v>
      </c>
      <c r="F105" s="1" t="s">
        <v>82</v>
      </c>
      <c r="G105" s="1" t="s">
        <v>83</v>
      </c>
      <c r="H105" s="1" t="s">
        <v>1397</v>
      </c>
      <c r="I105" s="1" t="s">
        <v>1732</v>
      </c>
      <c r="J105" s="1" t="s">
        <v>1399</v>
      </c>
      <c r="K105" s="1" t="s">
        <v>1732</v>
      </c>
      <c r="L105" s="1" t="s">
        <v>1732</v>
      </c>
      <c r="M105" s="1" t="s">
        <v>1400</v>
      </c>
      <c r="N105" s="1" t="s">
        <v>1400</v>
      </c>
      <c r="O105" s="1" t="s">
        <v>1401</v>
      </c>
      <c r="P105" s="1" t="s">
        <v>1402</v>
      </c>
      <c r="Q105" s="1" t="s">
        <v>1403</v>
      </c>
      <c r="R105" s="1" t="s">
        <v>1733</v>
      </c>
      <c r="S105" s="1" t="s">
        <v>75</v>
      </c>
      <c r="T105" s="1" t="s">
        <v>1405</v>
      </c>
      <c r="U105" s="1" t="s">
        <v>1406</v>
      </c>
      <c r="V105" s="1" t="s">
        <v>1667</v>
      </c>
    </row>
    <row r="106" s="1" customFormat="1" spans="1:22">
      <c r="A106" s="1" t="s">
        <v>109</v>
      </c>
      <c r="B106" s="1" t="s">
        <v>114</v>
      </c>
      <c r="C106" s="1" t="s">
        <v>110</v>
      </c>
      <c r="D106" s="1" t="s">
        <v>112</v>
      </c>
      <c r="E106" s="1" t="s">
        <v>1734</v>
      </c>
      <c r="F106" s="1" t="s">
        <v>82</v>
      </c>
      <c r="G106" s="1" t="s">
        <v>83</v>
      </c>
      <c r="H106" s="1" t="s">
        <v>1397</v>
      </c>
      <c r="I106" s="1" t="s">
        <v>1732</v>
      </c>
      <c r="J106" s="1" t="s">
        <v>1399</v>
      </c>
      <c r="K106" s="1" t="s">
        <v>1732</v>
      </c>
      <c r="L106" s="1" t="s">
        <v>1732</v>
      </c>
      <c r="M106" s="1" t="s">
        <v>1400</v>
      </c>
      <c r="N106" s="1" t="s">
        <v>1400</v>
      </c>
      <c r="O106" s="1" t="s">
        <v>1401</v>
      </c>
      <c r="P106" s="1" t="s">
        <v>1402</v>
      </c>
      <c r="Q106" s="1" t="s">
        <v>1403</v>
      </c>
      <c r="R106" s="1" t="s">
        <v>1735</v>
      </c>
      <c r="S106" s="1" t="s">
        <v>75</v>
      </c>
      <c r="T106" s="1" t="s">
        <v>1405</v>
      </c>
      <c r="U106" s="1" t="s">
        <v>1406</v>
      </c>
      <c r="V106" s="1" t="s">
        <v>1667</v>
      </c>
    </row>
    <row r="107" s="1" customFormat="1" spans="1:22">
      <c r="A107" s="1" t="s">
        <v>904</v>
      </c>
      <c r="B107" s="1" t="s">
        <v>358</v>
      </c>
      <c r="C107" s="1" t="s">
        <v>905</v>
      </c>
      <c r="D107" s="1" t="s">
        <v>907</v>
      </c>
      <c r="E107" s="1" t="s">
        <v>1736</v>
      </c>
      <c r="F107" s="1" t="s">
        <v>215</v>
      </c>
      <c r="G107" s="1" t="s">
        <v>216</v>
      </c>
      <c r="H107" s="1" t="s">
        <v>1397</v>
      </c>
      <c r="I107" s="1" t="s">
        <v>1737</v>
      </c>
      <c r="J107" s="1" t="s">
        <v>1399</v>
      </c>
      <c r="K107" s="1" t="s">
        <v>1737</v>
      </c>
      <c r="L107" s="1" t="s">
        <v>1737</v>
      </c>
      <c r="M107" s="1" t="s">
        <v>1400</v>
      </c>
      <c r="N107" s="1" t="s">
        <v>1400</v>
      </c>
      <c r="O107" s="1" t="s">
        <v>1401</v>
      </c>
      <c r="P107" s="1" t="s">
        <v>1402</v>
      </c>
      <c r="Q107" s="1" t="s">
        <v>1403</v>
      </c>
      <c r="R107" s="1" t="s">
        <v>1738</v>
      </c>
      <c r="S107" s="1" t="s">
        <v>75</v>
      </c>
      <c r="T107" s="1" t="s">
        <v>1405</v>
      </c>
      <c r="U107" s="1" t="s">
        <v>1406</v>
      </c>
      <c r="V107" s="1" t="s">
        <v>1420</v>
      </c>
    </row>
    <row r="108" s="1" customFormat="1" spans="1:22">
      <c r="A108" s="1" t="s">
        <v>613</v>
      </c>
      <c r="B108" s="1" t="s">
        <v>610</v>
      </c>
      <c r="C108" s="1" t="s">
        <v>614</v>
      </c>
      <c r="D108" s="1" t="s">
        <v>616</v>
      </c>
      <c r="E108" s="1" t="s">
        <v>1739</v>
      </c>
      <c r="F108" s="1" t="s">
        <v>135</v>
      </c>
      <c r="G108" s="1" t="s">
        <v>199</v>
      </c>
      <c r="H108" s="1" t="s">
        <v>1397</v>
      </c>
      <c r="I108" s="1" t="s">
        <v>1740</v>
      </c>
      <c r="J108" s="1" t="s">
        <v>1399</v>
      </c>
      <c r="K108" s="1" t="s">
        <v>1740</v>
      </c>
      <c r="L108" s="1" t="s">
        <v>1740</v>
      </c>
      <c r="M108" s="1" t="s">
        <v>1400</v>
      </c>
      <c r="N108" s="1" t="s">
        <v>1400</v>
      </c>
      <c r="O108" s="1" t="s">
        <v>1401</v>
      </c>
      <c r="P108" s="1" t="s">
        <v>1402</v>
      </c>
      <c r="Q108" s="1" t="s">
        <v>1403</v>
      </c>
      <c r="R108" s="1" t="s">
        <v>1741</v>
      </c>
      <c r="S108" s="1" t="s">
        <v>75</v>
      </c>
      <c r="T108" s="1" t="s">
        <v>1405</v>
      </c>
      <c r="U108" s="1" t="s">
        <v>1406</v>
      </c>
      <c r="V108" s="1" t="s">
        <v>1424</v>
      </c>
    </row>
    <row r="109" s="1" customFormat="1" spans="1:22">
      <c r="A109" s="1" t="s">
        <v>669</v>
      </c>
      <c r="B109" s="1" t="s">
        <v>287</v>
      </c>
      <c r="C109" s="1" t="s">
        <v>670</v>
      </c>
      <c r="D109" s="1" t="s">
        <v>672</v>
      </c>
      <c r="E109" s="1" t="s">
        <v>1742</v>
      </c>
      <c r="F109" s="1" t="s">
        <v>83</v>
      </c>
      <c r="G109" s="1" t="s">
        <v>199</v>
      </c>
      <c r="H109" s="1" t="s">
        <v>1397</v>
      </c>
      <c r="I109" s="1" t="s">
        <v>1743</v>
      </c>
      <c r="J109" s="1" t="s">
        <v>1399</v>
      </c>
      <c r="K109" s="1" t="s">
        <v>1743</v>
      </c>
      <c r="L109" s="1" t="s">
        <v>1743</v>
      </c>
      <c r="M109" s="1" t="s">
        <v>1400</v>
      </c>
      <c r="N109" s="1" t="s">
        <v>1400</v>
      </c>
      <c r="O109" s="1" t="s">
        <v>1401</v>
      </c>
      <c r="P109" s="1" t="s">
        <v>1402</v>
      </c>
      <c r="Q109" s="1" t="s">
        <v>1403</v>
      </c>
      <c r="R109" s="1" t="s">
        <v>1744</v>
      </c>
      <c r="S109" s="1" t="s">
        <v>75</v>
      </c>
      <c r="T109" s="1" t="s">
        <v>1405</v>
      </c>
      <c r="U109" s="1" t="s">
        <v>1406</v>
      </c>
      <c r="V109" s="1" t="s">
        <v>1529</v>
      </c>
    </row>
    <row r="110" s="1" customFormat="1" spans="1:22">
      <c r="A110" s="1" t="s">
        <v>1126</v>
      </c>
      <c r="B110" s="1" t="s">
        <v>1131</v>
      </c>
      <c r="C110" s="1" t="s">
        <v>1127</v>
      </c>
      <c r="D110" s="1" t="s">
        <v>1129</v>
      </c>
      <c r="E110" s="1" t="s">
        <v>1745</v>
      </c>
      <c r="F110" s="1" t="s">
        <v>199</v>
      </c>
      <c r="G110" s="1" t="s">
        <v>216</v>
      </c>
      <c r="H110" s="1" t="s">
        <v>1397</v>
      </c>
      <c r="I110" s="1" t="s">
        <v>1746</v>
      </c>
      <c r="J110" s="1" t="s">
        <v>1399</v>
      </c>
      <c r="K110" s="1" t="s">
        <v>1746</v>
      </c>
      <c r="L110" s="1" t="s">
        <v>1746</v>
      </c>
      <c r="M110" s="1" t="s">
        <v>1400</v>
      </c>
      <c r="N110" s="1" t="s">
        <v>1400</v>
      </c>
      <c r="O110" s="1" t="s">
        <v>1401</v>
      </c>
      <c r="P110" s="1" t="s">
        <v>1402</v>
      </c>
      <c r="Q110" s="1" t="s">
        <v>1403</v>
      </c>
      <c r="R110" s="1" t="s">
        <v>1747</v>
      </c>
      <c r="S110" s="1" t="s">
        <v>75</v>
      </c>
      <c r="T110" s="1" t="s">
        <v>1405</v>
      </c>
      <c r="U110" s="1" t="s">
        <v>1406</v>
      </c>
      <c r="V110" s="1" t="s">
        <v>1529</v>
      </c>
    </row>
    <row r="111" s="1" customFormat="1" spans="1:22">
      <c r="A111" s="1" t="s">
        <v>861</v>
      </c>
      <c r="B111" s="1" t="s">
        <v>866</v>
      </c>
      <c r="C111" s="1" t="s">
        <v>862</v>
      </c>
      <c r="D111" s="1" t="s">
        <v>864</v>
      </c>
      <c r="E111" s="1" t="s">
        <v>1748</v>
      </c>
      <c r="F111" s="1" t="s">
        <v>198</v>
      </c>
      <c r="G111" s="1" t="s">
        <v>215</v>
      </c>
      <c r="H111" s="1" t="s">
        <v>1397</v>
      </c>
      <c r="I111" s="1" t="s">
        <v>1749</v>
      </c>
      <c r="J111" s="1" t="s">
        <v>1399</v>
      </c>
      <c r="K111" s="1" t="s">
        <v>1749</v>
      </c>
      <c r="L111" s="1" t="s">
        <v>1749</v>
      </c>
      <c r="M111" s="1" t="s">
        <v>1400</v>
      </c>
      <c r="N111" s="1" t="s">
        <v>1400</v>
      </c>
      <c r="O111" s="1" t="s">
        <v>1401</v>
      </c>
      <c r="P111" s="1" t="s">
        <v>1402</v>
      </c>
      <c r="Q111" s="1" t="s">
        <v>1403</v>
      </c>
      <c r="R111" s="1" t="s">
        <v>1750</v>
      </c>
      <c r="S111" s="1" t="s">
        <v>75</v>
      </c>
      <c r="T111" s="1" t="s">
        <v>1405</v>
      </c>
      <c r="U111" s="1" t="s">
        <v>1406</v>
      </c>
      <c r="V111" s="1" t="s">
        <v>1529</v>
      </c>
    </row>
    <row r="112" s="1" customFormat="1" spans="1:22">
      <c r="A112" s="1" t="s">
        <v>522</v>
      </c>
      <c r="B112" s="1" t="s">
        <v>260</v>
      </c>
      <c r="C112" s="1" t="s">
        <v>523</v>
      </c>
      <c r="D112" s="1" t="s">
        <v>525</v>
      </c>
      <c r="E112" s="1" t="s">
        <v>1751</v>
      </c>
      <c r="F112" s="1" t="s">
        <v>135</v>
      </c>
      <c r="G112" s="1" t="s">
        <v>198</v>
      </c>
      <c r="H112" s="1" t="s">
        <v>1397</v>
      </c>
      <c r="I112" s="1" t="s">
        <v>1752</v>
      </c>
      <c r="J112" s="1" t="s">
        <v>1399</v>
      </c>
      <c r="K112" s="1" t="s">
        <v>1752</v>
      </c>
      <c r="L112" s="1" t="s">
        <v>1752</v>
      </c>
      <c r="M112" s="1" t="s">
        <v>1400</v>
      </c>
      <c r="N112" s="1" t="s">
        <v>1400</v>
      </c>
      <c r="O112" s="1" t="s">
        <v>1401</v>
      </c>
      <c r="P112" s="1" t="s">
        <v>1402</v>
      </c>
      <c r="Q112" s="1" t="s">
        <v>1403</v>
      </c>
      <c r="R112" s="1" t="s">
        <v>1753</v>
      </c>
      <c r="S112" s="1" t="s">
        <v>75</v>
      </c>
      <c r="T112" s="1" t="s">
        <v>1405</v>
      </c>
      <c r="U112" s="1" t="s">
        <v>1406</v>
      </c>
      <c r="V112" s="1" t="s">
        <v>1529</v>
      </c>
    </row>
    <row r="113" s="1" customFormat="1" spans="1:22">
      <c r="A113" s="1" t="s">
        <v>1290</v>
      </c>
      <c r="B113" s="1" t="s">
        <v>224</v>
      </c>
      <c r="C113" s="1" t="s">
        <v>1291</v>
      </c>
      <c r="D113" s="1" t="s">
        <v>1293</v>
      </c>
      <c r="E113" s="1" t="s">
        <v>1754</v>
      </c>
      <c r="F113" s="1" t="s">
        <v>216</v>
      </c>
      <c r="G113" s="1" t="s">
        <v>188</v>
      </c>
      <c r="H113" s="1" t="s">
        <v>1397</v>
      </c>
      <c r="I113" s="1" t="s">
        <v>1755</v>
      </c>
      <c r="J113" s="1" t="s">
        <v>1399</v>
      </c>
      <c r="K113" s="1" t="s">
        <v>1755</v>
      </c>
      <c r="L113" s="1" t="s">
        <v>1755</v>
      </c>
      <c r="M113" s="1" t="s">
        <v>1400</v>
      </c>
      <c r="N113" s="1" t="s">
        <v>1400</v>
      </c>
      <c r="O113" s="1" t="s">
        <v>1401</v>
      </c>
      <c r="P113" s="1" t="s">
        <v>1402</v>
      </c>
      <c r="Q113" s="1" t="s">
        <v>1403</v>
      </c>
      <c r="R113" s="1" t="s">
        <v>1756</v>
      </c>
      <c r="S113" s="1" t="s">
        <v>75</v>
      </c>
      <c r="T113" s="1" t="s">
        <v>1405</v>
      </c>
      <c r="U113" s="1" t="s">
        <v>1406</v>
      </c>
      <c r="V113" s="1" t="s">
        <v>1722</v>
      </c>
    </row>
    <row r="114" s="1" customFormat="1" spans="1:22">
      <c r="A114" s="1" t="s">
        <v>418</v>
      </c>
      <c r="B114" s="1" t="s">
        <v>94</v>
      </c>
      <c r="C114" s="1" t="s">
        <v>419</v>
      </c>
      <c r="D114" s="1" t="s">
        <v>421</v>
      </c>
      <c r="E114" s="1" t="s">
        <v>1757</v>
      </c>
      <c r="F114" s="1" t="s">
        <v>94</v>
      </c>
      <c r="G114" s="1" t="s">
        <v>198</v>
      </c>
      <c r="H114" s="1" t="s">
        <v>1397</v>
      </c>
      <c r="I114" s="1" t="s">
        <v>1758</v>
      </c>
      <c r="J114" s="1" t="s">
        <v>1399</v>
      </c>
      <c r="K114" s="1" t="s">
        <v>1758</v>
      </c>
      <c r="L114" s="1" t="s">
        <v>1758</v>
      </c>
      <c r="M114" s="1" t="s">
        <v>1400</v>
      </c>
      <c r="N114" s="1" t="s">
        <v>1400</v>
      </c>
      <c r="O114" s="1" t="s">
        <v>1401</v>
      </c>
      <c r="P114" s="1" t="s">
        <v>1402</v>
      </c>
      <c r="Q114" s="1" t="s">
        <v>1403</v>
      </c>
      <c r="R114" s="1" t="s">
        <v>1759</v>
      </c>
      <c r="S114" s="1" t="s">
        <v>75</v>
      </c>
      <c r="T114" s="1" t="s">
        <v>1405</v>
      </c>
      <c r="U114" s="1" t="s">
        <v>1406</v>
      </c>
      <c r="V114" s="1" t="s">
        <v>1760</v>
      </c>
    </row>
    <row r="115" s="1" customFormat="1" spans="1:22">
      <c r="A115" s="1" t="s">
        <v>167</v>
      </c>
      <c r="B115" s="1" t="s">
        <v>135</v>
      </c>
      <c r="C115" s="1" t="s">
        <v>168</v>
      </c>
      <c r="D115" s="1" t="s">
        <v>170</v>
      </c>
      <c r="E115" s="1" t="s">
        <v>1761</v>
      </c>
      <c r="F115" s="1" t="s">
        <v>135</v>
      </c>
      <c r="G115" s="1" t="s">
        <v>83</v>
      </c>
      <c r="H115" s="1" t="s">
        <v>1397</v>
      </c>
      <c r="I115" s="1" t="s">
        <v>1762</v>
      </c>
      <c r="J115" s="1" t="s">
        <v>1399</v>
      </c>
      <c r="K115" s="1" t="s">
        <v>1762</v>
      </c>
      <c r="L115" s="1" t="s">
        <v>1762</v>
      </c>
      <c r="M115" s="1" t="s">
        <v>1400</v>
      </c>
      <c r="N115" s="1" t="s">
        <v>1400</v>
      </c>
      <c r="O115" s="1" t="s">
        <v>1401</v>
      </c>
      <c r="P115" s="1" t="s">
        <v>1402</v>
      </c>
      <c r="Q115" s="1" t="s">
        <v>1403</v>
      </c>
      <c r="R115" s="1" t="s">
        <v>1763</v>
      </c>
      <c r="S115" s="1" t="s">
        <v>75</v>
      </c>
      <c r="T115" s="1" t="s">
        <v>1405</v>
      </c>
      <c r="U115" s="1" t="s">
        <v>1406</v>
      </c>
      <c r="V115" s="1" t="s">
        <v>1440</v>
      </c>
    </row>
    <row r="116" s="1" customFormat="1" spans="1:22">
      <c r="A116" s="1" t="s">
        <v>487</v>
      </c>
      <c r="B116" s="1" t="s">
        <v>261</v>
      </c>
      <c r="C116" s="1" t="s">
        <v>488</v>
      </c>
      <c r="D116" s="1" t="s">
        <v>490</v>
      </c>
      <c r="E116" s="1" t="s">
        <v>1764</v>
      </c>
      <c r="F116" s="1" t="s">
        <v>94</v>
      </c>
      <c r="G116" s="1" t="s">
        <v>198</v>
      </c>
      <c r="H116" s="1" t="s">
        <v>1397</v>
      </c>
      <c r="I116" s="1" t="s">
        <v>1765</v>
      </c>
      <c r="J116" s="1" t="s">
        <v>1399</v>
      </c>
      <c r="K116" s="1" t="s">
        <v>1765</v>
      </c>
      <c r="L116" s="1" t="s">
        <v>1765</v>
      </c>
      <c r="M116" s="1" t="s">
        <v>1400</v>
      </c>
      <c r="N116" s="1" t="s">
        <v>1400</v>
      </c>
      <c r="O116" s="1" t="s">
        <v>1401</v>
      </c>
      <c r="P116" s="1" t="s">
        <v>1402</v>
      </c>
      <c r="Q116" s="1" t="s">
        <v>1403</v>
      </c>
      <c r="R116" s="1" t="s">
        <v>1766</v>
      </c>
      <c r="S116" s="1" t="s">
        <v>75</v>
      </c>
      <c r="T116" s="1" t="s">
        <v>1405</v>
      </c>
      <c r="U116" s="1" t="s">
        <v>1406</v>
      </c>
      <c r="V116" s="1" t="s">
        <v>1566</v>
      </c>
    </row>
    <row r="117" s="1" customFormat="1" spans="1:22">
      <c r="A117" s="1" t="s">
        <v>919</v>
      </c>
      <c r="B117" s="1" t="s">
        <v>197</v>
      </c>
      <c r="C117" s="1" t="s">
        <v>920</v>
      </c>
      <c r="D117" s="1" t="s">
        <v>922</v>
      </c>
      <c r="E117" s="1" t="s">
        <v>1767</v>
      </c>
      <c r="F117" s="1" t="s">
        <v>215</v>
      </c>
      <c r="G117" s="1" t="s">
        <v>216</v>
      </c>
      <c r="H117" s="1" t="s">
        <v>1397</v>
      </c>
      <c r="I117" s="1" t="s">
        <v>1768</v>
      </c>
      <c r="J117" s="1" t="s">
        <v>1399</v>
      </c>
      <c r="K117" s="1" t="s">
        <v>1768</v>
      </c>
      <c r="L117" s="1" t="s">
        <v>1768</v>
      </c>
      <c r="M117" s="1" t="s">
        <v>1400</v>
      </c>
      <c r="N117" s="1" t="s">
        <v>1400</v>
      </c>
      <c r="O117" s="1" t="s">
        <v>1401</v>
      </c>
      <c r="P117" s="1" t="s">
        <v>1402</v>
      </c>
      <c r="Q117" s="1" t="s">
        <v>1403</v>
      </c>
      <c r="R117" s="1" t="s">
        <v>1769</v>
      </c>
      <c r="S117" s="1" t="s">
        <v>75</v>
      </c>
      <c r="T117" s="1" t="s">
        <v>1405</v>
      </c>
      <c r="U117" s="1" t="s">
        <v>1406</v>
      </c>
      <c r="V117" s="1" t="s">
        <v>1420</v>
      </c>
    </row>
    <row r="118" s="1" customFormat="1" spans="1:22">
      <c r="A118" s="1" t="s">
        <v>353</v>
      </c>
      <c r="B118" s="1" t="s">
        <v>358</v>
      </c>
      <c r="C118" s="1" t="s">
        <v>354</v>
      </c>
      <c r="D118" s="1" t="s">
        <v>356</v>
      </c>
      <c r="E118" s="1" t="s">
        <v>1770</v>
      </c>
      <c r="F118" s="1" t="s">
        <v>83</v>
      </c>
      <c r="G118" s="1" t="s">
        <v>198</v>
      </c>
      <c r="H118" s="1" t="s">
        <v>1397</v>
      </c>
      <c r="I118" s="1" t="s">
        <v>1771</v>
      </c>
      <c r="J118" s="1" t="s">
        <v>1399</v>
      </c>
      <c r="K118" s="1" t="s">
        <v>1771</v>
      </c>
      <c r="L118" s="1" t="s">
        <v>1771</v>
      </c>
      <c r="M118" s="1" t="s">
        <v>1400</v>
      </c>
      <c r="N118" s="1" t="s">
        <v>1400</v>
      </c>
      <c r="O118" s="1" t="s">
        <v>1401</v>
      </c>
      <c r="P118" s="1" t="s">
        <v>1402</v>
      </c>
      <c r="Q118" s="1" t="s">
        <v>1403</v>
      </c>
      <c r="R118" s="1" t="s">
        <v>1772</v>
      </c>
      <c r="S118" s="1" t="s">
        <v>75</v>
      </c>
      <c r="T118" s="1" t="s">
        <v>1405</v>
      </c>
      <c r="U118" s="1" t="s">
        <v>1436</v>
      </c>
      <c r="V118" s="1" t="s">
        <v>1704</v>
      </c>
    </row>
    <row r="119" s="1" customFormat="1" spans="1:22">
      <c r="A119" s="1" t="s">
        <v>1158</v>
      </c>
      <c r="B119" s="1" t="s">
        <v>1163</v>
      </c>
      <c r="C119" s="1" t="s">
        <v>1159</v>
      </c>
      <c r="D119" s="1" t="s">
        <v>1161</v>
      </c>
      <c r="E119" s="1" t="s">
        <v>1773</v>
      </c>
      <c r="F119" s="1" t="s">
        <v>215</v>
      </c>
      <c r="G119" s="1" t="s">
        <v>188</v>
      </c>
      <c r="H119" s="1" t="s">
        <v>1397</v>
      </c>
      <c r="I119" s="1" t="s">
        <v>1774</v>
      </c>
      <c r="J119" s="1" t="s">
        <v>1399</v>
      </c>
      <c r="K119" s="1" t="s">
        <v>1774</v>
      </c>
      <c r="L119" s="1" t="s">
        <v>1774</v>
      </c>
      <c r="M119" s="1" t="s">
        <v>1400</v>
      </c>
      <c r="N119" s="1" t="s">
        <v>1400</v>
      </c>
      <c r="O119" s="1" t="s">
        <v>1401</v>
      </c>
      <c r="P119" s="1" t="s">
        <v>1402</v>
      </c>
      <c r="Q119" s="1" t="s">
        <v>1403</v>
      </c>
      <c r="R119" s="1" t="s">
        <v>1775</v>
      </c>
      <c r="S119" s="1" t="s">
        <v>75</v>
      </c>
      <c r="T119" s="1" t="s">
        <v>1405</v>
      </c>
      <c r="U119" s="1" t="s">
        <v>1436</v>
      </c>
      <c r="V119" s="1" t="s">
        <v>1420</v>
      </c>
    </row>
    <row r="120" s="1" customFormat="1" spans="1:22">
      <c r="A120" s="1" t="s">
        <v>1143</v>
      </c>
      <c r="B120" s="1" t="s">
        <v>104</v>
      </c>
      <c r="C120" s="1" t="s">
        <v>1144</v>
      </c>
      <c r="D120" s="1" t="s">
        <v>1146</v>
      </c>
      <c r="E120" s="1" t="s">
        <v>1776</v>
      </c>
      <c r="F120" s="1" t="s">
        <v>215</v>
      </c>
      <c r="G120" s="1" t="s">
        <v>188</v>
      </c>
      <c r="H120" s="1" t="s">
        <v>1397</v>
      </c>
      <c r="I120" s="1" t="s">
        <v>1777</v>
      </c>
      <c r="J120" s="1" t="s">
        <v>1399</v>
      </c>
      <c r="K120" s="1" t="s">
        <v>1777</v>
      </c>
      <c r="L120" s="1" t="s">
        <v>1777</v>
      </c>
      <c r="M120" s="1" t="s">
        <v>1400</v>
      </c>
      <c r="N120" s="1" t="s">
        <v>1400</v>
      </c>
      <c r="O120" s="1" t="s">
        <v>1401</v>
      </c>
      <c r="P120" s="1" t="s">
        <v>1402</v>
      </c>
      <c r="Q120" s="1" t="s">
        <v>1403</v>
      </c>
      <c r="R120" s="1" t="s">
        <v>1778</v>
      </c>
      <c r="S120" s="1" t="s">
        <v>75</v>
      </c>
      <c r="T120" s="1" t="s">
        <v>1405</v>
      </c>
      <c r="U120" s="1" t="s">
        <v>1436</v>
      </c>
      <c r="V120" s="1" t="s">
        <v>1704</v>
      </c>
    </row>
    <row r="121" s="1" customFormat="1" spans="1:22">
      <c r="A121" s="1" t="s">
        <v>495</v>
      </c>
      <c r="B121" s="1" t="s">
        <v>373</v>
      </c>
      <c r="C121" s="1" t="s">
        <v>496</v>
      </c>
      <c r="D121" s="1" t="s">
        <v>498</v>
      </c>
      <c r="E121" s="1" t="s">
        <v>1779</v>
      </c>
      <c r="F121" s="1" t="s">
        <v>225</v>
      </c>
      <c r="G121" s="1" t="s">
        <v>199</v>
      </c>
      <c r="H121" s="1" t="s">
        <v>1397</v>
      </c>
      <c r="I121" s="1" t="s">
        <v>1662</v>
      </c>
      <c r="J121" s="1" t="s">
        <v>1399</v>
      </c>
      <c r="K121" s="1" t="s">
        <v>1662</v>
      </c>
      <c r="L121" s="1" t="s">
        <v>1662</v>
      </c>
      <c r="M121" s="1" t="s">
        <v>1400</v>
      </c>
      <c r="N121" s="1" t="s">
        <v>1400</v>
      </c>
      <c r="O121" s="1" t="s">
        <v>1401</v>
      </c>
      <c r="P121" s="1" t="s">
        <v>1402</v>
      </c>
      <c r="Q121" s="1" t="s">
        <v>1403</v>
      </c>
      <c r="R121" s="1" t="s">
        <v>1780</v>
      </c>
      <c r="S121" s="1" t="s">
        <v>75</v>
      </c>
      <c r="T121" s="1" t="s">
        <v>1405</v>
      </c>
      <c r="U121" s="1" t="s">
        <v>1406</v>
      </c>
      <c r="V121" s="1" t="s">
        <v>1448</v>
      </c>
    </row>
    <row r="122" s="1" customFormat="1" spans="1:22">
      <c r="A122" s="1" t="s">
        <v>292</v>
      </c>
      <c r="B122" s="1" t="s">
        <v>297</v>
      </c>
      <c r="C122" s="1" t="s">
        <v>293</v>
      </c>
      <c r="D122" s="1" t="s">
        <v>295</v>
      </c>
      <c r="E122" s="1" t="s">
        <v>1781</v>
      </c>
      <c r="F122" s="1" t="s">
        <v>135</v>
      </c>
      <c r="G122" s="1" t="s">
        <v>225</v>
      </c>
      <c r="H122" s="1" t="s">
        <v>1397</v>
      </c>
      <c r="I122" s="1" t="s">
        <v>1782</v>
      </c>
      <c r="J122" s="1" t="s">
        <v>1399</v>
      </c>
      <c r="K122" s="1" t="s">
        <v>1782</v>
      </c>
      <c r="L122" s="1" t="s">
        <v>1782</v>
      </c>
      <c r="M122" s="1" t="s">
        <v>1400</v>
      </c>
      <c r="N122" s="1" t="s">
        <v>1400</v>
      </c>
      <c r="O122" s="1" t="s">
        <v>1401</v>
      </c>
      <c r="P122" s="1" t="s">
        <v>1402</v>
      </c>
      <c r="Q122" s="1" t="s">
        <v>1403</v>
      </c>
      <c r="R122" s="1" t="s">
        <v>1783</v>
      </c>
      <c r="S122" s="1" t="s">
        <v>75</v>
      </c>
      <c r="T122" s="1" t="s">
        <v>1405</v>
      </c>
      <c r="U122" s="1" t="s">
        <v>1436</v>
      </c>
      <c r="V122" s="1" t="s">
        <v>1411</v>
      </c>
    </row>
    <row r="123" s="1" customFormat="1" spans="1:22">
      <c r="A123" s="1" t="s">
        <v>302</v>
      </c>
      <c r="B123" s="1" t="s">
        <v>261</v>
      </c>
      <c r="C123" s="1" t="s">
        <v>303</v>
      </c>
      <c r="D123" s="1" t="s">
        <v>305</v>
      </c>
      <c r="E123" s="1" t="s">
        <v>1784</v>
      </c>
      <c r="F123" s="1" t="s">
        <v>94</v>
      </c>
      <c r="G123" s="1" t="s">
        <v>225</v>
      </c>
      <c r="H123" s="1" t="s">
        <v>1397</v>
      </c>
      <c r="I123" s="1" t="s">
        <v>1785</v>
      </c>
      <c r="J123" s="1" t="s">
        <v>1399</v>
      </c>
      <c r="K123" s="1" t="s">
        <v>1785</v>
      </c>
      <c r="L123" s="1" t="s">
        <v>1785</v>
      </c>
      <c r="M123" s="1" t="s">
        <v>1400</v>
      </c>
      <c r="N123" s="1" t="s">
        <v>1400</v>
      </c>
      <c r="O123" s="1" t="s">
        <v>1401</v>
      </c>
      <c r="P123" s="1" t="s">
        <v>1402</v>
      </c>
      <c r="Q123" s="1" t="s">
        <v>1403</v>
      </c>
      <c r="R123" s="1" t="s">
        <v>1786</v>
      </c>
      <c r="S123" s="1" t="s">
        <v>75</v>
      </c>
      <c r="T123" s="1" t="s">
        <v>1405</v>
      </c>
      <c r="U123" s="1" t="s">
        <v>1406</v>
      </c>
      <c r="V123" s="1" t="s">
        <v>1440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2022-12-27T08:45:03Z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D4B2C8E0E1F64F59AAEB97707258ADCD</vt:lpwstr>
  </property>
</Properties>
</file>