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对账!$A$1:$X$145</definedName>
  </definedNames>
  <calcPr calcId="144525"/>
</workbook>
</file>

<file path=xl/sharedStrings.xml><?xml version="1.0" encoding="utf-8"?>
<sst xmlns="http://schemas.openxmlformats.org/spreadsheetml/2006/main" count="4795" uniqueCount="1705">
  <si>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</si>
  <si>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</si>
  <si>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</si>
  <si>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</si>
  <si>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</si>
  <si>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</si>
  <si>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</si>
  <si>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</si>
  <si>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</si>
  <si>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</si>
  <si>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</si>
  <si>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</si>
  <si>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</si>
  <si>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</si>
  <si>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</si>
  <si>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</si>
  <si>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</si>
  <si>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</si>
  <si>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</si>
  <si>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</si>
  <si>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</si>
  <si>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</si>
  <si>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</si>
  <si>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</si>
  <si>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</si>
  <si>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18566125359	</t>
  </si>
  <si>
    <t>Ctrip</t>
  </si>
  <si>
    <t>正常</t>
  </si>
  <si>
    <t>[巴厘岛]巴厘岛安瓦雅海滩度假酒店(The Anvaya Beach Resort Bali)(55402624)</t>
  </si>
  <si>
    <t>豪华房&lt;不退款&gt;&lt;2人入住&gt;</t>
  </si>
  <si>
    <t>HKD</t>
  </si>
  <si>
    <t>NEO/COLIN CHOON HOONG</t>
  </si>
  <si>
    <t>CA13030221227HKD</t>
  </si>
  <si>
    <t>未提现</t>
  </si>
  <si>
    <t>携程开票</t>
  </si>
  <si>
    <t xml:space="preserve">	</t>
  </si>
  <si>
    <t xml:space="preserve">1986156793	</t>
  </si>
  <si>
    <t xml:space="preserve">21318783941	</t>
  </si>
  <si>
    <t>[塞维利亚]塞维利亚顶点酒店(Vértice Sevilla)(55543045)</t>
  </si>
  <si>
    <t>标准双床房&lt;2人入住&gt;&lt;不退款&gt;</t>
  </si>
  <si>
    <t>FORNACIARI/MAURIZIO FRANCESCO</t>
  </si>
  <si>
    <t xml:space="preserve">21482255430	</t>
  </si>
  <si>
    <t>[檀香山]卡皮欧拉尼皇后酒店(Queen Kapiolani Hotel)(55290150)</t>
  </si>
  <si>
    <t>开放式客房, 城市景观&lt;2人入住&gt;&lt;不退款&gt;</t>
  </si>
  <si>
    <t>HAN/YUNJOO</t>
  </si>
  <si>
    <t xml:space="preserve">21514781906	</t>
  </si>
  <si>
    <t>[胡志明市]胡志明伊甸花园酒店(Eden Garden Hotel)(55439326)</t>
  </si>
  <si>
    <t>客房 (Day Use Max 2 Hours Only)&lt;2人入住&gt;&lt;不退款&gt;</t>
  </si>
  <si>
    <t>filifin/parissa,filifin/parissa</t>
  </si>
  <si>
    <t xml:space="preserve">2755157	</t>
  </si>
  <si>
    <t xml:space="preserve">23122022	</t>
  </si>
  <si>
    <t xml:space="preserve">21579977166	</t>
  </si>
  <si>
    <t>[拉斯维加斯]美高梅大酒店(MGM Grand)(55354712)</t>
  </si>
  <si>
    <t>至尊两张大床房&lt;2人入住&gt;&lt;不退款&gt;</t>
  </si>
  <si>
    <t>CHAN/WAI LAN,LAU/YIN YEE,WONG/HOK LAM BEATRICE,CHAN/SUK FAN</t>
  </si>
  <si>
    <t xml:space="preserve">2759601	</t>
  </si>
  <si>
    <t xml:space="preserve">Acknowledged	</t>
  </si>
  <si>
    <t xml:space="preserve">21579996730	</t>
  </si>
  <si>
    <t>超值特大床房&lt;2人入住&gt;&lt;不退款&gt;</t>
  </si>
  <si>
    <t>CHENG/PO KI,CHEUNG/TSZ KIN,WONG/WING YIP,CHAN/HO YEE,WONG/ZITA HOK KWAN LOPEZ,ISIORDIA/JOSE PEDRO LOPEZ</t>
  </si>
  <si>
    <t xml:space="preserve">2759607	</t>
  </si>
  <si>
    <t xml:space="preserve">15211892225	</t>
  </si>
  <si>
    <t xml:space="preserve">21586285493	</t>
  </si>
  <si>
    <t>[吉隆坡]吉隆坡千禧大酒店(Grand Millennium Kuala Lumpur)(55402613)</t>
  </si>
  <si>
    <t>豪华房&lt;2人入住&gt;&lt;不退款&gt;&lt;早餐&gt;</t>
  </si>
  <si>
    <t>JAAFAR/VIVI JAFIANA</t>
  </si>
  <si>
    <t xml:space="preserve">2760582	</t>
  </si>
  <si>
    <t xml:space="preserve">25965905	</t>
  </si>
  <si>
    <t xml:space="preserve">21630574394	</t>
  </si>
  <si>
    <t>[布拉格]世纪古城布拉格 - 美憬阁酒店(Century Old Town Prague - MGallery)(55505278)</t>
  </si>
  <si>
    <t>经典双人房&lt;2人入住&gt;&lt;不退款&gt;&lt;早餐&gt;</t>
  </si>
  <si>
    <t>MAI/ZHAOLIANG,CHEN/QIHUA</t>
  </si>
  <si>
    <t xml:space="preserve">2767601	</t>
  </si>
  <si>
    <t xml:space="preserve">21708394167	</t>
  </si>
  <si>
    <t>[旌善郡]罗氏公园酒店(Park Roche Resort &amp; Wellness)(92030035)</t>
  </si>
  <si>
    <t>苏甘双床房&lt;2人入住&gt;&lt;不退款&gt;</t>
  </si>
  <si>
    <t>JUNG/YOUNGHEE</t>
  </si>
  <si>
    <t xml:space="preserve">2775459	</t>
  </si>
  <si>
    <t xml:space="preserve">21715953412	</t>
  </si>
  <si>
    <t>[柏林]柏林米特弗里德里希NH精选酒店(NH Collection Berlin Mitte Friedrichstrasse)(56196171)</t>
  </si>
  <si>
    <t>高级大床房&lt;2人入住&gt;&lt;不退款&gt;</t>
  </si>
  <si>
    <t>YANG/JIBING,WANG/XIYING,WANG/JINHAO,NIU/XINYU,HU/YIXIN</t>
  </si>
  <si>
    <t xml:space="preserve">2777061	</t>
  </si>
  <si>
    <t xml:space="preserve"> 109048128	</t>
  </si>
  <si>
    <t xml:space="preserve">21772975524	</t>
  </si>
  <si>
    <t>[伯尔尼]诺富特伯尔尼会展中心酒店(Novotel Bern Expo)(55312485)</t>
  </si>
  <si>
    <t>高级双人房&lt;2人入住&gt;&lt;不退款&gt;&lt;早餐&gt;</t>
  </si>
  <si>
    <t>WONG/HO KAM,WONG/HAU WING</t>
  </si>
  <si>
    <t xml:space="preserve">2789911	</t>
  </si>
  <si>
    <t xml:space="preserve">LTTDBZLD	</t>
  </si>
  <si>
    <t xml:space="preserve">21778869746	</t>
  </si>
  <si>
    <t>LEE/JONGSUNG,KWAK/HEEJUNG</t>
  </si>
  <si>
    <t xml:space="preserve">2792075	</t>
  </si>
  <si>
    <t xml:space="preserve">21784283760	</t>
  </si>
  <si>
    <t>[巴黎]格兰德杜卡尔瓦多斯酒店(Grand Hotel du Calvados)(55337426)</t>
  </si>
  <si>
    <t>双人房&lt;2人入住&gt;&lt;不退款&gt;&lt;早餐&gt;</t>
  </si>
  <si>
    <t>CAO/QIANQIAN</t>
  </si>
  <si>
    <t xml:space="preserve">2794020	</t>
  </si>
  <si>
    <t xml:space="preserve">21802848093	</t>
  </si>
  <si>
    <t>[特罗姆瑟]特罗姆瑟斯堪迪豪华酒店(Scandic Grand Tromsø)(55439662)</t>
  </si>
  <si>
    <t>双床房&lt;2人入住&gt;&lt;不退款&gt;</t>
  </si>
  <si>
    <t>LIU/YUEHAO,HONG/QIAN</t>
  </si>
  <si>
    <t xml:space="preserve">2800672	</t>
  </si>
  <si>
    <t xml:space="preserve">21825679846	</t>
  </si>
  <si>
    <t>[会安]会安精品度假酒店(Boutique Hoi An Resort)(55707556)</t>
  </si>
  <si>
    <t>高级房&lt;2人入住&gt;&lt;不退款&gt;</t>
  </si>
  <si>
    <t>Malik/Shwetank,Malik/Shwetank</t>
  </si>
  <si>
    <t xml:space="preserve">2809903	</t>
  </si>
  <si>
    <t xml:space="preserve">175599	</t>
  </si>
  <si>
    <t xml:space="preserve">21828443749	</t>
  </si>
  <si>
    <t>[纽约]圣詹姆斯酒店(Hotel St. James)(89932822)</t>
  </si>
  <si>
    <t>标准房一张全床&lt;2人入住&gt;&lt;不退款&gt;</t>
  </si>
  <si>
    <t>HEO/MINGUK</t>
  </si>
  <si>
    <t xml:space="preserve">2813946	</t>
  </si>
  <si>
    <t xml:space="preserve">241282	</t>
  </si>
  <si>
    <t xml:space="preserve">21832440844	</t>
  </si>
  <si>
    <t>[新加坡]乌节路大臣酒店(Hotel Chancellor@Orchard)(55320442)</t>
  </si>
  <si>
    <t>KAUSHIK/PRAVEEN,KAUSHIK/PRAVEEN,KAUSHIK/PRAVEEN,KAUSHIK/PRAVEEN</t>
  </si>
  <si>
    <t xml:space="preserve">2819340	</t>
  </si>
  <si>
    <t xml:space="preserve">21834072376	</t>
  </si>
  <si>
    <t>[曼谷]曼谷拉差达瑞士酒店 (SHA Extra Plus)(Swissotel Bangkok Ratchada (SHA Extra Plus))(54503361)</t>
  </si>
  <si>
    <t>瑞士尊贵房&lt;2人入住&gt;&lt;不退款&gt;</t>
  </si>
  <si>
    <t>KWOK/KAI YEUNG</t>
  </si>
  <si>
    <t xml:space="preserve">2819943	</t>
  </si>
  <si>
    <t xml:space="preserve">2080399	</t>
  </si>
  <si>
    <t xml:space="preserve">999221838045700	</t>
  </si>
  <si>
    <t>[塞维利亚]塞维利亚美利亚酒店(Melia Sevilla)(55402742)</t>
  </si>
  <si>
    <t>美利亚房（双床）&lt;2人入住&gt;&lt;不退款&gt;&lt;早餐&gt;</t>
  </si>
  <si>
    <t>NI/ZHOUCHI,MIAO/LIN,CAO/XUANJI,WANG/Yixiao</t>
  </si>
  <si>
    <t xml:space="preserve">2821504	</t>
  </si>
  <si>
    <t>取消</t>
  </si>
  <si>
    <t xml:space="preserve">21842957879	</t>
  </si>
  <si>
    <t>[迪沙鲁]沙滩凉鞋戴沙鲁海滩度假村及水疗中心(Sand &amp; Sandals Desaru Beach Resort &amp; Spa)(55733234)</t>
  </si>
  <si>
    <t>阳光豪华海景房&lt;2人入住&gt;&lt;不退款&gt;</t>
  </si>
  <si>
    <t>YA /MIN THU</t>
  </si>
  <si>
    <t xml:space="preserve">2827075	</t>
  </si>
  <si>
    <t xml:space="preserve">999221844040166	</t>
  </si>
  <si>
    <t>[因斯布鲁克]宜必思因斯布鲁克酒店(ibis Innsbruck)(55585850)</t>
  </si>
  <si>
    <t>标准房(双床)&lt;2人入住&gt;&lt;不退款&gt;</t>
  </si>
  <si>
    <t>Mari/Janae</t>
  </si>
  <si>
    <t xml:space="preserve">2828751	</t>
  </si>
  <si>
    <t xml:space="preserve">5174WLL576	</t>
  </si>
  <si>
    <t xml:space="preserve">21846385056	</t>
  </si>
  <si>
    <t>[福冈]福冈天神日航都市酒店(Hotel JAL City Fukuoka Tenjin)(91546220)</t>
  </si>
  <si>
    <t>中型大床房&lt;2人入住&gt;&lt;不退款&gt;</t>
  </si>
  <si>
    <t>LIN/CHIHTA</t>
  </si>
  <si>
    <t xml:space="preserve">2832895	</t>
  </si>
  <si>
    <t xml:space="preserve">20221129556361212	</t>
  </si>
  <si>
    <t xml:space="preserve">21846610976	</t>
  </si>
  <si>
    <t>[民丹岛]民丹岛悦梿(Cassia Bintan)(55465082)</t>
  </si>
  <si>
    <t>1卧室花园公寓房&lt;2人入住&gt;&lt;不退款&gt;&lt;早餐&gt;</t>
  </si>
  <si>
    <t>BINTE SAZALI/NUR SHAMEEN,BINTE AZHAR/NURUL KHAIRIAH</t>
  </si>
  <si>
    <t xml:space="preserve">2833192	</t>
  </si>
  <si>
    <t xml:space="preserve">HBD-615484-363-30281	</t>
  </si>
  <si>
    <t xml:space="preserve">21848241995	</t>
  </si>
  <si>
    <t>[巴厘岛]巴厘岛南湾海滩日航酒店(Hotel Nikko Bali Benoa Beach)(90396835)</t>
  </si>
  <si>
    <t>WIJAYA/FERDY</t>
  </si>
  <si>
    <t xml:space="preserve">2836264	</t>
  </si>
  <si>
    <t xml:space="preserve">报客人名字办理入住	</t>
  </si>
  <si>
    <t xml:space="preserve">21849048511	</t>
  </si>
  <si>
    <t>[新加坡]新加坡怡阁大酒店，良木园酒店集团成员(York Hotel (SG Clean))(60513970)</t>
  </si>
  <si>
    <t>高级房&lt;2人入住&gt;&lt;不退款&gt;&lt;早餐&gt;</t>
  </si>
  <si>
    <t>Le/Nguyen Cam Dung</t>
  </si>
  <si>
    <t xml:space="preserve">2837826	</t>
  </si>
  <si>
    <t>Booking confirmed</t>
  </si>
  <si>
    <t xml:space="preserve"> # 1825894 / 1825898.	</t>
  </si>
  <si>
    <t xml:space="preserve">21849075177	</t>
  </si>
  <si>
    <t>[纽约]纽约时代广场伊克诺旅馆(Econo Lodge Times Square)(55745127)</t>
  </si>
  <si>
    <t>标准大号床房&lt;2人入住&gt;&lt;不退款&gt;</t>
  </si>
  <si>
    <t>EMANDI/NICOLE ELENA</t>
  </si>
  <si>
    <t xml:space="preserve">2837889	</t>
  </si>
  <si>
    <t xml:space="preserve">21849478591	</t>
  </si>
  <si>
    <t>[福冈]西铁格兰酒店(Nishitetsu Grand Hotel)(55639478)</t>
  </si>
  <si>
    <t>YU/URIM,SUNG/DABIM</t>
  </si>
  <si>
    <t xml:space="preserve">2838585	</t>
  </si>
  <si>
    <t xml:space="preserve">20221201557448991	</t>
  </si>
  <si>
    <t xml:space="preserve">21850111608	</t>
  </si>
  <si>
    <t>SUTOPO/FREDDY A,TJIN/LIP KHIONG</t>
  </si>
  <si>
    <t xml:space="preserve">2839908	</t>
  </si>
  <si>
    <t xml:space="preserve">999221850559920	</t>
  </si>
  <si>
    <t>[新加坡]新加坡良木园酒店(Goodwood Park Hotel (SG Clean))(55599128)</t>
  </si>
  <si>
    <t>豪华梅菲尔客房&lt;2人入住&gt;&lt;不退款&gt;</t>
  </si>
  <si>
    <t>AZMAN/AZNITA</t>
  </si>
  <si>
    <t xml:space="preserve">2840860	</t>
  </si>
  <si>
    <t xml:space="preserve">999221852628978	</t>
  </si>
  <si>
    <t>[阿兰达]斯德哥尔摩-阿兰达机场机场航厦丽笙蓝标酒店(Radisson Blu Airport Terminal Hotel, Stockholm-Arlanda Airport)(55920187)</t>
  </si>
  <si>
    <t>标准房&lt;2人入住&gt;&lt;不退款&gt;</t>
  </si>
  <si>
    <t>Engstrom/Martin</t>
  </si>
  <si>
    <t xml:space="preserve">2844341	</t>
  </si>
  <si>
    <t xml:space="preserve">999221853908665	</t>
  </si>
  <si>
    <t>[釜山]釜山奥鲁姆住宅酒店(Orum Residence Hotel Busan)(77368817)</t>
  </si>
  <si>
    <t>精致家庭房&lt;2人入住&gt;&lt;不退款&gt;</t>
  </si>
  <si>
    <t>ONTERN/JIDAPA,CHAI-NGAM/WIPADA</t>
  </si>
  <si>
    <t xml:space="preserve">2846421	</t>
  </si>
  <si>
    <t xml:space="preserve">H2212042807	</t>
  </si>
  <si>
    <t xml:space="preserve">21854051476	</t>
  </si>
  <si>
    <t>[东京]东京大森城市酒店(Tmark City Hotel Tokyo Omori)(55768540)</t>
  </si>
  <si>
    <t>标准房&lt;2人入住&gt;&lt;不退款&gt;&lt;早餐&gt;</t>
  </si>
  <si>
    <t>FU/Kam Shing</t>
  </si>
  <si>
    <t xml:space="preserve">2846680	</t>
  </si>
  <si>
    <t xml:space="preserve">999221855871739	</t>
  </si>
  <si>
    <t>[鹿特丹]鹿特丹市中心宜必思酒店(Ibis Rotterdam City Centre)(70790734)</t>
  </si>
  <si>
    <t>客房(双床)&lt;2人入住&gt;&lt;不退款&gt;</t>
  </si>
  <si>
    <t>ANSHORI/NUR KHOLIF AL,NUGRAHA/WAHYU CAKRA</t>
  </si>
  <si>
    <t xml:space="preserve">2850030	</t>
  </si>
  <si>
    <t xml:space="preserve">999221855961713	</t>
  </si>
  <si>
    <t>[威斯敏斯特城]伦敦中央公园酒店(Central Park Hotel)(55598819)</t>
  </si>
  <si>
    <t>CHEN/XINYAN</t>
  </si>
  <si>
    <t xml:space="preserve">2850261	</t>
  </si>
  <si>
    <t xml:space="preserve">1420196593	</t>
  </si>
  <si>
    <t xml:space="preserve">999221857550690	</t>
  </si>
  <si>
    <t>[首尔]艾登贝斯特韦斯特清潭酒店(Aiden by Best Western Cheongdam)(55380720)</t>
  </si>
  <si>
    <t>豪华大床房&lt;2人入住&gt;&lt;不退款&gt;</t>
  </si>
  <si>
    <t>YONG/SEUNGHYUN</t>
  </si>
  <si>
    <t xml:space="preserve">2852753	</t>
  </si>
  <si>
    <t xml:space="preserve">354063825-1670342477027012	</t>
  </si>
  <si>
    <t xml:space="preserve">21859298549	</t>
  </si>
  <si>
    <t>[吉隆坡]吉隆坡市中心宜必思酒店(ibis Kuala Lumpur City Centre)(55757161)</t>
  </si>
  <si>
    <t>标准大床房&lt;2人入住&gt;&lt;不退款&gt;&lt;早餐&gt;</t>
  </si>
  <si>
    <t>JUNID/JULIANA</t>
  </si>
  <si>
    <t xml:space="preserve">2855521	</t>
  </si>
  <si>
    <t xml:space="preserve">317737	</t>
  </si>
  <si>
    <t xml:space="preserve">999221872929266	</t>
  </si>
  <si>
    <t>[南雅加达]大阿斯顿格罗夫套房酒店(The Grove Suites by GRAND ASTON)(56140426)</t>
  </si>
  <si>
    <t>2卧套房&lt;2人入住&gt;&lt;不退款&gt;&lt;早餐&gt;</t>
  </si>
  <si>
    <t>choi/songhwan</t>
  </si>
  <si>
    <t xml:space="preserve">2860189	</t>
  </si>
  <si>
    <t xml:space="preserve">126432	</t>
  </si>
  <si>
    <t xml:space="preserve">999221875671491	</t>
  </si>
  <si>
    <t>[苏黎世]苏黎世欧瑞康星酒店(Hotel Sternen Oerlikon)(55612005)</t>
  </si>
  <si>
    <t>Mintaraseela/Seethala,Mintaraseela/Seethala</t>
  </si>
  <si>
    <t xml:space="preserve">2861233	</t>
  </si>
  <si>
    <t xml:space="preserve">21876087497	</t>
  </si>
  <si>
    <t>[吉隆坡]吉隆坡翠绿山酒店(Verdant Hill Hotel Kuala Lumpur)(56196414)</t>
  </si>
  <si>
    <t>豪华双床房&lt;2人入住&gt;&lt;不退款&gt;&lt;早餐&gt;</t>
  </si>
  <si>
    <t>JOHARI/SITI NORAZLIN</t>
  </si>
  <si>
    <t xml:space="preserve">2861520	</t>
  </si>
  <si>
    <t xml:space="preserve">C151332	</t>
  </si>
  <si>
    <t xml:space="preserve">999221886524893	</t>
  </si>
  <si>
    <t>[布拉格]宜必思布拉格老城酒店(Ibis Praha Old Town)(55707729)</t>
  </si>
  <si>
    <t>双床房&lt;2人入住&gt;&lt;不退款&gt;&lt;早餐&gt;</t>
  </si>
  <si>
    <t>CAO/SHUXUAN,ZHANG/ZHUOLI</t>
  </si>
  <si>
    <t xml:space="preserve">2864534	</t>
  </si>
  <si>
    <t xml:space="preserve">13997332	</t>
  </si>
  <si>
    <t xml:space="preserve">999221894818353	</t>
  </si>
  <si>
    <t>[Kabil]潘比尔服务式住宅公寓酒店(Panbil Residence Serviced Apartment)(92030991)</t>
  </si>
  <si>
    <t>行政房&lt;2人入住&gt;&lt;不退款&gt;&lt;早餐&gt;</t>
  </si>
  <si>
    <t>AZMI/AZYAN,ABDUL AZIZ/SHERIL NATASHA CAMELIA</t>
  </si>
  <si>
    <t xml:space="preserve">2867307	</t>
  </si>
  <si>
    <t xml:space="preserve">28600	</t>
  </si>
  <si>
    <t xml:space="preserve">21905954709	</t>
  </si>
  <si>
    <t>[普吉岛]普吉岛帕拉达斯度假村(SHA Plus+)(Paradox Resort Phuket(SHA Plus+))(55626053)</t>
  </si>
  <si>
    <t>悖论海景双床房&lt;2人入住&gt;&lt;不退款&gt;&lt;早餐&gt;</t>
  </si>
  <si>
    <t>ANDER/JOAKIM GUSTAF</t>
  </si>
  <si>
    <t xml:space="preserve">2869779	</t>
  </si>
  <si>
    <t xml:space="preserve">1178674	</t>
  </si>
  <si>
    <t xml:space="preserve">999221907249738	</t>
  </si>
  <si>
    <t>[Papanui]塔斯曼度假园区 - 基督城(Tasman Holiday Parks - Christchurch)(55768658)</t>
  </si>
  <si>
    <t>一卧房(Kozy Kiwi)&lt;2人入住&gt;&lt;不退款&gt;</t>
  </si>
  <si>
    <t>Clark/Mike</t>
  </si>
  <si>
    <t xml:space="preserve">2870398	</t>
  </si>
  <si>
    <t xml:space="preserve">165392	</t>
  </si>
  <si>
    <t xml:space="preserve">999221911534174	</t>
  </si>
  <si>
    <t>[柏林]柏林斯比特尔马克贝斯特韦斯特酒店(Best Western Hotel am Spittelmarkt Berlin)(55280773)</t>
  </si>
  <si>
    <t>Almahdi/Mahmoud</t>
  </si>
  <si>
    <t xml:space="preserve">2871638	</t>
  </si>
  <si>
    <t xml:space="preserve">999221913936615	</t>
  </si>
  <si>
    <t>[圣加布里埃尔]洛杉矶圣加百利喜来登酒店(Sheraton Los Angeles San Gabriel)(55733532)</t>
  </si>
  <si>
    <t>客房, 2 张大床房&lt;2人入住&gt;&lt;不退款&gt;</t>
  </si>
  <si>
    <t>Zhang/Yunwei,Yan/Jingyi</t>
  </si>
  <si>
    <t xml:space="preserve">2872148	</t>
  </si>
  <si>
    <t xml:space="preserve">92277497	</t>
  </si>
  <si>
    <t xml:space="preserve">999221914062876	</t>
  </si>
  <si>
    <t>[曼谷]曼谷素坤逸卡尔顿酒店 (SHA Plus+)(Carlton Hotel Bangkok Sukhumvit (SHA Plus+))(68545237)</t>
  </si>
  <si>
    <t>行政房&lt;2人入住&gt;&lt;不退款&gt;</t>
  </si>
  <si>
    <t>BIN CHE HARON/CHE NAZAHATUHISAMUDIN</t>
  </si>
  <si>
    <t xml:space="preserve">2872177	</t>
  </si>
  <si>
    <t xml:space="preserve">1423921361	</t>
  </si>
  <si>
    <t xml:space="preserve">999221914587608	</t>
  </si>
  <si>
    <t>[宽阔海滩]黄金海岸星亿酒店(The Star Grand at The Star Gold Coast)(54503354)</t>
  </si>
  <si>
    <t>高级豪华特大床房&lt;2人入住&gt;&lt;不退款&gt;</t>
  </si>
  <si>
    <t>HUANG/JINGZIXUAN</t>
  </si>
  <si>
    <t xml:space="preserve">2872289	</t>
  </si>
  <si>
    <t xml:space="preserve">999221915541490	</t>
  </si>
  <si>
    <t>[乔治市]槟城长荣桂冠酒店 (槟城对抗新冠肺炎认证)(Evergreen Laurel Hotel Penang (PenangFightCovid-19 Certified))(55451685)</t>
  </si>
  <si>
    <t>海景豪华双床房&lt;2人入住&gt;&lt;不退款&gt;</t>
  </si>
  <si>
    <t>MARZUKI/FARHANA BINTI</t>
  </si>
  <si>
    <t xml:space="preserve">2872527	</t>
  </si>
  <si>
    <t xml:space="preserve">999221916387116	</t>
  </si>
  <si>
    <t>[东京]MYSTAYS 东池袋酒店(HOTEL MYSTAYS Higashi Ikebukuro)(55289878)</t>
  </si>
  <si>
    <t>高级小型双人房&lt;2人入住&gt;&lt;不退款&gt;</t>
  </si>
  <si>
    <t>Su/Jiaqi,Zeng/Fanrun</t>
  </si>
  <si>
    <t xml:space="preserve">2872893	</t>
  </si>
  <si>
    <t xml:space="preserve">T_1424008070	</t>
  </si>
  <si>
    <t xml:space="preserve">999221921818010	</t>
  </si>
  <si>
    <t>[威斯敏斯特城]智选假日伦敦维多利亚酒店(Holiday Inn Express London Victoria, an IHG Hotel)(91595443)</t>
  </si>
  <si>
    <t>LOBO/PO</t>
  </si>
  <si>
    <t xml:space="preserve">2873461	</t>
  </si>
  <si>
    <t xml:space="preserve">21294285	</t>
  </si>
  <si>
    <t xml:space="preserve">999221922914922	</t>
  </si>
  <si>
    <t>[纽约]帕布里克伊恩施拉格酒店(PUBLIC, an Ian Schrager hotel)(55745360)</t>
  </si>
  <si>
    <t>大床房&lt;2人入住&gt;&lt;不退款&gt;</t>
  </si>
  <si>
    <t>Burdulia/Alexander William</t>
  </si>
  <si>
    <t xml:space="preserve">2874026	</t>
  </si>
  <si>
    <t xml:space="preserve">75126SE251333	</t>
  </si>
  <si>
    <t xml:space="preserve">999221926892488	</t>
  </si>
  <si>
    <t>[奥马哈]动物园舒适酒店(Comfort Inn at The Zoo)(94362645)</t>
  </si>
  <si>
    <t>客房, 1 张大床房&lt;2人入住&gt;&lt;不退款&gt;&lt;早餐&gt;</t>
  </si>
  <si>
    <t>franz/Traci</t>
  </si>
  <si>
    <t xml:space="preserve">2874790	</t>
  </si>
  <si>
    <t xml:space="preserve">999221932146401	</t>
  </si>
  <si>
    <t>[格兰岛]芭提雅班塔莱海上酒店(Baan I Taley on Sea Pattaya)(56206419)</t>
  </si>
  <si>
    <t>海景高级间&lt;2人入住&gt;&lt;不退款&gt;</t>
  </si>
  <si>
    <t>PRASOBTUM/SEDTAWUD</t>
  </si>
  <si>
    <t xml:space="preserve">2876557	</t>
  </si>
  <si>
    <t xml:space="preserve">999221932849097	</t>
  </si>
  <si>
    <t>海景豪华房&lt;2人入住&gt;&lt;不退款&gt;</t>
  </si>
  <si>
    <t>SHAHADAN/WAHIDAH,NAZZ/SITI NAZZURA BT MD NOOR</t>
  </si>
  <si>
    <t xml:space="preserve">2876779	</t>
  </si>
  <si>
    <t xml:space="preserve">999221934789402	</t>
  </si>
  <si>
    <t>[金奈]泰姬俱乐部别墅(Taj Club House)(55543128)</t>
  </si>
  <si>
    <t>高级房, 1 张大床&lt;2人入住&gt;&lt;不退款&gt;&lt;早餐&gt;</t>
  </si>
  <si>
    <t>Rangani/Dharmik P</t>
  </si>
  <si>
    <t xml:space="preserve">2878101	</t>
  </si>
  <si>
    <t xml:space="preserve">75731SE082273-14	</t>
  </si>
  <si>
    <t xml:space="preserve">999221937987686	</t>
  </si>
  <si>
    <t>[圣地亚哥]圣迭戈阿特伍德汽车旅馆 - 海洋世界/动物园(The Atwood Hotel San Diego - SeaWorld/Zoo)(69451890)</t>
  </si>
  <si>
    <t>特大床房&lt;2人入住&gt;&lt;不退款&gt;</t>
  </si>
  <si>
    <t>Chourasia/Akanksha</t>
  </si>
  <si>
    <t xml:space="preserve">2878737	</t>
  </si>
  <si>
    <t xml:space="preserve">1424903319	</t>
  </si>
  <si>
    <t xml:space="preserve">999221938343968	</t>
  </si>
  <si>
    <t>[普吉岛]芭东渡假酒店(PJ Patong Resortel)(55290041)</t>
  </si>
  <si>
    <t>高级双人房&lt;2人入住&gt;&lt;不退款&gt;</t>
  </si>
  <si>
    <t>K/Priya,K/Priya</t>
  </si>
  <si>
    <t xml:space="preserve">2878823	</t>
  </si>
  <si>
    <t xml:space="preserve">999221943326311	</t>
  </si>
  <si>
    <t>[兰塔纳]兰坦纳西棕榈滩舒适套房酒店(Comfort Inn &amp; Suites - Lantana - West Palm Beach South)(94361882)</t>
  </si>
  <si>
    <t>标准房, 1 张特大床房&lt;2人入住&gt;&lt;不退款&gt;&lt;早餐&gt;</t>
  </si>
  <si>
    <t>Barbosa/Jose</t>
  </si>
  <si>
    <t xml:space="preserve">2880708	</t>
  </si>
  <si>
    <t xml:space="preserve">999221943336253	</t>
  </si>
  <si>
    <t>高级房, 1 张大床&lt;2人入住&gt;&lt;不退款&gt;</t>
  </si>
  <si>
    <t>TIWARI/KARAN</t>
  </si>
  <si>
    <t xml:space="preserve">2880712	</t>
  </si>
  <si>
    <t xml:space="preserve">75731SE082455-14	</t>
  </si>
  <si>
    <t xml:space="preserve">999221943348567	</t>
  </si>
  <si>
    <t>[威斯敏斯特城]维治伍德酒店(Wedgewood Hotel)(55639819)</t>
  </si>
  <si>
    <t>GUAN/BANGXIANG</t>
  </si>
  <si>
    <t xml:space="preserve">2880714	</t>
  </si>
  <si>
    <t xml:space="preserve">999221944521861	</t>
  </si>
  <si>
    <t>[班夫]费尔蒙班夫温泉酒店(Fairmont Banff Springs)(55270243)</t>
  </si>
  <si>
    <t>费尔蒙金尊两张大床房&lt;2人入住&gt;&lt;不退款&gt;</t>
  </si>
  <si>
    <t>Wang/Jiaxu,Xiong/Ying,Pei/Jia,Xiong/Ying</t>
  </si>
  <si>
    <t xml:space="preserve">2881016	</t>
  </si>
  <si>
    <t xml:space="preserve">198590746	</t>
  </si>
  <si>
    <t xml:space="preserve">999221945684377	</t>
  </si>
  <si>
    <t>海景豪华特大床房&lt;2人入住&gt;&lt;不退款&gt;&lt;早餐&gt;</t>
  </si>
  <si>
    <t>chiam/chie yuan</t>
  </si>
  <si>
    <t xml:space="preserve">2881631	</t>
  </si>
  <si>
    <t xml:space="preserve">999221945844660	</t>
  </si>
  <si>
    <t>[马斯喀特]马斯喀特城市季节酒店(City Seasons Hotel Muscat)(55426602)</t>
  </si>
  <si>
    <t>高级双床房&lt;2人入住&gt;&lt;不退款&gt;</t>
  </si>
  <si>
    <t>MOIDINE/IMRANE,MOIDINE/IMRANE</t>
  </si>
  <si>
    <t xml:space="preserve">2881717	</t>
  </si>
  <si>
    <t xml:space="preserve">acknowledge	</t>
  </si>
  <si>
    <t xml:space="preserve">999221945850668	</t>
  </si>
  <si>
    <t>[丹佛]丹佛市中心希尔顿酒店(Hilton Denver City Center)(56140545)</t>
  </si>
  <si>
    <t>听力无障碍两张大床房&lt;2人入住&gt;&lt;不退款&gt;</t>
  </si>
  <si>
    <t>Zhou/Kaiyue</t>
  </si>
  <si>
    <t xml:space="preserve">2881725	</t>
  </si>
  <si>
    <t xml:space="preserve">999221946400948	</t>
  </si>
  <si>
    <t>[考文垂]大不列颠考文垂酒店(Britannia Hotel Coventry)(55745013)</t>
  </si>
  <si>
    <t>GOVINDARAJ/SABARI JOTHI</t>
  </si>
  <si>
    <t xml:space="preserve">2882076	</t>
  </si>
  <si>
    <t xml:space="preserve">999221946403896	</t>
  </si>
  <si>
    <t>[马尔代夫]马尔代夫阿米拉富士度假村(Amilla Fushi Resort Maldives)(55720187)</t>
  </si>
  <si>
    <t>海滩泳池别墅&lt;2人入住&gt;&lt;不退款&gt;&lt;早餐&gt;</t>
  </si>
  <si>
    <t>ZHANG/JIAQIAN,LIN/YIPIN</t>
  </si>
  <si>
    <t xml:space="preserve">2882078	</t>
  </si>
  <si>
    <t xml:space="preserve">-1425385207	</t>
  </si>
  <si>
    <t xml:space="preserve">999221946572612	</t>
  </si>
  <si>
    <t>[曼谷]格莱富酒店(Graph Hotel)(55861988)</t>
  </si>
  <si>
    <t>LAI/CHUNLIANG</t>
  </si>
  <si>
    <t xml:space="preserve">2882163	</t>
  </si>
  <si>
    <t xml:space="preserve">999221946591484	</t>
  </si>
  <si>
    <t>[尚布赖莱图尔]图尔南宜必思酒店(ibis Tours Sud)(95388343)</t>
  </si>
  <si>
    <t>标准双人床房&lt;2人入住&gt;&lt;不退款&gt;</t>
  </si>
  <si>
    <t>KOLIFRATH/CECILE</t>
  </si>
  <si>
    <t xml:space="preserve">2882176	</t>
  </si>
  <si>
    <t xml:space="preserve">999221948063267	</t>
  </si>
  <si>
    <t>RAHMAN/FARHAN</t>
  </si>
  <si>
    <t xml:space="preserve">2882465	</t>
  </si>
  <si>
    <t xml:space="preserve">999221948460435	</t>
  </si>
  <si>
    <t>[East Bogor]阿玛里斯帕库安茂物酒店(Amaris Hotel Pakuan Bogor)(68545400)</t>
  </si>
  <si>
    <t>智能大床房&lt;2人入住&gt;&lt;不退款&gt;&lt;早餐&gt;</t>
  </si>
  <si>
    <t>NOVIAN/ADE MUKHLIS</t>
  </si>
  <si>
    <t xml:space="preserve">2882543	</t>
  </si>
  <si>
    <t xml:space="preserve">999221950035787	</t>
  </si>
  <si>
    <t>[新加坡]新加坡悦乐加东酒店(SG Clean)(Village Hotel Katong by Far East Hospitality (SG Clean))(55851944)</t>
  </si>
  <si>
    <t>高级客房&lt;2人入住&gt;&lt;不退款&gt;</t>
  </si>
  <si>
    <t>LEE/LEE DANIAL FARHAN BIN MOHD ALFIE LEE</t>
  </si>
  <si>
    <t xml:space="preserve">2883028	</t>
  </si>
  <si>
    <t xml:space="preserve">999221950036327	</t>
  </si>
  <si>
    <t>[约克]约克市中心丽柏酒店(Park Inn by Radisson York City Centre)(55299764)</t>
  </si>
  <si>
    <t>CUNNAH/CLAIRE</t>
  </si>
  <si>
    <t xml:space="preserve">2883029	</t>
  </si>
  <si>
    <t xml:space="preserve">0044672395	</t>
  </si>
  <si>
    <t xml:space="preserve">999221950718257	</t>
  </si>
  <si>
    <t>[贝尔维尤]贝尔维尤拉克斯普兰廷全套房酒店(Larkspur Landing Bellevue - An All-Suite Hotel)(55391151)</t>
  </si>
  <si>
    <t>小套房&lt;2人入住&gt;&lt;不退款&gt;&lt;早餐&gt;</t>
  </si>
  <si>
    <t>WEI/ZHANYI</t>
  </si>
  <si>
    <t xml:space="preserve">2883400	</t>
  </si>
  <si>
    <t xml:space="preserve">11012SE036666	</t>
  </si>
  <si>
    <t xml:space="preserve">999221951268040	</t>
  </si>
  <si>
    <t>[琅勃拉邦]琅勃拉邦酒店(Luang Prabang Inn)(91812092)</t>
  </si>
  <si>
    <t>豪华双人房, 1 张双人床, 阳台, 花园景观&lt;2人入住&gt;&lt;不退款&gt;&lt;早餐&gt;</t>
  </si>
  <si>
    <t>KIM/JINWOO</t>
  </si>
  <si>
    <t xml:space="preserve">2883696	</t>
  </si>
  <si>
    <t xml:space="preserve">999221954103285	</t>
  </si>
  <si>
    <t>[伊斯坦布尔]伊斯坦布尔温德姆卡拉墨斯海滨大酒店(Wyndham Grand Istanbul Kalamış Marina Hotel)(55281018)</t>
  </si>
  <si>
    <t>豪华城景房&lt;2人入住&gt;&lt;不退款&gt;</t>
  </si>
  <si>
    <t>JAVADI/AGHDAS,EBRAHIMI/ZOHREH</t>
  </si>
  <si>
    <t xml:space="preserve">2884355	</t>
  </si>
  <si>
    <t xml:space="preserve">6306909	</t>
  </si>
  <si>
    <t xml:space="preserve">999221954176505	</t>
  </si>
  <si>
    <t>ZHOU/XIAOMENG,YU/XINYAN</t>
  </si>
  <si>
    <t xml:space="preserve">2884385	</t>
  </si>
  <si>
    <t xml:space="preserve">999221954429197	</t>
  </si>
  <si>
    <t>[纳帕]纳帕酒庄酒店(Napa Winery Inn)(55280911)</t>
  </si>
  <si>
    <t>标准双大号床间&lt;2人入住&gt;&lt;不退款&gt;&lt;早餐&gt;</t>
  </si>
  <si>
    <t>Huang/Hsiang-Ting</t>
  </si>
  <si>
    <t xml:space="preserve">2884462	</t>
  </si>
  <si>
    <t xml:space="preserve">121934001	</t>
  </si>
  <si>
    <t xml:space="preserve">999221954792553	</t>
  </si>
  <si>
    <t>[新加坡]新加坡柏薇罗切斯特酒店 (SG Clean)(Park Avenue Rochester (SG Clean))(55851955)</t>
  </si>
  <si>
    <t>ANG/RAYMOND</t>
  </si>
  <si>
    <t xml:space="preserve">2884534	</t>
  </si>
  <si>
    <t xml:space="preserve">1425761495	</t>
  </si>
  <si>
    <t xml:space="preserve">999221955661268	</t>
  </si>
  <si>
    <t>[普哇加达]普哇加达哈珀酒店(Harper Purwakarta by ASTON)(55598906)</t>
  </si>
  <si>
    <t>RATRIANI/SRIE</t>
  </si>
  <si>
    <t xml:space="preserve">2884818	</t>
  </si>
  <si>
    <t xml:space="preserve">81508	</t>
  </si>
  <si>
    <t xml:space="preserve">999221955678616	</t>
  </si>
  <si>
    <t>[伊斯坦布尔]伊斯坦布尔阿塔图尔克机场希尔顿花园酒店(Hilton Garden Inn Istanbul Atatürk Airport)(55665917)</t>
  </si>
  <si>
    <t>特大床房&lt;2人入住&gt;&lt;不退款&gt;&lt;早餐&gt;</t>
  </si>
  <si>
    <t>Erkoyuncu/Muhammed berat</t>
  </si>
  <si>
    <t xml:space="preserve">2884832	</t>
  </si>
  <si>
    <t xml:space="preserve">999221955880501	</t>
  </si>
  <si>
    <t>[拉马尔迪]波尔图星级酒店(Star Inn Porto)(55280666)</t>
  </si>
  <si>
    <t>MOYSES/SANTANA DE OLIVEIRA</t>
  </si>
  <si>
    <t xml:space="preserve">2884975	</t>
  </si>
  <si>
    <t xml:space="preserve">999221955969433	</t>
  </si>
  <si>
    <t>[底特律]雅典庙宇套房酒店(Atheneum Suite Hotel)(89918258)</t>
  </si>
  <si>
    <t>豪华套房1张特大床&lt;2人入住&gt;&lt;不退款&gt;</t>
  </si>
  <si>
    <t>DEATON/DEVIN</t>
  </si>
  <si>
    <t xml:space="preserve">2885036	</t>
  </si>
  <si>
    <t xml:space="preserve">26821SE135728	</t>
  </si>
  <si>
    <t xml:space="preserve">999221957134587	</t>
  </si>
  <si>
    <t>[东京]新宿灿路都广场大饭店(Hotel Sunroute Plaza Shinjuku)(55329284)</t>
  </si>
  <si>
    <t>Han/Faming</t>
  </si>
  <si>
    <t xml:space="preserve">2885657	</t>
  </si>
  <si>
    <t xml:space="preserve">999221959279289	</t>
  </si>
  <si>
    <t>[多哈]艾尔瑞安瑞塔杰酒店(Retaj Al Rayyan)(55320763)</t>
  </si>
  <si>
    <t>豪华海景双人床房&lt;2人入住&gt;&lt;不退款&gt;</t>
  </si>
  <si>
    <t>BIN AWANG/MUHAMMAD AMMAR</t>
  </si>
  <si>
    <t xml:space="preserve">2885901	</t>
  </si>
  <si>
    <t xml:space="preserve">999221960066912	</t>
  </si>
  <si>
    <t>[新山]新山阿玛瑞度假酒店(Amari Johor Bahru)(55694736)</t>
  </si>
  <si>
    <t>奢华客房, 2 张单人床&lt;2人入住&gt;&lt;不退款&gt;&lt;早餐&gt;</t>
  </si>
  <si>
    <t>ROSLI/MUHAMMAD AZRI</t>
  </si>
  <si>
    <t xml:space="preserve">2886040	</t>
  </si>
  <si>
    <t xml:space="preserve">77251SE128664	</t>
  </si>
  <si>
    <t xml:space="preserve">999221960103889	</t>
  </si>
  <si>
    <t>[南伯灵顿]伯灵顿南舒适套房酒店(Comfort Inn &amp; Suites South Burlington)(55270541)</t>
  </si>
  <si>
    <t>特大号床间&lt;2人入住&gt;&lt;不退款&gt;&lt;早餐&gt;</t>
  </si>
  <si>
    <t>Goodhue/Christopher</t>
  </si>
  <si>
    <t xml:space="preserve">2886055	</t>
  </si>
  <si>
    <t xml:space="preserve">42467413	</t>
  </si>
  <si>
    <t xml:space="preserve">999221960349852	</t>
  </si>
  <si>
    <t>[乔治市]槟城龙城快捷酒店 (槟城对抗新冠肺炎认证)(Cititel Express Penang)(55320544)</t>
  </si>
  <si>
    <t>标准房（双床）&lt;2人入住&gt;&lt;不退款&gt;</t>
  </si>
  <si>
    <t>TANEYA/AKIHISA</t>
  </si>
  <si>
    <t xml:space="preserve">2886135	</t>
  </si>
  <si>
    <t xml:space="preserve">814632556	</t>
  </si>
  <si>
    <t xml:space="preserve">999221960763397	</t>
  </si>
  <si>
    <t>[普吉岛]萨瓦蒂芭东渡假村酒店 (SHA Extra Plus)(Sawaddi Patong Resort &amp; Spa (SHA Extra Plus))(55380773)</t>
  </si>
  <si>
    <t>豪华房&lt;2人入住&gt;&lt;不退款&gt;</t>
  </si>
  <si>
    <t>Songsopa/Pakaporn,Songsopa/Patcharapa</t>
  </si>
  <si>
    <t xml:space="preserve">2886275	</t>
  </si>
  <si>
    <t xml:space="preserve">999221962219957	</t>
  </si>
  <si>
    <t>[埃森]埃森汉德尔斯霍夫精选酒店(Select Hotel Handelshof Essen)(55280986)</t>
  </si>
  <si>
    <t>舒适双人房&lt;2人入住&gt;&lt;不退款&gt;</t>
  </si>
  <si>
    <t>ALACA/MURAT-KAAN,COSGUN/SINEM</t>
  </si>
  <si>
    <t xml:space="preserve">2886858	</t>
  </si>
  <si>
    <t xml:space="preserve">_1426162087	</t>
  </si>
  <si>
    <t xml:space="preserve">999221962292802	</t>
  </si>
  <si>
    <t>[吉隆坡]吉隆坡嘉登斯圣吉尔斯签名酒店及公寓(The Gardens – A St Giles Signature Hotel &amp; Residences, Kuala Lumpur)(55478344)</t>
  </si>
  <si>
    <t>豪华双床房&lt;2人入住&gt;&lt;不退款&gt;</t>
  </si>
  <si>
    <t>LEE/ALBERT</t>
  </si>
  <si>
    <t xml:space="preserve">2886914	</t>
  </si>
  <si>
    <t xml:space="preserve">1070422919	</t>
  </si>
  <si>
    <t xml:space="preserve">999221962631695	</t>
  </si>
  <si>
    <t>Tan/Keng Chong</t>
  </si>
  <si>
    <t xml:space="preserve">2887206	</t>
  </si>
  <si>
    <t xml:space="preserve">999221962870721	</t>
  </si>
  <si>
    <t>[多伦多]西一景及公寓酒店(One King West Hotel and Residence)(55281011)</t>
  </si>
  <si>
    <t>历史高级套房&lt;2人入住&gt;&lt;不退款&gt;</t>
  </si>
  <si>
    <t>LACK-SHANE/GRIFFIN</t>
  </si>
  <si>
    <t xml:space="preserve">2887393	</t>
  </si>
  <si>
    <t xml:space="preserve">121989592	</t>
  </si>
  <si>
    <t xml:space="preserve">999221963130995	</t>
  </si>
  <si>
    <t>[威尼斯]梅斯特广场酒店(Hotel Plaza Mestre)(55439727)</t>
  </si>
  <si>
    <t>经典双人房&lt;2人入住&gt;&lt;不退款&gt;</t>
  </si>
  <si>
    <t>ZHANG/CHEN SHUO,GUO/NINA</t>
  </si>
  <si>
    <t xml:space="preserve">2887562	</t>
  </si>
  <si>
    <t xml:space="preserve">8950702	</t>
  </si>
  <si>
    <t xml:space="preserve">999221963513814	</t>
  </si>
  <si>
    <t>[芝加哥]芝加哥华威阿勒顿酒店(Warwick Allerton - Chicago)(70392624)</t>
  </si>
  <si>
    <t>Laubenstein/Elizabeth</t>
  </si>
  <si>
    <t xml:space="preserve">2887838	</t>
  </si>
  <si>
    <t xml:space="preserve">1426467691	</t>
  </si>
  <si>
    <t xml:space="preserve">999221965475972	</t>
  </si>
  <si>
    <t>[盖洛普]盖洛普酒店(Sleep Inn Gallup)(94362280)</t>
  </si>
  <si>
    <t>标准客房, 1 张特大床房&lt;2人入住&gt;&lt;不退款&gt;&lt;早餐&gt;</t>
  </si>
  <si>
    <t>Peyton/Sherri</t>
  </si>
  <si>
    <t xml:space="preserve">2888158	</t>
  </si>
  <si>
    <t xml:space="preserve">42590253	</t>
  </si>
  <si>
    <t xml:space="preserve">999221966579465	</t>
  </si>
  <si>
    <t>[名古屋]MYSTAYS 名古屋荣酒店(HOTEL MYSTAYS Nagoya Sakae)(55841608)</t>
  </si>
  <si>
    <t>标准双人房&lt;2人入住&gt;&lt;不退款&gt;</t>
  </si>
  <si>
    <t>LIU/JIEMING</t>
  </si>
  <si>
    <t xml:space="preserve">2888378	</t>
  </si>
  <si>
    <t xml:space="preserve">999221967975760	</t>
  </si>
  <si>
    <t>SUPARMAN/SIDIQ</t>
  </si>
  <si>
    <t xml:space="preserve">2888765	</t>
  </si>
  <si>
    <t xml:space="preserve">203530298	</t>
  </si>
  <si>
    <t xml:space="preserve">999221968805672	</t>
  </si>
  <si>
    <t>WEI/LEI</t>
  </si>
  <si>
    <t xml:space="preserve">2889275	</t>
  </si>
  <si>
    <t xml:space="preserve">999221969725436	</t>
  </si>
  <si>
    <t>[洛杉矶]帕洛玛金普顿酒店，洛杉矶比佛利山庄(Kimpton Hotel Palomar Los Angeles Beverly Hills, an IHG Hotel)(55505238)</t>
  </si>
  <si>
    <t>精选房（2张双人床）&lt;2人入住&gt;&lt;不退款&gt;</t>
  </si>
  <si>
    <t>LI/HAN</t>
  </si>
  <si>
    <t xml:space="preserve">2889929	</t>
  </si>
  <si>
    <t xml:space="preserve">49603099	</t>
  </si>
  <si>
    <t xml:space="preserve">999221969889460	</t>
  </si>
  <si>
    <t>[卡姆登]伦敦国王十字 - 圣潘克拉斯A点酒店(Point A Hotel London Kings Cross – St Pancras)(55745177)</t>
  </si>
  <si>
    <t>大床房(无窗)&lt;2人入住&gt;&lt;不退款&gt;</t>
  </si>
  <si>
    <t>HE/XINTONG</t>
  </si>
  <si>
    <t xml:space="preserve">2890017	</t>
  </si>
  <si>
    <t xml:space="preserve">RL30675719	</t>
  </si>
  <si>
    <t xml:space="preserve">21969896707	</t>
  </si>
  <si>
    <t>[默夫里斯伯勒]默夫里斯伯勒豪生酒店(Howard Johnson by Wyndham Murfreesboro)(94361831)</t>
  </si>
  <si>
    <t>客房, 2 张大床房&lt;2人入住&gt;&lt;不退款&gt;&lt;早餐&gt;</t>
  </si>
  <si>
    <t>STARR/SARA DENISE</t>
  </si>
  <si>
    <t xml:space="preserve">2890028	</t>
  </si>
  <si>
    <t xml:space="preserve">999221969923685	</t>
  </si>
  <si>
    <t>[卡斯卡韦尔]波旁卡斯卡韦尔酒店(Bourbon Cascavel Hotel)(77371714)</t>
  </si>
  <si>
    <t>Maistrovicz Gomes Da Silva/Caio Augusto</t>
  </si>
  <si>
    <t xml:space="preserve">2890069	</t>
  </si>
  <si>
    <t xml:space="preserve">67786769	</t>
  </si>
  <si>
    <t xml:space="preserve">999221970287144	</t>
  </si>
  <si>
    <t>[东京]东京巨蛋酒店(Tokyo Dome Hotel)(55653221)</t>
  </si>
  <si>
    <t>双人房&lt;2人入住&gt;&lt;不退款&gt;</t>
  </si>
  <si>
    <t>ZHAO/JING</t>
  </si>
  <si>
    <t xml:space="preserve">2890293	</t>
  </si>
  <si>
    <t xml:space="preserve">TL154989127	</t>
  </si>
  <si>
    <t xml:space="preserve">999221972065782	</t>
  </si>
  <si>
    <t>[圣地亚哥]圣迭戈动物园海洋世界区舒适套房酒店(Comfort Inn &amp; Suites San Diego Zoo SeaWorld Area)(56140408)</t>
  </si>
  <si>
    <t>客房（1张特大床）&lt;2人入住&gt;&lt;不退款&gt;&lt;早餐&gt;</t>
  </si>
  <si>
    <t>DARBINIAN/VAKHTANG</t>
  </si>
  <si>
    <t xml:space="preserve">2890449	</t>
  </si>
  <si>
    <t xml:space="preserve">999221973990112	</t>
  </si>
  <si>
    <t>[洛杉矶]威尔希尔金普顿酒店(Kimpton Hotel Wilshire, an IHG Hotel)(70391234)</t>
  </si>
  <si>
    <t>豪华特大床房&lt;2人入住&gt;&lt;不退款&gt;</t>
  </si>
  <si>
    <t>LU/YICHEN</t>
  </si>
  <si>
    <t xml:space="preserve">2891004	</t>
  </si>
  <si>
    <t xml:space="preserve">41815420	</t>
  </si>
  <si>
    <t xml:space="preserve">999221974219383	</t>
  </si>
  <si>
    <t>[吉隆坡]吉隆坡双威太子酒店(Sunway Putra Hotel Kuala Lumpur)(55290388)</t>
  </si>
  <si>
    <t>SHI/XIANGLONG</t>
  </si>
  <si>
    <t xml:space="preserve">2891060	</t>
  </si>
  <si>
    <t xml:space="preserve">849375689	</t>
  </si>
  <si>
    <t xml:space="preserve">999221974351444	</t>
  </si>
  <si>
    <t>[坤甸]坤甸阿斯顿会议中心酒店(ASTON Pontianak Hotel &amp; Convention Center)(55812308)</t>
  </si>
  <si>
    <t>PRASETYO/MUHAMMAD FAISAL</t>
  </si>
  <si>
    <t xml:space="preserve">2891106	</t>
  </si>
  <si>
    <t xml:space="preserve">214154	</t>
  </si>
  <si>
    <t xml:space="preserve">999221974608677	</t>
  </si>
  <si>
    <t>[埃里温]欢迎市中心公寓酒店(Welcome City Center Apartments)(55304162)</t>
  </si>
  <si>
    <t>1间卧室工作室&lt;2人入住&gt;&lt;不退款&gt;</t>
  </si>
  <si>
    <t>HONG/SORA</t>
  </si>
  <si>
    <t xml:space="preserve">2891209	</t>
  </si>
  <si>
    <t xml:space="preserve">BN1427043348	</t>
  </si>
  <si>
    <t xml:space="preserve">999221975404945	</t>
  </si>
  <si>
    <t>[依斯干达公主城]柔佛公主港JEN酒店(JEN Johor Puteri Harbour by Shangri-La)(55895711)</t>
  </si>
  <si>
    <t>Adam/Mirza</t>
  </si>
  <si>
    <t xml:space="preserve">2891706	</t>
  </si>
  <si>
    <t xml:space="preserve">58343SE017837-14	</t>
  </si>
  <si>
    <t xml:space="preserve">999221975461992	</t>
  </si>
  <si>
    <t>[迪拜]都市奥酷瑞酒店(Urban Al Khoory Hotel)(95084543)</t>
  </si>
  <si>
    <t>天际线哈利法塔房&lt;2人入住&gt;&lt;不退款&gt;</t>
  </si>
  <si>
    <t>Al Nassri/Lubna Salim</t>
  </si>
  <si>
    <t xml:space="preserve">2891737	</t>
  </si>
  <si>
    <t xml:space="preserve">999221976464177	</t>
  </si>
  <si>
    <t>[格拉斯哥]先瑞格拉斯哥城市酒店(Apex City of Glasgow Hotel)(90400603)</t>
  </si>
  <si>
    <t>LIU/LANPENG,JIN/YAO,NIU/ZHENYU,GUO/YAXUA</t>
  </si>
  <si>
    <t xml:space="preserve">2892490	</t>
  </si>
  <si>
    <t>3STT2RX4B</t>
  </si>
  <si>
    <t xml:space="preserve">3STT2RX45	</t>
  </si>
  <si>
    <t xml:space="preserve">999221976467242	</t>
  </si>
  <si>
    <t>[南雅加达]珐维梅拉瓦酒店(favehotel Melawai)(55414060)</t>
  </si>
  <si>
    <t>致爱房&lt;2人入住&gt;&lt;不退款&gt;</t>
  </si>
  <si>
    <t>YUSTUS/SAMUEL K</t>
  </si>
  <si>
    <t xml:space="preserve">2892493	</t>
  </si>
  <si>
    <t xml:space="preserve">184702	</t>
  </si>
  <si>
    <t xml:space="preserve">999221976704198	</t>
  </si>
  <si>
    <t>[格伦代尔]洛杉矶格伦代尔快捷酒店(Glendale Express Hotel Los Angeles)(55707806)</t>
  </si>
  <si>
    <t>MAO/HAOKAI,LI/ANNI</t>
  </si>
  <si>
    <t xml:space="preserve">2892715	</t>
  </si>
  <si>
    <t xml:space="preserve">HJFZ4767567022	</t>
  </si>
  <si>
    <t xml:space="preserve">999221976659253	</t>
  </si>
  <si>
    <t>Kurenz/Max</t>
  </si>
  <si>
    <t xml:space="preserve">2892636	</t>
  </si>
  <si>
    <t xml:space="preserve">999221976931871	</t>
  </si>
  <si>
    <t>HAN/SHUJUAN</t>
  </si>
  <si>
    <t xml:space="preserve">2892827	</t>
  </si>
  <si>
    <t xml:space="preserve">58343SE017852-14	</t>
  </si>
  <si>
    <t xml:space="preserve">999221978345714	</t>
  </si>
  <si>
    <t>[瓜达拉哈拉]圣迭戈德孔波斯特拉酒店(Hotel Santiago de Compostela)(69451805)</t>
  </si>
  <si>
    <t>ARJONA/LILIAN</t>
  </si>
  <si>
    <t xml:space="preserve">2892908	</t>
  </si>
  <si>
    <t xml:space="preserve">9145649593926	</t>
  </si>
  <si>
    <t xml:space="preserve">999221979739386	</t>
  </si>
  <si>
    <t>[帕萨迪纳]格林豪泰帕萨迪纳酒店(GreenTree Pasadena)(55560450)</t>
  </si>
  <si>
    <t>Andrews/Wayne</t>
  </si>
  <si>
    <t xml:space="preserve">2893199	</t>
  </si>
  <si>
    <t xml:space="preserve">999221980503831	</t>
  </si>
  <si>
    <t>[新德里]皇家广场酒店(Hotel The Royal Plaza)(55680560)</t>
  </si>
  <si>
    <t>MAHAJAN/TANYA,KUMAR/MOHIT</t>
  </si>
  <si>
    <t xml:space="preserve">2893420	</t>
  </si>
  <si>
    <t xml:space="preserve">7066616	</t>
  </si>
  <si>
    <t xml:space="preserve">999221981696936	</t>
  </si>
  <si>
    <t>[曼谷]彩虹套房酒店 (SHA Certified)(Baiyoke Suite Hotel)(55653319)</t>
  </si>
  <si>
    <t>行政套房&lt;2人入住&gt;&lt;不退款&gt;</t>
  </si>
  <si>
    <t>MAO/SEYNAN</t>
  </si>
  <si>
    <t xml:space="preserve">2893874	</t>
  </si>
  <si>
    <t xml:space="preserve">67222	</t>
  </si>
  <si>
    <t xml:space="preserve">999221982074397	</t>
  </si>
  <si>
    <t>[阿拉木图]阿拉木图大埃尔比勒酒店(Grand Erbil Hotel)(55801166)</t>
  </si>
  <si>
    <t>标准双床房&lt;2人入住&gt;&lt;不退款&gt;&lt;早餐&gt;</t>
  </si>
  <si>
    <t>CHEN/XINSHENG</t>
  </si>
  <si>
    <t xml:space="preserve">2894114	</t>
  </si>
  <si>
    <t xml:space="preserve">20221222-3988-1200778441	</t>
  </si>
  <si>
    <t xml:space="preserve">999221982078797	</t>
  </si>
  <si>
    <t>[阿姆斯特丹]Innside by Melia Amsterdam(95084648)</t>
  </si>
  <si>
    <t>The Innside Guestroom&lt;2人入住&gt;&lt;不退款&gt;</t>
  </si>
  <si>
    <t>LIU/DONG</t>
  </si>
  <si>
    <t xml:space="preserve">2894120	</t>
  </si>
  <si>
    <t xml:space="preserve">2205134141	</t>
  </si>
  <si>
    <t xml:space="preserve">21982269111	</t>
  </si>
  <si>
    <t>[北干巴鲁]北干巴鲁飞舞酒店(favehotel Pekanbaru)(55812266)</t>
  </si>
  <si>
    <t>时尚加大房&lt;2人入住&gt;&lt;不退款&gt;&lt;早餐&gt;</t>
  </si>
  <si>
    <t>ZULKIPLI/ZULKIPLI</t>
  </si>
  <si>
    <t xml:space="preserve">2894280	</t>
  </si>
  <si>
    <t xml:space="preserve">999221983182433	</t>
  </si>
  <si>
    <t>FIKRI/RAUSYAN</t>
  </si>
  <si>
    <t xml:space="preserve">2894761	</t>
  </si>
  <si>
    <t xml:space="preserve">999221983320052	</t>
  </si>
  <si>
    <t>[布达佩斯]班克兹酒店(Benczur Hotel)(55281008)</t>
  </si>
  <si>
    <t>经济房&lt;2人入住&gt;&lt;不退款&gt;</t>
  </si>
  <si>
    <t>ZHOU/HANYU</t>
  </si>
  <si>
    <t xml:space="preserve">2894873	</t>
  </si>
  <si>
    <t xml:space="preserve">999221983500565	</t>
  </si>
  <si>
    <t>[贝伊奥卢]阿达卡拉克伊酒店 - 特殊类别(Ada Karakoy Hotel - Special Category)(55346008)</t>
  </si>
  <si>
    <t>经济型双人房&lt;2人入住&gt;&lt;不退款&gt;</t>
  </si>
  <si>
    <t>ALMUQBIL/ABDULLAH</t>
  </si>
  <si>
    <t xml:space="preserve">2894974	</t>
  </si>
  <si>
    <t xml:space="preserve">2430455	</t>
  </si>
  <si>
    <t xml:space="preserve">999221983532972	</t>
  </si>
  <si>
    <t>时尚加大房&lt;2人入住&gt;&lt;不退款&gt;</t>
  </si>
  <si>
    <t>Saputra/ilham bayu</t>
  </si>
  <si>
    <t xml:space="preserve">2895026	</t>
  </si>
  <si>
    <t xml:space="preserve">110805	</t>
  </si>
  <si>
    <t xml:space="preserve">999221983662216	</t>
  </si>
  <si>
    <t>[布里斯托尔]布里斯托尔米兹寺宜必思酒店(Ibis Bristol Temple Meads)(80330748)</t>
  </si>
  <si>
    <t>MA/JIKANG</t>
  </si>
  <si>
    <t xml:space="preserve">2895109	</t>
  </si>
  <si>
    <t xml:space="preserve">999221986082677	</t>
  </si>
  <si>
    <t>[巴黎]阿里斯格尔内尔埃菲尔铁塔酒店(Alizé Grenelle Tour Eiffel)(55329202)</t>
  </si>
  <si>
    <t>双人房（带淋浴）&lt;2人入住&gt;&lt;不退款&gt;</t>
  </si>
  <si>
    <t>xie/shen</t>
  </si>
  <si>
    <t xml:space="preserve">2895509	</t>
  </si>
  <si>
    <t xml:space="preserve">999221987162098	</t>
  </si>
  <si>
    <t>[伊斯坦布尔]嘉逸豪庭酒店(Grand Palace Hotel)(90400666)</t>
  </si>
  <si>
    <t>Abdullah/Abdulraheem</t>
  </si>
  <si>
    <t xml:space="preserve">2895773	</t>
  </si>
  <si>
    <t xml:space="preserve">4125686	</t>
  </si>
  <si>
    <t xml:space="preserve">999221987948000	</t>
  </si>
  <si>
    <t>[埃尔帕索]机场东品质酒店(Quality Inn Airport East)(95390012)</t>
  </si>
  <si>
    <t>无障碍大号床房&lt;2人入住&gt;&lt;不退款&gt;&lt;早餐&gt;</t>
  </si>
  <si>
    <t>Apache/RR</t>
  </si>
  <si>
    <t xml:space="preserve">2896099	</t>
  </si>
  <si>
    <t xml:space="preserve">999221988107539	</t>
  </si>
  <si>
    <t>[伊普斯维奇]伊普斯威治便捷酒店(EasyHotel Ipswich)(94360190)</t>
  </si>
  <si>
    <t>UR REHMAN/SAALAM</t>
  </si>
  <si>
    <t xml:space="preserve">2896169	</t>
  </si>
  <si>
    <t xml:space="preserve">-1427969731	</t>
  </si>
  <si>
    <t xml:space="preserve">999221988181977	</t>
  </si>
  <si>
    <t>[泗水]泗水尼欧古彭酒店(Hotel Neo Gubeng - Surabaya by Aston)(60480269)</t>
  </si>
  <si>
    <t>梦幻房&lt;2人入住&gt;&lt;不退款&gt;</t>
  </si>
  <si>
    <t>ARBI /DIAN</t>
  </si>
  <si>
    <t xml:space="preserve">2896211	</t>
  </si>
  <si>
    <t xml:space="preserve">#75965	</t>
  </si>
  <si>
    <t xml:space="preserve">999221988211034	</t>
  </si>
  <si>
    <t>[乔治市]金姆阁楼酒店(Kim Haus Loft)(89931049)</t>
  </si>
  <si>
    <t>豪华阁楼&lt;2人入住&gt;&lt;不退款&gt;</t>
  </si>
  <si>
    <t>ZHOU/NAN</t>
  </si>
  <si>
    <t xml:space="preserve">2896226	</t>
  </si>
  <si>
    <t xml:space="preserve">999221988221739	</t>
  </si>
  <si>
    <t>[安曼]安曼罗塔纳酒店(Amman Rotana)(55321064)</t>
  </si>
  <si>
    <t>尊贵双人房&lt;2人入住&gt;&lt;不退款&gt;&lt;早餐&gt;</t>
  </si>
  <si>
    <t>LIU/YUE</t>
  </si>
  <si>
    <t xml:space="preserve">2896235	</t>
  </si>
  <si>
    <t xml:space="preserve">999221988219866	</t>
  </si>
  <si>
    <t>[麦纳麦]巴林金色郁金香酒店(Golden Tulip Bahrain)(55799289)</t>
  </si>
  <si>
    <t>客房&lt;2人入住&gt;&lt;不退款&gt;</t>
  </si>
  <si>
    <t>ALFAWZAN/SAMEER</t>
  </si>
  <si>
    <t xml:space="preserve">2896233	</t>
  </si>
  <si>
    <t xml:space="preserve">HTL-WBD-358426845	</t>
  </si>
  <si>
    <t xml:space="preserve">21988226541	</t>
  </si>
  <si>
    <t>[尔湾]索尼斯塔欧文(Sonesta Irvine)(55329006)</t>
  </si>
  <si>
    <t>ZHANG/SHITONG</t>
  </si>
  <si>
    <t xml:space="preserve">2896239	</t>
  </si>
  <si>
    <t xml:space="preserve">999221988241806	</t>
  </si>
  <si>
    <t>[科尔切斯特]圣尼古拉斯之家酒店(St Nicholas Hotel)(77368128)</t>
  </si>
  <si>
    <t>双人床房&lt;2人入住&gt;&lt;不退款&gt;</t>
  </si>
  <si>
    <t>PAN/SHOUYAN</t>
  </si>
  <si>
    <t xml:space="preserve">2896248	</t>
  </si>
  <si>
    <t xml:space="preserve">999221988268851	</t>
  </si>
  <si>
    <t>[怡保]怡保帝苑酒店(Ritz Garden Hotel Ipoh)(91811364)</t>
  </si>
  <si>
    <t>MUHD TAUFIQ/AHMAD MAJDI BIN</t>
  </si>
  <si>
    <t xml:space="preserve">2896256	</t>
  </si>
  <si>
    <t xml:space="preserve">678172	</t>
  </si>
  <si>
    <t xml:space="preserve">999221988320037	</t>
  </si>
  <si>
    <t>[沙迦]阿达尔酒店(Aldar Hotel)(56196452)</t>
  </si>
  <si>
    <t>标准特大床房&lt;2人入住&gt;&lt;不退款&gt;</t>
  </si>
  <si>
    <t>MAHMUDOV/KURBONBEK</t>
  </si>
  <si>
    <t xml:space="preserve">2896275	</t>
  </si>
  <si>
    <t xml:space="preserve">999221988585014	</t>
  </si>
  <si>
    <t>[约翰内斯堡]奥利弗坦博国际机场城市旅馆酒店(City Lodge Hotel at or Tambo International Airport)(55346098)</t>
  </si>
  <si>
    <t>Schellenberg/Whitney marie</t>
  </si>
  <si>
    <t xml:space="preserve">2896374	</t>
  </si>
  <si>
    <t xml:space="preserve">HTL-WBD-358444255	</t>
  </si>
  <si>
    <t xml:space="preserve">999221988728235	</t>
  </si>
  <si>
    <t>[Bencongan]阿里亚力宝村酒店(Aryaduta Lippo Village)(55320567)</t>
  </si>
  <si>
    <t>Suryanata/Muhammad Firman</t>
  </si>
  <si>
    <t xml:space="preserve">2896425	</t>
  </si>
  <si>
    <t xml:space="preserve">999221989074849	</t>
  </si>
  <si>
    <t>[曼谷]曼谷H2酒店(H2 Hotel Bangkok)(55289924)</t>
  </si>
  <si>
    <t>AEKSIRIKUNSAP/THANAPHUM</t>
  </si>
  <si>
    <t xml:space="preserve">2896545	</t>
  </si>
  <si>
    <t xml:space="preserve">999221989085276	</t>
  </si>
  <si>
    <t>[爱丁堡]布鲁克斯酒店(Brooks Hotel)(70391279)</t>
  </si>
  <si>
    <t>Kumar/Rishu</t>
  </si>
  <si>
    <t xml:space="preserve">2896551	</t>
  </si>
  <si>
    <t xml:space="preserve">RL29845656	</t>
  </si>
  <si>
    <t xml:space="preserve">999221989071469	</t>
  </si>
  <si>
    <t>[沙夫豪森]沙夫豪森阿尔柯纳莉芬酒店(Vienna House by Wyndham Zur Bleiche Schaffhausen)(56805686)</t>
  </si>
  <si>
    <t>舒适双床房&lt;2人入住&gt;&lt;不退款&gt;</t>
  </si>
  <si>
    <t>Ademi/Shinazi</t>
  </si>
  <si>
    <t xml:space="preserve">2896540	</t>
  </si>
  <si>
    <t xml:space="preserve">122175553	</t>
  </si>
  <si>
    <t>，</t>
  </si>
  <si>
    <t>311332 HKD</t>
  </si>
  <si>
    <t>A221227101831481</t>
  </si>
  <si>
    <t>A221227101957481</t>
  </si>
  <si>
    <t>总计：311332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</si>
  <si>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</si>
  <si>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</si>
  <si>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</si>
  <si>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</si>
  <si>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</si>
  <si>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</si>
  <si>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</si>
  <si>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</si>
  <si>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</si>
  <si>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</si>
  <si>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</si>
  <si>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</si>
  <si>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</si>
  <si>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</si>
  <si>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</si>
  <si>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</si>
  <si>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</si>
  <si>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</si>
  <si>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</si>
  <si>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2022-12-23</t>
  </si>
  <si>
    <t>2896551</t>
  </si>
  <si>
    <t>布鲁克斯酒店</t>
  </si>
  <si>
    <t>Kumar Rishu</t>
  </si>
  <si>
    <t>2022-12-24</t>
  </si>
  <si>
    <t>退房日周结</t>
  </si>
  <si>
    <t>510.91</t>
  </si>
  <si>
    <t>569.00</t>
  </si>
  <si>
    <t>0</t>
  </si>
  <si>
    <t>0.00</t>
  </si>
  <si>
    <t>携程汇智国际直连</t>
  </si>
  <si>
    <t>925</t>
  </si>
  <si>
    <t>2022-12-23 21:59:44</t>
  </si>
  <si>
    <t>否</t>
  </si>
  <si>
    <t>汇智国际旅游发展有限公司</t>
  </si>
  <si>
    <t>直连</t>
  </si>
  <si>
    <t>英国</t>
  </si>
  <si>
    <t>2896545</t>
  </si>
  <si>
    <t>曼谷H2酒店</t>
  </si>
  <si>
    <t>AEKSIRIKUNSAP THANAPHUM</t>
  </si>
  <si>
    <t>127.50</t>
  </si>
  <si>
    <t>142.00</t>
  </si>
  <si>
    <t>2022-12-23 21:44:13</t>
  </si>
  <si>
    <t>泰国</t>
  </si>
  <si>
    <t>2896540</t>
  </si>
  <si>
    <t>沙夫豪森阿尔柯纳莉芬酒店</t>
  </si>
  <si>
    <t>Ademi Shinazi</t>
  </si>
  <si>
    <t>1305.55</t>
  </si>
  <si>
    <t>1454.00</t>
  </si>
  <si>
    <t>2022-12-23 21:51:58</t>
  </si>
  <si>
    <t>瑞士</t>
  </si>
  <si>
    <t>2896425</t>
  </si>
  <si>
    <t>阿里亚力宝村酒店</t>
  </si>
  <si>
    <t>Suryanata Muhammad Firman</t>
  </si>
  <si>
    <t>342.10</t>
  </si>
  <si>
    <t>381.00</t>
  </si>
  <si>
    <t>2022-12-23 20:21:52</t>
  </si>
  <si>
    <t>印度尼西亚</t>
  </si>
  <si>
    <t>2896374</t>
  </si>
  <si>
    <t>奥利弗坦博国际机场城市旅馆酒店</t>
  </si>
  <si>
    <t>Schellenberg Whitney marie</t>
  </si>
  <si>
    <t>551.31</t>
  </si>
  <si>
    <t>614.00</t>
  </si>
  <si>
    <t>2022-12-23 19:48:39</t>
  </si>
  <si>
    <t>南非</t>
  </si>
  <si>
    <t>2896275</t>
  </si>
  <si>
    <t>阿达尔酒店</t>
  </si>
  <si>
    <t>MAHMUDOV KURBONBEK</t>
  </si>
  <si>
    <t>265.78</t>
  </si>
  <si>
    <t>296.00</t>
  </si>
  <si>
    <t>2022-12-23 18:36:54</t>
  </si>
  <si>
    <t>阿拉伯联合酋长国</t>
  </si>
  <si>
    <t>2896256</t>
  </si>
  <si>
    <t>怡保帝苑酒店</t>
  </si>
  <si>
    <t>MUHD TAUFIQ AHMAD MAJDI BIN</t>
  </si>
  <si>
    <t>211.90</t>
  </si>
  <si>
    <t>236.00</t>
  </si>
  <si>
    <t>2022-12-23 18:24:11</t>
  </si>
  <si>
    <t>马来西亚</t>
  </si>
  <si>
    <t>2896248</t>
  </si>
  <si>
    <t>圣尼古拉斯之家酒店</t>
  </si>
  <si>
    <t>PAN SHOUYAN</t>
  </si>
  <si>
    <t>712.03</t>
  </si>
  <si>
    <t>793.00</t>
  </si>
  <si>
    <t>2022-12-23 18:30:08</t>
  </si>
  <si>
    <t>2896239</t>
  </si>
  <si>
    <t>索尼斯塔欧文</t>
  </si>
  <si>
    <t>ZHANG SHITONG</t>
  </si>
  <si>
    <t>670.73</t>
  </si>
  <si>
    <t>747.00</t>
  </si>
  <si>
    <t>2022-12-23 18:13:11</t>
  </si>
  <si>
    <t>美国</t>
  </si>
  <si>
    <t>2896235</t>
  </si>
  <si>
    <t>安曼罗塔纳酒店</t>
  </si>
  <si>
    <t>LIU YUE</t>
  </si>
  <si>
    <t>2022-12-23 18:11:19</t>
  </si>
  <si>
    <t>约旦</t>
  </si>
  <si>
    <t>2896233</t>
  </si>
  <si>
    <t>巴林金色郁金香酒店</t>
  </si>
  <si>
    <t>ALFAWZAN SAMEER</t>
  </si>
  <si>
    <t>597.10</t>
  </si>
  <si>
    <t>665.00</t>
  </si>
  <si>
    <t>2022-12-23 18:11:02</t>
  </si>
  <si>
    <t>巴林</t>
  </si>
  <si>
    <t>2896226</t>
  </si>
  <si>
    <t>金姆阁楼酒店</t>
  </si>
  <si>
    <t>ZHOU NAN</t>
  </si>
  <si>
    <t>274.76</t>
  </si>
  <si>
    <t>306.00</t>
  </si>
  <si>
    <t>2022-12-23 18:09:53</t>
  </si>
  <si>
    <t>2896211</t>
  </si>
  <si>
    <t>泗水尼欧古彭酒店</t>
  </si>
  <si>
    <t>ARBI DIAN</t>
  </si>
  <si>
    <t>152.64</t>
  </si>
  <si>
    <t>170.00</t>
  </si>
  <si>
    <t>2022-12-23 18:01:06</t>
  </si>
  <si>
    <t>2896169</t>
  </si>
  <si>
    <t>伊普斯威治便捷酒店</t>
  </si>
  <si>
    <t>UR REHMAN SAALAM</t>
  </si>
  <si>
    <t>286.43</t>
  </si>
  <si>
    <t>319.00</t>
  </si>
  <si>
    <t>2022-12-23 17:55:20</t>
  </si>
  <si>
    <t>2896099</t>
  </si>
  <si>
    <t>东机场质量酒店</t>
  </si>
  <si>
    <t>Apache RR</t>
  </si>
  <si>
    <t>447.15</t>
  </si>
  <si>
    <t>498.00</t>
  </si>
  <si>
    <t>2022-12-23 17:01:21</t>
  </si>
  <si>
    <t>2895773</t>
  </si>
  <si>
    <t>嘉逸豪庭酒店</t>
  </si>
  <si>
    <t>Abdullah Abdulraheem</t>
  </si>
  <si>
    <t>212.80</t>
  </si>
  <si>
    <t>237.00</t>
  </si>
  <si>
    <t>2022-12-23 14:17:35</t>
  </si>
  <si>
    <t>土耳其</t>
  </si>
  <si>
    <t>2895509</t>
  </si>
  <si>
    <t>阿里斯格尔内尔埃菲尔铁塔酒店</t>
  </si>
  <si>
    <t>xie shen</t>
  </si>
  <si>
    <t>594.41</t>
  </si>
  <si>
    <t>662.00</t>
  </si>
  <si>
    <t>2022-12-23 12:01:07</t>
  </si>
  <si>
    <t>法国</t>
  </si>
  <si>
    <t>2895109</t>
  </si>
  <si>
    <t>布里斯托尔米兹寺宜必思酒店</t>
  </si>
  <si>
    <t>MA JIKANG</t>
  </si>
  <si>
    <t>474.09</t>
  </si>
  <si>
    <t>528.00</t>
  </si>
  <si>
    <t>2022-12-23 08:24:30</t>
  </si>
  <si>
    <t>2895026</t>
  </si>
  <si>
    <t>北干巴鲁飞舞酒店</t>
  </si>
  <si>
    <t>Saputra ilham bayu</t>
  </si>
  <si>
    <t>160.72</t>
  </si>
  <si>
    <t>179.00</t>
  </si>
  <si>
    <t>2022-12-23 06:01:07</t>
  </si>
  <si>
    <t>2894974</t>
  </si>
  <si>
    <t>阿达卡拉克伊酒店 - 特殊类别</t>
  </si>
  <si>
    <t>ALMUQBIL ABDULLAH</t>
  </si>
  <si>
    <t>545.03</t>
  </si>
  <si>
    <t>607.00</t>
  </si>
  <si>
    <t>2022-12-23 04:11:00</t>
  </si>
  <si>
    <t>2894873</t>
  </si>
  <si>
    <t>班克兹酒店</t>
  </si>
  <si>
    <t>ZHOU HANYU</t>
  </si>
  <si>
    <t>298.93</t>
  </si>
  <si>
    <t>333.00</t>
  </si>
  <si>
    <t>2022-12-23 01:17:24</t>
  </si>
  <si>
    <t>匈牙利</t>
  </si>
  <si>
    <t>2022-12-22</t>
  </si>
  <si>
    <t>2894761</t>
  </si>
  <si>
    <t>阿玛里斯帕库安茂物酒店</t>
  </si>
  <si>
    <t>FIKRI RAUSYAN</t>
  </si>
  <si>
    <t>150.81</t>
  </si>
  <si>
    <t>168.00</t>
  </si>
  <si>
    <t>2022-12-22 23:40:08</t>
  </si>
  <si>
    <t>2894280</t>
  </si>
  <si>
    <t>ZULKIPLI ZULKIPLI</t>
  </si>
  <si>
    <t>360.88</t>
  </si>
  <si>
    <t>402.00</t>
  </si>
  <si>
    <t>2022-12-22 19:31:34</t>
  </si>
  <si>
    <t>2894120</t>
  </si>
  <si>
    <t/>
  </si>
  <si>
    <t>LIU DONG</t>
  </si>
  <si>
    <t>2013.54</t>
  </si>
  <si>
    <t>2243.00</t>
  </si>
  <si>
    <t>2022-12-22 18:46:13</t>
  </si>
  <si>
    <t>荷兰</t>
  </si>
  <si>
    <t>2894114</t>
  </si>
  <si>
    <t>阿拉木图大埃尔比勒酒店</t>
  </si>
  <si>
    <t>CHEN XINSHENG</t>
  </si>
  <si>
    <t>737.91</t>
  </si>
  <si>
    <t>822.00</t>
  </si>
  <si>
    <t>2022-12-22 18:23:16</t>
  </si>
  <si>
    <t>哈萨克斯坦</t>
  </si>
  <si>
    <t>2893874</t>
  </si>
  <si>
    <t>彩虹套房酒店</t>
  </si>
  <si>
    <t>MAO SEYNAN</t>
  </si>
  <si>
    <t>328.56</t>
  </si>
  <si>
    <t>366.00</t>
  </si>
  <si>
    <t>2022-12-22 16:42:06</t>
  </si>
  <si>
    <t>2893420</t>
  </si>
  <si>
    <t>皇家广场酒店</t>
  </si>
  <si>
    <t>MAHAJAN TANYA,KUMAR MOHIT</t>
  </si>
  <si>
    <t>608.64</t>
  </si>
  <si>
    <t>678.00</t>
  </si>
  <si>
    <t>2022-12-22 13:55:32</t>
  </si>
  <si>
    <t>印度</t>
  </si>
  <si>
    <t>2893199</t>
  </si>
  <si>
    <t>格林豪泰帕萨迪纳酒店</t>
  </si>
  <si>
    <t>Andrews Wayne</t>
  </si>
  <si>
    <t>813.32</t>
  </si>
  <si>
    <t>906.00</t>
  </si>
  <si>
    <t>2022-12-22 12:15:15</t>
  </si>
  <si>
    <t>2892908</t>
  </si>
  <si>
    <t>圣迭戈德孔波斯特拉酒店</t>
  </si>
  <si>
    <t>ARJONA LILIAN</t>
  </si>
  <si>
    <t>238.79</t>
  </si>
  <si>
    <t>266.00</t>
  </si>
  <si>
    <t>2022-12-22 09:49:19</t>
  </si>
  <si>
    <t>墨西哥</t>
  </si>
  <si>
    <t>2892827</t>
  </si>
  <si>
    <t>新山香格里拉公主港今旅酒店</t>
  </si>
  <si>
    <t>HAN SHUJUAN</t>
  </si>
  <si>
    <t>1228.05</t>
  </si>
  <si>
    <t>1368.00</t>
  </si>
  <si>
    <t>2022-12-22 08:54:33</t>
  </si>
  <si>
    <t>2892715</t>
  </si>
  <si>
    <t>洛杉矶格伦代尔快捷酒店</t>
  </si>
  <si>
    <t>MAO HAOKAI,LI ANNI</t>
  </si>
  <si>
    <t>1062.88</t>
  </si>
  <si>
    <t>1184.00</t>
  </si>
  <si>
    <t>2022-12-22 07:22:43</t>
  </si>
  <si>
    <t>2892636</t>
  </si>
  <si>
    <t>斯德哥尔摩-阿兰达机场机场航厦丽笙蓝标酒店</t>
  </si>
  <si>
    <t>Kurenz Max</t>
  </si>
  <si>
    <t>770.23</t>
  </si>
  <si>
    <t>858.00</t>
  </si>
  <si>
    <t>2022-12-22 08:04:05</t>
  </si>
  <si>
    <t>瑞典</t>
  </si>
  <si>
    <t>2892493</t>
  </si>
  <si>
    <t>珐维梅拉瓦酒店</t>
  </si>
  <si>
    <t>YUSTUS SAMUEL K</t>
  </si>
  <si>
    <t>381.65</t>
  </si>
  <si>
    <t>426.00</t>
  </si>
  <si>
    <t>2022-12-22 01:09:57</t>
  </si>
  <si>
    <t>2892490</t>
  </si>
  <si>
    <t>先瑞格拉斯哥城市酒店</t>
  </si>
  <si>
    <t>LIU LANPENG,JIN YAO,NIU ZHENYU,GUO YAXUA</t>
  </si>
  <si>
    <t>2239.75</t>
  </si>
  <si>
    <t>2500.00</t>
  </si>
  <si>
    <t>2022-12-22 01:27:06</t>
  </si>
  <si>
    <t>2022-12-21</t>
  </si>
  <si>
    <t>2891737</t>
  </si>
  <si>
    <t>都市奥酷瑞酒店</t>
  </si>
  <si>
    <t>Al Nassri Lubna Salim</t>
  </si>
  <si>
    <t>923.67</t>
  </si>
  <si>
    <t>1031.00</t>
  </si>
  <si>
    <t>2022-12-21 19:26:15</t>
  </si>
  <si>
    <t>2891706</t>
  </si>
  <si>
    <t>Adam Mirza</t>
  </si>
  <si>
    <t>599.36</t>
  </si>
  <si>
    <t>669.00</t>
  </si>
  <si>
    <t>2022-12-21 19:02:36</t>
  </si>
  <si>
    <t>2891209</t>
  </si>
  <si>
    <t>欢迎市中心公寓酒店</t>
  </si>
  <si>
    <t>HONG SORA</t>
  </si>
  <si>
    <t>826.02</t>
  </si>
  <si>
    <t>922.00</t>
  </si>
  <si>
    <t>2022-12-21 15:44:16</t>
  </si>
  <si>
    <t>亚美尼亚</t>
  </si>
  <si>
    <t>2891106</t>
  </si>
  <si>
    <t>坤甸阿斯顿会议中心酒店</t>
  </si>
  <si>
    <t>PRASETYO MUHAMMAD FAISAL</t>
  </si>
  <si>
    <t>652.22</t>
  </si>
  <si>
    <t>728.00</t>
  </si>
  <si>
    <t>2022-12-21 14:52:00</t>
  </si>
  <si>
    <t>2891060</t>
  </si>
  <si>
    <t>吉隆坡双威太子酒店</t>
  </si>
  <si>
    <t>SHI XIANGLONG</t>
  </si>
  <si>
    <t>469.45</t>
  </si>
  <si>
    <t>524.00</t>
  </si>
  <si>
    <t>2022-12-21 14:35:53</t>
  </si>
  <si>
    <t>2891004</t>
  </si>
  <si>
    <t>威尔希尔金普顿酒店</t>
  </si>
  <si>
    <t>LU YICHEN</t>
  </si>
  <si>
    <t>2717.26</t>
  </si>
  <si>
    <t>3033.00</t>
  </si>
  <si>
    <t>2022-12-21 14:25:41</t>
  </si>
  <si>
    <t>2890449</t>
  </si>
  <si>
    <t>圣迭戈动物园海洋世界区舒适套房酒店</t>
  </si>
  <si>
    <t>DARBINIAN VAKHTANG</t>
  </si>
  <si>
    <t>1677.12</t>
  </si>
  <si>
    <t>1872.00</t>
  </si>
  <si>
    <t>2022-12-21 10:47:08</t>
  </si>
  <si>
    <t>2890293</t>
  </si>
  <si>
    <t>东京巨蛋酒店</t>
  </si>
  <si>
    <t>ZHAO JING</t>
  </si>
  <si>
    <t>664.76</t>
  </si>
  <si>
    <t>742.00</t>
  </si>
  <si>
    <t>2022-12-21 09:34:42</t>
  </si>
  <si>
    <t>日本</t>
  </si>
  <si>
    <t>2890069</t>
  </si>
  <si>
    <t>波旁卡斯卡韦尔酒店</t>
  </si>
  <si>
    <t>Maistrovicz Gomes Da Silva Caio Augusto</t>
  </si>
  <si>
    <t>216.81</t>
  </si>
  <si>
    <t>242.00</t>
  </si>
  <si>
    <t>2022-12-21 05:47:25</t>
  </si>
  <si>
    <t>巴西</t>
  </si>
  <si>
    <t>2890028</t>
  </si>
  <si>
    <t>默夫里斯伯勒豪生酒店</t>
  </si>
  <si>
    <t>STARR SARA DENISE</t>
  </si>
  <si>
    <t>451.53</t>
  </si>
  <si>
    <t>504.00</t>
  </si>
  <si>
    <t>2022-12-21 03:56:42</t>
  </si>
  <si>
    <t>2890017</t>
  </si>
  <si>
    <t>伦敦国王十字 - 圣潘克拉斯A点酒店</t>
  </si>
  <si>
    <t>HE XINTONG</t>
  </si>
  <si>
    <t>1290.10</t>
  </si>
  <si>
    <t>1440.00</t>
  </si>
  <si>
    <t>2022-12-21 03:51:47</t>
  </si>
  <si>
    <t>2889929</t>
  </si>
  <si>
    <t>帕洛玛金普顿酒店，洛杉矶比佛利山庄</t>
  </si>
  <si>
    <t>LI HAN</t>
  </si>
  <si>
    <t>4144.43</t>
  </si>
  <si>
    <t>4626.00</t>
  </si>
  <si>
    <t>2022-12-21 01:48:19</t>
  </si>
  <si>
    <t>2022-12-20</t>
  </si>
  <si>
    <t>2889275</t>
  </si>
  <si>
    <t>新宿灿路都广场大饭店</t>
  </si>
  <si>
    <t>WEI LEI</t>
  </si>
  <si>
    <t>562.59</t>
  </si>
  <si>
    <t>626.00</t>
  </si>
  <si>
    <t>2022-12-20 19:50:41</t>
  </si>
  <si>
    <t>2888765</t>
  </si>
  <si>
    <t>新加坡悦乐加东酒店</t>
  </si>
  <si>
    <t>SUPARMAN SIDIQ</t>
  </si>
  <si>
    <t>753.11</t>
  </si>
  <si>
    <t>838.00</t>
  </si>
  <si>
    <t>2022-12-22 19:57:35</t>
  </si>
  <si>
    <t>直采</t>
  </si>
  <si>
    <t>新加坡</t>
  </si>
  <si>
    <t>2888158</t>
  </si>
  <si>
    <t>盖洛普斯利普酒店</t>
  </si>
  <si>
    <t>Peyton Sherri</t>
  </si>
  <si>
    <t>551.80</t>
  </si>
  <si>
    <t>2022-12-20 12:07:54</t>
  </si>
  <si>
    <t>2887838</t>
  </si>
  <si>
    <t>芝加哥华威阿勒顿酒店</t>
  </si>
  <si>
    <t>Laubenstein Elizabeth</t>
  </si>
  <si>
    <t>929.26</t>
  </si>
  <si>
    <t>1034.00</t>
  </si>
  <si>
    <t>2022-12-20 09:35:09</t>
  </si>
  <si>
    <t>2887562</t>
  </si>
  <si>
    <t>梅斯特广场酒店</t>
  </si>
  <si>
    <t>ZHANG CHEN SHUO,GUO NINA</t>
  </si>
  <si>
    <t>690.20</t>
  </si>
  <si>
    <t>768.00</t>
  </si>
  <si>
    <t>2022-12-20 04:14:08</t>
  </si>
  <si>
    <t>意大利</t>
  </si>
  <si>
    <t>2887393</t>
  </si>
  <si>
    <t>西一景及公寓酒店</t>
  </si>
  <si>
    <t>LACK-SHANE GRIFFIN</t>
  </si>
  <si>
    <t>887.22</t>
  </si>
  <si>
    <t>988.00</t>
  </si>
  <si>
    <t>2022-12-20 00:35:58</t>
  </si>
  <si>
    <t>加拿大</t>
  </si>
  <si>
    <t>2022-12-19</t>
  </si>
  <si>
    <t>2887206</t>
  </si>
  <si>
    <t>槟城长荣桂冠酒店</t>
  </si>
  <si>
    <t>Tan Keng Chong</t>
  </si>
  <si>
    <t>377.16</t>
  </si>
  <si>
    <t>420.00</t>
  </si>
  <si>
    <t>2022-12-19 22:24:35</t>
  </si>
  <si>
    <t>2886914</t>
  </si>
  <si>
    <t>吉隆坡嘉登斯圣吉尔斯签名酒店及公寓</t>
  </si>
  <si>
    <t>LEE ALBERT</t>
  </si>
  <si>
    <t>2334.80</t>
  </si>
  <si>
    <t>2600.00</t>
  </si>
  <si>
    <t>2022-12-19 20:48:03</t>
  </si>
  <si>
    <t>2886858</t>
  </si>
  <si>
    <t>埃森汉德尔斯霍夫精选酒店</t>
  </si>
  <si>
    <t>ALACA MURAT-KAAN,COSGUN SINEM</t>
  </si>
  <si>
    <t>338.55</t>
  </si>
  <si>
    <t>377.00</t>
  </si>
  <si>
    <t>2022-12-19 20:30:39</t>
  </si>
  <si>
    <t>德国</t>
  </si>
  <si>
    <t>2886275</t>
  </si>
  <si>
    <t>萨瓦迪芭东水疗度假村</t>
  </si>
  <si>
    <t>Songsopa Pakaporn,Songsopa Patcharapa</t>
  </si>
  <si>
    <t>577.41</t>
  </si>
  <si>
    <t>643.00</t>
  </si>
  <si>
    <t>2022-12-19 16:45:16</t>
  </si>
  <si>
    <t>2886135</t>
  </si>
  <si>
    <t>槟城龙城快捷酒店</t>
  </si>
  <si>
    <t>TANEYA AKIHISA</t>
  </si>
  <si>
    <t>324.18</t>
  </si>
  <si>
    <t>361.00</t>
  </si>
  <si>
    <t>2022-12-19 15:47:21</t>
  </si>
  <si>
    <t>2886055</t>
  </si>
  <si>
    <t>伯灵顿南舒适套房酒店</t>
  </si>
  <si>
    <t>Goodhue Christopher</t>
  </si>
  <si>
    <t>753.42</t>
  </si>
  <si>
    <t>839.00</t>
  </si>
  <si>
    <t>2022-12-19 15:33:29</t>
  </si>
  <si>
    <t>2886040</t>
  </si>
  <si>
    <t>阿玛瑞酒店</t>
  </si>
  <si>
    <t>ROSLI MUHAMMAD AZRI</t>
  </si>
  <si>
    <t>1276.96</t>
  </si>
  <si>
    <t>1422.00</t>
  </si>
  <si>
    <t>2022-12-19 15:04:51</t>
  </si>
  <si>
    <t>2885901</t>
  </si>
  <si>
    <t>艾尔瑞安瑞塔杰酒店</t>
  </si>
  <si>
    <t>BIN AWANG MUHAMMAD AMMAR</t>
  </si>
  <si>
    <t>708.52</t>
  </si>
  <si>
    <t>789.00</t>
  </si>
  <si>
    <t>2022-12-19 14:25:57</t>
  </si>
  <si>
    <t>卡塔尔</t>
  </si>
  <si>
    <t>2885657</t>
  </si>
  <si>
    <t>Han Faming</t>
  </si>
  <si>
    <t>1686.44</t>
  </si>
  <si>
    <t>1878.00</t>
  </si>
  <si>
    <t>2022-12-19 12:13:34</t>
  </si>
  <si>
    <t>2885036</t>
  </si>
  <si>
    <t>雅典庙宇套房酒店</t>
  </si>
  <si>
    <t>DEATON DEVIN</t>
  </si>
  <si>
    <t>1166.50</t>
  </si>
  <si>
    <t>1299.00</t>
  </si>
  <si>
    <t>2022-12-19 01:19:14</t>
  </si>
  <si>
    <t>2884975</t>
  </si>
  <si>
    <t>波尔图星级酒店</t>
  </si>
  <si>
    <t>MOYSES SANTANA DE OLIVEIRA</t>
  </si>
  <si>
    <t>318.79</t>
  </si>
  <si>
    <t>355.00</t>
  </si>
  <si>
    <t>2022-12-19 00:04:29</t>
  </si>
  <si>
    <t>葡萄牙</t>
  </si>
  <si>
    <t>2022-12-18</t>
  </si>
  <si>
    <t>2884832</t>
  </si>
  <si>
    <t>伊斯坦布尔阿塔图尔克机场希尔顿花园酒店</t>
  </si>
  <si>
    <t>Erkoyuncu Muhammed berat</t>
  </si>
  <si>
    <t>421.16</t>
  </si>
  <si>
    <t>469.00</t>
  </si>
  <si>
    <t>2022-12-18 22:24:19</t>
  </si>
  <si>
    <t>2884818</t>
  </si>
  <si>
    <t>普哇加达哈珀酒店</t>
  </si>
  <si>
    <t>RATRIANI SRIE</t>
  </si>
  <si>
    <t>246.05</t>
  </si>
  <si>
    <t>274.00</t>
  </si>
  <si>
    <t>2022-12-18 22:17:29</t>
  </si>
  <si>
    <t>2884534</t>
  </si>
  <si>
    <t>公园大道罗切斯特酒店 (SG Clean)</t>
  </si>
  <si>
    <t>ANG RAYMOND</t>
  </si>
  <si>
    <t>2022-12-18 19:25:15</t>
  </si>
  <si>
    <t>2884462</t>
  </si>
  <si>
    <t>纳帕酒庄酒店</t>
  </si>
  <si>
    <t>Huang Hsiang-Ting</t>
  </si>
  <si>
    <t>1882.21</t>
  </si>
  <si>
    <t>2096.00</t>
  </si>
  <si>
    <t>2022-12-18 18:43:42</t>
  </si>
  <si>
    <t>2884385</t>
  </si>
  <si>
    <t>ZHOU XIAOMENG,YU XINYAN</t>
  </si>
  <si>
    <t>774.08</t>
  </si>
  <si>
    <t>862.00</t>
  </si>
  <si>
    <t>2022-12-18 18:00:32</t>
  </si>
  <si>
    <t>2884355</t>
  </si>
  <si>
    <t>伊斯坦布尔温德姆卡拉墨斯海滨大酒店</t>
  </si>
  <si>
    <t>JAVADI AGHDAS,EBRAHIMI ZOHREH</t>
  </si>
  <si>
    <t>5124.89</t>
  </si>
  <si>
    <t>5707.00</t>
  </si>
  <si>
    <t>2022-12-18 17:50:42</t>
  </si>
  <si>
    <t>2883696</t>
  </si>
  <si>
    <t>琅勃拉邦酒店</t>
  </si>
  <si>
    <t>KIM JINWOO</t>
  </si>
  <si>
    <t>325.97</t>
  </si>
  <si>
    <t>363.00</t>
  </si>
  <si>
    <t>2022-12-18 12:57:40</t>
  </si>
  <si>
    <t>老挝</t>
  </si>
  <si>
    <t>2883400</t>
  </si>
  <si>
    <t>贝尔维尤拉克斯普兰廷全套房酒店</t>
  </si>
  <si>
    <t>WEI ZHANYI</t>
  </si>
  <si>
    <t>4046.39</t>
  </si>
  <si>
    <t>4506.00</t>
  </si>
  <si>
    <t>2022-12-18 10:48:06</t>
  </si>
  <si>
    <t>2883029</t>
  </si>
  <si>
    <t>约克市中心丽柏酒店</t>
  </si>
  <si>
    <t>CUNNAH CLAIRE</t>
  </si>
  <si>
    <t>1316.47</t>
  </si>
  <si>
    <t>1466.00</t>
  </si>
  <si>
    <t>2022-12-18 03:25:29</t>
  </si>
  <si>
    <t>2883028</t>
  </si>
  <si>
    <t>LEE LEE DANIAL FARHAN BIN MOHD ALFIE LEE</t>
  </si>
  <si>
    <t>752.52</t>
  </si>
  <si>
    <t>2022-12-18 14:11:57</t>
  </si>
  <si>
    <t>2022-12-17</t>
  </si>
  <si>
    <t>2882543</t>
  </si>
  <si>
    <t>NOVIAN ADE MUKHLIS</t>
  </si>
  <si>
    <t>296.44</t>
  </si>
  <si>
    <t>330.00</t>
  </si>
  <si>
    <t>2022-12-17 20:56:16</t>
  </si>
  <si>
    <t>2882465</t>
  </si>
  <si>
    <t>RAHMAN FARHAN</t>
  </si>
  <si>
    <t>345.85</t>
  </si>
  <si>
    <t>385.00</t>
  </si>
  <si>
    <t>2022-12-17 20:26:29</t>
  </si>
  <si>
    <t>2882176</t>
  </si>
  <si>
    <t>南图尔宜必思酒店</t>
  </si>
  <si>
    <t>KOLIFRATH CECILE</t>
  </si>
  <si>
    <t>622.52</t>
  </si>
  <si>
    <t>693.00</t>
  </si>
  <si>
    <t>2022-12-17 18:28:24</t>
  </si>
  <si>
    <t>2882163</t>
  </si>
  <si>
    <t>曼谷茶达酒店</t>
  </si>
  <si>
    <t>LAI CHUNLIANG</t>
  </si>
  <si>
    <t>350.34</t>
  </si>
  <si>
    <t>390.00</t>
  </si>
  <si>
    <t>2022-12-17 18:23:55</t>
  </si>
  <si>
    <t>2882078</t>
  </si>
  <si>
    <t>马尔代夫阿米拉富士度假村</t>
  </si>
  <si>
    <t>ZHANG JIAQIAN,LIN YIPIN</t>
  </si>
  <si>
    <t>47768.00</t>
  </si>
  <si>
    <t>53176.00</t>
  </si>
  <si>
    <t>2022-12-17 18:01:46</t>
  </si>
  <si>
    <t>马尔代夫</t>
  </si>
  <si>
    <t>2882076</t>
  </si>
  <si>
    <t>大不列颠考文垂酒店</t>
  </si>
  <si>
    <t>GOVINDARAJ SABARI JOTHI</t>
  </si>
  <si>
    <t>2433.49</t>
  </si>
  <si>
    <t>2709.00</t>
  </si>
  <si>
    <t>2022-12-17 17:42:57</t>
  </si>
  <si>
    <t>2881725</t>
  </si>
  <si>
    <t xml:space="preserve">丹佛市中心希尔顿酒店 </t>
  </si>
  <si>
    <t>Zhou Kaiyue</t>
  </si>
  <si>
    <t>1280.98</t>
  </si>
  <si>
    <t>1426.00</t>
  </si>
  <si>
    <t>2022-12-17 15:17:08</t>
  </si>
  <si>
    <t>2881717</t>
  </si>
  <si>
    <t>马斯喀特城市季节酒店</t>
  </si>
  <si>
    <t>MOIDINE IMRANE,MOIDINE IMRANE</t>
  </si>
  <si>
    <t>435.68</t>
  </si>
  <si>
    <t>485.00</t>
  </si>
  <si>
    <t>2022-12-17 15:19:48</t>
  </si>
  <si>
    <t>阿曼</t>
  </si>
  <si>
    <t>2881631</t>
  </si>
  <si>
    <t>chiam chie yuan</t>
  </si>
  <si>
    <t>1527.11</t>
  </si>
  <si>
    <t>1700.00</t>
  </si>
  <si>
    <t>2022-12-17 14:44:53</t>
  </si>
  <si>
    <t>2881016</t>
  </si>
  <si>
    <t>费尔蒙班夫温泉酒店</t>
  </si>
  <si>
    <t>Wang Jiaxu,Xiong Ying,Pei Jia,Xiong Ying</t>
  </si>
  <si>
    <t>31471.04</t>
  </si>
  <si>
    <t>35034.00</t>
  </si>
  <si>
    <t>2022-12-17 10:58:52</t>
  </si>
  <si>
    <t>2880714</t>
  </si>
  <si>
    <t>维治伍德酒店</t>
  </si>
  <si>
    <t>GUAN BANGXIANG</t>
  </si>
  <si>
    <t>864.16</t>
  </si>
  <si>
    <t>962.00</t>
  </si>
  <si>
    <t>2022-12-17 08:01:55</t>
  </si>
  <si>
    <t>2880712</t>
  </si>
  <si>
    <t>泰姬俱乐部大厦酒店</t>
  </si>
  <si>
    <t>TIWARI KARAN</t>
  </si>
  <si>
    <t>433.88</t>
  </si>
  <si>
    <t>483.00</t>
  </si>
  <si>
    <t>2022-12-17 07:59:41</t>
  </si>
  <si>
    <t>2880708</t>
  </si>
  <si>
    <t>兰坦纳西棕榈滩舒适套房酒店</t>
  </si>
  <si>
    <t>Barbosa Jose</t>
  </si>
  <si>
    <t>1717.55</t>
  </si>
  <si>
    <t>1912.00</t>
  </si>
  <si>
    <t>2022-12-17 07:53:46</t>
  </si>
  <si>
    <t>2022-12-16</t>
  </si>
  <si>
    <t>2878823</t>
  </si>
  <si>
    <t>芭东渡假酒店</t>
  </si>
  <si>
    <t>K Priya,K Priya</t>
  </si>
  <si>
    <t>110.60</t>
  </si>
  <si>
    <t>123.00</t>
  </si>
  <si>
    <t>2022-12-16 14:49:47</t>
  </si>
  <si>
    <t>2022-12-13</t>
  </si>
  <si>
    <t>2869779</t>
  </si>
  <si>
    <t>普吉岛帕拉达斯度假村(SHA Plus+)</t>
  </si>
  <si>
    <t>ANDER JOAKIM GUSTAF</t>
  </si>
  <si>
    <t>1701.10</t>
  </si>
  <si>
    <t>1892.00</t>
  </si>
  <si>
    <t>2022-12-13 11:46:14</t>
  </si>
  <si>
    <t>2022-12-02</t>
  </si>
  <si>
    <t>2839908</t>
  </si>
  <si>
    <t>巴厘岛南湾海滩日航酒店</t>
  </si>
  <si>
    <t>SUTOPO FREDDY A,TJIN LIP KHIONG</t>
  </si>
  <si>
    <t>10520.43</t>
  </si>
  <si>
    <t>11580.00</t>
  </si>
  <si>
    <t>2022-12-02 13:27:43</t>
  </si>
  <si>
    <t>2022-12-01</t>
  </si>
  <si>
    <t>2836264</t>
  </si>
  <si>
    <t>WIJAYA FERDY</t>
  </si>
  <si>
    <t>2639.75</t>
  </si>
  <si>
    <t>2897.00</t>
  </si>
  <si>
    <t>2022-12-01 04:09:45</t>
  </si>
  <si>
    <t>2840860</t>
  </si>
  <si>
    <t>良木园酒店</t>
  </si>
  <si>
    <t>AZMAN AZNITA</t>
  </si>
  <si>
    <t>1551.72</t>
  </si>
  <si>
    <t>1708.00</t>
  </si>
  <si>
    <t>2022-12-02 18:14:49</t>
  </si>
  <si>
    <t>2022-07-30</t>
  </si>
  <si>
    <t>2638282</t>
  </si>
  <si>
    <t>巴厘岛安瓦雅海滩度假酒店</t>
  </si>
  <si>
    <t>NEO COLIN CHOON HOONG</t>
  </si>
  <si>
    <t>3615.78</t>
  </si>
  <si>
    <t>4200.00</t>
  </si>
  <si>
    <t>2022-07-30 17:10:34</t>
  </si>
  <si>
    <t>2022-10-26</t>
  </si>
  <si>
    <t>2760582</t>
  </si>
  <si>
    <t>吉隆坡千禧大酒店</t>
  </si>
  <si>
    <t>JAAFAR VIVI JAFIANA</t>
  </si>
  <si>
    <t>2690.62</t>
  </si>
  <si>
    <t>2900.00</t>
  </si>
  <si>
    <t>2022-10-26 17:23:10</t>
  </si>
  <si>
    <t>2022-11-11</t>
  </si>
  <si>
    <t>2789911</t>
  </si>
  <si>
    <t>诺富特伯尔尼会展中心酒店</t>
  </si>
  <si>
    <t>WONG HO KAM,WONG HAU WING</t>
  </si>
  <si>
    <t>1490.83</t>
  </si>
  <si>
    <t>1624.00</t>
  </si>
  <si>
    <t>2022-11-11 08:49:13</t>
  </si>
  <si>
    <t>2022-12-09</t>
  </si>
  <si>
    <t>2861233</t>
  </si>
  <si>
    <t>苏黎世欧瑞康星酒店</t>
  </si>
  <si>
    <t>Mintaraseela Seethala,Mintaraseela Seethala</t>
  </si>
  <si>
    <t>785.86</t>
  </si>
  <si>
    <t>876.00</t>
  </si>
  <si>
    <t>2022-12-09 21:32:27</t>
  </si>
  <si>
    <t>2871638</t>
  </si>
  <si>
    <t>柏林斯比特尔马克贝斯特韦斯特酒店</t>
  </si>
  <si>
    <t>Almahdi Mahmoud</t>
  </si>
  <si>
    <t>1151.75</t>
  </si>
  <si>
    <t>1281.00</t>
  </si>
  <si>
    <t>2022-12-13 23:59:53</t>
  </si>
  <si>
    <t>2022-11-24</t>
  </si>
  <si>
    <t>2821504</t>
  </si>
  <si>
    <t>塞维利亚美利亚酒店</t>
  </si>
  <si>
    <t>NI ZHOUCHI,MIAO LIN,CAO XUANJI,WANG Yixiao</t>
  </si>
  <si>
    <t>3992.00</t>
  </si>
  <si>
    <t>4350.00</t>
  </si>
  <si>
    <t>2022-11-24 21:54:21</t>
  </si>
  <si>
    <t>西班牙</t>
  </si>
  <si>
    <t>2022-12-06</t>
  </si>
  <si>
    <t>2850261</t>
  </si>
  <si>
    <t>伦敦中央公园酒店</t>
  </si>
  <si>
    <t>CHEN XINYAN</t>
  </si>
  <si>
    <t>5579.55</t>
  </si>
  <si>
    <t>6214.00</t>
  </si>
  <si>
    <t>2022-12-06 08:15:50</t>
  </si>
  <si>
    <t>2860189</t>
  </si>
  <si>
    <t>大阿斯顿格罗夫套房酒店</t>
  </si>
  <si>
    <t>choi songhwan</t>
  </si>
  <si>
    <t>1873.14</t>
  </si>
  <si>
    <t>2088.00</t>
  </si>
  <si>
    <t>2022-12-09 16:06:24</t>
  </si>
  <si>
    <t>2850030</t>
  </si>
  <si>
    <t>鹿特丹市中心宜必思酒店</t>
  </si>
  <si>
    <t>ANSHORI NUR KHOLIF AL,NUGRAHA WAHYU CAKRA</t>
  </si>
  <si>
    <t>445.36</t>
  </si>
  <si>
    <t>496.00</t>
  </si>
  <si>
    <t>2022-12-06 03:12:40</t>
  </si>
  <si>
    <t>2022-11-05</t>
  </si>
  <si>
    <t>2777061</t>
  </si>
  <si>
    <t>柏林米特弗里德里希NH精选酒店</t>
  </si>
  <si>
    <t>YANG JIBING,WANG XIYING,WANG JINHAO,NIU XINYU,HU YIXIN</t>
  </si>
  <si>
    <t>7078.22</t>
  </si>
  <si>
    <t>7713.00</t>
  </si>
  <si>
    <t>2022-11-05 07:10:00</t>
  </si>
  <si>
    <t>2022-12-14</t>
  </si>
  <si>
    <t>2872893</t>
  </si>
  <si>
    <t>MYSTAYS 东池袋酒店</t>
  </si>
  <si>
    <t>Su Jiaqi,Zeng Fanrun</t>
  </si>
  <si>
    <t>393.26</t>
  </si>
  <si>
    <t>439.00</t>
  </si>
  <si>
    <t>2022-12-14 15:30:45</t>
  </si>
  <si>
    <t>2838585</t>
  </si>
  <si>
    <t>西铁格兰酒店</t>
  </si>
  <si>
    <t>YU URIM,SUNG DABIM</t>
  </si>
  <si>
    <t>1193.67</t>
  </si>
  <si>
    <t>1310.00</t>
  </si>
  <si>
    <t>2022-12-01 22:47:20</t>
  </si>
  <si>
    <t>2819943</t>
  </si>
  <si>
    <t>曼谷拉差达瑞士酒店 (SHA Extra Plus)</t>
  </si>
  <si>
    <t>KWOK KAI YEUNG</t>
  </si>
  <si>
    <t>1148.96</t>
  </si>
  <si>
    <t>1252.00</t>
  </si>
  <si>
    <t>2022-11-24 11:10:31</t>
  </si>
  <si>
    <t>2872527</t>
  </si>
  <si>
    <t>MARZUKI FARHANA BINTI</t>
  </si>
  <si>
    <t>346.67</t>
  </si>
  <si>
    <t>387.00</t>
  </si>
  <si>
    <t>2022-12-14 13:03:25</t>
  </si>
  <si>
    <t>2022-12-15</t>
  </si>
  <si>
    <t>2876779</t>
  </si>
  <si>
    <t>SHAHADAN WAHIDAH,NAZZ SITI NAZZURA BT MD NOOR</t>
  </si>
  <si>
    <t>345.93</t>
  </si>
  <si>
    <t>386.00</t>
  </si>
  <si>
    <t>2022-12-15 20:47:35</t>
  </si>
  <si>
    <t>2819340</t>
  </si>
  <si>
    <t>新加坡大臣乌节酒店</t>
  </si>
  <si>
    <t>KAUSHIK PRAVEEN,KAUSHIK PRAVEEN,KAUSHIK PRAVEEN,KAUSHIK PRAVEEN</t>
  </si>
  <si>
    <t>1577.80</t>
  </si>
  <si>
    <t>1724.00</t>
  </si>
  <si>
    <t>2022-11-24 00:49:56</t>
  </si>
  <si>
    <t>2022-10-23</t>
  </si>
  <si>
    <t>2755157</t>
  </si>
  <si>
    <t>伊甸园酒店</t>
  </si>
  <si>
    <t>filifin parissa,filifin parissa</t>
  </si>
  <si>
    <t>81.22</t>
  </si>
  <si>
    <t>88.00</t>
  </si>
  <si>
    <t>2022-10-23 04:10:47</t>
  </si>
  <si>
    <t>越南</t>
  </si>
  <si>
    <t>2022-10-25</t>
  </si>
  <si>
    <t>2759607</t>
  </si>
  <si>
    <t>美高梅大酒店</t>
  </si>
  <si>
    <t>CHENG PO KI,CHEUNG TSZ KIN,WONG WING YIP,CHAN HO YEE,WONG ZITA HOK KWAN LOPEZ,ISIORDIA JOSE PEDRO LOPEZ</t>
  </si>
  <si>
    <t>7093.08</t>
  </si>
  <si>
    <t>7650.00</t>
  </si>
  <si>
    <t>2022-10-25 23:10:52</t>
  </si>
  <si>
    <t>2759601</t>
  </si>
  <si>
    <t>CHAN WAI LAN,LAU YIN YEE,WONG HOK LAM BEATRICE,CHAN SUK FAN</t>
  </si>
  <si>
    <t>5120.00</t>
  </si>
  <si>
    <t>5522.00</t>
  </si>
  <si>
    <t>2022-10-25 23:13:25</t>
  </si>
  <si>
    <t>2872289</t>
  </si>
  <si>
    <t>黄金海岸星亿酒店</t>
  </si>
  <si>
    <t>HUANG JINGZIXUAN</t>
  </si>
  <si>
    <t>5295.07</t>
  </si>
  <si>
    <t>5911.00</t>
  </si>
  <si>
    <t>2022-12-14 11:36:14</t>
  </si>
  <si>
    <t>澳大利亚</t>
  </si>
  <si>
    <t>2861520</t>
  </si>
  <si>
    <t>吉隆坡翠绿山酒店</t>
  </si>
  <si>
    <t>JOHARI SITI NORAZLIN</t>
  </si>
  <si>
    <t>744.59</t>
  </si>
  <si>
    <t>830.00</t>
  </si>
  <si>
    <t>2022-12-09 23:12:46</t>
  </si>
  <si>
    <t>2837826</t>
  </si>
  <si>
    <t>新加坡怡阁大酒店，良木园酒店集团成员 (Staycation Approved)</t>
  </si>
  <si>
    <t>Le Nguyen Cam Dung</t>
  </si>
  <si>
    <t>2576.87</t>
  </si>
  <si>
    <t>2828.00</t>
  </si>
  <si>
    <t>2022-12-01 17:48:04</t>
  </si>
  <si>
    <t>2022-11-29</t>
  </si>
  <si>
    <t>2833192</t>
  </si>
  <si>
    <t>民丹岛卡西亚酒店</t>
  </si>
  <si>
    <t>BINTE SAZALI NUR SHAMEEN,BINTE AZHAR NURUL KHAIRIAH</t>
  </si>
  <si>
    <t>1505.79</t>
  </si>
  <si>
    <t>1630.00</t>
  </si>
  <si>
    <t>2022-11-29 22:11:24</t>
  </si>
  <si>
    <t>2022-11-20</t>
  </si>
  <si>
    <t>2809903</t>
  </si>
  <si>
    <t>会安精品度假酒店</t>
  </si>
  <si>
    <t>Malik Shwetank,Malik Shwetank</t>
  </si>
  <si>
    <t>1040.48</t>
  </si>
  <si>
    <t>1141.00</t>
  </si>
  <si>
    <t>2022-11-20 00:26:26</t>
  </si>
  <si>
    <t>2873461</t>
  </si>
  <si>
    <t>智选假日伦敦维多利亚酒店</t>
  </si>
  <si>
    <t>LOBO PO</t>
  </si>
  <si>
    <t>4694.89</t>
  </si>
  <si>
    <t>5241.00</t>
  </si>
  <si>
    <t>2022-12-14 18:57:44</t>
  </si>
  <si>
    <t>2022-12-11</t>
  </si>
  <si>
    <t>2864534</t>
  </si>
  <si>
    <t>宜必思布拉格老城酒店</t>
  </si>
  <si>
    <t>CAO SHUXUAN,ZHANG ZHUOLI</t>
  </si>
  <si>
    <t>928.05</t>
  </si>
  <si>
    <t>1036.00</t>
  </si>
  <si>
    <t>2022-12-11 06:09:39</t>
  </si>
  <si>
    <t>捷克</t>
  </si>
  <si>
    <t>2022-10-31</t>
  </si>
  <si>
    <t>2767601</t>
  </si>
  <si>
    <t>世纪古城布拉格 - 美憬阁酒店</t>
  </si>
  <si>
    <t>MAI ZHAOLIANG,CHEN QIHUA</t>
  </si>
  <si>
    <t>1244.41</t>
  </si>
  <si>
    <t>1344.00</t>
  </si>
  <si>
    <t>2022-10-31 06:32:47</t>
  </si>
  <si>
    <t>2022-10-18</t>
  </si>
  <si>
    <t>2746641</t>
  </si>
  <si>
    <t>卡皮欧拉尼皇后酒店</t>
  </si>
  <si>
    <t>HAN YUNJOO</t>
  </si>
  <si>
    <t>3286.75</t>
  </si>
  <si>
    <t>3578.00</t>
  </si>
  <si>
    <t>2022-10-18 17:16:55</t>
  </si>
  <si>
    <t>2874026</t>
  </si>
  <si>
    <t>帕布里克伊恩施拉格酒店</t>
  </si>
  <si>
    <t>Burdulia Alexander William</t>
  </si>
  <si>
    <t>3891.36</t>
  </si>
  <si>
    <t>4344.00</t>
  </si>
  <si>
    <t>2022-12-14 21:53:16</t>
  </si>
  <si>
    <t>2874790</t>
  </si>
  <si>
    <t>动物园舒适酒店</t>
  </si>
  <si>
    <t>franz Traci</t>
  </si>
  <si>
    <t>368.34</t>
  </si>
  <si>
    <t>411.00</t>
  </si>
  <si>
    <t>2022-12-15 09:16:19</t>
  </si>
  <si>
    <t>2837889</t>
  </si>
  <si>
    <t>纽约时代广场伊克诺旅馆</t>
  </si>
  <si>
    <t>EMANDI NICOLE ELENA</t>
  </si>
  <si>
    <t>3862.58</t>
  </si>
  <si>
    <t>4239.00</t>
  </si>
  <si>
    <t>2022-12-01 18:06:55</t>
  </si>
  <si>
    <t>2022-11-12</t>
  </si>
  <si>
    <t>2794020</t>
  </si>
  <si>
    <t>格兰德杜卡尔瓦多斯酒店</t>
  </si>
  <si>
    <t>CAO QIANQIAN</t>
  </si>
  <si>
    <t>--</t>
  </si>
  <si>
    <t>2872148</t>
  </si>
  <si>
    <t>洛杉矶圣加百利喜来登酒店</t>
  </si>
  <si>
    <t>Zhang Yunwei,Yan Jingyi</t>
  </si>
  <si>
    <t>2144.55</t>
  </si>
  <si>
    <t>2394.00</t>
  </si>
  <si>
    <t>2022-12-14 10:22:12</t>
  </si>
  <si>
    <t>2022-10-03</t>
  </si>
  <si>
    <t>2722246</t>
  </si>
  <si>
    <t>塞维利亚顶点酒店</t>
  </si>
  <si>
    <t>FORNACIARI MAURIZIO FRANCESCO</t>
  </si>
  <si>
    <t>639.80</t>
  </si>
  <si>
    <t>704.00</t>
  </si>
  <si>
    <t>2022-10-03 12:36:19</t>
  </si>
  <si>
    <t>2022-11-15</t>
  </si>
  <si>
    <t>2800672</t>
  </si>
  <si>
    <t>特罗姆瑟斯堪迪豪华酒店</t>
  </si>
  <si>
    <t>LIU YUEHAO,HONG QIAN</t>
  </si>
  <si>
    <t>3369.42</t>
  </si>
  <si>
    <t>3726.00</t>
  </si>
  <si>
    <t>2022-11-15 22:21:06</t>
  </si>
  <si>
    <t>挪威</t>
  </si>
  <si>
    <t>2022-11-27</t>
  </si>
  <si>
    <t>2827075</t>
  </si>
  <si>
    <t>迪沙鲁沙洋海滩度假村</t>
  </si>
  <si>
    <t>YA MIN THU</t>
  </si>
  <si>
    <t>5024.17</t>
  </si>
  <si>
    <t>5467.00</t>
  </si>
  <si>
    <t>2022-11-27 09:42:31</t>
  </si>
  <si>
    <t>2878101</t>
  </si>
  <si>
    <t>Rangani Dharmik P</t>
  </si>
  <si>
    <t>1625.75</t>
  </si>
  <si>
    <t>1808.00</t>
  </si>
  <si>
    <t>2022-12-16 11:04:02</t>
  </si>
  <si>
    <t>2022-12-04</t>
  </si>
  <si>
    <t>2846680</t>
  </si>
  <si>
    <t>东京大森城市酒店</t>
  </si>
  <si>
    <t>FU Kam Shing</t>
  </si>
  <si>
    <t>4174.97</t>
  </si>
  <si>
    <t>4599.00</t>
  </si>
  <si>
    <t>2022-12-04 23:33:41</t>
  </si>
  <si>
    <t>2844341</t>
  </si>
  <si>
    <t>Engstrom Martin</t>
  </si>
  <si>
    <t>705.75</t>
  </si>
  <si>
    <t>777.00</t>
  </si>
  <si>
    <t>2022-12-04 00:10:47</t>
  </si>
  <si>
    <t>2022-12-07</t>
  </si>
  <si>
    <t>2855521</t>
  </si>
  <si>
    <t>宜必思吉隆坡市中心酒店</t>
  </si>
  <si>
    <t>JUNID JULIANA</t>
  </si>
  <si>
    <t>400.13</t>
  </si>
  <si>
    <t>444.00</t>
  </si>
  <si>
    <t>2022-12-08 13:03:09</t>
  </si>
  <si>
    <t>2022-11-28</t>
  </si>
  <si>
    <t>2828751</t>
  </si>
  <si>
    <t>宜必思因斯布鲁克酒店</t>
  </si>
  <si>
    <t>Mari Janae</t>
  </si>
  <si>
    <t>1685.45</t>
  </si>
  <si>
    <t>1834.00</t>
  </si>
  <si>
    <t>2022-11-28 02:19:48</t>
  </si>
  <si>
    <t>奥地利</t>
  </si>
  <si>
    <t>2852753</t>
  </si>
  <si>
    <t>艾登贝斯特韦斯特清潭酒店</t>
  </si>
  <si>
    <t>YONG SEUNGHYUN</t>
  </si>
  <si>
    <t>1179.84</t>
  </si>
  <si>
    <t>1314.00</t>
  </si>
  <si>
    <t>2022-12-07 00:01:21</t>
  </si>
  <si>
    <t>韩国</t>
  </si>
  <si>
    <t>2876557</t>
  </si>
  <si>
    <t>芭提雅班塔莱海上酒店</t>
  </si>
  <si>
    <t>PRASOBTUM SEDTAWUD</t>
  </si>
  <si>
    <t>431.97</t>
  </si>
  <si>
    <t>482.00</t>
  </si>
  <si>
    <t>2022-12-15 19:50:03</t>
  </si>
  <si>
    <t>2022-12-12</t>
  </si>
  <si>
    <t>2867307</t>
  </si>
  <si>
    <t>潘比尔服务式住宅公寓酒店</t>
  </si>
  <si>
    <t>AZMI AZYAN,ABDUL AZIZ SHERIL NATASHA CAMELIA</t>
  </si>
  <si>
    <t>432.67</t>
  </si>
  <si>
    <t>2022-12-12 10:02:44</t>
  </si>
  <si>
    <t>2022-11-04</t>
  </si>
  <si>
    <t>2775459</t>
  </si>
  <si>
    <t>罗氏公园酒店</t>
  </si>
  <si>
    <t>JUNG YOUNGHEE</t>
  </si>
  <si>
    <t>1340.36</t>
  </si>
  <si>
    <t>1438.00</t>
  </si>
  <si>
    <t>2022-11-04 12:56:21</t>
  </si>
  <si>
    <t>2792075</t>
  </si>
  <si>
    <t>LEE JONGSUNG,KWAK HEEJUNG</t>
  </si>
  <si>
    <t>1364.15</t>
  </si>
  <si>
    <t>1486.00</t>
  </si>
  <si>
    <t>2022-11-11 22:54:09</t>
  </si>
  <si>
    <t>2022-11-21</t>
  </si>
  <si>
    <t>2813946</t>
  </si>
  <si>
    <t>圣詹姆斯酒店</t>
  </si>
  <si>
    <t>HEO MINGUK</t>
  </si>
  <si>
    <t>1351.58</t>
  </si>
  <si>
    <t>1482.00</t>
  </si>
  <si>
    <t>2022-11-21 18:17:28</t>
  </si>
  <si>
    <t>2872177</t>
  </si>
  <si>
    <t>曼谷素坤逸卡尔顿酒店 (SHA Plus+)</t>
  </si>
  <si>
    <t>BIN CHE HARON CHE NAZAHATUHISAMUDIN</t>
  </si>
  <si>
    <t>6012.61</t>
  </si>
  <si>
    <t>6712.00</t>
  </si>
  <si>
    <t>2022-12-14 10:28:56</t>
  </si>
  <si>
    <t>2846421</t>
  </si>
  <si>
    <t>釜山奥鲁姆住宅酒店</t>
  </si>
  <si>
    <t>ONTERN JIDAPA,CHAI-NGAM WIPADA</t>
  </si>
  <si>
    <t>662.69</t>
  </si>
  <si>
    <t>730.00</t>
  </si>
  <si>
    <t>2022-12-04 21:26:34</t>
  </si>
  <si>
    <t>2832895</t>
  </si>
  <si>
    <t>福冈天神日航都市酒店</t>
  </si>
  <si>
    <t>LIN CHIHTA</t>
  </si>
  <si>
    <t>1298.86</t>
  </si>
  <si>
    <t>1406.00</t>
  </si>
  <si>
    <t>2022-11-29 19:55:36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</si>
</sst>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4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44914</v>
      </c>
      <c r="G2" s="6">
        <v>44919</v>
      </c>
      <c r="H2" s="4">
        <v>1</v>
      </c>
      <c r="I2" s="4">
        <v>5</v>
      </c>
      <c r="J2" s="4">
        <v>5</v>
      </c>
      <c r="K2" s="4" t="s">
        <v>30</v>
      </c>
      <c r="L2" s="4">
        <v>4200</v>
      </c>
      <c r="M2" s="4">
        <v>4200</v>
      </c>
      <c r="N2" s="4" t="s">
        <v>31</v>
      </c>
      <c r="O2" s="4" t="s">
        <v>32</v>
      </c>
      <c r="P2" s="4" t="s">
        <v>33</v>
      </c>
      <c r="Q2" s="4">
        <v>0</v>
      </c>
      <c r="R2" s="7">
        <v>44772</v>
      </c>
      <c r="S2" s="6">
        <v>44922</v>
      </c>
      <c r="T2" s="4" t="s">
        <v>34</v>
      </c>
      <c r="U2" s="4">
        <v>4200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44918</v>
      </c>
      <c r="G3" s="6">
        <v>44919</v>
      </c>
      <c r="H3" s="4">
        <v>2</v>
      </c>
      <c r="I3" s="4">
        <v>1</v>
      </c>
      <c r="J3" s="4">
        <v>2</v>
      </c>
      <c r="K3" s="4" t="s">
        <v>30</v>
      </c>
      <c r="L3" s="4">
        <v>704</v>
      </c>
      <c r="M3" s="4">
        <v>704</v>
      </c>
      <c r="N3" s="4" t="s">
        <v>40</v>
      </c>
      <c r="O3" s="4" t="s">
        <v>32</v>
      </c>
      <c r="P3" s="4" t="s">
        <v>33</v>
      </c>
      <c r="Q3" s="4">
        <v>0</v>
      </c>
      <c r="R3" s="7">
        <v>44837</v>
      </c>
      <c r="S3" s="6">
        <v>44922</v>
      </c>
      <c r="T3" s="4" t="s">
        <v>34</v>
      </c>
      <c r="U3" s="4">
        <v>704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44917</v>
      </c>
      <c r="G4" s="6">
        <v>44919</v>
      </c>
      <c r="H4" s="4">
        <v>1</v>
      </c>
      <c r="I4" s="4">
        <v>2</v>
      </c>
      <c r="J4" s="4">
        <v>2</v>
      </c>
      <c r="K4" s="4" t="s">
        <v>30</v>
      </c>
      <c r="L4" s="4">
        <v>3578</v>
      </c>
      <c r="M4" s="4">
        <v>3578</v>
      </c>
      <c r="N4" s="4" t="s">
        <v>44</v>
      </c>
      <c r="O4" s="4" t="s">
        <v>32</v>
      </c>
      <c r="P4" s="4" t="s">
        <v>33</v>
      </c>
      <c r="Q4" s="4">
        <v>0</v>
      </c>
      <c r="R4" s="7">
        <v>44852</v>
      </c>
      <c r="S4" s="6">
        <v>44922</v>
      </c>
      <c r="T4" s="4" t="s">
        <v>34</v>
      </c>
      <c r="U4" s="4">
        <v>3578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44918</v>
      </c>
      <c r="G5" s="6">
        <v>44919</v>
      </c>
      <c r="H5" s="4">
        <v>1</v>
      </c>
      <c r="I5" s="4">
        <v>1</v>
      </c>
      <c r="J5" s="4">
        <v>1</v>
      </c>
      <c r="K5" s="4" t="s">
        <v>30</v>
      </c>
      <c r="L5" s="4">
        <v>88</v>
      </c>
      <c r="M5" s="4">
        <v>88</v>
      </c>
      <c r="N5" s="4" t="s">
        <v>48</v>
      </c>
      <c r="O5" s="4" t="s">
        <v>32</v>
      </c>
      <c r="P5" s="4" t="s">
        <v>33</v>
      </c>
      <c r="Q5" s="4">
        <v>0</v>
      </c>
      <c r="R5" s="7">
        <v>44857</v>
      </c>
      <c r="S5" s="6">
        <v>44922</v>
      </c>
      <c r="T5" s="4" t="s">
        <v>34</v>
      </c>
      <c r="U5" s="4">
        <v>88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44914</v>
      </c>
      <c r="G6" s="6">
        <v>44919</v>
      </c>
      <c r="H6" s="4">
        <v>2</v>
      </c>
      <c r="I6" s="4">
        <v>5</v>
      </c>
      <c r="J6" s="4">
        <v>10</v>
      </c>
      <c r="K6" s="4" t="s">
        <v>30</v>
      </c>
      <c r="L6" s="4">
        <v>5522</v>
      </c>
      <c r="M6" s="4">
        <v>5522</v>
      </c>
      <c r="N6" s="4" t="s">
        <v>54</v>
      </c>
      <c r="O6" s="4" t="s">
        <v>32</v>
      </c>
      <c r="P6" s="4" t="s">
        <v>33</v>
      </c>
      <c r="Q6" s="4">
        <v>0</v>
      </c>
      <c r="R6" s="7">
        <v>44859</v>
      </c>
      <c r="S6" s="6">
        <v>44922</v>
      </c>
      <c r="T6" s="4" t="s">
        <v>34</v>
      </c>
      <c r="U6" s="4">
        <v>5522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7">
      <c r="A7" s="4" t="s">
        <v>57</v>
      </c>
      <c r="B7" s="4" t="s">
        <v>26</v>
      </c>
      <c r="C7" s="4" t="s">
        <v>27</v>
      </c>
      <c r="D7" s="4" t="s">
        <v>52</v>
      </c>
      <c r="E7" s="4" t="s">
        <v>58</v>
      </c>
      <c r="F7" s="6">
        <v>44914</v>
      </c>
      <c r="G7" s="6">
        <v>44919</v>
      </c>
      <c r="H7" s="4">
        <v>3</v>
      </c>
      <c r="I7" s="4">
        <v>5</v>
      </c>
      <c r="J7" s="4">
        <v>15</v>
      </c>
      <c r="K7" s="4" t="s">
        <v>30</v>
      </c>
      <c r="L7" s="4">
        <v>7650</v>
      </c>
      <c r="M7" s="4">
        <v>7650</v>
      </c>
      <c r="N7" s="4" t="s">
        <v>59</v>
      </c>
      <c r="O7" s="4" t="s">
        <v>32</v>
      </c>
      <c r="P7" s="4" t="s">
        <v>33</v>
      </c>
      <c r="Q7" s="4">
        <v>0</v>
      </c>
      <c r="R7" s="7">
        <v>44859</v>
      </c>
      <c r="S7" s="6">
        <v>44922</v>
      </c>
      <c r="T7" s="4" t="s">
        <v>34</v>
      </c>
      <c r="U7" s="4">
        <v>7650</v>
      </c>
      <c r="V7" s="4">
        <v>0</v>
      </c>
      <c r="W7" s="4">
        <v>0</v>
      </c>
      <c r="X7" s="4" t="s">
        <v>60</v>
      </c>
      <c r="Y7" s="4">
        <v>15211889153</v>
      </c>
      <c r="Z7" s="4">
        <v>15211893249</v>
      </c>
      <c r="AA7" s="4" t="s">
        <v>61</v>
      </c>
    </row>
    <row r="8" s="4" customFormat="1" spans="1:26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44917</v>
      </c>
      <c r="G8" s="6">
        <v>44919</v>
      </c>
      <c r="H8" s="4">
        <v>2</v>
      </c>
      <c r="I8" s="4">
        <v>2</v>
      </c>
      <c r="J8" s="4">
        <v>4</v>
      </c>
      <c r="K8" s="4" t="s">
        <v>30</v>
      </c>
      <c r="L8" s="4">
        <v>2900</v>
      </c>
      <c r="M8" s="4">
        <v>2900</v>
      </c>
      <c r="N8" s="4" t="s">
        <v>65</v>
      </c>
      <c r="O8" s="4" t="s">
        <v>32</v>
      </c>
      <c r="P8" s="4" t="s">
        <v>33</v>
      </c>
      <c r="Q8" s="4">
        <v>0</v>
      </c>
      <c r="R8" s="7">
        <v>44860</v>
      </c>
      <c r="S8" s="6">
        <v>44922</v>
      </c>
      <c r="T8" s="4" t="s">
        <v>34</v>
      </c>
      <c r="U8" s="4">
        <v>2900</v>
      </c>
      <c r="V8" s="4">
        <v>0</v>
      </c>
      <c r="W8" s="4">
        <v>0</v>
      </c>
      <c r="X8" s="4" t="s">
        <v>66</v>
      </c>
      <c r="Y8" s="4">
        <v>25965904</v>
      </c>
      <c r="Z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44917</v>
      </c>
      <c r="G9" s="6">
        <v>44919</v>
      </c>
      <c r="H9" s="4">
        <v>1</v>
      </c>
      <c r="I9" s="4">
        <v>2</v>
      </c>
      <c r="J9" s="4">
        <v>2</v>
      </c>
      <c r="K9" s="4" t="s">
        <v>30</v>
      </c>
      <c r="L9" s="4">
        <v>1344</v>
      </c>
      <c r="M9" s="4">
        <v>1344</v>
      </c>
      <c r="N9" s="4" t="s">
        <v>71</v>
      </c>
      <c r="O9" s="4" t="s">
        <v>32</v>
      </c>
      <c r="P9" s="4" t="s">
        <v>33</v>
      </c>
      <c r="Q9" s="4">
        <v>0</v>
      </c>
      <c r="R9" s="7">
        <v>44865</v>
      </c>
      <c r="S9" s="6">
        <v>44922</v>
      </c>
      <c r="T9" s="4" t="s">
        <v>34</v>
      </c>
      <c r="U9" s="4">
        <v>1344</v>
      </c>
      <c r="V9" s="4">
        <v>0</v>
      </c>
      <c r="W9" s="4">
        <v>0</v>
      </c>
      <c r="X9" s="4" t="s">
        <v>72</v>
      </c>
      <c r="Y9" s="4" t="s">
        <v>35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44918</v>
      </c>
      <c r="G10" s="6">
        <v>44919</v>
      </c>
      <c r="H10" s="4">
        <v>1</v>
      </c>
      <c r="I10" s="4">
        <v>1</v>
      </c>
      <c r="J10" s="4">
        <v>1</v>
      </c>
      <c r="K10" s="4" t="s">
        <v>30</v>
      </c>
      <c r="L10" s="4">
        <v>1438</v>
      </c>
      <c r="M10" s="4">
        <v>1438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44869</v>
      </c>
      <c r="S10" s="6">
        <v>44922</v>
      </c>
      <c r="T10" s="4" t="s">
        <v>34</v>
      </c>
      <c r="U10" s="4">
        <v>1438</v>
      </c>
      <c r="V10" s="4">
        <v>0</v>
      </c>
      <c r="W10" s="4">
        <v>0</v>
      </c>
      <c r="X10" s="4" t="s">
        <v>77</v>
      </c>
      <c r="Y10" s="4" t="s">
        <v>35</v>
      </c>
    </row>
    <row r="11" s="4" customFormat="1" spans="1:27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44916</v>
      </c>
      <c r="G11" s="6">
        <v>44919</v>
      </c>
      <c r="H11" s="4">
        <v>3</v>
      </c>
      <c r="I11" s="4">
        <v>3</v>
      </c>
      <c r="J11" s="4">
        <v>9</v>
      </c>
      <c r="K11" s="4" t="s">
        <v>30</v>
      </c>
      <c r="L11" s="4">
        <v>7713</v>
      </c>
      <c r="M11" s="4">
        <v>7713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44870</v>
      </c>
      <c r="S11" s="6">
        <v>44922</v>
      </c>
      <c r="T11" s="4" t="s">
        <v>34</v>
      </c>
      <c r="U11" s="4">
        <v>7713</v>
      </c>
      <c r="V11" s="4">
        <v>0</v>
      </c>
      <c r="W11" s="4">
        <v>0</v>
      </c>
      <c r="X11" s="4" t="s">
        <v>82</v>
      </c>
      <c r="Y11" s="4">
        <v>109048114</v>
      </c>
      <c r="Z11" s="4">
        <v>109048127</v>
      </c>
      <c r="AA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44917</v>
      </c>
      <c r="G12" s="6">
        <v>44919</v>
      </c>
      <c r="H12" s="4">
        <v>1</v>
      </c>
      <c r="I12" s="4">
        <v>2</v>
      </c>
      <c r="J12" s="4">
        <v>2</v>
      </c>
      <c r="K12" s="4" t="s">
        <v>30</v>
      </c>
      <c r="L12" s="4">
        <v>1624</v>
      </c>
      <c r="M12" s="4">
        <v>1624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44876</v>
      </c>
      <c r="S12" s="6">
        <v>44922</v>
      </c>
      <c r="T12" s="4" t="s">
        <v>34</v>
      </c>
      <c r="U12" s="4">
        <v>1624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74</v>
      </c>
      <c r="E13" s="4" t="s">
        <v>75</v>
      </c>
      <c r="F13" s="6">
        <v>44918</v>
      </c>
      <c r="G13" s="6">
        <v>44919</v>
      </c>
      <c r="H13" s="4">
        <v>1</v>
      </c>
      <c r="I13" s="4">
        <v>1</v>
      </c>
      <c r="J13" s="4">
        <v>1</v>
      </c>
      <c r="K13" s="4" t="s">
        <v>30</v>
      </c>
      <c r="L13" s="4">
        <v>1486</v>
      </c>
      <c r="M13" s="4">
        <v>1486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44876</v>
      </c>
      <c r="S13" s="6">
        <v>44922</v>
      </c>
      <c r="T13" s="4" t="s">
        <v>34</v>
      </c>
      <c r="U13" s="4">
        <v>1486</v>
      </c>
      <c r="V13" s="4">
        <v>0</v>
      </c>
      <c r="W13" s="4">
        <v>0</v>
      </c>
      <c r="X13" s="4" t="s">
        <v>92</v>
      </c>
      <c r="Y13" s="4" t="s">
        <v>35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44918</v>
      </c>
      <c r="G14" s="6">
        <v>44919</v>
      </c>
      <c r="H14" s="4">
        <v>1</v>
      </c>
      <c r="I14" s="4">
        <v>1</v>
      </c>
      <c r="J14" s="4">
        <v>1</v>
      </c>
      <c r="K14" s="4" t="s">
        <v>30</v>
      </c>
      <c r="L14" s="4">
        <v>685</v>
      </c>
      <c r="M14" s="4">
        <v>685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44877</v>
      </c>
      <c r="S14" s="6">
        <v>44922</v>
      </c>
      <c r="T14" s="4" t="s">
        <v>34</v>
      </c>
      <c r="U14" s="4">
        <v>685</v>
      </c>
      <c r="V14" s="4">
        <v>0</v>
      </c>
      <c r="W14" s="4">
        <v>0</v>
      </c>
      <c r="X14" s="4" t="s">
        <v>97</v>
      </c>
      <c r="Y14" s="4" t="s">
        <v>35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44916</v>
      </c>
      <c r="G15" s="6">
        <v>44919</v>
      </c>
      <c r="H15" s="4">
        <v>1</v>
      </c>
      <c r="I15" s="4">
        <v>3</v>
      </c>
      <c r="J15" s="4">
        <v>3</v>
      </c>
      <c r="K15" s="4" t="s">
        <v>30</v>
      </c>
      <c r="L15" s="4">
        <v>3726</v>
      </c>
      <c r="M15" s="4">
        <v>3726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44880</v>
      </c>
      <c r="S15" s="6">
        <v>44922</v>
      </c>
      <c r="T15" s="4" t="s">
        <v>34</v>
      </c>
      <c r="U15" s="4">
        <v>3726</v>
      </c>
      <c r="V15" s="4">
        <v>0</v>
      </c>
      <c r="W15" s="4">
        <v>0</v>
      </c>
      <c r="X15" s="4" t="s">
        <v>102</v>
      </c>
      <c r="Y15" s="4" t="s">
        <v>35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44918</v>
      </c>
      <c r="G16" s="6">
        <v>44919</v>
      </c>
      <c r="H16" s="4">
        <v>1</v>
      </c>
      <c r="I16" s="4">
        <v>1</v>
      </c>
      <c r="J16" s="4">
        <v>1</v>
      </c>
      <c r="K16" s="4" t="s">
        <v>30</v>
      </c>
      <c r="L16" s="4">
        <v>1141</v>
      </c>
      <c r="M16" s="4">
        <v>1141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44885</v>
      </c>
      <c r="S16" s="6">
        <v>44922</v>
      </c>
      <c r="T16" s="4" t="s">
        <v>34</v>
      </c>
      <c r="U16" s="4">
        <v>1141</v>
      </c>
      <c r="V16" s="4">
        <v>0</v>
      </c>
      <c r="W16" s="4">
        <v>0</v>
      </c>
      <c r="X16" s="4" t="s">
        <v>107</v>
      </c>
      <c r="Y16" s="4" t="s">
        <v>108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44918</v>
      </c>
      <c r="G17" s="6">
        <v>44919</v>
      </c>
      <c r="H17" s="4">
        <v>1</v>
      </c>
      <c r="I17" s="4">
        <v>1</v>
      </c>
      <c r="J17" s="4">
        <v>1</v>
      </c>
      <c r="K17" s="4" t="s">
        <v>30</v>
      </c>
      <c r="L17" s="4">
        <v>1482</v>
      </c>
      <c r="M17" s="4">
        <v>1482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44886</v>
      </c>
      <c r="S17" s="6">
        <v>44922</v>
      </c>
      <c r="T17" s="4" t="s">
        <v>34</v>
      </c>
      <c r="U17" s="4">
        <v>1482</v>
      </c>
      <c r="V17" s="4">
        <v>0</v>
      </c>
      <c r="W17" s="4">
        <v>0</v>
      </c>
      <c r="X17" s="4" t="s">
        <v>113</v>
      </c>
      <c r="Y17" s="4" t="s">
        <v>114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64</v>
      </c>
      <c r="F18" s="6">
        <v>44918</v>
      </c>
      <c r="G18" s="6">
        <v>44919</v>
      </c>
      <c r="H18" s="4">
        <v>2</v>
      </c>
      <c r="I18" s="4">
        <v>1</v>
      </c>
      <c r="J18" s="4">
        <v>2</v>
      </c>
      <c r="K18" s="4" t="s">
        <v>30</v>
      </c>
      <c r="L18" s="4">
        <v>1724</v>
      </c>
      <c r="M18" s="4">
        <v>1724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44889</v>
      </c>
      <c r="S18" s="6">
        <v>44922</v>
      </c>
      <c r="T18" s="4" t="s">
        <v>34</v>
      </c>
      <c r="U18" s="4">
        <v>1724</v>
      </c>
      <c r="V18" s="4">
        <v>0</v>
      </c>
      <c r="W18" s="4">
        <v>0</v>
      </c>
      <c r="X18" s="4" t="s">
        <v>118</v>
      </c>
      <c r="Y18" s="4" t="s">
        <v>35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44917</v>
      </c>
      <c r="G19" s="6">
        <v>44919</v>
      </c>
      <c r="H19" s="4">
        <v>1</v>
      </c>
      <c r="I19" s="4">
        <v>2</v>
      </c>
      <c r="J19" s="4">
        <v>2</v>
      </c>
      <c r="K19" s="4" t="s">
        <v>30</v>
      </c>
      <c r="L19" s="4">
        <v>1252</v>
      </c>
      <c r="M19" s="4">
        <v>1252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44889</v>
      </c>
      <c r="S19" s="6">
        <v>44922</v>
      </c>
      <c r="T19" s="4" t="s">
        <v>34</v>
      </c>
      <c r="U19" s="4">
        <v>1252</v>
      </c>
      <c r="V19" s="4">
        <v>0</v>
      </c>
      <c r="W19" s="4">
        <v>0</v>
      </c>
      <c r="X19" s="4" t="s">
        <v>123</v>
      </c>
      <c r="Y19" s="4" t="s">
        <v>124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126</v>
      </c>
      <c r="E20" s="4" t="s">
        <v>127</v>
      </c>
      <c r="F20" s="6">
        <v>44917</v>
      </c>
      <c r="G20" s="6">
        <v>44919</v>
      </c>
      <c r="H20" s="4">
        <v>2</v>
      </c>
      <c r="I20" s="4">
        <v>2</v>
      </c>
      <c r="J20" s="4">
        <v>4</v>
      </c>
      <c r="K20" s="4" t="s">
        <v>30</v>
      </c>
      <c r="L20" s="4">
        <v>4350</v>
      </c>
      <c r="M20" s="4">
        <v>4350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44889</v>
      </c>
      <c r="S20" s="6">
        <v>44922</v>
      </c>
      <c r="T20" s="4" t="s">
        <v>34</v>
      </c>
      <c r="U20" s="4">
        <v>4350</v>
      </c>
      <c r="V20" s="4">
        <v>0</v>
      </c>
      <c r="W20" s="4">
        <v>0</v>
      </c>
      <c r="X20" s="4" t="s">
        <v>129</v>
      </c>
      <c r="Y20" s="4" t="s">
        <v>35</v>
      </c>
    </row>
    <row r="21" s="4" customFormat="1" spans="1:25">
      <c r="A21" s="4" t="s">
        <v>93</v>
      </c>
      <c r="B21" s="4" t="s">
        <v>26</v>
      </c>
      <c r="C21" s="4" t="s">
        <v>130</v>
      </c>
      <c r="D21" s="4" t="s">
        <v>94</v>
      </c>
      <c r="E21" s="4" t="s">
        <v>95</v>
      </c>
      <c r="F21" s="6">
        <v>44918</v>
      </c>
      <c r="G21" s="6">
        <v>44919</v>
      </c>
      <c r="H21" s="4">
        <v>1</v>
      </c>
      <c r="I21" s="4">
        <v>1</v>
      </c>
      <c r="J21" s="4">
        <v>1</v>
      </c>
      <c r="K21" s="4" t="s">
        <v>30</v>
      </c>
      <c r="L21" s="4">
        <v>-685</v>
      </c>
      <c r="M21" s="4">
        <v>-685</v>
      </c>
      <c r="N21" s="4" t="s">
        <v>96</v>
      </c>
      <c r="O21" s="4" t="s">
        <v>32</v>
      </c>
      <c r="P21" s="4" t="s">
        <v>33</v>
      </c>
      <c r="Q21" s="4">
        <v>0</v>
      </c>
      <c r="R21" s="7">
        <v>44877</v>
      </c>
      <c r="S21" s="6">
        <v>44922</v>
      </c>
      <c r="T21" s="4" t="s">
        <v>34</v>
      </c>
      <c r="U21" s="4">
        <v>-685</v>
      </c>
      <c r="V21" s="4">
        <v>0</v>
      </c>
      <c r="W21" s="4">
        <v>0</v>
      </c>
      <c r="X21" s="4" t="s">
        <v>97</v>
      </c>
      <c r="Y21" s="4" t="s">
        <v>35</v>
      </c>
    </row>
    <row r="22" s="4" customFormat="1" spans="1:25">
      <c r="A22" s="4" t="s">
        <v>131</v>
      </c>
      <c r="B22" s="4" t="s">
        <v>26</v>
      </c>
      <c r="C22" s="4" t="s">
        <v>27</v>
      </c>
      <c r="D22" s="4" t="s">
        <v>132</v>
      </c>
      <c r="E22" s="4" t="s">
        <v>133</v>
      </c>
      <c r="F22" s="6">
        <v>44915</v>
      </c>
      <c r="G22" s="6">
        <v>44919</v>
      </c>
      <c r="H22" s="4">
        <v>1</v>
      </c>
      <c r="I22" s="4">
        <v>4</v>
      </c>
      <c r="J22" s="4">
        <v>4</v>
      </c>
      <c r="K22" s="4" t="s">
        <v>30</v>
      </c>
      <c r="L22" s="4">
        <v>5467</v>
      </c>
      <c r="M22" s="4">
        <v>5467</v>
      </c>
      <c r="N22" s="4" t="s">
        <v>134</v>
      </c>
      <c r="O22" s="4" t="s">
        <v>32</v>
      </c>
      <c r="P22" s="4" t="s">
        <v>33</v>
      </c>
      <c r="Q22" s="4">
        <v>0</v>
      </c>
      <c r="R22" s="7">
        <v>44892</v>
      </c>
      <c r="S22" s="6">
        <v>44922</v>
      </c>
      <c r="T22" s="4" t="s">
        <v>34</v>
      </c>
      <c r="U22" s="4">
        <v>5467</v>
      </c>
      <c r="V22" s="4">
        <v>0</v>
      </c>
      <c r="W22" s="4">
        <v>0</v>
      </c>
      <c r="X22" s="4" t="s">
        <v>135</v>
      </c>
      <c r="Y22" s="4" t="s">
        <v>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44917</v>
      </c>
      <c r="G23" s="6">
        <v>44919</v>
      </c>
      <c r="H23" s="4">
        <v>1</v>
      </c>
      <c r="I23" s="4">
        <v>2</v>
      </c>
      <c r="J23" s="4">
        <v>2</v>
      </c>
      <c r="K23" s="4" t="s">
        <v>30</v>
      </c>
      <c r="L23" s="4">
        <v>1834</v>
      </c>
      <c r="M23" s="4">
        <v>1834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44893</v>
      </c>
      <c r="S23" s="6">
        <v>44922</v>
      </c>
      <c r="T23" s="4" t="s">
        <v>34</v>
      </c>
      <c r="U23" s="4">
        <v>1834</v>
      </c>
      <c r="V23" s="4">
        <v>0</v>
      </c>
      <c r="W23" s="4">
        <v>0</v>
      </c>
      <c r="X23" s="4" t="s">
        <v>140</v>
      </c>
      <c r="Y23" s="4" t="s">
        <v>141</v>
      </c>
    </row>
    <row r="24" s="4" customFormat="1" spans="1:25">
      <c r="A24" s="4" t="s">
        <v>142</v>
      </c>
      <c r="B24" s="4" t="s">
        <v>26</v>
      </c>
      <c r="C24" s="4" t="s">
        <v>27</v>
      </c>
      <c r="D24" s="4" t="s">
        <v>143</v>
      </c>
      <c r="E24" s="4" t="s">
        <v>144</v>
      </c>
      <c r="F24" s="6">
        <v>44917</v>
      </c>
      <c r="G24" s="6">
        <v>44919</v>
      </c>
      <c r="H24" s="4">
        <v>1</v>
      </c>
      <c r="I24" s="4">
        <v>2</v>
      </c>
      <c r="J24" s="4">
        <v>2</v>
      </c>
      <c r="K24" s="4" t="s">
        <v>30</v>
      </c>
      <c r="L24" s="4">
        <v>1406</v>
      </c>
      <c r="M24" s="4">
        <v>1406</v>
      </c>
      <c r="N24" s="4" t="s">
        <v>145</v>
      </c>
      <c r="O24" s="4" t="s">
        <v>32</v>
      </c>
      <c r="P24" s="4" t="s">
        <v>33</v>
      </c>
      <c r="Q24" s="4">
        <v>0</v>
      </c>
      <c r="R24" s="7">
        <v>44894</v>
      </c>
      <c r="S24" s="6">
        <v>44922</v>
      </c>
      <c r="T24" s="4" t="s">
        <v>34</v>
      </c>
      <c r="U24" s="4">
        <v>1406</v>
      </c>
      <c r="V24" s="4">
        <v>0</v>
      </c>
      <c r="W24" s="4">
        <v>0</v>
      </c>
      <c r="X24" s="4" t="s">
        <v>146</v>
      </c>
      <c r="Y24" s="4" t="s">
        <v>147</v>
      </c>
    </row>
    <row r="25" s="4" customFormat="1" spans="1:25">
      <c r="A25" s="4" t="s">
        <v>148</v>
      </c>
      <c r="B25" s="4" t="s">
        <v>26</v>
      </c>
      <c r="C25" s="4" t="s">
        <v>27</v>
      </c>
      <c r="D25" s="4" t="s">
        <v>149</v>
      </c>
      <c r="E25" s="4" t="s">
        <v>150</v>
      </c>
      <c r="F25" s="6">
        <v>44917</v>
      </c>
      <c r="G25" s="6">
        <v>44919</v>
      </c>
      <c r="H25" s="4">
        <v>1</v>
      </c>
      <c r="I25" s="4">
        <v>2</v>
      </c>
      <c r="J25" s="4">
        <v>2</v>
      </c>
      <c r="K25" s="4" t="s">
        <v>30</v>
      </c>
      <c r="L25" s="4">
        <v>1630</v>
      </c>
      <c r="M25" s="4">
        <v>1630</v>
      </c>
      <c r="N25" s="4" t="s">
        <v>151</v>
      </c>
      <c r="O25" s="4" t="s">
        <v>32</v>
      </c>
      <c r="P25" s="4" t="s">
        <v>33</v>
      </c>
      <c r="Q25" s="4">
        <v>0</v>
      </c>
      <c r="R25" s="7">
        <v>44894</v>
      </c>
      <c r="S25" s="6">
        <v>44922</v>
      </c>
      <c r="T25" s="4" t="s">
        <v>34</v>
      </c>
      <c r="U25" s="4">
        <v>1630</v>
      </c>
      <c r="V25" s="4">
        <v>0</v>
      </c>
      <c r="W25" s="4">
        <v>0</v>
      </c>
      <c r="X25" s="4" t="s">
        <v>152</v>
      </c>
      <c r="Y25" s="4" t="s">
        <v>153</v>
      </c>
    </row>
    <row r="26" s="4" customFormat="1" spans="1:25">
      <c r="A26" s="4" t="s">
        <v>154</v>
      </c>
      <c r="B26" s="4" t="s">
        <v>26</v>
      </c>
      <c r="C26" s="4" t="s">
        <v>27</v>
      </c>
      <c r="D26" s="4" t="s">
        <v>155</v>
      </c>
      <c r="E26" s="4" t="s">
        <v>64</v>
      </c>
      <c r="F26" s="6">
        <v>44914</v>
      </c>
      <c r="G26" s="6">
        <v>44919</v>
      </c>
      <c r="H26" s="4">
        <v>1</v>
      </c>
      <c r="I26" s="4">
        <v>5</v>
      </c>
      <c r="J26" s="4">
        <v>5</v>
      </c>
      <c r="K26" s="4" t="s">
        <v>30</v>
      </c>
      <c r="L26" s="4">
        <v>2897</v>
      </c>
      <c r="M26" s="4">
        <v>2897</v>
      </c>
      <c r="N26" s="4" t="s">
        <v>156</v>
      </c>
      <c r="O26" s="4" t="s">
        <v>32</v>
      </c>
      <c r="P26" s="4" t="s">
        <v>33</v>
      </c>
      <c r="Q26" s="4">
        <v>0</v>
      </c>
      <c r="R26" s="7">
        <v>44896</v>
      </c>
      <c r="S26" s="6">
        <v>44922</v>
      </c>
      <c r="T26" s="4" t="s">
        <v>34</v>
      </c>
      <c r="U26" s="4">
        <v>2897</v>
      </c>
      <c r="V26" s="4">
        <v>0</v>
      </c>
      <c r="W26" s="4">
        <v>0</v>
      </c>
      <c r="X26" s="4" t="s">
        <v>157</v>
      </c>
      <c r="Y26" s="4" t="s">
        <v>158</v>
      </c>
    </row>
    <row r="27" s="4" customFormat="1" spans="1:26">
      <c r="A27" s="4" t="s">
        <v>159</v>
      </c>
      <c r="B27" s="4" t="s">
        <v>26</v>
      </c>
      <c r="C27" s="4" t="s">
        <v>27</v>
      </c>
      <c r="D27" s="4" t="s">
        <v>160</v>
      </c>
      <c r="E27" s="4" t="s">
        <v>161</v>
      </c>
      <c r="F27" s="6">
        <v>44918</v>
      </c>
      <c r="G27" s="6">
        <v>44919</v>
      </c>
      <c r="H27" s="4">
        <v>2</v>
      </c>
      <c r="I27" s="4">
        <v>1</v>
      </c>
      <c r="J27" s="4">
        <v>2</v>
      </c>
      <c r="K27" s="4" t="s">
        <v>30</v>
      </c>
      <c r="L27" s="4">
        <v>2828</v>
      </c>
      <c r="M27" s="4">
        <v>2828</v>
      </c>
      <c r="N27" s="4" t="s">
        <v>162</v>
      </c>
      <c r="O27" s="4" t="s">
        <v>32</v>
      </c>
      <c r="P27" s="4" t="s">
        <v>33</v>
      </c>
      <c r="Q27" s="4">
        <v>0</v>
      </c>
      <c r="R27" s="7">
        <v>44896</v>
      </c>
      <c r="S27" s="6">
        <v>44922</v>
      </c>
      <c r="T27" s="4" t="s">
        <v>34</v>
      </c>
      <c r="U27" s="4">
        <v>2828</v>
      </c>
      <c r="V27" s="4">
        <v>0</v>
      </c>
      <c r="W27" s="4">
        <v>0</v>
      </c>
      <c r="X27" s="4" t="s">
        <v>163</v>
      </c>
      <c r="Y27" s="4" t="s">
        <v>164</v>
      </c>
      <c r="Z27" s="4" t="s">
        <v>165</v>
      </c>
    </row>
    <row r="28" s="4" customFormat="1" spans="1:25">
      <c r="A28" s="4" t="s">
        <v>166</v>
      </c>
      <c r="B28" s="4" t="s">
        <v>26</v>
      </c>
      <c r="C28" s="4" t="s">
        <v>27</v>
      </c>
      <c r="D28" s="4" t="s">
        <v>167</v>
      </c>
      <c r="E28" s="4" t="s">
        <v>168</v>
      </c>
      <c r="F28" s="6">
        <v>44916</v>
      </c>
      <c r="G28" s="6">
        <v>44919</v>
      </c>
      <c r="H28" s="4">
        <v>1</v>
      </c>
      <c r="I28" s="4">
        <v>3</v>
      </c>
      <c r="J28" s="4">
        <v>3</v>
      </c>
      <c r="K28" s="4" t="s">
        <v>30</v>
      </c>
      <c r="L28" s="4">
        <v>4239</v>
      </c>
      <c r="M28" s="4">
        <v>4239</v>
      </c>
      <c r="N28" s="4" t="s">
        <v>169</v>
      </c>
      <c r="O28" s="4" t="s">
        <v>32</v>
      </c>
      <c r="P28" s="4" t="s">
        <v>33</v>
      </c>
      <c r="Q28" s="4">
        <v>0</v>
      </c>
      <c r="R28" s="7">
        <v>44896</v>
      </c>
      <c r="S28" s="6">
        <v>44922</v>
      </c>
      <c r="T28" s="4" t="s">
        <v>34</v>
      </c>
      <c r="U28" s="4">
        <v>4239</v>
      </c>
      <c r="V28" s="4">
        <v>0</v>
      </c>
      <c r="W28" s="4">
        <v>0</v>
      </c>
      <c r="X28" s="4" t="s">
        <v>170</v>
      </c>
      <c r="Y28" s="4" t="s">
        <v>35</v>
      </c>
    </row>
    <row r="29" s="4" customFormat="1" spans="1:25">
      <c r="A29" s="4" t="s">
        <v>171</v>
      </c>
      <c r="B29" s="4" t="s">
        <v>26</v>
      </c>
      <c r="C29" s="4" t="s">
        <v>27</v>
      </c>
      <c r="D29" s="4" t="s">
        <v>172</v>
      </c>
      <c r="E29" s="4" t="s">
        <v>39</v>
      </c>
      <c r="F29" s="6">
        <v>44917</v>
      </c>
      <c r="G29" s="6">
        <v>44919</v>
      </c>
      <c r="H29" s="4">
        <v>1</v>
      </c>
      <c r="I29" s="4">
        <v>2</v>
      </c>
      <c r="J29" s="4">
        <v>2</v>
      </c>
      <c r="K29" s="4" t="s">
        <v>30</v>
      </c>
      <c r="L29" s="4">
        <v>1310</v>
      </c>
      <c r="M29" s="4">
        <v>1310</v>
      </c>
      <c r="N29" s="4" t="s">
        <v>173</v>
      </c>
      <c r="O29" s="4" t="s">
        <v>32</v>
      </c>
      <c r="P29" s="4" t="s">
        <v>33</v>
      </c>
      <c r="Q29" s="4">
        <v>0</v>
      </c>
      <c r="R29" s="7">
        <v>44896</v>
      </c>
      <c r="S29" s="6">
        <v>44922</v>
      </c>
      <c r="T29" s="4" t="s">
        <v>34</v>
      </c>
      <c r="U29" s="4">
        <v>1310</v>
      </c>
      <c r="V29" s="4">
        <v>0</v>
      </c>
      <c r="W29" s="4">
        <v>0</v>
      </c>
      <c r="X29" s="4" t="s">
        <v>174</v>
      </c>
      <c r="Y29" s="4" t="s">
        <v>175</v>
      </c>
    </row>
    <row r="30" s="4" customFormat="1" spans="1:25">
      <c r="A30" s="4" t="s">
        <v>176</v>
      </c>
      <c r="B30" s="4" t="s">
        <v>26</v>
      </c>
      <c r="C30" s="4" t="s">
        <v>27</v>
      </c>
      <c r="D30" s="4" t="s">
        <v>155</v>
      </c>
      <c r="E30" s="4" t="s">
        <v>64</v>
      </c>
      <c r="F30" s="6">
        <v>44914</v>
      </c>
      <c r="G30" s="6">
        <v>44919</v>
      </c>
      <c r="H30" s="4">
        <v>4</v>
      </c>
      <c r="I30" s="4">
        <v>5</v>
      </c>
      <c r="J30" s="4">
        <v>20</v>
      </c>
      <c r="K30" s="4" t="s">
        <v>30</v>
      </c>
      <c r="L30" s="4">
        <v>11580</v>
      </c>
      <c r="M30" s="4">
        <v>11580</v>
      </c>
      <c r="N30" s="4" t="s">
        <v>177</v>
      </c>
      <c r="O30" s="4" t="s">
        <v>32</v>
      </c>
      <c r="P30" s="4" t="s">
        <v>33</v>
      </c>
      <c r="Q30" s="4">
        <v>0</v>
      </c>
      <c r="R30" s="7">
        <v>44897</v>
      </c>
      <c r="S30" s="6">
        <v>44922</v>
      </c>
      <c r="T30" s="4" t="s">
        <v>34</v>
      </c>
      <c r="U30" s="4">
        <v>11580</v>
      </c>
      <c r="V30" s="4">
        <v>0</v>
      </c>
      <c r="W30" s="4">
        <v>0</v>
      </c>
      <c r="X30" s="4" t="s">
        <v>178</v>
      </c>
      <c r="Y30" s="4" t="s">
        <v>158</v>
      </c>
    </row>
    <row r="31" s="4" customFormat="1" spans="1:25">
      <c r="A31" s="4" t="s">
        <v>179</v>
      </c>
      <c r="B31" s="4" t="s">
        <v>26</v>
      </c>
      <c r="C31" s="4" t="s">
        <v>27</v>
      </c>
      <c r="D31" s="4" t="s">
        <v>180</v>
      </c>
      <c r="E31" s="4" t="s">
        <v>181</v>
      </c>
      <c r="F31" s="6">
        <v>44918</v>
      </c>
      <c r="G31" s="6">
        <v>44919</v>
      </c>
      <c r="H31" s="4">
        <v>1</v>
      </c>
      <c r="I31" s="4">
        <v>1</v>
      </c>
      <c r="J31" s="4">
        <v>1</v>
      </c>
      <c r="K31" s="4" t="s">
        <v>30</v>
      </c>
      <c r="L31" s="4">
        <v>1708</v>
      </c>
      <c r="M31" s="4">
        <v>1708</v>
      </c>
      <c r="N31" s="4" t="s">
        <v>182</v>
      </c>
      <c r="O31" s="4" t="s">
        <v>32</v>
      </c>
      <c r="P31" s="4" t="s">
        <v>33</v>
      </c>
      <c r="Q31" s="4">
        <v>0</v>
      </c>
      <c r="R31" s="7">
        <v>44897</v>
      </c>
      <c r="S31" s="6">
        <v>44922</v>
      </c>
      <c r="T31" s="4" t="s">
        <v>34</v>
      </c>
      <c r="U31" s="4">
        <v>1708</v>
      </c>
      <c r="V31" s="4">
        <v>0</v>
      </c>
      <c r="W31" s="4">
        <v>0</v>
      </c>
      <c r="X31" s="4" t="s">
        <v>183</v>
      </c>
      <c r="Y31" s="4" t="s">
        <v>35</v>
      </c>
    </row>
    <row r="32" s="4" customFormat="1" spans="1:25">
      <c r="A32" s="4" t="s">
        <v>184</v>
      </c>
      <c r="B32" s="4" t="s">
        <v>26</v>
      </c>
      <c r="C32" s="4" t="s">
        <v>27</v>
      </c>
      <c r="D32" s="4" t="s">
        <v>185</v>
      </c>
      <c r="E32" s="4" t="s">
        <v>186</v>
      </c>
      <c r="F32" s="6">
        <v>44918</v>
      </c>
      <c r="G32" s="6">
        <v>44919</v>
      </c>
      <c r="H32" s="4">
        <v>1</v>
      </c>
      <c r="I32" s="4">
        <v>1</v>
      </c>
      <c r="J32" s="4">
        <v>1</v>
      </c>
      <c r="K32" s="4" t="s">
        <v>30</v>
      </c>
      <c r="L32" s="4">
        <v>777</v>
      </c>
      <c r="M32" s="4">
        <v>777</v>
      </c>
      <c r="N32" s="4" t="s">
        <v>187</v>
      </c>
      <c r="O32" s="4" t="s">
        <v>32</v>
      </c>
      <c r="P32" s="4" t="s">
        <v>33</v>
      </c>
      <c r="Q32" s="4">
        <v>0</v>
      </c>
      <c r="R32" s="7">
        <v>44899</v>
      </c>
      <c r="S32" s="6">
        <v>44922</v>
      </c>
      <c r="T32" s="4" t="s">
        <v>34</v>
      </c>
      <c r="U32" s="4">
        <v>777</v>
      </c>
      <c r="V32" s="4">
        <v>0</v>
      </c>
      <c r="W32" s="4">
        <v>0</v>
      </c>
      <c r="X32" s="4" t="s">
        <v>188</v>
      </c>
      <c r="Y32" s="4" t="s">
        <v>35</v>
      </c>
    </row>
    <row r="33" s="4" customFormat="1" spans="1:25">
      <c r="A33" s="4" t="s">
        <v>189</v>
      </c>
      <c r="B33" s="4" t="s">
        <v>26</v>
      </c>
      <c r="C33" s="4" t="s">
        <v>27</v>
      </c>
      <c r="D33" s="4" t="s">
        <v>190</v>
      </c>
      <c r="E33" s="4" t="s">
        <v>191</v>
      </c>
      <c r="F33" s="6">
        <v>44918</v>
      </c>
      <c r="G33" s="6">
        <v>44919</v>
      </c>
      <c r="H33" s="4">
        <v>1</v>
      </c>
      <c r="I33" s="4">
        <v>1</v>
      </c>
      <c r="J33" s="4">
        <v>1</v>
      </c>
      <c r="K33" s="4" t="s">
        <v>30</v>
      </c>
      <c r="L33" s="4">
        <v>730</v>
      </c>
      <c r="M33" s="4">
        <v>730</v>
      </c>
      <c r="N33" s="4" t="s">
        <v>192</v>
      </c>
      <c r="O33" s="4" t="s">
        <v>32</v>
      </c>
      <c r="P33" s="4" t="s">
        <v>33</v>
      </c>
      <c r="Q33" s="4">
        <v>0</v>
      </c>
      <c r="R33" s="7">
        <v>44899</v>
      </c>
      <c r="S33" s="6">
        <v>44922</v>
      </c>
      <c r="T33" s="4" t="s">
        <v>34</v>
      </c>
      <c r="U33" s="4">
        <v>730</v>
      </c>
      <c r="V33" s="4">
        <v>0</v>
      </c>
      <c r="W33" s="4">
        <v>0</v>
      </c>
      <c r="X33" s="4" t="s">
        <v>193</v>
      </c>
      <c r="Y33" s="4" t="s">
        <v>194</v>
      </c>
    </row>
    <row r="34" s="4" customFormat="1" spans="1:25">
      <c r="A34" s="4" t="s">
        <v>195</v>
      </c>
      <c r="B34" s="4" t="s">
        <v>26</v>
      </c>
      <c r="C34" s="4" t="s">
        <v>27</v>
      </c>
      <c r="D34" s="4" t="s">
        <v>196</v>
      </c>
      <c r="E34" s="4" t="s">
        <v>197</v>
      </c>
      <c r="F34" s="6">
        <v>44917</v>
      </c>
      <c r="G34" s="6">
        <v>44919</v>
      </c>
      <c r="H34" s="4">
        <v>1</v>
      </c>
      <c r="I34" s="4">
        <v>2</v>
      </c>
      <c r="J34" s="4">
        <v>2</v>
      </c>
      <c r="K34" s="4" t="s">
        <v>30</v>
      </c>
      <c r="L34" s="4">
        <v>4599</v>
      </c>
      <c r="M34" s="4">
        <v>4599</v>
      </c>
      <c r="N34" s="4" t="s">
        <v>198</v>
      </c>
      <c r="O34" s="4" t="s">
        <v>32</v>
      </c>
      <c r="P34" s="4" t="s">
        <v>33</v>
      </c>
      <c r="Q34" s="4">
        <v>0</v>
      </c>
      <c r="R34" s="7">
        <v>44899</v>
      </c>
      <c r="S34" s="6">
        <v>44922</v>
      </c>
      <c r="T34" s="4" t="s">
        <v>34</v>
      </c>
      <c r="U34" s="4">
        <v>4599</v>
      </c>
      <c r="V34" s="4">
        <v>0</v>
      </c>
      <c r="W34" s="4">
        <v>0</v>
      </c>
      <c r="X34" s="4" t="s">
        <v>199</v>
      </c>
      <c r="Y34" s="4" t="s">
        <v>35</v>
      </c>
    </row>
    <row r="35" s="4" customFormat="1" spans="1:25">
      <c r="A35" s="4" t="s">
        <v>200</v>
      </c>
      <c r="B35" s="4" t="s">
        <v>26</v>
      </c>
      <c r="C35" s="4" t="s">
        <v>27</v>
      </c>
      <c r="D35" s="4" t="s">
        <v>201</v>
      </c>
      <c r="E35" s="4" t="s">
        <v>202</v>
      </c>
      <c r="F35" s="6">
        <v>44918</v>
      </c>
      <c r="G35" s="6">
        <v>44919</v>
      </c>
      <c r="H35" s="4">
        <v>1</v>
      </c>
      <c r="I35" s="4">
        <v>1</v>
      </c>
      <c r="J35" s="4">
        <v>1</v>
      </c>
      <c r="K35" s="4" t="s">
        <v>30</v>
      </c>
      <c r="L35" s="4">
        <v>496</v>
      </c>
      <c r="M35" s="4">
        <v>496</v>
      </c>
      <c r="N35" s="4" t="s">
        <v>203</v>
      </c>
      <c r="O35" s="4" t="s">
        <v>32</v>
      </c>
      <c r="P35" s="4" t="s">
        <v>33</v>
      </c>
      <c r="Q35" s="4">
        <v>0</v>
      </c>
      <c r="R35" s="7">
        <v>44901</v>
      </c>
      <c r="S35" s="6">
        <v>44922</v>
      </c>
      <c r="T35" s="4" t="s">
        <v>34</v>
      </c>
      <c r="U35" s="4">
        <v>496</v>
      </c>
      <c r="V35" s="4">
        <v>0</v>
      </c>
      <c r="W35" s="4">
        <v>0</v>
      </c>
      <c r="X35" s="4" t="s">
        <v>204</v>
      </c>
      <c r="Y35" s="4" t="s">
        <v>35</v>
      </c>
    </row>
    <row r="36" s="4" customFormat="1" spans="1:26">
      <c r="A36" s="4" t="s">
        <v>205</v>
      </c>
      <c r="B36" s="4" t="s">
        <v>26</v>
      </c>
      <c r="C36" s="4" t="s">
        <v>27</v>
      </c>
      <c r="D36" s="4" t="s">
        <v>206</v>
      </c>
      <c r="E36" s="4" t="s">
        <v>186</v>
      </c>
      <c r="F36" s="6">
        <v>44915</v>
      </c>
      <c r="G36" s="6">
        <v>44919</v>
      </c>
      <c r="H36" s="4">
        <v>2</v>
      </c>
      <c r="I36" s="4">
        <v>4</v>
      </c>
      <c r="J36" s="4">
        <v>8</v>
      </c>
      <c r="K36" s="4" t="s">
        <v>30</v>
      </c>
      <c r="L36" s="4">
        <v>6214</v>
      </c>
      <c r="M36" s="4">
        <v>6214</v>
      </c>
      <c r="N36" s="4" t="s">
        <v>207</v>
      </c>
      <c r="O36" s="4" t="s">
        <v>32</v>
      </c>
      <c r="P36" s="4" t="s">
        <v>33</v>
      </c>
      <c r="Q36" s="4">
        <v>0</v>
      </c>
      <c r="R36" s="7">
        <v>44901</v>
      </c>
      <c r="S36" s="6">
        <v>44922</v>
      </c>
      <c r="T36" s="4" t="s">
        <v>34</v>
      </c>
      <c r="U36" s="4">
        <v>6214</v>
      </c>
      <c r="V36" s="4">
        <v>0</v>
      </c>
      <c r="W36" s="4">
        <v>0</v>
      </c>
      <c r="X36" s="4" t="s">
        <v>208</v>
      </c>
      <c r="Y36" s="4">
        <v>1420196588</v>
      </c>
      <c r="Z36" s="4" t="s">
        <v>209</v>
      </c>
    </row>
    <row r="37" s="4" customFormat="1" spans="1:25">
      <c r="A37" s="4" t="s">
        <v>210</v>
      </c>
      <c r="B37" s="4" t="s">
        <v>26</v>
      </c>
      <c r="C37" s="4" t="s">
        <v>27</v>
      </c>
      <c r="D37" s="4" t="s">
        <v>211</v>
      </c>
      <c r="E37" s="4" t="s">
        <v>212</v>
      </c>
      <c r="F37" s="6">
        <v>44918</v>
      </c>
      <c r="G37" s="6">
        <v>44919</v>
      </c>
      <c r="H37" s="4">
        <v>1</v>
      </c>
      <c r="I37" s="4">
        <v>1</v>
      </c>
      <c r="J37" s="4">
        <v>1</v>
      </c>
      <c r="K37" s="4" t="s">
        <v>30</v>
      </c>
      <c r="L37" s="4">
        <v>1313</v>
      </c>
      <c r="M37" s="4">
        <v>1313</v>
      </c>
      <c r="N37" s="4" t="s">
        <v>213</v>
      </c>
      <c r="O37" s="4" t="s">
        <v>32</v>
      </c>
      <c r="P37" s="4" t="s">
        <v>33</v>
      </c>
      <c r="Q37" s="4">
        <v>0</v>
      </c>
      <c r="R37" s="7">
        <v>44902</v>
      </c>
      <c r="S37" s="6">
        <v>44922</v>
      </c>
      <c r="T37" s="4" t="s">
        <v>34</v>
      </c>
      <c r="U37" s="4">
        <v>1313</v>
      </c>
      <c r="V37" s="4">
        <v>0</v>
      </c>
      <c r="W37" s="4">
        <v>0</v>
      </c>
      <c r="X37" s="4" t="s">
        <v>214</v>
      </c>
      <c r="Y37" s="4" t="s">
        <v>215</v>
      </c>
    </row>
    <row r="38" s="4" customFormat="1" spans="1:25">
      <c r="A38" s="4" t="s">
        <v>216</v>
      </c>
      <c r="B38" s="4" t="s">
        <v>26</v>
      </c>
      <c r="C38" s="4" t="s">
        <v>27</v>
      </c>
      <c r="D38" s="4" t="s">
        <v>217</v>
      </c>
      <c r="E38" s="4" t="s">
        <v>218</v>
      </c>
      <c r="F38" s="6">
        <v>44918</v>
      </c>
      <c r="G38" s="6">
        <v>44919</v>
      </c>
      <c r="H38" s="4">
        <v>1</v>
      </c>
      <c r="I38" s="4">
        <v>1</v>
      </c>
      <c r="J38" s="4">
        <v>1</v>
      </c>
      <c r="K38" s="4" t="s">
        <v>30</v>
      </c>
      <c r="L38" s="4">
        <v>444</v>
      </c>
      <c r="M38" s="4">
        <v>444</v>
      </c>
      <c r="N38" s="4" t="s">
        <v>219</v>
      </c>
      <c r="O38" s="4" t="s">
        <v>32</v>
      </c>
      <c r="P38" s="4" t="s">
        <v>33</v>
      </c>
      <c r="Q38" s="4">
        <v>0</v>
      </c>
      <c r="R38" s="7">
        <v>44902</v>
      </c>
      <c r="S38" s="6">
        <v>44922</v>
      </c>
      <c r="T38" s="4" t="s">
        <v>34</v>
      </c>
      <c r="U38" s="4">
        <v>444</v>
      </c>
      <c r="V38" s="4">
        <v>0</v>
      </c>
      <c r="W38" s="4">
        <v>0</v>
      </c>
      <c r="X38" s="4" t="s">
        <v>220</v>
      </c>
      <c r="Y38" s="4" t="s">
        <v>221</v>
      </c>
    </row>
    <row r="39" s="4" customFormat="1" spans="1:25">
      <c r="A39" s="4" t="s">
        <v>222</v>
      </c>
      <c r="B39" s="4" t="s">
        <v>26</v>
      </c>
      <c r="C39" s="4" t="s">
        <v>27</v>
      </c>
      <c r="D39" s="4" t="s">
        <v>223</v>
      </c>
      <c r="E39" s="4" t="s">
        <v>224</v>
      </c>
      <c r="F39" s="6">
        <v>44915</v>
      </c>
      <c r="G39" s="6">
        <v>44919</v>
      </c>
      <c r="H39" s="4">
        <v>1</v>
      </c>
      <c r="I39" s="4">
        <v>4</v>
      </c>
      <c r="J39" s="4">
        <v>4</v>
      </c>
      <c r="K39" s="4" t="s">
        <v>30</v>
      </c>
      <c r="L39" s="4">
        <v>2088</v>
      </c>
      <c r="M39" s="4">
        <v>2088</v>
      </c>
      <c r="N39" s="4" t="s">
        <v>225</v>
      </c>
      <c r="O39" s="4" t="s">
        <v>32</v>
      </c>
      <c r="P39" s="4" t="s">
        <v>33</v>
      </c>
      <c r="Q39" s="4">
        <v>0</v>
      </c>
      <c r="R39" s="7">
        <v>44904</v>
      </c>
      <c r="S39" s="6">
        <v>44922</v>
      </c>
      <c r="T39" s="4" t="s">
        <v>34</v>
      </c>
      <c r="U39" s="4">
        <v>2088</v>
      </c>
      <c r="V39" s="4">
        <v>0</v>
      </c>
      <c r="W39" s="4">
        <v>0</v>
      </c>
      <c r="X39" s="4" t="s">
        <v>226</v>
      </c>
      <c r="Y39" s="4" t="s">
        <v>227</v>
      </c>
    </row>
    <row r="40" s="4" customFormat="1" spans="1:25">
      <c r="A40" s="4" t="s">
        <v>228</v>
      </c>
      <c r="B40" s="4" t="s">
        <v>26</v>
      </c>
      <c r="C40" s="4" t="s">
        <v>27</v>
      </c>
      <c r="D40" s="4" t="s">
        <v>229</v>
      </c>
      <c r="E40" s="4" t="s">
        <v>186</v>
      </c>
      <c r="F40" s="6">
        <v>44918</v>
      </c>
      <c r="G40" s="6">
        <v>44919</v>
      </c>
      <c r="H40" s="4">
        <v>1</v>
      </c>
      <c r="I40" s="4">
        <v>1</v>
      </c>
      <c r="J40" s="4">
        <v>1</v>
      </c>
      <c r="K40" s="4" t="s">
        <v>30</v>
      </c>
      <c r="L40" s="4">
        <v>876</v>
      </c>
      <c r="M40" s="4">
        <v>876</v>
      </c>
      <c r="N40" s="4" t="s">
        <v>230</v>
      </c>
      <c r="O40" s="4" t="s">
        <v>32</v>
      </c>
      <c r="P40" s="4" t="s">
        <v>33</v>
      </c>
      <c r="Q40" s="4">
        <v>0</v>
      </c>
      <c r="R40" s="7">
        <v>44904</v>
      </c>
      <c r="S40" s="6">
        <v>44922</v>
      </c>
      <c r="T40" s="4" t="s">
        <v>34</v>
      </c>
      <c r="U40" s="4">
        <v>876</v>
      </c>
      <c r="V40" s="4">
        <v>0</v>
      </c>
      <c r="W40" s="4">
        <v>0</v>
      </c>
      <c r="X40" s="4" t="s">
        <v>231</v>
      </c>
      <c r="Y40" s="4" t="s">
        <v>35</v>
      </c>
    </row>
    <row r="41" s="4" customFormat="1" spans="1:25">
      <c r="A41" s="4" t="s">
        <v>232</v>
      </c>
      <c r="B41" s="4" t="s">
        <v>26</v>
      </c>
      <c r="C41" s="4" t="s">
        <v>27</v>
      </c>
      <c r="D41" s="4" t="s">
        <v>233</v>
      </c>
      <c r="E41" s="4" t="s">
        <v>234</v>
      </c>
      <c r="F41" s="6">
        <v>44917</v>
      </c>
      <c r="G41" s="6">
        <v>44919</v>
      </c>
      <c r="H41" s="4">
        <v>1</v>
      </c>
      <c r="I41" s="4">
        <v>2</v>
      </c>
      <c r="J41" s="4">
        <v>2</v>
      </c>
      <c r="K41" s="4" t="s">
        <v>30</v>
      </c>
      <c r="L41" s="4">
        <v>830</v>
      </c>
      <c r="M41" s="4">
        <v>830</v>
      </c>
      <c r="N41" s="4" t="s">
        <v>235</v>
      </c>
      <c r="O41" s="4" t="s">
        <v>32</v>
      </c>
      <c r="P41" s="4" t="s">
        <v>33</v>
      </c>
      <c r="Q41" s="4">
        <v>0</v>
      </c>
      <c r="R41" s="7">
        <v>44904</v>
      </c>
      <c r="S41" s="6">
        <v>44922</v>
      </c>
      <c r="T41" s="4" t="s">
        <v>34</v>
      </c>
      <c r="U41" s="4">
        <v>830</v>
      </c>
      <c r="V41" s="4">
        <v>0</v>
      </c>
      <c r="W41" s="4">
        <v>0</v>
      </c>
      <c r="X41" s="4" t="s">
        <v>236</v>
      </c>
      <c r="Y41" s="4" t="s">
        <v>237</v>
      </c>
    </row>
    <row r="42" s="4" customFormat="1" spans="1:25">
      <c r="A42" s="4" t="s">
        <v>238</v>
      </c>
      <c r="B42" s="4" t="s">
        <v>26</v>
      </c>
      <c r="C42" s="4" t="s">
        <v>27</v>
      </c>
      <c r="D42" s="4" t="s">
        <v>239</v>
      </c>
      <c r="E42" s="4" t="s">
        <v>240</v>
      </c>
      <c r="F42" s="6">
        <v>44917</v>
      </c>
      <c r="G42" s="6">
        <v>44919</v>
      </c>
      <c r="H42" s="4">
        <v>1</v>
      </c>
      <c r="I42" s="4">
        <v>2</v>
      </c>
      <c r="J42" s="4">
        <v>2</v>
      </c>
      <c r="K42" s="4" t="s">
        <v>30</v>
      </c>
      <c r="L42" s="4">
        <v>1036</v>
      </c>
      <c r="M42" s="4">
        <v>1036</v>
      </c>
      <c r="N42" s="4" t="s">
        <v>241</v>
      </c>
      <c r="O42" s="4" t="s">
        <v>32</v>
      </c>
      <c r="P42" s="4" t="s">
        <v>33</v>
      </c>
      <c r="Q42" s="4">
        <v>0</v>
      </c>
      <c r="R42" s="7">
        <v>44906</v>
      </c>
      <c r="S42" s="6">
        <v>44922</v>
      </c>
      <c r="T42" s="4" t="s">
        <v>34</v>
      </c>
      <c r="U42" s="4">
        <v>1036</v>
      </c>
      <c r="V42" s="4">
        <v>0</v>
      </c>
      <c r="W42" s="4">
        <v>0</v>
      </c>
      <c r="X42" s="4" t="s">
        <v>242</v>
      </c>
      <c r="Y42" s="4" t="s">
        <v>243</v>
      </c>
    </row>
    <row r="43" s="4" customFormat="1" spans="1:25">
      <c r="A43" s="4" t="s">
        <v>244</v>
      </c>
      <c r="B43" s="4" t="s">
        <v>26</v>
      </c>
      <c r="C43" s="4" t="s">
        <v>27</v>
      </c>
      <c r="D43" s="4" t="s">
        <v>245</v>
      </c>
      <c r="E43" s="4" t="s">
        <v>246</v>
      </c>
      <c r="F43" s="6">
        <v>44918</v>
      </c>
      <c r="G43" s="6">
        <v>44919</v>
      </c>
      <c r="H43" s="4">
        <v>1</v>
      </c>
      <c r="I43" s="4">
        <v>1</v>
      </c>
      <c r="J43" s="4">
        <v>1</v>
      </c>
      <c r="K43" s="4" t="s">
        <v>30</v>
      </c>
      <c r="L43" s="4">
        <v>483</v>
      </c>
      <c r="M43" s="4">
        <v>483</v>
      </c>
      <c r="N43" s="4" t="s">
        <v>247</v>
      </c>
      <c r="O43" s="4" t="s">
        <v>32</v>
      </c>
      <c r="P43" s="4" t="s">
        <v>33</v>
      </c>
      <c r="Q43" s="4">
        <v>0</v>
      </c>
      <c r="R43" s="7">
        <v>44907</v>
      </c>
      <c r="S43" s="6">
        <v>44922</v>
      </c>
      <c r="T43" s="4" t="s">
        <v>34</v>
      </c>
      <c r="U43" s="4">
        <v>483</v>
      </c>
      <c r="V43" s="4">
        <v>0</v>
      </c>
      <c r="W43" s="4">
        <v>0</v>
      </c>
      <c r="X43" s="4" t="s">
        <v>248</v>
      </c>
      <c r="Y43" s="4" t="s">
        <v>249</v>
      </c>
    </row>
    <row r="44" s="4" customFormat="1" spans="1:25">
      <c r="A44" s="4" t="s">
        <v>250</v>
      </c>
      <c r="B44" s="4" t="s">
        <v>26</v>
      </c>
      <c r="C44" s="4" t="s">
        <v>27</v>
      </c>
      <c r="D44" s="4" t="s">
        <v>251</v>
      </c>
      <c r="E44" s="4" t="s">
        <v>252</v>
      </c>
      <c r="F44" s="6">
        <v>44917</v>
      </c>
      <c r="G44" s="6">
        <v>44919</v>
      </c>
      <c r="H44" s="4">
        <v>1</v>
      </c>
      <c r="I44" s="4">
        <v>2</v>
      </c>
      <c r="J44" s="4">
        <v>2</v>
      </c>
      <c r="K44" s="4" t="s">
        <v>30</v>
      </c>
      <c r="L44" s="4">
        <v>1892</v>
      </c>
      <c r="M44" s="4">
        <v>1892</v>
      </c>
      <c r="N44" s="4" t="s">
        <v>253</v>
      </c>
      <c r="O44" s="4" t="s">
        <v>32</v>
      </c>
      <c r="P44" s="4" t="s">
        <v>33</v>
      </c>
      <c r="Q44" s="4">
        <v>0</v>
      </c>
      <c r="R44" s="7">
        <v>44908</v>
      </c>
      <c r="S44" s="6">
        <v>44922</v>
      </c>
      <c r="T44" s="4" t="s">
        <v>34</v>
      </c>
      <c r="U44" s="4">
        <v>1892</v>
      </c>
      <c r="V44" s="4">
        <v>0</v>
      </c>
      <c r="W44" s="4">
        <v>0</v>
      </c>
      <c r="X44" s="4" t="s">
        <v>254</v>
      </c>
      <c r="Y44" s="4" t="s">
        <v>255</v>
      </c>
    </row>
    <row r="45" s="4" customFormat="1" spans="1:25">
      <c r="A45" s="4" t="s">
        <v>256</v>
      </c>
      <c r="B45" s="4" t="s">
        <v>26</v>
      </c>
      <c r="C45" s="4" t="s">
        <v>27</v>
      </c>
      <c r="D45" s="4" t="s">
        <v>257</v>
      </c>
      <c r="E45" s="4" t="s">
        <v>258</v>
      </c>
      <c r="F45" s="6">
        <v>44918</v>
      </c>
      <c r="G45" s="6">
        <v>44919</v>
      </c>
      <c r="H45" s="4">
        <v>1</v>
      </c>
      <c r="I45" s="4">
        <v>1</v>
      </c>
      <c r="J45" s="4">
        <v>1</v>
      </c>
      <c r="K45" s="4" t="s">
        <v>30</v>
      </c>
      <c r="L45" s="4">
        <v>495</v>
      </c>
      <c r="M45" s="4">
        <v>495</v>
      </c>
      <c r="N45" s="4" t="s">
        <v>259</v>
      </c>
      <c r="O45" s="4" t="s">
        <v>32</v>
      </c>
      <c r="P45" s="4" t="s">
        <v>33</v>
      </c>
      <c r="Q45" s="4">
        <v>0</v>
      </c>
      <c r="R45" s="7">
        <v>44908</v>
      </c>
      <c r="S45" s="6">
        <v>44922</v>
      </c>
      <c r="T45" s="4" t="s">
        <v>34</v>
      </c>
      <c r="U45" s="4">
        <v>495</v>
      </c>
      <c r="V45" s="4">
        <v>0</v>
      </c>
      <c r="W45" s="4">
        <v>0</v>
      </c>
      <c r="X45" s="4" t="s">
        <v>260</v>
      </c>
      <c r="Y45" s="4" t="s">
        <v>261</v>
      </c>
    </row>
    <row r="46" s="4" customFormat="1" spans="1:25">
      <c r="A46" s="4" t="s">
        <v>262</v>
      </c>
      <c r="B46" s="4" t="s">
        <v>26</v>
      </c>
      <c r="C46" s="4" t="s">
        <v>27</v>
      </c>
      <c r="D46" s="4" t="s">
        <v>263</v>
      </c>
      <c r="E46" s="4" t="s">
        <v>39</v>
      </c>
      <c r="F46" s="6">
        <v>44916</v>
      </c>
      <c r="G46" s="6">
        <v>44919</v>
      </c>
      <c r="H46" s="4">
        <v>1</v>
      </c>
      <c r="I46" s="4">
        <v>3</v>
      </c>
      <c r="J46" s="4">
        <v>3</v>
      </c>
      <c r="K46" s="4" t="s">
        <v>30</v>
      </c>
      <c r="L46" s="4">
        <v>1281</v>
      </c>
      <c r="M46" s="4">
        <v>1281</v>
      </c>
      <c r="N46" s="4" t="s">
        <v>264</v>
      </c>
      <c r="O46" s="4" t="s">
        <v>32</v>
      </c>
      <c r="P46" s="4" t="s">
        <v>33</v>
      </c>
      <c r="Q46" s="4">
        <v>0</v>
      </c>
      <c r="R46" s="7">
        <v>44908</v>
      </c>
      <c r="S46" s="6">
        <v>44922</v>
      </c>
      <c r="T46" s="4" t="s">
        <v>34</v>
      </c>
      <c r="U46" s="4">
        <v>1281</v>
      </c>
      <c r="V46" s="4">
        <v>0</v>
      </c>
      <c r="W46" s="4">
        <v>0</v>
      </c>
      <c r="X46" s="4" t="s">
        <v>265</v>
      </c>
      <c r="Y46" s="4" t="s">
        <v>35</v>
      </c>
    </row>
    <row r="47" s="4" customFormat="1" spans="1:25">
      <c r="A47" s="4" t="s">
        <v>266</v>
      </c>
      <c r="B47" s="4" t="s">
        <v>26</v>
      </c>
      <c r="C47" s="4" t="s">
        <v>27</v>
      </c>
      <c r="D47" s="4" t="s">
        <v>267</v>
      </c>
      <c r="E47" s="4" t="s">
        <v>268</v>
      </c>
      <c r="F47" s="6">
        <v>44917</v>
      </c>
      <c r="G47" s="6">
        <v>44919</v>
      </c>
      <c r="H47" s="4">
        <v>1</v>
      </c>
      <c r="I47" s="4">
        <v>2</v>
      </c>
      <c r="J47" s="4">
        <v>2</v>
      </c>
      <c r="K47" s="4" t="s">
        <v>30</v>
      </c>
      <c r="L47" s="4">
        <v>2394</v>
      </c>
      <c r="M47" s="4">
        <v>2394</v>
      </c>
      <c r="N47" s="4" t="s">
        <v>269</v>
      </c>
      <c r="O47" s="4" t="s">
        <v>32</v>
      </c>
      <c r="P47" s="4" t="s">
        <v>33</v>
      </c>
      <c r="Q47" s="4">
        <v>0</v>
      </c>
      <c r="R47" s="7">
        <v>44909</v>
      </c>
      <c r="S47" s="6">
        <v>44922</v>
      </c>
      <c r="T47" s="4" t="s">
        <v>34</v>
      </c>
      <c r="U47" s="4">
        <v>2394</v>
      </c>
      <c r="V47" s="4">
        <v>0</v>
      </c>
      <c r="W47" s="4">
        <v>0</v>
      </c>
      <c r="X47" s="4" t="s">
        <v>270</v>
      </c>
      <c r="Y47" s="4" t="s">
        <v>271</v>
      </c>
    </row>
    <row r="48" s="4" customFormat="1" spans="1:25">
      <c r="A48" s="4" t="s">
        <v>272</v>
      </c>
      <c r="B48" s="4" t="s">
        <v>26</v>
      </c>
      <c r="C48" s="4" t="s">
        <v>27</v>
      </c>
      <c r="D48" s="4" t="s">
        <v>273</v>
      </c>
      <c r="E48" s="4" t="s">
        <v>274</v>
      </c>
      <c r="F48" s="6">
        <v>44914</v>
      </c>
      <c r="G48" s="6">
        <v>44919</v>
      </c>
      <c r="H48" s="4">
        <v>1</v>
      </c>
      <c r="I48" s="4">
        <v>5</v>
      </c>
      <c r="J48" s="4">
        <v>5</v>
      </c>
      <c r="K48" s="4" t="s">
        <v>30</v>
      </c>
      <c r="L48" s="4">
        <v>6712</v>
      </c>
      <c r="M48" s="4">
        <v>6712</v>
      </c>
      <c r="N48" s="4" t="s">
        <v>275</v>
      </c>
      <c r="O48" s="4" t="s">
        <v>32</v>
      </c>
      <c r="P48" s="4" t="s">
        <v>33</v>
      </c>
      <c r="Q48" s="4">
        <v>0</v>
      </c>
      <c r="R48" s="7">
        <v>44909</v>
      </c>
      <c r="S48" s="6">
        <v>44922</v>
      </c>
      <c r="T48" s="4" t="s">
        <v>34</v>
      </c>
      <c r="U48" s="4">
        <v>6712</v>
      </c>
      <c r="V48" s="4">
        <v>0</v>
      </c>
      <c r="W48" s="4">
        <v>0</v>
      </c>
      <c r="X48" s="4" t="s">
        <v>276</v>
      </c>
      <c r="Y48" s="4" t="s">
        <v>277</v>
      </c>
    </row>
    <row r="49" s="4" customFormat="1" spans="1:25">
      <c r="A49" s="4" t="s">
        <v>278</v>
      </c>
      <c r="B49" s="4" t="s">
        <v>26</v>
      </c>
      <c r="C49" s="4" t="s">
        <v>27</v>
      </c>
      <c r="D49" s="4" t="s">
        <v>279</v>
      </c>
      <c r="E49" s="4" t="s">
        <v>280</v>
      </c>
      <c r="F49" s="6">
        <v>44914</v>
      </c>
      <c r="G49" s="6">
        <v>44919</v>
      </c>
      <c r="H49" s="4">
        <v>1</v>
      </c>
      <c r="I49" s="4">
        <v>5</v>
      </c>
      <c r="J49" s="4">
        <v>5</v>
      </c>
      <c r="K49" s="4" t="s">
        <v>30</v>
      </c>
      <c r="L49" s="4">
        <v>5911</v>
      </c>
      <c r="M49" s="4">
        <v>5911</v>
      </c>
      <c r="N49" s="4" t="s">
        <v>281</v>
      </c>
      <c r="O49" s="4" t="s">
        <v>32</v>
      </c>
      <c r="P49" s="4" t="s">
        <v>33</v>
      </c>
      <c r="Q49" s="4">
        <v>0</v>
      </c>
      <c r="R49" s="7">
        <v>44909</v>
      </c>
      <c r="S49" s="6">
        <v>44922</v>
      </c>
      <c r="T49" s="4" t="s">
        <v>34</v>
      </c>
      <c r="U49" s="4">
        <v>5911</v>
      </c>
      <c r="V49" s="4">
        <v>0</v>
      </c>
      <c r="W49" s="4">
        <v>0</v>
      </c>
      <c r="X49" s="4" t="s">
        <v>282</v>
      </c>
      <c r="Y49" s="4" t="s">
        <v>35</v>
      </c>
    </row>
    <row r="50" s="4" customFormat="1" spans="1:25">
      <c r="A50" s="4" t="s">
        <v>283</v>
      </c>
      <c r="B50" s="4" t="s">
        <v>26</v>
      </c>
      <c r="C50" s="4" t="s">
        <v>27</v>
      </c>
      <c r="D50" s="4" t="s">
        <v>284</v>
      </c>
      <c r="E50" s="4" t="s">
        <v>285</v>
      </c>
      <c r="F50" s="6">
        <v>44918</v>
      </c>
      <c r="G50" s="6">
        <v>44919</v>
      </c>
      <c r="H50" s="4">
        <v>1</v>
      </c>
      <c r="I50" s="4">
        <v>1</v>
      </c>
      <c r="J50" s="4">
        <v>1</v>
      </c>
      <c r="K50" s="4" t="s">
        <v>30</v>
      </c>
      <c r="L50" s="4">
        <v>387</v>
      </c>
      <c r="M50" s="4">
        <v>387</v>
      </c>
      <c r="N50" s="4" t="s">
        <v>286</v>
      </c>
      <c r="O50" s="4" t="s">
        <v>32</v>
      </c>
      <c r="P50" s="4" t="s">
        <v>33</v>
      </c>
      <c r="Q50" s="4">
        <v>0</v>
      </c>
      <c r="R50" s="7">
        <v>44909</v>
      </c>
      <c r="S50" s="6">
        <v>44922</v>
      </c>
      <c r="T50" s="4" t="s">
        <v>34</v>
      </c>
      <c r="U50" s="4">
        <v>387</v>
      </c>
      <c r="V50" s="4">
        <v>0</v>
      </c>
      <c r="W50" s="4">
        <v>0</v>
      </c>
      <c r="X50" s="4" t="s">
        <v>287</v>
      </c>
      <c r="Y50" s="4" t="s">
        <v>35</v>
      </c>
    </row>
    <row r="51" s="4" customFormat="1" spans="1:25">
      <c r="A51" s="4" t="s">
        <v>288</v>
      </c>
      <c r="B51" s="4" t="s">
        <v>26</v>
      </c>
      <c r="C51" s="4" t="s">
        <v>27</v>
      </c>
      <c r="D51" s="4" t="s">
        <v>289</v>
      </c>
      <c r="E51" s="4" t="s">
        <v>290</v>
      </c>
      <c r="F51" s="6">
        <v>44918</v>
      </c>
      <c r="G51" s="6">
        <v>44919</v>
      </c>
      <c r="H51" s="4">
        <v>1</v>
      </c>
      <c r="I51" s="4">
        <v>1</v>
      </c>
      <c r="J51" s="4">
        <v>1</v>
      </c>
      <c r="K51" s="4" t="s">
        <v>30</v>
      </c>
      <c r="L51" s="4">
        <v>439</v>
      </c>
      <c r="M51" s="4">
        <v>439</v>
      </c>
      <c r="N51" s="4" t="s">
        <v>291</v>
      </c>
      <c r="O51" s="4" t="s">
        <v>32</v>
      </c>
      <c r="P51" s="4" t="s">
        <v>33</v>
      </c>
      <c r="Q51" s="4">
        <v>0</v>
      </c>
      <c r="R51" s="7">
        <v>44909</v>
      </c>
      <c r="S51" s="6">
        <v>44922</v>
      </c>
      <c r="T51" s="4" t="s">
        <v>34</v>
      </c>
      <c r="U51" s="4">
        <v>439</v>
      </c>
      <c r="V51" s="4">
        <v>0</v>
      </c>
      <c r="W51" s="4">
        <v>0</v>
      </c>
      <c r="X51" s="4" t="s">
        <v>292</v>
      </c>
      <c r="Y51" s="4" t="s">
        <v>293</v>
      </c>
    </row>
    <row r="52" s="4" customFormat="1" spans="1:25">
      <c r="A52" s="4" t="s">
        <v>294</v>
      </c>
      <c r="B52" s="4" t="s">
        <v>26</v>
      </c>
      <c r="C52" s="4" t="s">
        <v>27</v>
      </c>
      <c r="D52" s="4" t="s">
        <v>295</v>
      </c>
      <c r="E52" s="4" t="s">
        <v>240</v>
      </c>
      <c r="F52" s="6">
        <v>44915</v>
      </c>
      <c r="G52" s="6">
        <v>44919</v>
      </c>
      <c r="H52" s="4">
        <v>1</v>
      </c>
      <c r="I52" s="4">
        <v>4</v>
      </c>
      <c r="J52" s="4">
        <v>4</v>
      </c>
      <c r="K52" s="4" t="s">
        <v>30</v>
      </c>
      <c r="L52" s="4">
        <v>5241</v>
      </c>
      <c r="M52" s="4">
        <v>5241</v>
      </c>
      <c r="N52" s="4" t="s">
        <v>296</v>
      </c>
      <c r="O52" s="4" t="s">
        <v>32</v>
      </c>
      <c r="P52" s="4" t="s">
        <v>33</v>
      </c>
      <c r="Q52" s="4">
        <v>0</v>
      </c>
      <c r="R52" s="7">
        <v>44909</v>
      </c>
      <c r="S52" s="6">
        <v>44922</v>
      </c>
      <c r="T52" s="4" t="s">
        <v>34</v>
      </c>
      <c r="U52" s="4">
        <v>5241</v>
      </c>
      <c r="V52" s="4">
        <v>0</v>
      </c>
      <c r="W52" s="4">
        <v>0</v>
      </c>
      <c r="X52" s="4" t="s">
        <v>297</v>
      </c>
      <c r="Y52" s="4" t="s">
        <v>298</v>
      </c>
    </row>
    <row r="53" s="4" customFormat="1" spans="1:25">
      <c r="A53" s="4" t="s">
        <v>299</v>
      </c>
      <c r="B53" s="4" t="s">
        <v>26</v>
      </c>
      <c r="C53" s="4" t="s">
        <v>27</v>
      </c>
      <c r="D53" s="4" t="s">
        <v>300</v>
      </c>
      <c r="E53" s="4" t="s">
        <v>301</v>
      </c>
      <c r="F53" s="6">
        <v>44917</v>
      </c>
      <c r="G53" s="6">
        <v>44919</v>
      </c>
      <c r="H53" s="4">
        <v>1</v>
      </c>
      <c r="I53" s="4">
        <v>2</v>
      </c>
      <c r="J53" s="4">
        <v>2</v>
      </c>
      <c r="K53" s="4" t="s">
        <v>30</v>
      </c>
      <c r="L53" s="4">
        <v>4344</v>
      </c>
      <c r="M53" s="4">
        <v>4344</v>
      </c>
      <c r="N53" s="4" t="s">
        <v>302</v>
      </c>
      <c r="O53" s="4" t="s">
        <v>32</v>
      </c>
      <c r="P53" s="4" t="s">
        <v>33</v>
      </c>
      <c r="Q53" s="4">
        <v>0</v>
      </c>
      <c r="R53" s="7">
        <v>44909</v>
      </c>
      <c r="S53" s="6">
        <v>44922</v>
      </c>
      <c r="T53" s="4" t="s">
        <v>34</v>
      </c>
      <c r="U53" s="4">
        <v>4344</v>
      </c>
      <c r="V53" s="4">
        <v>0</v>
      </c>
      <c r="W53" s="4">
        <v>0</v>
      </c>
      <c r="X53" s="4" t="s">
        <v>303</v>
      </c>
      <c r="Y53" s="4" t="s">
        <v>304</v>
      </c>
    </row>
    <row r="54" s="4" customFormat="1" spans="1:25">
      <c r="A54" s="4" t="s">
        <v>305</v>
      </c>
      <c r="B54" s="4" t="s">
        <v>26</v>
      </c>
      <c r="C54" s="4" t="s">
        <v>27</v>
      </c>
      <c r="D54" s="4" t="s">
        <v>306</v>
      </c>
      <c r="E54" s="4" t="s">
        <v>307</v>
      </c>
      <c r="F54" s="6">
        <v>44918</v>
      </c>
      <c r="G54" s="6">
        <v>44919</v>
      </c>
      <c r="H54" s="4">
        <v>1</v>
      </c>
      <c r="I54" s="4">
        <v>1</v>
      </c>
      <c r="J54" s="4">
        <v>1</v>
      </c>
      <c r="K54" s="4" t="s">
        <v>30</v>
      </c>
      <c r="L54" s="4">
        <v>411</v>
      </c>
      <c r="M54" s="4">
        <v>411</v>
      </c>
      <c r="N54" s="4" t="s">
        <v>308</v>
      </c>
      <c r="O54" s="4" t="s">
        <v>32</v>
      </c>
      <c r="P54" s="4" t="s">
        <v>33</v>
      </c>
      <c r="Q54" s="4">
        <v>0</v>
      </c>
      <c r="R54" s="7">
        <v>44910</v>
      </c>
      <c r="S54" s="6">
        <v>44922</v>
      </c>
      <c r="T54" s="4" t="s">
        <v>34</v>
      </c>
      <c r="U54" s="4">
        <v>411</v>
      </c>
      <c r="V54" s="4">
        <v>0</v>
      </c>
      <c r="W54" s="4">
        <v>0</v>
      </c>
      <c r="X54" s="4" t="s">
        <v>309</v>
      </c>
      <c r="Y54" s="4" t="s">
        <v>35</v>
      </c>
    </row>
    <row r="55" s="4" customFormat="1" spans="1:25">
      <c r="A55" s="4" t="s">
        <v>310</v>
      </c>
      <c r="B55" s="4" t="s">
        <v>26</v>
      </c>
      <c r="C55" s="4" t="s">
        <v>27</v>
      </c>
      <c r="D55" s="4" t="s">
        <v>311</v>
      </c>
      <c r="E55" s="4" t="s">
        <v>312</v>
      </c>
      <c r="F55" s="6">
        <v>44918</v>
      </c>
      <c r="G55" s="6">
        <v>44919</v>
      </c>
      <c r="H55" s="4">
        <v>1</v>
      </c>
      <c r="I55" s="4">
        <v>1</v>
      </c>
      <c r="J55" s="4">
        <v>1</v>
      </c>
      <c r="K55" s="4" t="s">
        <v>30</v>
      </c>
      <c r="L55" s="4">
        <v>482</v>
      </c>
      <c r="M55" s="4">
        <v>482</v>
      </c>
      <c r="N55" s="4" t="s">
        <v>313</v>
      </c>
      <c r="O55" s="4" t="s">
        <v>32</v>
      </c>
      <c r="P55" s="4" t="s">
        <v>33</v>
      </c>
      <c r="Q55" s="4">
        <v>0</v>
      </c>
      <c r="R55" s="7">
        <v>44910</v>
      </c>
      <c r="S55" s="6">
        <v>44922</v>
      </c>
      <c r="T55" s="4" t="s">
        <v>34</v>
      </c>
      <c r="U55" s="4">
        <v>482</v>
      </c>
      <c r="V55" s="4">
        <v>0</v>
      </c>
      <c r="W55" s="4">
        <v>0</v>
      </c>
      <c r="X55" s="4" t="s">
        <v>314</v>
      </c>
      <c r="Y55" s="4" t="s">
        <v>35</v>
      </c>
    </row>
    <row r="56" s="4" customFormat="1" spans="1:25">
      <c r="A56" s="4" t="s">
        <v>315</v>
      </c>
      <c r="B56" s="4" t="s">
        <v>26</v>
      </c>
      <c r="C56" s="4" t="s">
        <v>27</v>
      </c>
      <c r="D56" s="4" t="s">
        <v>284</v>
      </c>
      <c r="E56" s="4" t="s">
        <v>316</v>
      </c>
      <c r="F56" s="6">
        <v>44918</v>
      </c>
      <c r="G56" s="6">
        <v>44919</v>
      </c>
      <c r="H56" s="4">
        <v>1</v>
      </c>
      <c r="I56" s="4">
        <v>1</v>
      </c>
      <c r="J56" s="4">
        <v>1</v>
      </c>
      <c r="K56" s="4" t="s">
        <v>30</v>
      </c>
      <c r="L56" s="4">
        <v>386</v>
      </c>
      <c r="M56" s="4">
        <v>386</v>
      </c>
      <c r="N56" s="4" t="s">
        <v>317</v>
      </c>
      <c r="O56" s="4" t="s">
        <v>32</v>
      </c>
      <c r="P56" s="4" t="s">
        <v>33</v>
      </c>
      <c r="Q56" s="4">
        <v>0</v>
      </c>
      <c r="R56" s="7">
        <v>44910</v>
      </c>
      <c r="S56" s="6">
        <v>44922</v>
      </c>
      <c r="T56" s="4" t="s">
        <v>34</v>
      </c>
      <c r="U56" s="4">
        <v>386</v>
      </c>
      <c r="V56" s="4">
        <v>0</v>
      </c>
      <c r="W56" s="4">
        <v>0</v>
      </c>
      <c r="X56" s="4" t="s">
        <v>318</v>
      </c>
      <c r="Y56" s="4" t="s">
        <v>35</v>
      </c>
    </row>
    <row r="57" s="4" customFormat="1" spans="1:25">
      <c r="A57" s="4" t="s">
        <v>319</v>
      </c>
      <c r="B57" s="4" t="s">
        <v>26</v>
      </c>
      <c r="C57" s="4" t="s">
        <v>27</v>
      </c>
      <c r="D57" s="4" t="s">
        <v>320</v>
      </c>
      <c r="E57" s="4" t="s">
        <v>321</v>
      </c>
      <c r="F57" s="6">
        <v>44915</v>
      </c>
      <c r="G57" s="6">
        <v>44919</v>
      </c>
      <c r="H57" s="4">
        <v>1</v>
      </c>
      <c r="I57" s="4">
        <v>4</v>
      </c>
      <c r="J57" s="4">
        <v>4</v>
      </c>
      <c r="K57" s="4" t="s">
        <v>30</v>
      </c>
      <c r="L57" s="4">
        <v>1808</v>
      </c>
      <c r="M57" s="4">
        <v>1808</v>
      </c>
      <c r="N57" s="4" t="s">
        <v>322</v>
      </c>
      <c r="O57" s="4" t="s">
        <v>32</v>
      </c>
      <c r="P57" s="4" t="s">
        <v>33</v>
      </c>
      <c r="Q57" s="4">
        <v>0</v>
      </c>
      <c r="R57" s="7">
        <v>44911</v>
      </c>
      <c r="S57" s="6">
        <v>44922</v>
      </c>
      <c r="T57" s="4" t="s">
        <v>34</v>
      </c>
      <c r="U57" s="4">
        <v>1808</v>
      </c>
      <c r="V57" s="4">
        <v>0</v>
      </c>
      <c r="W57" s="4">
        <v>0</v>
      </c>
      <c r="X57" s="4" t="s">
        <v>323</v>
      </c>
      <c r="Y57" s="4" t="s">
        <v>324</v>
      </c>
    </row>
    <row r="58" s="4" customFormat="1" spans="1:25">
      <c r="A58" s="4" t="s">
        <v>325</v>
      </c>
      <c r="B58" s="4" t="s">
        <v>26</v>
      </c>
      <c r="C58" s="4" t="s">
        <v>27</v>
      </c>
      <c r="D58" s="4" t="s">
        <v>326</v>
      </c>
      <c r="E58" s="4" t="s">
        <v>327</v>
      </c>
      <c r="F58" s="6">
        <v>44917</v>
      </c>
      <c r="G58" s="6">
        <v>44919</v>
      </c>
      <c r="H58" s="4">
        <v>1</v>
      </c>
      <c r="I58" s="4">
        <v>2</v>
      </c>
      <c r="J58" s="4">
        <v>2</v>
      </c>
      <c r="K58" s="4" t="s">
        <v>30</v>
      </c>
      <c r="L58" s="4">
        <v>1054</v>
      </c>
      <c r="M58" s="4">
        <v>1054</v>
      </c>
      <c r="N58" s="4" t="s">
        <v>328</v>
      </c>
      <c r="O58" s="4" t="s">
        <v>32</v>
      </c>
      <c r="P58" s="4" t="s">
        <v>33</v>
      </c>
      <c r="Q58" s="4">
        <v>0</v>
      </c>
      <c r="R58" s="7">
        <v>44911</v>
      </c>
      <c r="S58" s="6">
        <v>44922</v>
      </c>
      <c r="T58" s="4" t="s">
        <v>34</v>
      </c>
      <c r="U58" s="4">
        <v>1054</v>
      </c>
      <c r="V58" s="4">
        <v>0</v>
      </c>
      <c r="W58" s="4">
        <v>0</v>
      </c>
      <c r="X58" s="4" t="s">
        <v>329</v>
      </c>
      <c r="Y58" s="4" t="s">
        <v>330</v>
      </c>
    </row>
    <row r="59" s="4" customFormat="1" spans="1:25">
      <c r="A59" s="4" t="s">
        <v>331</v>
      </c>
      <c r="B59" s="4" t="s">
        <v>26</v>
      </c>
      <c r="C59" s="4" t="s">
        <v>27</v>
      </c>
      <c r="D59" s="4" t="s">
        <v>332</v>
      </c>
      <c r="E59" s="4" t="s">
        <v>333</v>
      </c>
      <c r="F59" s="6">
        <v>44918</v>
      </c>
      <c r="G59" s="6">
        <v>44919</v>
      </c>
      <c r="H59" s="4">
        <v>1</v>
      </c>
      <c r="I59" s="4">
        <v>1</v>
      </c>
      <c r="J59" s="4">
        <v>1</v>
      </c>
      <c r="K59" s="4" t="s">
        <v>30</v>
      </c>
      <c r="L59" s="4">
        <v>123</v>
      </c>
      <c r="M59" s="4">
        <v>123</v>
      </c>
      <c r="N59" s="4" t="s">
        <v>334</v>
      </c>
      <c r="O59" s="4" t="s">
        <v>32</v>
      </c>
      <c r="P59" s="4" t="s">
        <v>33</v>
      </c>
      <c r="Q59" s="4">
        <v>0</v>
      </c>
      <c r="R59" s="7">
        <v>44911</v>
      </c>
      <c r="S59" s="6">
        <v>44922</v>
      </c>
      <c r="T59" s="4" t="s">
        <v>34</v>
      </c>
      <c r="U59" s="4">
        <v>123</v>
      </c>
      <c r="V59" s="4">
        <v>0</v>
      </c>
      <c r="W59" s="4">
        <v>0</v>
      </c>
      <c r="X59" s="4" t="s">
        <v>335</v>
      </c>
      <c r="Y59" s="4" t="s">
        <v>35</v>
      </c>
    </row>
    <row r="60" s="4" customFormat="1" spans="1:25">
      <c r="A60" s="4" t="s">
        <v>336</v>
      </c>
      <c r="B60" s="4" t="s">
        <v>26</v>
      </c>
      <c r="C60" s="4" t="s">
        <v>27</v>
      </c>
      <c r="D60" s="4" t="s">
        <v>337</v>
      </c>
      <c r="E60" s="4" t="s">
        <v>338</v>
      </c>
      <c r="F60" s="6">
        <v>44917</v>
      </c>
      <c r="G60" s="6">
        <v>44919</v>
      </c>
      <c r="H60" s="4">
        <v>1</v>
      </c>
      <c r="I60" s="4">
        <v>2</v>
      </c>
      <c r="J60" s="4">
        <v>2</v>
      </c>
      <c r="K60" s="4" t="s">
        <v>30</v>
      </c>
      <c r="L60" s="4">
        <v>1912</v>
      </c>
      <c r="M60" s="4">
        <v>1912</v>
      </c>
      <c r="N60" s="4" t="s">
        <v>339</v>
      </c>
      <c r="O60" s="4" t="s">
        <v>32</v>
      </c>
      <c r="P60" s="4" t="s">
        <v>33</v>
      </c>
      <c r="Q60" s="4">
        <v>0</v>
      </c>
      <c r="R60" s="7">
        <v>44912</v>
      </c>
      <c r="S60" s="6">
        <v>44922</v>
      </c>
      <c r="T60" s="4" t="s">
        <v>34</v>
      </c>
      <c r="U60" s="4">
        <v>1912</v>
      </c>
      <c r="V60" s="4">
        <v>0</v>
      </c>
      <c r="W60" s="4">
        <v>0</v>
      </c>
      <c r="X60" s="4" t="s">
        <v>340</v>
      </c>
      <c r="Y60" s="4" t="s">
        <v>35</v>
      </c>
    </row>
    <row r="61" s="4" customFormat="1" spans="1:25">
      <c r="A61" s="4" t="s">
        <v>341</v>
      </c>
      <c r="B61" s="4" t="s">
        <v>26</v>
      </c>
      <c r="C61" s="4" t="s">
        <v>27</v>
      </c>
      <c r="D61" s="4" t="s">
        <v>320</v>
      </c>
      <c r="E61" s="4" t="s">
        <v>342</v>
      </c>
      <c r="F61" s="6">
        <v>44918</v>
      </c>
      <c r="G61" s="6">
        <v>44919</v>
      </c>
      <c r="H61" s="4">
        <v>1</v>
      </c>
      <c r="I61" s="4">
        <v>1</v>
      </c>
      <c r="J61" s="4">
        <v>1</v>
      </c>
      <c r="K61" s="4" t="s">
        <v>30</v>
      </c>
      <c r="L61" s="4">
        <v>483</v>
      </c>
      <c r="M61" s="4">
        <v>483</v>
      </c>
      <c r="N61" s="4" t="s">
        <v>343</v>
      </c>
      <c r="O61" s="4" t="s">
        <v>32</v>
      </c>
      <c r="P61" s="4" t="s">
        <v>33</v>
      </c>
      <c r="Q61" s="4">
        <v>0</v>
      </c>
      <c r="R61" s="7">
        <v>44912</v>
      </c>
      <c r="S61" s="6">
        <v>44922</v>
      </c>
      <c r="T61" s="4" t="s">
        <v>34</v>
      </c>
      <c r="U61" s="4">
        <v>483</v>
      </c>
      <c r="V61" s="4">
        <v>0</v>
      </c>
      <c r="W61" s="4">
        <v>0</v>
      </c>
      <c r="X61" s="4" t="s">
        <v>344</v>
      </c>
      <c r="Y61" s="4" t="s">
        <v>345</v>
      </c>
    </row>
    <row r="62" s="4" customFormat="1" spans="1:25">
      <c r="A62" s="4" t="s">
        <v>346</v>
      </c>
      <c r="B62" s="4" t="s">
        <v>26</v>
      </c>
      <c r="C62" s="4" t="s">
        <v>27</v>
      </c>
      <c r="D62" s="4" t="s">
        <v>347</v>
      </c>
      <c r="E62" s="4" t="s">
        <v>100</v>
      </c>
      <c r="F62" s="6">
        <v>44917</v>
      </c>
      <c r="G62" s="6">
        <v>44919</v>
      </c>
      <c r="H62" s="4">
        <v>1</v>
      </c>
      <c r="I62" s="4">
        <v>2</v>
      </c>
      <c r="J62" s="4">
        <v>2</v>
      </c>
      <c r="K62" s="4" t="s">
        <v>30</v>
      </c>
      <c r="L62" s="4">
        <v>962</v>
      </c>
      <c r="M62" s="4">
        <v>962</v>
      </c>
      <c r="N62" s="4" t="s">
        <v>348</v>
      </c>
      <c r="O62" s="4" t="s">
        <v>32</v>
      </c>
      <c r="P62" s="4" t="s">
        <v>33</v>
      </c>
      <c r="Q62" s="4">
        <v>0</v>
      </c>
      <c r="R62" s="7">
        <v>44912</v>
      </c>
      <c r="S62" s="6">
        <v>44922</v>
      </c>
      <c r="T62" s="4" t="s">
        <v>34</v>
      </c>
      <c r="U62" s="4">
        <v>962</v>
      </c>
      <c r="V62" s="4">
        <v>0</v>
      </c>
      <c r="W62" s="4">
        <v>0</v>
      </c>
      <c r="X62" s="4" t="s">
        <v>349</v>
      </c>
      <c r="Y62" s="4" t="s">
        <v>35</v>
      </c>
    </row>
    <row r="63" s="4" customFormat="1" spans="1:27">
      <c r="A63" s="4" t="s">
        <v>350</v>
      </c>
      <c r="B63" s="4" t="s">
        <v>26</v>
      </c>
      <c r="C63" s="4" t="s">
        <v>27</v>
      </c>
      <c r="D63" s="4" t="s">
        <v>351</v>
      </c>
      <c r="E63" s="4" t="s">
        <v>352</v>
      </c>
      <c r="F63" s="6">
        <v>44917</v>
      </c>
      <c r="G63" s="6">
        <v>44919</v>
      </c>
      <c r="H63" s="4">
        <v>3</v>
      </c>
      <c r="I63" s="4">
        <v>2</v>
      </c>
      <c r="J63" s="4">
        <v>6</v>
      </c>
      <c r="K63" s="4" t="s">
        <v>30</v>
      </c>
      <c r="L63" s="4">
        <v>35034</v>
      </c>
      <c r="M63" s="4">
        <v>35034</v>
      </c>
      <c r="N63" s="4" t="s">
        <v>353</v>
      </c>
      <c r="O63" s="4" t="s">
        <v>32</v>
      </c>
      <c r="P63" s="4" t="s">
        <v>33</v>
      </c>
      <c r="Q63" s="4">
        <v>0</v>
      </c>
      <c r="R63" s="7">
        <v>44912</v>
      </c>
      <c r="S63" s="6">
        <v>44922</v>
      </c>
      <c r="T63" s="4" t="s">
        <v>34</v>
      </c>
      <c r="U63" s="4">
        <v>35034</v>
      </c>
      <c r="V63" s="4">
        <v>0</v>
      </c>
      <c r="W63" s="4">
        <v>0</v>
      </c>
      <c r="X63" s="4" t="s">
        <v>354</v>
      </c>
      <c r="Y63" s="4">
        <v>198590745</v>
      </c>
      <c r="Z63" s="4">
        <v>198590748</v>
      </c>
      <c r="AA63" s="4" t="s">
        <v>355</v>
      </c>
    </row>
    <row r="64" s="4" customFormat="1" spans="1:25">
      <c r="A64" s="4" t="s">
        <v>356</v>
      </c>
      <c r="B64" s="4" t="s">
        <v>26</v>
      </c>
      <c r="C64" s="4" t="s">
        <v>27</v>
      </c>
      <c r="D64" s="4" t="s">
        <v>284</v>
      </c>
      <c r="E64" s="4" t="s">
        <v>357</v>
      </c>
      <c r="F64" s="6">
        <v>44917</v>
      </c>
      <c r="G64" s="6">
        <v>44919</v>
      </c>
      <c r="H64" s="4">
        <v>2</v>
      </c>
      <c r="I64" s="4">
        <v>2</v>
      </c>
      <c r="J64" s="4">
        <v>4</v>
      </c>
      <c r="K64" s="4" t="s">
        <v>30</v>
      </c>
      <c r="L64" s="4">
        <v>1700</v>
      </c>
      <c r="M64" s="4">
        <v>1700</v>
      </c>
      <c r="N64" s="4" t="s">
        <v>358</v>
      </c>
      <c r="O64" s="4" t="s">
        <v>32</v>
      </c>
      <c r="P64" s="4" t="s">
        <v>33</v>
      </c>
      <c r="Q64" s="4">
        <v>0</v>
      </c>
      <c r="R64" s="7">
        <v>44912</v>
      </c>
      <c r="S64" s="6">
        <v>44922</v>
      </c>
      <c r="T64" s="4" t="s">
        <v>34</v>
      </c>
      <c r="U64" s="4">
        <v>1700</v>
      </c>
      <c r="V64" s="4">
        <v>0</v>
      </c>
      <c r="W64" s="4">
        <v>0</v>
      </c>
      <c r="X64" s="4" t="s">
        <v>359</v>
      </c>
      <c r="Y64" s="4" t="s">
        <v>35</v>
      </c>
    </row>
    <row r="65" s="4" customFormat="1" spans="1:25">
      <c r="A65" s="4" t="s">
        <v>360</v>
      </c>
      <c r="B65" s="4" t="s">
        <v>26</v>
      </c>
      <c r="C65" s="4" t="s">
        <v>27</v>
      </c>
      <c r="D65" s="4" t="s">
        <v>361</v>
      </c>
      <c r="E65" s="4" t="s">
        <v>362</v>
      </c>
      <c r="F65" s="6">
        <v>44918</v>
      </c>
      <c r="G65" s="6">
        <v>44919</v>
      </c>
      <c r="H65" s="4">
        <v>1</v>
      </c>
      <c r="I65" s="4">
        <v>1</v>
      </c>
      <c r="J65" s="4">
        <v>1</v>
      </c>
      <c r="K65" s="4" t="s">
        <v>30</v>
      </c>
      <c r="L65" s="4">
        <v>485</v>
      </c>
      <c r="M65" s="4">
        <v>485</v>
      </c>
      <c r="N65" s="4" t="s">
        <v>363</v>
      </c>
      <c r="O65" s="4" t="s">
        <v>32</v>
      </c>
      <c r="P65" s="4" t="s">
        <v>33</v>
      </c>
      <c r="Q65" s="4">
        <v>0</v>
      </c>
      <c r="R65" s="7">
        <v>44912</v>
      </c>
      <c r="S65" s="6">
        <v>44922</v>
      </c>
      <c r="T65" s="4" t="s">
        <v>34</v>
      </c>
      <c r="U65" s="4">
        <v>485</v>
      </c>
      <c r="V65" s="4">
        <v>0</v>
      </c>
      <c r="W65" s="4">
        <v>0</v>
      </c>
      <c r="X65" s="4" t="s">
        <v>364</v>
      </c>
      <c r="Y65" s="4" t="s">
        <v>365</v>
      </c>
    </row>
    <row r="66" s="4" customFormat="1" spans="1:25">
      <c r="A66" s="4" t="s">
        <v>366</v>
      </c>
      <c r="B66" s="4" t="s">
        <v>26</v>
      </c>
      <c r="C66" s="4" t="s">
        <v>27</v>
      </c>
      <c r="D66" s="4" t="s">
        <v>367</v>
      </c>
      <c r="E66" s="4" t="s">
        <v>368</v>
      </c>
      <c r="F66" s="6">
        <v>44917</v>
      </c>
      <c r="G66" s="6">
        <v>44919</v>
      </c>
      <c r="H66" s="4">
        <v>1</v>
      </c>
      <c r="I66" s="4">
        <v>2</v>
      </c>
      <c r="J66" s="4">
        <v>2</v>
      </c>
      <c r="K66" s="4" t="s">
        <v>30</v>
      </c>
      <c r="L66" s="4">
        <v>1426</v>
      </c>
      <c r="M66" s="4">
        <v>1426</v>
      </c>
      <c r="N66" s="4" t="s">
        <v>369</v>
      </c>
      <c r="O66" s="4" t="s">
        <v>32</v>
      </c>
      <c r="P66" s="4" t="s">
        <v>33</v>
      </c>
      <c r="Q66" s="4">
        <v>0</v>
      </c>
      <c r="R66" s="7">
        <v>44912</v>
      </c>
      <c r="S66" s="6">
        <v>44922</v>
      </c>
      <c r="T66" s="4" t="s">
        <v>34</v>
      </c>
      <c r="U66" s="4">
        <v>1426</v>
      </c>
      <c r="V66" s="4">
        <v>0</v>
      </c>
      <c r="W66" s="4">
        <v>0</v>
      </c>
      <c r="X66" s="4" t="s">
        <v>370</v>
      </c>
      <c r="Y66" s="4" t="s">
        <v>35</v>
      </c>
    </row>
    <row r="67" s="4" customFormat="1" spans="1:25">
      <c r="A67" s="4" t="s">
        <v>371</v>
      </c>
      <c r="B67" s="4" t="s">
        <v>26</v>
      </c>
      <c r="C67" s="4" t="s">
        <v>27</v>
      </c>
      <c r="D67" s="4" t="s">
        <v>372</v>
      </c>
      <c r="E67" s="4" t="s">
        <v>39</v>
      </c>
      <c r="F67" s="6">
        <v>44912</v>
      </c>
      <c r="G67" s="6">
        <v>44919</v>
      </c>
      <c r="H67" s="4">
        <v>1</v>
      </c>
      <c r="I67" s="4">
        <v>7</v>
      </c>
      <c r="J67" s="4">
        <v>7</v>
      </c>
      <c r="K67" s="4" t="s">
        <v>30</v>
      </c>
      <c r="L67" s="4">
        <v>2709</v>
      </c>
      <c r="M67" s="4">
        <v>2709</v>
      </c>
      <c r="N67" s="4" t="s">
        <v>373</v>
      </c>
      <c r="O67" s="4" t="s">
        <v>32</v>
      </c>
      <c r="P67" s="4" t="s">
        <v>33</v>
      </c>
      <c r="Q67" s="4">
        <v>0</v>
      </c>
      <c r="R67" s="7">
        <v>44912</v>
      </c>
      <c r="S67" s="6">
        <v>44922</v>
      </c>
      <c r="T67" s="4" t="s">
        <v>34</v>
      </c>
      <c r="U67" s="4">
        <v>2709</v>
      </c>
      <c r="V67" s="4">
        <v>0</v>
      </c>
      <c r="W67" s="4">
        <v>0</v>
      </c>
      <c r="X67" s="4" t="s">
        <v>374</v>
      </c>
      <c r="Y67" s="4" t="s">
        <v>35</v>
      </c>
    </row>
    <row r="68" s="4" customFormat="1" spans="1:25">
      <c r="A68" s="4" t="s">
        <v>375</v>
      </c>
      <c r="B68" s="4" t="s">
        <v>26</v>
      </c>
      <c r="C68" s="4" t="s">
        <v>27</v>
      </c>
      <c r="D68" s="4" t="s">
        <v>376</v>
      </c>
      <c r="E68" s="4" t="s">
        <v>377</v>
      </c>
      <c r="F68" s="6">
        <v>44915</v>
      </c>
      <c r="G68" s="6">
        <v>44919</v>
      </c>
      <c r="H68" s="4">
        <v>1</v>
      </c>
      <c r="I68" s="4">
        <v>4</v>
      </c>
      <c r="J68" s="4">
        <v>4</v>
      </c>
      <c r="K68" s="4" t="s">
        <v>30</v>
      </c>
      <c r="L68" s="4">
        <v>53176</v>
      </c>
      <c r="M68" s="4">
        <v>53176</v>
      </c>
      <c r="N68" s="4" t="s">
        <v>378</v>
      </c>
      <c r="O68" s="4" t="s">
        <v>32</v>
      </c>
      <c r="P68" s="4" t="s">
        <v>33</v>
      </c>
      <c r="Q68" s="4">
        <v>0</v>
      </c>
      <c r="R68" s="7">
        <v>44912</v>
      </c>
      <c r="S68" s="6">
        <v>44922</v>
      </c>
      <c r="T68" s="4" t="s">
        <v>34</v>
      </c>
      <c r="U68" s="4">
        <v>53176</v>
      </c>
      <c r="V68" s="4">
        <v>0</v>
      </c>
      <c r="W68" s="4">
        <v>0</v>
      </c>
      <c r="X68" s="4" t="s">
        <v>379</v>
      </c>
      <c r="Y68" s="4" t="s">
        <v>380</v>
      </c>
    </row>
    <row r="69" s="4" customFormat="1" spans="1:25">
      <c r="A69" s="4" t="s">
        <v>381</v>
      </c>
      <c r="B69" s="4" t="s">
        <v>26</v>
      </c>
      <c r="C69" s="4" t="s">
        <v>27</v>
      </c>
      <c r="D69" s="4" t="s">
        <v>382</v>
      </c>
      <c r="E69" s="4" t="s">
        <v>105</v>
      </c>
      <c r="F69" s="6">
        <v>44917</v>
      </c>
      <c r="G69" s="6">
        <v>44919</v>
      </c>
      <c r="H69" s="4">
        <v>1</v>
      </c>
      <c r="I69" s="4">
        <v>2</v>
      </c>
      <c r="J69" s="4">
        <v>2</v>
      </c>
      <c r="K69" s="4" t="s">
        <v>30</v>
      </c>
      <c r="L69" s="4">
        <v>390</v>
      </c>
      <c r="M69" s="4">
        <v>390</v>
      </c>
      <c r="N69" s="4" t="s">
        <v>383</v>
      </c>
      <c r="O69" s="4" t="s">
        <v>32</v>
      </c>
      <c r="P69" s="4" t="s">
        <v>33</v>
      </c>
      <c r="Q69" s="4">
        <v>0</v>
      </c>
      <c r="R69" s="7">
        <v>44912</v>
      </c>
      <c r="S69" s="6">
        <v>44922</v>
      </c>
      <c r="T69" s="4" t="s">
        <v>34</v>
      </c>
      <c r="U69" s="4">
        <v>390</v>
      </c>
      <c r="V69" s="4">
        <v>0</v>
      </c>
      <c r="W69" s="4">
        <v>0</v>
      </c>
      <c r="X69" s="4" t="s">
        <v>384</v>
      </c>
      <c r="Y69" s="4" t="s">
        <v>35</v>
      </c>
    </row>
    <row r="70" s="4" customFormat="1" spans="1:25">
      <c r="A70" s="4" t="s">
        <v>385</v>
      </c>
      <c r="B70" s="4" t="s">
        <v>26</v>
      </c>
      <c r="C70" s="4" t="s">
        <v>27</v>
      </c>
      <c r="D70" s="4" t="s">
        <v>386</v>
      </c>
      <c r="E70" s="4" t="s">
        <v>387</v>
      </c>
      <c r="F70" s="6">
        <v>44918</v>
      </c>
      <c r="G70" s="6">
        <v>44919</v>
      </c>
      <c r="H70" s="4">
        <v>1</v>
      </c>
      <c r="I70" s="4">
        <v>1</v>
      </c>
      <c r="J70" s="4">
        <v>1</v>
      </c>
      <c r="K70" s="4" t="s">
        <v>30</v>
      </c>
      <c r="L70" s="4">
        <v>693</v>
      </c>
      <c r="M70" s="4">
        <v>693</v>
      </c>
      <c r="N70" s="4" t="s">
        <v>388</v>
      </c>
      <c r="O70" s="4" t="s">
        <v>32</v>
      </c>
      <c r="P70" s="4" t="s">
        <v>33</v>
      </c>
      <c r="Q70" s="4">
        <v>0</v>
      </c>
      <c r="R70" s="7">
        <v>44912</v>
      </c>
      <c r="S70" s="6">
        <v>44922</v>
      </c>
      <c r="T70" s="4" t="s">
        <v>34</v>
      </c>
      <c r="U70" s="4">
        <v>693</v>
      </c>
      <c r="V70" s="4">
        <v>0</v>
      </c>
      <c r="W70" s="4">
        <v>0</v>
      </c>
      <c r="X70" s="4" t="s">
        <v>389</v>
      </c>
      <c r="Y70" s="4" t="s">
        <v>35</v>
      </c>
    </row>
    <row r="71" s="4" customFormat="1" spans="1:25">
      <c r="A71" s="4" t="s">
        <v>390</v>
      </c>
      <c r="B71" s="4" t="s">
        <v>26</v>
      </c>
      <c r="C71" s="4" t="s">
        <v>27</v>
      </c>
      <c r="D71" s="4" t="s">
        <v>284</v>
      </c>
      <c r="E71" s="4" t="s">
        <v>285</v>
      </c>
      <c r="F71" s="6">
        <v>44918</v>
      </c>
      <c r="G71" s="6">
        <v>44919</v>
      </c>
      <c r="H71" s="4">
        <v>1</v>
      </c>
      <c r="I71" s="4">
        <v>1</v>
      </c>
      <c r="J71" s="4">
        <v>1</v>
      </c>
      <c r="K71" s="4" t="s">
        <v>30</v>
      </c>
      <c r="L71" s="4">
        <v>385</v>
      </c>
      <c r="M71" s="4">
        <v>385</v>
      </c>
      <c r="N71" s="4" t="s">
        <v>391</v>
      </c>
      <c r="O71" s="4" t="s">
        <v>32</v>
      </c>
      <c r="P71" s="4" t="s">
        <v>33</v>
      </c>
      <c r="Q71" s="4">
        <v>0</v>
      </c>
      <c r="R71" s="7">
        <v>44912</v>
      </c>
      <c r="S71" s="6">
        <v>44922</v>
      </c>
      <c r="T71" s="4" t="s">
        <v>34</v>
      </c>
      <c r="U71" s="4">
        <v>385</v>
      </c>
      <c r="V71" s="4">
        <v>0</v>
      </c>
      <c r="W71" s="4">
        <v>0</v>
      </c>
      <c r="X71" s="4" t="s">
        <v>392</v>
      </c>
      <c r="Y71" s="4" t="s">
        <v>35</v>
      </c>
    </row>
    <row r="72" s="4" customFormat="1" spans="1:25">
      <c r="A72" s="4" t="s">
        <v>393</v>
      </c>
      <c r="B72" s="4" t="s">
        <v>26</v>
      </c>
      <c r="C72" s="4" t="s">
        <v>27</v>
      </c>
      <c r="D72" s="4" t="s">
        <v>394</v>
      </c>
      <c r="E72" s="4" t="s">
        <v>395</v>
      </c>
      <c r="F72" s="6">
        <v>44917</v>
      </c>
      <c r="G72" s="6">
        <v>44919</v>
      </c>
      <c r="H72" s="4">
        <v>1</v>
      </c>
      <c r="I72" s="4">
        <v>2</v>
      </c>
      <c r="J72" s="4">
        <v>2</v>
      </c>
      <c r="K72" s="4" t="s">
        <v>30</v>
      </c>
      <c r="L72" s="4">
        <v>330</v>
      </c>
      <c r="M72" s="4">
        <v>330</v>
      </c>
      <c r="N72" s="4" t="s">
        <v>396</v>
      </c>
      <c r="O72" s="4" t="s">
        <v>32</v>
      </c>
      <c r="P72" s="4" t="s">
        <v>33</v>
      </c>
      <c r="Q72" s="4">
        <v>0</v>
      </c>
      <c r="R72" s="7">
        <v>44912</v>
      </c>
      <c r="S72" s="6">
        <v>44922</v>
      </c>
      <c r="T72" s="4" t="s">
        <v>34</v>
      </c>
      <c r="U72" s="4">
        <v>330</v>
      </c>
      <c r="V72" s="4">
        <v>0</v>
      </c>
      <c r="W72" s="4">
        <v>0</v>
      </c>
      <c r="X72" s="4" t="s">
        <v>397</v>
      </c>
      <c r="Y72" s="4" t="s">
        <v>35</v>
      </c>
    </row>
    <row r="73" s="4" customFormat="1" spans="1:25">
      <c r="A73" s="4" t="s">
        <v>398</v>
      </c>
      <c r="B73" s="4" t="s">
        <v>26</v>
      </c>
      <c r="C73" s="4" t="s">
        <v>27</v>
      </c>
      <c r="D73" s="4" t="s">
        <v>399</v>
      </c>
      <c r="E73" s="4" t="s">
        <v>400</v>
      </c>
      <c r="F73" s="6">
        <v>44918</v>
      </c>
      <c r="G73" s="6">
        <v>44919</v>
      </c>
      <c r="H73" s="4">
        <v>1</v>
      </c>
      <c r="I73" s="4">
        <v>1</v>
      </c>
      <c r="J73" s="4">
        <v>1</v>
      </c>
      <c r="K73" s="4" t="s">
        <v>30</v>
      </c>
      <c r="L73" s="4">
        <v>838</v>
      </c>
      <c r="M73" s="4">
        <v>838</v>
      </c>
      <c r="N73" s="4" t="s">
        <v>401</v>
      </c>
      <c r="O73" s="4" t="s">
        <v>32</v>
      </c>
      <c r="P73" s="4" t="s">
        <v>33</v>
      </c>
      <c r="Q73" s="4">
        <v>0</v>
      </c>
      <c r="R73" s="7">
        <v>44913</v>
      </c>
      <c r="S73" s="6">
        <v>44922</v>
      </c>
      <c r="T73" s="4" t="s">
        <v>34</v>
      </c>
      <c r="U73" s="4">
        <v>838</v>
      </c>
      <c r="V73" s="4">
        <v>0</v>
      </c>
      <c r="W73" s="4">
        <v>0</v>
      </c>
      <c r="X73" s="4" t="s">
        <v>402</v>
      </c>
      <c r="Y73" s="4" t="s">
        <v>35</v>
      </c>
    </row>
    <row r="74" s="4" customFormat="1" spans="1:26">
      <c r="A74" s="4" t="s">
        <v>403</v>
      </c>
      <c r="B74" s="4" t="s">
        <v>26</v>
      </c>
      <c r="C74" s="4" t="s">
        <v>27</v>
      </c>
      <c r="D74" s="4" t="s">
        <v>404</v>
      </c>
      <c r="E74" s="4" t="s">
        <v>186</v>
      </c>
      <c r="F74" s="6">
        <v>44918</v>
      </c>
      <c r="G74" s="6">
        <v>44919</v>
      </c>
      <c r="H74" s="4">
        <v>2</v>
      </c>
      <c r="I74" s="4">
        <v>1</v>
      </c>
      <c r="J74" s="4">
        <v>2</v>
      </c>
      <c r="K74" s="4" t="s">
        <v>30</v>
      </c>
      <c r="L74" s="4">
        <v>1466</v>
      </c>
      <c r="M74" s="4">
        <v>1466</v>
      </c>
      <c r="N74" s="4" t="s">
        <v>405</v>
      </c>
      <c r="O74" s="4" t="s">
        <v>32</v>
      </c>
      <c r="P74" s="4" t="s">
        <v>33</v>
      </c>
      <c r="Q74" s="4">
        <v>0</v>
      </c>
      <c r="R74" s="7">
        <v>44913</v>
      </c>
      <c r="S74" s="6">
        <v>44922</v>
      </c>
      <c r="T74" s="4" t="s">
        <v>34</v>
      </c>
      <c r="U74" s="4">
        <v>1466</v>
      </c>
      <c r="V74" s="4">
        <v>0</v>
      </c>
      <c r="W74" s="4">
        <v>0</v>
      </c>
      <c r="X74" s="4" t="s">
        <v>406</v>
      </c>
      <c r="Y74" s="4">
        <v>44672362</v>
      </c>
      <c r="Z74" s="4" t="s">
        <v>407</v>
      </c>
    </row>
    <row r="75" s="4" customFormat="1" spans="1:25">
      <c r="A75" s="4" t="s">
        <v>408</v>
      </c>
      <c r="B75" s="4" t="s">
        <v>26</v>
      </c>
      <c r="C75" s="4" t="s">
        <v>27</v>
      </c>
      <c r="D75" s="4" t="s">
        <v>409</v>
      </c>
      <c r="E75" s="4" t="s">
        <v>410</v>
      </c>
      <c r="F75" s="6">
        <v>44913</v>
      </c>
      <c r="G75" s="6">
        <v>44919</v>
      </c>
      <c r="H75" s="4">
        <v>1</v>
      </c>
      <c r="I75" s="4">
        <v>6</v>
      </c>
      <c r="J75" s="4">
        <v>6</v>
      </c>
      <c r="K75" s="4" t="s">
        <v>30</v>
      </c>
      <c r="L75" s="4">
        <v>4506</v>
      </c>
      <c r="M75" s="4">
        <v>4506</v>
      </c>
      <c r="N75" s="4" t="s">
        <v>411</v>
      </c>
      <c r="O75" s="4" t="s">
        <v>32</v>
      </c>
      <c r="P75" s="4" t="s">
        <v>33</v>
      </c>
      <c r="Q75" s="4">
        <v>0</v>
      </c>
      <c r="R75" s="7">
        <v>44913</v>
      </c>
      <c r="S75" s="6">
        <v>44922</v>
      </c>
      <c r="T75" s="4" t="s">
        <v>34</v>
      </c>
      <c r="U75" s="4">
        <v>4506</v>
      </c>
      <c r="V75" s="4">
        <v>0</v>
      </c>
      <c r="W75" s="4">
        <v>0</v>
      </c>
      <c r="X75" s="4" t="s">
        <v>412</v>
      </c>
      <c r="Y75" s="4" t="s">
        <v>413</v>
      </c>
    </row>
    <row r="76" s="4" customFormat="1" spans="1:25">
      <c r="A76" s="4" t="s">
        <v>256</v>
      </c>
      <c r="B76" s="4" t="s">
        <v>26</v>
      </c>
      <c r="C76" s="4" t="s">
        <v>130</v>
      </c>
      <c r="D76" s="4" t="s">
        <v>257</v>
      </c>
      <c r="E76" s="4" t="s">
        <v>258</v>
      </c>
      <c r="F76" s="6">
        <v>44918</v>
      </c>
      <c r="G76" s="6">
        <v>44919</v>
      </c>
      <c r="H76" s="4">
        <v>1</v>
      </c>
      <c r="I76" s="4">
        <v>1</v>
      </c>
      <c r="J76" s="4">
        <v>1</v>
      </c>
      <c r="K76" s="4" t="s">
        <v>30</v>
      </c>
      <c r="L76" s="4">
        <v>-495</v>
      </c>
      <c r="M76" s="4">
        <v>-495</v>
      </c>
      <c r="N76" s="4" t="s">
        <v>259</v>
      </c>
      <c r="O76" s="4" t="s">
        <v>32</v>
      </c>
      <c r="P76" s="4" t="s">
        <v>33</v>
      </c>
      <c r="Q76" s="4">
        <v>0</v>
      </c>
      <c r="R76" s="7">
        <v>44908</v>
      </c>
      <c r="S76" s="6">
        <v>44922</v>
      </c>
      <c r="T76" s="4" t="s">
        <v>34</v>
      </c>
      <c r="U76" s="4">
        <v>-495</v>
      </c>
      <c r="V76" s="4">
        <v>0</v>
      </c>
      <c r="W76" s="4">
        <v>0</v>
      </c>
      <c r="X76" s="4" t="s">
        <v>260</v>
      </c>
      <c r="Y76" s="4" t="s">
        <v>261</v>
      </c>
    </row>
    <row r="77" s="4" customFormat="1" spans="1:25">
      <c r="A77" s="4" t="s">
        <v>414</v>
      </c>
      <c r="B77" s="4" t="s">
        <v>26</v>
      </c>
      <c r="C77" s="4" t="s">
        <v>27</v>
      </c>
      <c r="D77" s="4" t="s">
        <v>415</v>
      </c>
      <c r="E77" s="4" t="s">
        <v>416</v>
      </c>
      <c r="F77" s="6">
        <v>44918</v>
      </c>
      <c r="G77" s="6">
        <v>44919</v>
      </c>
      <c r="H77" s="4">
        <v>1</v>
      </c>
      <c r="I77" s="4">
        <v>1</v>
      </c>
      <c r="J77" s="4">
        <v>1</v>
      </c>
      <c r="K77" s="4" t="s">
        <v>30</v>
      </c>
      <c r="L77" s="4">
        <v>363</v>
      </c>
      <c r="M77" s="4">
        <v>363</v>
      </c>
      <c r="N77" s="4" t="s">
        <v>417</v>
      </c>
      <c r="O77" s="4" t="s">
        <v>32</v>
      </c>
      <c r="P77" s="4" t="s">
        <v>33</v>
      </c>
      <c r="Q77" s="4">
        <v>0</v>
      </c>
      <c r="R77" s="7">
        <v>44913</v>
      </c>
      <c r="S77" s="6">
        <v>44922</v>
      </c>
      <c r="T77" s="4" t="s">
        <v>34</v>
      </c>
      <c r="U77" s="4">
        <v>363</v>
      </c>
      <c r="V77" s="4">
        <v>0</v>
      </c>
      <c r="W77" s="4">
        <v>0</v>
      </c>
      <c r="X77" s="4" t="s">
        <v>418</v>
      </c>
      <c r="Y77" s="4" t="s">
        <v>35</v>
      </c>
    </row>
    <row r="78" s="4" customFormat="1" spans="1:25">
      <c r="A78" s="4" t="s">
        <v>419</v>
      </c>
      <c r="B78" s="4" t="s">
        <v>26</v>
      </c>
      <c r="C78" s="4" t="s">
        <v>27</v>
      </c>
      <c r="D78" s="4" t="s">
        <v>420</v>
      </c>
      <c r="E78" s="4" t="s">
        <v>421</v>
      </c>
      <c r="F78" s="6">
        <v>44914</v>
      </c>
      <c r="G78" s="6">
        <v>44919</v>
      </c>
      <c r="H78" s="4">
        <v>1</v>
      </c>
      <c r="I78" s="4">
        <v>5</v>
      </c>
      <c r="J78" s="4">
        <v>5</v>
      </c>
      <c r="K78" s="4" t="s">
        <v>30</v>
      </c>
      <c r="L78" s="4">
        <v>5707</v>
      </c>
      <c r="M78" s="4">
        <v>5707</v>
      </c>
      <c r="N78" s="4" t="s">
        <v>422</v>
      </c>
      <c r="O78" s="4" t="s">
        <v>32</v>
      </c>
      <c r="P78" s="4" t="s">
        <v>33</v>
      </c>
      <c r="Q78" s="4">
        <v>0</v>
      </c>
      <c r="R78" s="7">
        <v>44913</v>
      </c>
      <c r="S78" s="6">
        <v>44922</v>
      </c>
      <c r="T78" s="4" t="s">
        <v>34</v>
      </c>
      <c r="U78" s="4">
        <v>5707</v>
      </c>
      <c r="V78" s="4">
        <v>0</v>
      </c>
      <c r="W78" s="4">
        <v>0</v>
      </c>
      <c r="X78" s="4" t="s">
        <v>423</v>
      </c>
      <c r="Y78" s="4" t="s">
        <v>424</v>
      </c>
    </row>
    <row r="79" s="4" customFormat="1" spans="1:25">
      <c r="A79" s="4" t="s">
        <v>425</v>
      </c>
      <c r="B79" s="4" t="s">
        <v>26</v>
      </c>
      <c r="C79" s="4" t="s">
        <v>27</v>
      </c>
      <c r="D79" s="4" t="s">
        <v>185</v>
      </c>
      <c r="E79" s="4" t="s">
        <v>186</v>
      </c>
      <c r="F79" s="6">
        <v>44918</v>
      </c>
      <c r="G79" s="6">
        <v>44919</v>
      </c>
      <c r="H79" s="4">
        <v>1</v>
      </c>
      <c r="I79" s="4">
        <v>1</v>
      </c>
      <c r="J79" s="4">
        <v>1</v>
      </c>
      <c r="K79" s="4" t="s">
        <v>30</v>
      </c>
      <c r="L79" s="4">
        <v>862</v>
      </c>
      <c r="M79" s="4">
        <v>862</v>
      </c>
      <c r="N79" s="4" t="s">
        <v>426</v>
      </c>
      <c r="O79" s="4" t="s">
        <v>32</v>
      </c>
      <c r="P79" s="4" t="s">
        <v>33</v>
      </c>
      <c r="Q79" s="4">
        <v>0</v>
      </c>
      <c r="R79" s="7">
        <v>44913</v>
      </c>
      <c r="S79" s="6">
        <v>44922</v>
      </c>
      <c r="T79" s="4" t="s">
        <v>34</v>
      </c>
      <c r="U79" s="4">
        <v>862</v>
      </c>
      <c r="V79" s="4">
        <v>0</v>
      </c>
      <c r="W79" s="4">
        <v>0</v>
      </c>
      <c r="X79" s="4" t="s">
        <v>427</v>
      </c>
      <c r="Y79" s="4" t="s">
        <v>35</v>
      </c>
    </row>
    <row r="80" s="4" customFormat="1" spans="1:25">
      <c r="A80" s="4" t="s">
        <v>428</v>
      </c>
      <c r="B80" s="4" t="s">
        <v>26</v>
      </c>
      <c r="C80" s="4" t="s">
        <v>27</v>
      </c>
      <c r="D80" s="4" t="s">
        <v>429</v>
      </c>
      <c r="E80" s="4" t="s">
        <v>430</v>
      </c>
      <c r="F80" s="6">
        <v>44917</v>
      </c>
      <c r="G80" s="6">
        <v>44919</v>
      </c>
      <c r="H80" s="4">
        <v>1</v>
      </c>
      <c r="I80" s="4">
        <v>2</v>
      </c>
      <c r="J80" s="4">
        <v>2</v>
      </c>
      <c r="K80" s="4" t="s">
        <v>30</v>
      </c>
      <c r="L80" s="4">
        <v>2096</v>
      </c>
      <c r="M80" s="4">
        <v>2096</v>
      </c>
      <c r="N80" s="4" t="s">
        <v>431</v>
      </c>
      <c r="O80" s="4" t="s">
        <v>32</v>
      </c>
      <c r="P80" s="4" t="s">
        <v>33</v>
      </c>
      <c r="Q80" s="4">
        <v>0</v>
      </c>
      <c r="R80" s="7">
        <v>44913</v>
      </c>
      <c r="S80" s="6">
        <v>44922</v>
      </c>
      <c r="T80" s="4" t="s">
        <v>34</v>
      </c>
      <c r="U80" s="4">
        <v>2096</v>
      </c>
      <c r="V80" s="4">
        <v>0</v>
      </c>
      <c r="W80" s="4">
        <v>0</v>
      </c>
      <c r="X80" s="4" t="s">
        <v>432</v>
      </c>
      <c r="Y80" s="4" t="s">
        <v>433</v>
      </c>
    </row>
    <row r="81" s="4" customFormat="1" spans="1:25">
      <c r="A81" s="4" t="s">
        <v>434</v>
      </c>
      <c r="B81" s="4" t="s">
        <v>26</v>
      </c>
      <c r="C81" s="4" t="s">
        <v>27</v>
      </c>
      <c r="D81" s="4" t="s">
        <v>435</v>
      </c>
      <c r="E81" s="4" t="s">
        <v>105</v>
      </c>
      <c r="F81" s="6">
        <v>44918</v>
      </c>
      <c r="G81" s="6">
        <v>44919</v>
      </c>
      <c r="H81" s="4">
        <v>1</v>
      </c>
      <c r="I81" s="4">
        <v>1</v>
      </c>
      <c r="J81" s="4">
        <v>1</v>
      </c>
      <c r="K81" s="4" t="s">
        <v>30</v>
      </c>
      <c r="L81" s="4">
        <v>988</v>
      </c>
      <c r="M81" s="4">
        <v>988</v>
      </c>
      <c r="N81" s="4" t="s">
        <v>436</v>
      </c>
      <c r="O81" s="4" t="s">
        <v>32</v>
      </c>
      <c r="P81" s="4" t="s">
        <v>33</v>
      </c>
      <c r="Q81" s="4">
        <v>0</v>
      </c>
      <c r="R81" s="7">
        <v>44913</v>
      </c>
      <c r="S81" s="6">
        <v>44922</v>
      </c>
      <c r="T81" s="4" t="s">
        <v>34</v>
      </c>
      <c r="U81" s="4">
        <v>988</v>
      </c>
      <c r="V81" s="4">
        <v>0</v>
      </c>
      <c r="W81" s="4">
        <v>0</v>
      </c>
      <c r="X81" s="4" t="s">
        <v>437</v>
      </c>
      <c r="Y81" s="4" t="s">
        <v>438</v>
      </c>
    </row>
    <row r="82" s="4" customFormat="1" spans="1:25">
      <c r="A82" s="4" t="s">
        <v>439</v>
      </c>
      <c r="B82" s="4" t="s">
        <v>26</v>
      </c>
      <c r="C82" s="4" t="s">
        <v>27</v>
      </c>
      <c r="D82" s="4" t="s">
        <v>440</v>
      </c>
      <c r="E82" s="4" t="s">
        <v>105</v>
      </c>
      <c r="F82" s="6">
        <v>44918</v>
      </c>
      <c r="G82" s="6">
        <v>44919</v>
      </c>
      <c r="H82" s="4">
        <v>1</v>
      </c>
      <c r="I82" s="4">
        <v>1</v>
      </c>
      <c r="J82" s="4">
        <v>1</v>
      </c>
      <c r="K82" s="4" t="s">
        <v>30</v>
      </c>
      <c r="L82" s="4">
        <v>274</v>
      </c>
      <c r="M82" s="4">
        <v>274</v>
      </c>
      <c r="N82" s="4" t="s">
        <v>441</v>
      </c>
      <c r="O82" s="4" t="s">
        <v>32</v>
      </c>
      <c r="P82" s="4" t="s">
        <v>33</v>
      </c>
      <c r="Q82" s="4">
        <v>0</v>
      </c>
      <c r="R82" s="7">
        <v>44913</v>
      </c>
      <c r="S82" s="6">
        <v>44922</v>
      </c>
      <c r="T82" s="4" t="s">
        <v>34</v>
      </c>
      <c r="U82" s="4">
        <v>274</v>
      </c>
      <c r="V82" s="4">
        <v>0</v>
      </c>
      <c r="W82" s="4">
        <v>0</v>
      </c>
      <c r="X82" s="4" t="s">
        <v>442</v>
      </c>
      <c r="Y82" s="4" t="s">
        <v>443</v>
      </c>
    </row>
    <row r="83" s="4" customFormat="1" spans="1:25">
      <c r="A83" s="4" t="s">
        <v>444</v>
      </c>
      <c r="B83" s="4" t="s">
        <v>26</v>
      </c>
      <c r="C83" s="4" t="s">
        <v>27</v>
      </c>
      <c r="D83" s="4" t="s">
        <v>445</v>
      </c>
      <c r="E83" s="4" t="s">
        <v>446</v>
      </c>
      <c r="F83" s="6">
        <v>44918</v>
      </c>
      <c r="G83" s="6">
        <v>44919</v>
      </c>
      <c r="H83" s="4">
        <v>1</v>
      </c>
      <c r="I83" s="4">
        <v>1</v>
      </c>
      <c r="J83" s="4">
        <v>1</v>
      </c>
      <c r="K83" s="4" t="s">
        <v>30</v>
      </c>
      <c r="L83" s="4">
        <v>469</v>
      </c>
      <c r="M83" s="4">
        <v>469</v>
      </c>
      <c r="N83" s="4" t="s">
        <v>447</v>
      </c>
      <c r="O83" s="4" t="s">
        <v>32</v>
      </c>
      <c r="P83" s="4" t="s">
        <v>33</v>
      </c>
      <c r="Q83" s="4">
        <v>0</v>
      </c>
      <c r="R83" s="7">
        <v>44913</v>
      </c>
      <c r="S83" s="6">
        <v>44922</v>
      </c>
      <c r="T83" s="4" t="s">
        <v>34</v>
      </c>
      <c r="U83" s="4">
        <v>469</v>
      </c>
      <c r="V83" s="4">
        <v>0</v>
      </c>
      <c r="W83" s="4">
        <v>0</v>
      </c>
      <c r="X83" s="4" t="s">
        <v>448</v>
      </c>
      <c r="Y83" s="4" t="s">
        <v>35</v>
      </c>
    </row>
    <row r="84" s="4" customFormat="1" spans="1:25">
      <c r="A84" s="4" t="s">
        <v>449</v>
      </c>
      <c r="B84" s="4" t="s">
        <v>26</v>
      </c>
      <c r="C84" s="4" t="s">
        <v>27</v>
      </c>
      <c r="D84" s="4" t="s">
        <v>450</v>
      </c>
      <c r="E84" s="4" t="s">
        <v>301</v>
      </c>
      <c r="F84" s="6">
        <v>44918</v>
      </c>
      <c r="G84" s="6">
        <v>44919</v>
      </c>
      <c r="H84" s="4">
        <v>1</v>
      </c>
      <c r="I84" s="4">
        <v>1</v>
      </c>
      <c r="J84" s="4">
        <v>1</v>
      </c>
      <c r="K84" s="4" t="s">
        <v>30</v>
      </c>
      <c r="L84" s="4">
        <v>355</v>
      </c>
      <c r="M84" s="4">
        <v>355</v>
      </c>
      <c r="N84" s="4" t="s">
        <v>451</v>
      </c>
      <c r="O84" s="4" t="s">
        <v>32</v>
      </c>
      <c r="P84" s="4" t="s">
        <v>33</v>
      </c>
      <c r="Q84" s="4">
        <v>0</v>
      </c>
      <c r="R84" s="7">
        <v>44914</v>
      </c>
      <c r="S84" s="6">
        <v>44922</v>
      </c>
      <c r="T84" s="4" t="s">
        <v>34</v>
      </c>
      <c r="U84" s="4">
        <v>355</v>
      </c>
      <c r="V84" s="4">
        <v>0</v>
      </c>
      <c r="W84" s="4">
        <v>0</v>
      </c>
      <c r="X84" s="4" t="s">
        <v>452</v>
      </c>
      <c r="Y84" s="4" t="s">
        <v>35</v>
      </c>
    </row>
    <row r="85" s="4" customFormat="1" spans="1:25">
      <c r="A85" s="4" t="s">
        <v>453</v>
      </c>
      <c r="B85" s="4" t="s">
        <v>26</v>
      </c>
      <c r="C85" s="4" t="s">
        <v>27</v>
      </c>
      <c r="D85" s="4" t="s">
        <v>454</v>
      </c>
      <c r="E85" s="4" t="s">
        <v>455</v>
      </c>
      <c r="F85" s="6">
        <v>44918</v>
      </c>
      <c r="G85" s="6">
        <v>44919</v>
      </c>
      <c r="H85" s="4">
        <v>1</v>
      </c>
      <c r="I85" s="4">
        <v>1</v>
      </c>
      <c r="J85" s="4">
        <v>1</v>
      </c>
      <c r="K85" s="4" t="s">
        <v>30</v>
      </c>
      <c r="L85" s="4">
        <v>1299</v>
      </c>
      <c r="M85" s="4">
        <v>1299</v>
      </c>
      <c r="N85" s="4" t="s">
        <v>456</v>
      </c>
      <c r="O85" s="4" t="s">
        <v>32</v>
      </c>
      <c r="P85" s="4" t="s">
        <v>33</v>
      </c>
      <c r="Q85" s="4">
        <v>0</v>
      </c>
      <c r="R85" s="7">
        <v>44914</v>
      </c>
      <c r="S85" s="6">
        <v>44922</v>
      </c>
      <c r="T85" s="4" t="s">
        <v>34</v>
      </c>
      <c r="U85" s="4">
        <v>1299</v>
      </c>
      <c r="V85" s="4">
        <v>0</v>
      </c>
      <c r="W85" s="4">
        <v>0</v>
      </c>
      <c r="X85" s="4" t="s">
        <v>457</v>
      </c>
      <c r="Y85" s="4" t="s">
        <v>458</v>
      </c>
    </row>
    <row r="86" s="4" customFormat="1" spans="1:25">
      <c r="A86" s="4" t="s">
        <v>459</v>
      </c>
      <c r="B86" s="4" t="s">
        <v>26</v>
      </c>
      <c r="C86" s="4" t="s">
        <v>27</v>
      </c>
      <c r="D86" s="4" t="s">
        <v>460</v>
      </c>
      <c r="E86" s="4" t="s">
        <v>39</v>
      </c>
      <c r="F86" s="6">
        <v>44916</v>
      </c>
      <c r="G86" s="6">
        <v>44919</v>
      </c>
      <c r="H86" s="4">
        <v>1</v>
      </c>
      <c r="I86" s="4">
        <v>3</v>
      </c>
      <c r="J86" s="4">
        <v>3</v>
      </c>
      <c r="K86" s="4" t="s">
        <v>30</v>
      </c>
      <c r="L86" s="4">
        <v>1878</v>
      </c>
      <c r="M86" s="4">
        <v>1878</v>
      </c>
      <c r="N86" s="4" t="s">
        <v>461</v>
      </c>
      <c r="O86" s="4" t="s">
        <v>32</v>
      </c>
      <c r="P86" s="4" t="s">
        <v>33</v>
      </c>
      <c r="Q86" s="4">
        <v>0</v>
      </c>
      <c r="R86" s="7">
        <v>44914</v>
      </c>
      <c r="S86" s="6">
        <v>44922</v>
      </c>
      <c r="T86" s="4" t="s">
        <v>34</v>
      </c>
      <c r="U86" s="4">
        <v>1878</v>
      </c>
      <c r="V86" s="4">
        <v>0</v>
      </c>
      <c r="W86" s="4">
        <v>0</v>
      </c>
      <c r="X86" s="4" t="s">
        <v>462</v>
      </c>
      <c r="Y86" s="4" t="s">
        <v>35</v>
      </c>
    </row>
    <row r="87" s="4" customFormat="1" spans="1:25">
      <c r="A87" s="4" t="s">
        <v>463</v>
      </c>
      <c r="B87" s="4" t="s">
        <v>26</v>
      </c>
      <c r="C87" s="4" t="s">
        <v>27</v>
      </c>
      <c r="D87" s="4" t="s">
        <v>464</v>
      </c>
      <c r="E87" s="4" t="s">
        <v>465</v>
      </c>
      <c r="F87" s="6">
        <v>44918</v>
      </c>
      <c r="G87" s="6">
        <v>44919</v>
      </c>
      <c r="H87" s="4">
        <v>1</v>
      </c>
      <c r="I87" s="4">
        <v>1</v>
      </c>
      <c r="J87" s="4">
        <v>1</v>
      </c>
      <c r="K87" s="4" t="s">
        <v>30</v>
      </c>
      <c r="L87" s="4">
        <v>789</v>
      </c>
      <c r="M87" s="4">
        <v>789</v>
      </c>
      <c r="N87" s="4" t="s">
        <v>466</v>
      </c>
      <c r="O87" s="4" t="s">
        <v>32</v>
      </c>
      <c r="P87" s="4" t="s">
        <v>33</v>
      </c>
      <c r="Q87" s="4">
        <v>0</v>
      </c>
      <c r="R87" s="7">
        <v>44914</v>
      </c>
      <c r="S87" s="6">
        <v>44922</v>
      </c>
      <c r="T87" s="4" t="s">
        <v>34</v>
      </c>
      <c r="U87" s="4">
        <v>789</v>
      </c>
      <c r="V87" s="4">
        <v>0</v>
      </c>
      <c r="W87" s="4">
        <v>0</v>
      </c>
      <c r="X87" s="4" t="s">
        <v>467</v>
      </c>
      <c r="Y87" s="4" t="s">
        <v>35</v>
      </c>
    </row>
    <row r="88" s="4" customFormat="1" spans="1:25">
      <c r="A88" s="4" t="s">
        <v>468</v>
      </c>
      <c r="B88" s="4" t="s">
        <v>26</v>
      </c>
      <c r="C88" s="4" t="s">
        <v>27</v>
      </c>
      <c r="D88" s="4" t="s">
        <v>469</v>
      </c>
      <c r="E88" s="4" t="s">
        <v>470</v>
      </c>
      <c r="F88" s="6">
        <v>44917</v>
      </c>
      <c r="G88" s="6">
        <v>44919</v>
      </c>
      <c r="H88" s="4">
        <v>1</v>
      </c>
      <c r="I88" s="4">
        <v>2</v>
      </c>
      <c r="J88" s="4">
        <v>2</v>
      </c>
      <c r="K88" s="4" t="s">
        <v>30</v>
      </c>
      <c r="L88" s="4">
        <v>1421</v>
      </c>
      <c r="M88" s="4">
        <v>1421</v>
      </c>
      <c r="N88" s="4" t="s">
        <v>471</v>
      </c>
      <c r="O88" s="4" t="s">
        <v>32</v>
      </c>
      <c r="P88" s="4" t="s">
        <v>33</v>
      </c>
      <c r="Q88" s="4">
        <v>0</v>
      </c>
      <c r="R88" s="7">
        <v>44914</v>
      </c>
      <c r="S88" s="6">
        <v>44922</v>
      </c>
      <c r="T88" s="4" t="s">
        <v>34</v>
      </c>
      <c r="U88" s="4">
        <v>1421</v>
      </c>
      <c r="V88" s="4">
        <v>0</v>
      </c>
      <c r="W88" s="4">
        <v>0</v>
      </c>
      <c r="X88" s="4" t="s">
        <v>472</v>
      </c>
      <c r="Y88" s="4" t="s">
        <v>473</v>
      </c>
    </row>
    <row r="89" s="4" customFormat="1" spans="1:25">
      <c r="A89" s="4" t="s">
        <v>474</v>
      </c>
      <c r="B89" s="4" t="s">
        <v>26</v>
      </c>
      <c r="C89" s="4" t="s">
        <v>27</v>
      </c>
      <c r="D89" s="4" t="s">
        <v>475</v>
      </c>
      <c r="E89" s="4" t="s">
        <v>476</v>
      </c>
      <c r="F89" s="6">
        <v>44918</v>
      </c>
      <c r="G89" s="6">
        <v>44919</v>
      </c>
      <c r="H89" s="4">
        <v>1</v>
      </c>
      <c r="I89" s="4">
        <v>1</v>
      </c>
      <c r="J89" s="4">
        <v>1</v>
      </c>
      <c r="K89" s="4" t="s">
        <v>30</v>
      </c>
      <c r="L89" s="4">
        <v>839</v>
      </c>
      <c r="M89" s="4">
        <v>839</v>
      </c>
      <c r="N89" s="4" t="s">
        <v>477</v>
      </c>
      <c r="O89" s="4" t="s">
        <v>32</v>
      </c>
      <c r="P89" s="4" t="s">
        <v>33</v>
      </c>
      <c r="Q89" s="4">
        <v>0</v>
      </c>
      <c r="R89" s="7">
        <v>44914</v>
      </c>
      <c r="S89" s="6">
        <v>44922</v>
      </c>
      <c r="T89" s="4" t="s">
        <v>34</v>
      </c>
      <c r="U89" s="4">
        <v>839</v>
      </c>
      <c r="V89" s="4">
        <v>0</v>
      </c>
      <c r="W89" s="4">
        <v>0</v>
      </c>
      <c r="X89" s="4" t="s">
        <v>478</v>
      </c>
      <c r="Y89" s="4" t="s">
        <v>479</v>
      </c>
    </row>
    <row r="90" s="4" customFormat="1" spans="1:25">
      <c r="A90" s="4" t="s">
        <v>480</v>
      </c>
      <c r="B90" s="4" t="s">
        <v>26</v>
      </c>
      <c r="C90" s="4" t="s">
        <v>27</v>
      </c>
      <c r="D90" s="4" t="s">
        <v>481</v>
      </c>
      <c r="E90" s="4" t="s">
        <v>482</v>
      </c>
      <c r="F90" s="6">
        <v>44918</v>
      </c>
      <c r="G90" s="6">
        <v>44919</v>
      </c>
      <c r="H90" s="4">
        <v>1</v>
      </c>
      <c r="I90" s="4">
        <v>1</v>
      </c>
      <c r="J90" s="4">
        <v>1</v>
      </c>
      <c r="K90" s="4" t="s">
        <v>30</v>
      </c>
      <c r="L90" s="4">
        <v>361</v>
      </c>
      <c r="M90" s="4">
        <v>361</v>
      </c>
      <c r="N90" s="4" t="s">
        <v>483</v>
      </c>
      <c r="O90" s="4" t="s">
        <v>32</v>
      </c>
      <c r="P90" s="4" t="s">
        <v>33</v>
      </c>
      <c r="Q90" s="4">
        <v>0</v>
      </c>
      <c r="R90" s="7">
        <v>44914</v>
      </c>
      <c r="S90" s="6">
        <v>44922</v>
      </c>
      <c r="T90" s="4" t="s">
        <v>34</v>
      </c>
      <c r="U90" s="4">
        <v>361</v>
      </c>
      <c r="V90" s="4">
        <v>0</v>
      </c>
      <c r="W90" s="4">
        <v>0</v>
      </c>
      <c r="X90" s="4" t="s">
        <v>484</v>
      </c>
      <c r="Y90" s="4" t="s">
        <v>485</v>
      </c>
    </row>
    <row r="91" s="4" customFormat="1" spans="1:25">
      <c r="A91" s="4" t="s">
        <v>486</v>
      </c>
      <c r="B91" s="4" t="s">
        <v>26</v>
      </c>
      <c r="C91" s="4" t="s">
        <v>27</v>
      </c>
      <c r="D91" s="4" t="s">
        <v>487</v>
      </c>
      <c r="E91" s="4" t="s">
        <v>488</v>
      </c>
      <c r="F91" s="6">
        <v>44917</v>
      </c>
      <c r="G91" s="6">
        <v>44919</v>
      </c>
      <c r="H91" s="4">
        <v>1</v>
      </c>
      <c r="I91" s="4">
        <v>2</v>
      </c>
      <c r="J91" s="4">
        <v>2</v>
      </c>
      <c r="K91" s="4" t="s">
        <v>30</v>
      </c>
      <c r="L91" s="4">
        <v>643</v>
      </c>
      <c r="M91" s="4">
        <v>643</v>
      </c>
      <c r="N91" s="4" t="s">
        <v>489</v>
      </c>
      <c r="O91" s="4" t="s">
        <v>32</v>
      </c>
      <c r="P91" s="4" t="s">
        <v>33</v>
      </c>
      <c r="Q91" s="4">
        <v>0</v>
      </c>
      <c r="R91" s="7">
        <v>44914</v>
      </c>
      <c r="S91" s="6">
        <v>44922</v>
      </c>
      <c r="T91" s="4" t="s">
        <v>34</v>
      </c>
      <c r="U91" s="4">
        <v>643</v>
      </c>
      <c r="V91" s="4">
        <v>0</v>
      </c>
      <c r="W91" s="4">
        <v>0</v>
      </c>
      <c r="X91" s="4" t="s">
        <v>490</v>
      </c>
      <c r="Y91" s="4" t="s">
        <v>35</v>
      </c>
    </row>
    <row r="92" s="4" customFormat="1" spans="1:25">
      <c r="A92" s="4" t="s">
        <v>491</v>
      </c>
      <c r="B92" s="4" t="s">
        <v>26</v>
      </c>
      <c r="C92" s="4" t="s">
        <v>27</v>
      </c>
      <c r="D92" s="4" t="s">
        <v>492</v>
      </c>
      <c r="E92" s="4" t="s">
        <v>493</v>
      </c>
      <c r="F92" s="6">
        <v>44918</v>
      </c>
      <c r="G92" s="6">
        <v>44919</v>
      </c>
      <c r="H92" s="4">
        <v>1</v>
      </c>
      <c r="I92" s="4">
        <v>1</v>
      </c>
      <c r="J92" s="4">
        <v>1</v>
      </c>
      <c r="K92" s="4" t="s">
        <v>30</v>
      </c>
      <c r="L92" s="4">
        <v>377</v>
      </c>
      <c r="M92" s="4">
        <v>377</v>
      </c>
      <c r="N92" s="4" t="s">
        <v>494</v>
      </c>
      <c r="O92" s="4" t="s">
        <v>32</v>
      </c>
      <c r="P92" s="4" t="s">
        <v>33</v>
      </c>
      <c r="Q92" s="4">
        <v>0</v>
      </c>
      <c r="R92" s="7">
        <v>44914</v>
      </c>
      <c r="S92" s="6">
        <v>44922</v>
      </c>
      <c r="T92" s="4" t="s">
        <v>34</v>
      </c>
      <c r="U92" s="4">
        <v>377</v>
      </c>
      <c r="V92" s="4">
        <v>0</v>
      </c>
      <c r="W92" s="4">
        <v>0</v>
      </c>
      <c r="X92" s="4" t="s">
        <v>495</v>
      </c>
      <c r="Y92" s="4" t="s">
        <v>496</v>
      </c>
    </row>
    <row r="93" s="4" customFormat="1" spans="1:25">
      <c r="A93" s="4" t="s">
        <v>497</v>
      </c>
      <c r="B93" s="4" t="s">
        <v>26</v>
      </c>
      <c r="C93" s="4" t="s">
        <v>27</v>
      </c>
      <c r="D93" s="4" t="s">
        <v>498</v>
      </c>
      <c r="E93" s="4" t="s">
        <v>499</v>
      </c>
      <c r="F93" s="6">
        <v>44918</v>
      </c>
      <c r="G93" s="6">
        <v>44919</v>
      </c>
      <c r="H93" s="4">
        <v>2</v>
      </c>
      <c r="I93" s="4">
        <v>1</v>
      </c>
      <c r="J93" s="4">
        <v>2</v>
      </c>
      <c r="K93" s="4" t="s">
        <v>30</v>
      </c>
      <c r="L93" s="4">
        <v>2600</v>
      </c>
      <c r="M93" s="4">
        <v>2600</v>
      </c>
      <c r="N93" s="4" t="s">
        <v>500</v>
      </c>
      <c r="O93" s="4" t="s">
        <v>32</v>
      </c>
      <c r="P93" s="4" t="s">
        <v>33</v>
      </c>
      <c r="Q93" s="4">
        <v>0</v>
      </c>
      <c r="R93" s="7">
        <v>44914</v>
      </c>
      <c r="S93" s="6">
        <v>44922</v>
      </c>
      <c r="T93" s="4" t="s">
        <v>34</v>
      </c>
      <c r="U93" s="4">
        <v>2600</v>
      </c>
      <c r="V93" s="4">
        <v>0</v>
      </c>
      <c r="W93" s="4">
        <v>0</v>
      </c>
      <c r="X93" s="4" t="s">
        <v>501</v>
      </c>
      <c r="Y93" s="4" t="s">
        <v>502</v>
      </c>
    </row>
    <row r="94" s="4" customFormat="1" spans="1:25">
      <c r="A94" s="4" t="s">
        <v>503</v>
      </c>
      <c r="B94" s="4" t="s">
        <v>26</v>
      </c>
      <c r="C94" s="4" t="s">
        <v>27</v>
      </c>
      <c r="D94" s="4" t="s">
        <v>284</v>
      </c>
      <c r="E94" s="4" t="s">
        <v>357</v>
      </c>
      <c r="F94" s="6">
        <v>44918</v>
      </c>
      <c r="G94" s="6">
        <v>44919</v>
      </c>
      <c r="H94" s="4">
        <v>1</v>
      </c>
      <c r="I94" s="4">
        <v>1</v>
      </c>
      <c r="J94" s="4">
        <v>1</v>
      </c>
      <c r="K94" s="4" t="s">
        <v>30</v>
      </c>
      <c r="L94" s="4">
        <v>420</v>
      </c>
      <c r="M94" s="4">
        <v>420</v>
      </c>
      <c r="N94" s="4" t="s">
        <v>504</v>
      </c>
      <c r="O94" s="4" t="s">
        <v>32</v>
      </c>
      <c r="P94" s="4" t="s">
        <v>33</v>
      </c>
      <c r="Q94" s="4">
        <v>0</v>
      </c>
      <c r="R94" s="7">
        <v>44914</v>
      </c>
      <c r="S94" s="6">
        <v>44922</v>
      </c>
      <c r="T94" s="4" t="s">
        <v>34</v>
      </c>
      <c r="U94" s="4">
        <v>420</v>
      </c>
      <c r="V94" s="4">
        <v>0</v>
      </c>
      <c r="W94" s="4">
        <v>0</v>
      </c>
      <c r="X94" s="4" t="s">
        <v>505</v>
      </c>
      <c r="Y94" s="4" t="s">
        <v>35</v>
      </c>
    </row>
    <row r="95" s="4" customFormat="1" spans="1:25">
      <c r="A95" s="4" t="s">
        <v>506</v>
      </c>
      <c r="B95" s="4" t="s">
        <v>26</v>
      </c>
      <c r="C95" s="4" t="s">
        <v>27</v>
      </c>
      <c r="D95" s="4" t="s">
        <v>507</v>
      </c>
      <c r="E95" s="4" t="s">
        <v>508</v>
      </c>
      <c r="F95" s="6">
        <v>44918</v>
      </c>
      <c r="G95" s="6">
        <v>44919</v>
      </c>
      <c r="H95" s="4">
        <v>1</v>
      </c>
      <c r="I95" s="4">
        <v>1</v>
      </c>
      <c r="J95" s="4">
        <v>1</v>
      </c>
      <c r="K95" s="4" t="s">
        <v>30</v>
      </c>
      <c r="L95" s="4">
        <v>988</v>
      </c>
      <c r="M95" s="4">
        <v>988</v>
      </c>
      <c r="N95" s="4" t="s">
        <v>509</v>
      </c>
      <c r="O95" s="4" t="s">
        <v>32</v>
      </c>
      <c r="P95" s="4" t="s">
        <v>33</v>
      </c>
      <c r="Q95" s="4">
        <v>0</v>
      </c>
      <c r="R95" s="7">
        <v>44915</v>
      </c>
      <c r="S95" s="6">
        <v>44922</v>
      </c>
      <c r="T95" s="4" t="s">
        <v>34</v>
      </c>
      <c r="U95" s="4">
        <v>988</v>
      </c>
      <c r="V95" s="4">
        <v>0</v>
      </c>
      <c r="W95" s="4">
        <v>0</v>
      </c>
      <c r="X95" s="4" t="s">
        <v>510</v>
      </c>
      <c r="Y95" s="4" t="s">
        <v>511</v>
      </c>
    </row>
    <row r="96" s="4" customFormat="1" spans="1:25">
      <c r="A96" s="4" t="s">
        <v>512</v>
      </c>
      <c r="B96" s="4" t="s">
        <v>26</v>
      </c>
      <c r="C96" s="4" t="s">
        <v>27</v>
      </c>
      <c r="D96" s="4" t="s">
        <v>513</v>
      </c>
      <c r="E96" s="4" t="s">
        <v>514</v>
      </c>
      <c r="F96" s="6">
        <v>44917</v>
      </c>
      <c r="G96" s="6">
        <v>44919</v>
      </c>
      <c r="H96" s="4">
        <v>1</v>
      </c>
      <c r="I96" s="4">
        <v>2</v>
      </c>
      <c r="J96" s="4">
        <v>2</v>
      </c>
      <c r="K96" s="4" t="s">
        <v>30</v>
      </c>
      <c r="L96" s="4">
        <v>768</v>
      </c>
      <c r="M96" s="4">
        <v>768</v>
      </c>
      <c r="N96" s="4" t="s">
        <v>515</v>
      </c>
      <c r="O96" s="4" t="s">
        <v>32</v>
      </c>
      <c r="P96" s="4" t="s">
        <v>33</v>
      </c>
      <c r="Q96" s="4">
        <v>0</v>
      </c>
      <c r="R96" s="7">
        <v>44915</v>
      </c>
      <c r="S96" s="6">
        <v>44922</v>
      </c>
      <c r="T96" s="4" t="s">
        <v>34</v>
      </c>
      <c r="U96" s="4">
        <v>768</v>
      </c>
      <c r="V96" s="4">
        <v>0</v>
      </c>
      <c r="W96" s="4">
        <v>0</v>
      </c>
      <c r="X96" s="4" t="s">
        <v>516</v>
      </c>
      <c r="Y96" s="4" t="s">
        <v>517</v>
      </c>
    </row>
    <row r="97" s="4" customFormat="1" spans="1:25">
      <c r="A97" s="4" t="s">
        <v>518</v>
      </c>
      <c r="B97" s="4" t="s">
        <v>26</v>
      </c>
      <c r="C97" s="4" t="s">
        <v>27</v>
      </c>
      <c r="D97" s="4" t="s">
        <v>519</v>
      </c>
      <c r="E97" s="4" t="s">
        <v>186</v>
      </c>
      <c r="F97" s="6">
        <v>44917</v>
      </c>
      <c r="G97" s="6">
        <v>44919</v>
      </c>
      <c r="H97" s="4">
        <v>1</v>
      </c>
      <c r="I97" s="4">
        <v>2</v>
      </c>
      <c r="J97" s="4">
        <v>2</v>
      </c>
      <c r="K97" s="4" t="s">
        <v>30</v>
      </c>
      <c r="L97" s="4">
        <v>1034</v>
      </c>
      <c r="M97" s="4">
        <v>1034</v>
      </c>
      <c r="N97" s="4" t="s">
        <v>520</v>
      </c>
      <c r="O97" s="4" t="s">
        <v>32</v>
      </c>
      <c r="P97" s="4" t="s">
        <v>33</v>
      </c>
      <c r="Q97" s="4">
        <v>0</v>
      </c>
      <c r="R97" s="7">
        <v>44915</v>
      </c>
      <c r="S97" s="6">
        <v>44922</v>
      </c>
      <c r="T97" s="4" t="s">
        <v>34</v>
      </c>
      <c r="U97" s="4">
        <v>1034</v>
      </c>
      <c r="V97" s="4">
        <v>0</v>
      </c>
      <c r="W97" s="4">
        <v>0</v>
      </c>
      <c r="X97" s="4" t="s">
        <v>521</v>
      </c>
      <c r="Y97" s="4" t="s">
        <v>522</v>
      </c>
    </row>
    <row r="98" s="4" customFormat="1" spans="1:25">
      <c r="A98" s="4" t="s">
        <v>523</v>
      </c>
      <c r="B98" s="4" t="s">
        <v>26</v>
      </c>
      <c r="C98" s="4" t="s">
        <v>27</v>
      </c>
      <c r="D98" s="4" t="s">
        <v>524</v>
      </c>
      <c r="E98" s="4" t="s">
        <v>525</v>
      </c>
      <c r="F98" s="6">
        <v>44918</v>
      </c>
      <c r="G98" s="6">
        <v>44919</v>
      </c>
      <c r="H98" s="4">
        <v>1</v>
      </c>
      <c r="I98" s="4">
        <v>1</v>
      </c>
      <c r="J98" s="4">
        <v>1</v>
      </c>
      <c r="K98" s="4" t="s">
        <v>30</v>
      </c>
      <c r="L98" s="4">
        <v>614</v>
      </c>
      <c r="M98" s="4">
        <v>614</v>
      </c>
      <c r="N98" s="4" t="s">
        <v>526</v>
      </c>
      <c r="O98" s="4" t="s">
        <v>32</v>
      </c>
      <c r="P98" s="4" t="s">
        <v>33</v>
      </c>
      <c r="Q98" s="4">
        <v>0</v>
      </c>
      <c r="R98" s="7">
        <v>44915</v>
      </c>
      <c r="S98" s="6">
        <v>44922</v>
      </c>
      <c r="T98" s="4" t="s">
        <v>34</v>
      </c>
      <c r="U98" s="4">
        <v>614</v>
      </c>
      <c r="V98" s="4">
        <v>0</v>
      </c>
      <c r="W98" s="4">
        <v>0</v>
      </c>
      <c r="X98" s="4" t="s">
        <v>527</v>
      </c>
      <c r="Y98" s="4" t="s">
        <v>528</v>
      </c>
    </row>
    <row r="99" s="4" customFormat="1" spans="1:25">
      <c r="A99" s="4" t="s">
        <v>529</v>
      </c>
      <c r="B99" s="4" t="s">
        <v>26</v>
      </c>
      <c r="C99" s="4" t="s">
        <v>27</v>
      </c>
      <c r="D99" s="4" t="s">
        <v>530</v>
      </c>
      <c r="E99" s="4" t="s">
        <v>531</v>
      </c>
      <c r="F99" s="6">
        <v>44916</v>
      </c>
      <c r="G99" s="6">
        <v>44919</v>
      </c>
      <c r="H99" s="4">
        <v>1</v>
      </c>
      <c r="I99" s="4">
        <v>3</v>
      </c>
      <c r="J99" s="4">
        <v>3</v>
      </c>
      <c r="K99" s="4" t="s">
        <v>30</v>
      </c>
      <c r="L99" s="4">
        <v>942</v>
      </c>
      <c r="M99" s="4">
        <v>942</v>
      </c>
      <c r="N99" s="4" t="s">
        <v>532</v>
      </c>
      <c r="O99" s="4" t="s">
        <v>32</v>
      </c>
      <c r="P99" s="4" t="s">
        <v>33</v>
      </c>
      <c r="Q99" s="4">
        <v>0</v>
      </c>
      <c r="R99" s="7">
        <v>44915</v>
      </c>
      <c r="S99" s="6">
        <v>44922</v>
      </c>
      <c r="T99" s="4" t="s">
        <v>34</v>
      </c>
      <c r="U99" s="4">
        <v>942</v>
      </c>
      <c r="V99" s="4">
        <v>0</v>
      </c>
      <c r="W99" s="4">
        <v>0</v>
      </c>
      <c r="X99" s="4" t="s">
        <v>533</v>
      </c>
      <c r="Y99" s="4" t="s">
        <v>35</v>
      </c>
    </row>
    <row r="100" s="4" customFormat="1" spans="1:25">
      <c r="A100" s="4" t="s">
        <v>529</v>
      </c>
      <c r="B100" s="4" t="s">
        <v>26</v>
      </c>
      <c r="C100" s="4" t="s">
        <v>130</v>
      </c>
      <c r="D100" s="4" t="s">
        <v>530</v>
      </c>
      <c r="E100" s="4" t="s">
        <v>531</v>
      </c>
      <c r="F100" s="6">
        <v>44916</v>
      </c>
      <c r="G100" s="6">
        <v>44919</v>
      </c>
      <c r="H100" s="4">
        <v>1</v>
      </c>
      <c r="I100" s="4">
        <v>3</v>
      </c>
      <c r="J100" s="4">
        <v>3</v>
      </c>
      <c r="K100" s="4" t="s">
        <v>30</v>
      </c>
      <c r="L100" s="4">
        <v>-942</v>
      </c>
      <c r="M100" s="4">
        <v>-942</v>
      </c>
      <c r="N100" s="4" t="s">
        <v>532</v>
      </c>
      <c r="O100" s="4" t="s">
        <v>32</v>
      </c>
      <c r="P100" s="4" t="s">
        <v>33</v>
      </c>
      <c r="Q100" s="4">
        <v>0</v>
      </c>
      <c r="R100" s="7">
        <v>44915</v>
      </c>
      <c r="S100" s="6">
        <v>44922</v>
      </c>
      <c r="T100" s="4" t="s">
        <v>34</v>
      </c>
      <c r="U100" s="4">
        <v>-942</v>
      </c>
      <c r="V100" s="4">
        <v>0</v>
      </c>
      <c r="W100" s="4">
        <v>0</v>
      </c>
      <c r="X100" s="4" t="s">
        <v>533</v>
      </c>
      <c r="Y100" s="4" t="s">
        <v>35</v>
      </c>
    </row>
    <row r="101" s="4" customFormat="1" spans="1:25">
      <c r="A101" s="4" t="s">
        <v>325</v>
      </c>
      <c r="B101" s="4" t="s">
        <v>26</v>
      </c>
      <c r="C101" s="4" t="s">
        <v>130</v>
      </c>
      <c r="D101" s="4" t="s">
        <v>326</v>
      </c>
      <c r="E101" s="4" t="s">
        <v>327</v>
      </c>
      <c r="F101" s="6">
        <v>44917</v>
      </c>
      <c r="G101" s="6">
        <v>44919</v>
      </c>
      <c r="H101" s="4">
        <v>1</v>
      </c>
      <c r="I101" s="4">
        <v>2</v>
      </c>
      <c r="J101" s="4">
        <v>2</v>
      </c>
      <c r="K101" s="4" t="s">
        <v>30</v>
      </c>
      <c r="L101" s="4">
        <v>-1054</v>
      </c>
      <c r="M101" s="4">
        <v>-1054</v>
      </c>
      <c r="N101" s="4" t="s">
        <v>328</v>
      </c>
      <c r="O101" s="4" t="s">
        <v>32</v>
      </c>
      <c r="P101" s="4" t="s">
        <v>33</v>
      </c>
      <c r="Q101" s="4">
        <v>0</v>
      </c>
      <c r="R101" s="7">
        <v>44911</v>
      </c>
      <c r="S101" s="6">
        <v>44922</v>
      </c>
      <c r="T101" s="4" t="s">
        <v>34</v>
      </c>
      <c r="U101" s="4">
        <v>-1054</v>
      </c>
      <c r="V101" s="4">
        <v>0</v>
      </c>
      <c r="W101" s="4">
        <v>0</v>
      </c>
      <c r="X101" s="4" t="s">
        <v>329</v>
      </c>
      <c r="Y101" s="4" t="s">
        <v>330</v>
      </c>
    </row>
    <row r="102" s="4" customFormat="1" spans="1:25">
      <c r="A102" s="4" t="s">
        <v>534</v>
      </c>
      <c r="B102" s="4" t="s">
        <v>26</v>
      </c>
      <c r="C102" s="4" t="s">
        <v>27</v>
      </c>
      <c r="D102" s="4" t="s">
        <v>399</v>
      </c>
      <c r="E102" s="4" t="s">
        <v>400</v>
      </c>
      <c r="F102" s="6">
        <v>44918</v>
      </c>
      <c r="G102" s="6">
        <v>44919</v>
      </c>
      <c r="H102" s="4">
        <v>1</v>
      </c>
      <c r="I102" s="4">
        <v>1</v>
      </c>
      <c r="J102" s="4">
        <v>1</v>
      </c>
      <c r="K102" s="4" t="s">
        <v>30</v>
      </c>
      <c r="L102" s="4">
        <v>838</v>
      </c>
      <c r="M102" s="4">
        <v>838</v>
      </c>
      <c r="N102" s="4" t="s">
        <v>535</v>
      </c>
      <c r="O102" s="4" t="s">
        <v>32</v>
      </c>
      <c r="P102" s="4" t="s">
        <v>33</v>
      </c>
      <c r="Q102" s="4">
        <v>0</v>
      </c>
      <c r="R102" s="7">
        <v>44915</v>
      </c>
      <c r="S102" s="6">
        <v>44922</v>
      </c>
      <c r="T102" s="4" t="s">
        <v>34</v>
      </c>
      <c r="U102" s="4">
        <v>838</v>
      </c>
      <c r="V102" s="4">
        <v>0</v>
      </c>
      <c r="W102" s="4">
        <v>0</v>
      </c>
      <c r="X102" s="4" t="s">
        <v>536</v>
      </c>
      <c r="Y102" s="4" t="s">
        <v>537</v>
      </c>
    </row>
    <row r="103" s="4" customFormat="1" spans="1:25">
      <c r="A103" s="4" t="s">
        <v>538</v>
      </c>
      <c r="B103" s="4" t="s">
        <v>26</v>
      </c>
      <c r="C103" s="4" t="s">
        <v>27</v>
      </c>
      <c r="D103" s="4" t="s">
        <v>460</v>
      </c>
      <c r="E103" s="4" t="s">
        <v>39</v>
      </c>
      <c r="F103" s="6">
        <v>44918</v>
      </c>
      <c r="G103" s="6">
        <v>44919</v>
      </c>
      <c r="H103" s="4">
        <v>1</v>
      </c>
      <c r="I103" s="4">
        <v>1</v>
      </c>
      <c r="J103" s="4">
        <v>1</v>
      </c>
      <c r="K103" s="4" t="s">
        <v>30</v>
      </c>
      <c r="L103" s="4">
        <v>626</v>
      </c>
      <c r="M103" s="4">
        <v>626</v>
      </c>
      <c r="N103" s="4" t="s">
        <v>539</v>
      </c>
      <c r="O103" s="4" t="s">
        <v>32</v>
      </c>
      <c r="P103" s="4" t="s">
        <v>33</v>
      </c>
      <c r="Q103" s="4">
        <v>0</v>
      </c>
      <c r="R103" s="7">
        <v>44915</v>
      </c>
      <c r="S103" s="6">
        <v>44922</v>
      </c>
      <c r="T103" s="4" t="s">
        <v>34</v>
      </c>
      <c r="U103" s="4">
        <v>626</v>
      </c>
      <c r="V103" s="4">
        <v>0</v>
      </c>
      <c r="W103" s="4">
        <v>0</v>
      </c>
      <c r="X103" s="4" t="s">
        <v>540</v>
      </c>
      <c r="Y103" s="4" t="s">
        <v>35</v>
      </c>
    </row>
    <row r="104" s="4" customFormat="1" spans="1:25">
      <c r="A104" s="4" t="s">
        <v>541</v>
      </c>
      <c r="B104" s="4" t="s">
        <v>26</v>
      </c>
      <c r="C104" s="4" t="s">
        <v>27</v>
      </c>
      <c r="D104" s="4" t="s">
        <v>542</v>
      </c>
      <c r="E104" s="4" t="s">
        <v>543</v>
      </c>
      <c r="F104" s="6">
        <v>44916</v>
      </c>
      <c r="G104" s="6">
        <v>44919</v>
      </c>
      <c r="H104" s="4">
        <v>1</v>
      </c>
      <c r="I104" s="4">
        <v>3</v>
      </c>
      <c r="J104" s="4">
        <v>3</v>
      </c>
      <c r="K104" s="4" t="s">
        <v>30</v>
      </c>
      <c r="L104" s="4">
        <v>4626</v>
      </c>
      <c r="M104" s="4">
        <v>4626</v>
      </c>
      <c r="N104" s="4" t="s">
        <v>544</v>
      </c>
      <c r="O104" s="4" t="s">
        <v>32</v>
      </c>
      <c r="P104" s="4" t="s">
        <v>33</v>
      </c>
      <c r="Q104" s="4">
        <v>0</v>
      </c>
      <c r="R104" s="7">
        <v>44916</v>
      </c>
      <c r="S104" s="6">
        <v>44922</v>
      </c>
      <c r="T104" s="4" t="s">
        <v>34</v>
      </c>
      <c r="U104" s="4">
        <v>4626</v>
      </c>
      <c r="V104" s="4">
        <v>0</v>
      </c>
      <c r="W104" s="4">
        <v>0</v>
      </c>
      <c r="X104" s="4" t="s">
        <v>545</v>
      </c>
      <c r="Y104" s="4" t="s">
        <v>546</v>
      </c>
    </row>
    <row r="105" s="4" customFormat="1" spans="1:25">
      <c r="A105" s="4" t="s">
        <v>547</v>
      </c>
      <c r="B105" s="4" t="s">
        <v>26</v>
      </c>
      <c r="C105" s="4" t="s">
        <v>27</v>
      </c>
      <c r="D105" s="4" t="s">
        <v>548</v>
      </c>
      <c r="E105" s="4" t="s">
        <v>549</v>
      </c>
      <c r="F105" s="6">
        <v>44917</v>
      </c>
      <c r="G105" s="6">
        <v>44919</v>
      </c>
      <c r="H105" s="4">
        <v>1</v>
      </c>
      <c r="I105" s="4">
        <v>2</v>
      </c>
      <c r="J105" s="4">
        <v>2</v>
      </c>
      <c r="K105" s="4" t="s">
        <v>30</v>
      </c>
      <c r="L105" s="4">
        <v>1440</v>
      </c>
      <c r="M105" s="4">
        <v>1440</v>
      </c>
      <c r="N105" s="4" t="s">
        <v>550</v>
      </c>
      <c r="O105" s="4" t="s">
        <v>32</v>
      </c>
      <c r="P105" s="4" t="s">
        <v>33</v>
      </c>
      <c r="Q105" s="4">
        <v>0</v>
      </c>
      <c r="R105" s="7">
        <v>44916</v>
      </c>
      <c r="S105" s="6">
        <v>44922</v>
      </c>
      <c r="T105" s="4" t="s">
        <v>34</v>
      </c>
      <c r="U105" s="4">
        <v>1440</v>
      </c>
      <c r="V105" s="4">
        <v>0</v>
      </c>
      <c r="W105" s="4">
        <v>0</v>
      </c>
      <c r="X105" s="4" t="s">
        <v>551</v>
      </c>
      <c r="Y105" s="4" t="s">
        <v>552</v>
      </c>
    </row>
    <row r="106" s="4" customFormat="1" spans="1:25">
      <c r="A106" s="4" t="s">
        <v>553</v>
      </c>
      <c r="B106" s="4" t="s">
        <v>26</v>
      </c>
      <c r="C106" s="4" t="s">
        <v>27</v>
      </c>
      <c r="D106" s="4" t="s">
        <v>554</v>
      </c>
      <c r="E106" s="4" t="s">
        <v>555</v>
      </c>
      <c r="F106" s="6">
        <v>44918</v>
      </c>
      <c r="G106" s="6">
        <v>44919</v>
      </c>
      <c r="H106" s="4">
        <v>1</v>
      </c>
      <c r="I106" s="4">
        <v>1</v>
      </c>
      <c r="J106" s="4">
        <v>1</v>
      </c>
      <c r="K106" s="4" t="s">
        <v>30</v>
      </c>
      <c r="L106" s="4">
        <v>504</v>
      </c>
      <c r="M106" s="4">
        <v>504</v>
      </c>
      <c r="N106" s="4" t="s">
        <v>556</v>
      </c>
      <c r="O106" s="4" t="s">
        <v>32</v>
      </c>
      <c r="P106" s="4" t="s">
        <v>33</v>
      </c>
      <c r="Q106" s="4">
        <v>0</v>
      </c>
      <c r="R106" s="7">
        <v>44916</v>
      </c>
      <c r="S106" s="6">
        <v>44922</v>
      </c>
      <c r="T106" s="4" t="s">
        <v>34</v>
      </c>
      <c r="U106" s="4">
        <v>504</v>
      </c>
      <c r="V106" s="4">
        <v>0</v>
      </c>
      <c r="W106" s="4">
        <v>0</v>
      </c>
      <c r="X106" s="4" t="s">
        <v>557</v>
      </c>
      <c r="Y106" s="4" t="s">
        <v>35</v>
      </c>
    </row>
    <row r="107" s="4" customFormat="1" spans="1:25">
      <c r="A107" s="4" t="s">
        <v>558</v>
      </c>
      <c r="B107" s="4" t="s">
        <v>26</v>
      </c>
      <c r="C107" s="4" t="s">
        <v>27</v>
      </c>
      <c r="D107" s="4" t="s">
        <v>559</v>
      </c>
      <c r="E107" s="4" t="s">
        <v>86</v>
      </c>
      <c r="F107" s="6">
        <v>44918</v>
      </c>
      <c r="G107" s="6">
        <v>44919</v>
      </c>
      <c r="H107" s="4">
        <v>1</v>
      </c>
      <c r="I107" s="4">
        <v>1</v>
      </c>
      <c r="J107" s="4">
        <v>1</v>
      </c>
      <c r="K107" s="4" t="s">
        <v>30</v>
      </c>
      <c r="L107" s="4">
        <v>242</v>
      </c>
      <c r="M107" s="4">
        <v>242</v>
      </c>
      <c r="N107" s="4" t="s">
        <v>560</v>
      </c>
      <c r="O107" s="4" t="s">
        <v>32</v>
      </c>
      <c r="P107" s="4" t="s">
        <v>33</v>
      </c>
      <c r="Q107" s="4">
        <v>0</v>
      </c>
      <c r="R107" s="7">
        <v>44916</v>
      </c>
      <c r="S107" s="6">
        <v>44922</v>
      </c>
      <c r="T107" s="4" t="s">
        <v>34</v>
      </c>
      <c r="U107" s="4">
        <v>242</v>
      </c>
      <c r="V107" s="4">
        <v>0</v>
      </c>
      <c r="W107" s="4">
        <v>0</v>
      </c>
      <c r="X107" s="4" t="s">
        <v>561</v>
      </c>
      <c r="Y107" s="4" t="s">
        <v>562</v>
      </c>
    </row>
    <row r="108" s="4" customFormat="1" spans="1:25">
      <c r="A108" s="4" t="s">
        <v>563</v>
      </c>
      <c r="B108" s="4" t="s">
        <v>26</v>
      </c>
      <c r="C108" s="4" t="s">
        <v>27</v>
      </c>
      <c r="D108" s="4" t="s">
        <v>564</v>
      </c>
      <c r="E108" s="4" t="s">
        <v>565</v>
      </c>
      <c r="F108" s="6">
        <v>44918</v>
      </c>
      <c r="G108" s="6">
        <v>44919</v>
      </c>
      <c r="H108" s="4">
        <v>1</v>
      </c>
      <c r="I108" s="4">
        <v>1</v>
      </c>
      <c r="J108" s="4">
        <v>1</v>
      </c>
      <c r="K108" s="4" t="s">
        <v>30</v>
      </c>
      <c r="L108" s="4">
        <v>742</v>
      </c>
      <c r="M108" s="4">
        <v>742</v>
      </c>
      <c r="N108" s="4" t="s">
        <v>566</v>
      </c>
      <c r="O108" s="4" t="s">
        <v>32</v>
      </c>
      <c r="P108" s="4" t="s">
        <v>33</v>
      </c>
      <c r="Q108" s="4">
        <v>0</v>
      </c>
      <c r="R108" s="7">
        <v>44916</v>
      </c>
      <c r="S108" s="6">
        <v>44922</v>
      </c>
      <c r="T108" s="4" t="s">
        <v>34</v>
      </c>
      <c r="U108" s="4">
        <v>742</v>
      </c>
      <c r="V108" s="4">
        <v>0</v>
      </c>
      <c r="W108" s="4">
        <v>0</v>
      </c>
      <c r="X108" s="4" t="s">
        <v>567</v>
      </c>
      <c r="Y108" s="4" t="s">
        <v>568</v>
      </c>
    </row>
    <row r="109" s="4" customFormat="1" spans="1:25">
      <c r="A109" s="4" t="s">
        <v>569</v>
      </c>
      <c r="B109" s="4" t="s">
        <v>26</v>
      </c>
      <c r="C109" s="4" t="s">
        <v>27</v>
      </c>
      <c r="D109" s="4" t="s">
        <v>570</v>
      </c>
      <c r="E109" s="4" t="s">
        <v>571</v>
      </c>
      <c r="F109" s="6">
        <v>44916</v>
      </c>
      <c r="G109" s="6">
        <v>44919</v>
      </c>
      <c r="H109" s="4">
        <v>1</v>
      </c>
      <c r="I109" s="4">
        <v>3</v>
      </c>
      <c r="J109" s="4">
        <v>3</v>
      </c>
      <c r="K109" s="4" t="s">
        <v>30</v>
      </c>
      <c r="L109" s="4">
        <v>1872</v>
      </c>
      <c r="M109" s="4">
        <v>1872</v>
      </c>
      <c r="N109" s="4" t="s">
        <v>572</v>
      </c>
      <c r="O109" s="4" t="s">
        <v>32</v>
      </c>
      <c r="P109" s="4" t="s">
        <v>33</v>
      </c>
      <c r="Q109" s="4">
        <v>0</v>
      </c>
      <c r="R109" s="7">
        <v>44916</v>
      </c>
      <c r="S109" s="6">
        <v>44922</v>
      </c>
      <c r="T109" s="4" t="s">
        <v>34</v>
      </c>
      <c r="U109" s="4">
        <v>1872</v>
      </c>
      <c r="V109" s="4">
        <v>0</v>
      </c>
      <c r="W109" s="4">
        <v>0</v>
      </c>
      <c r="X109" s="4" t="s">
        <v>573</v>
      </c>
      <c r="Y109" s="4" t="s">
        <v>35</v>
      </c>
    </row>
    <row r="110" s="4" customFormat="1" spans="1:25">
      <c r="A110" s="4" t="s">
        <v>574</v>
      </c>
      <c r="B110" s="4" t="s">
        <v>26</v>
      </c>
      <c r="C110" s="4" t="s">
        <v>27</v>
      </c>
      <c r="D110" s="4" t="s">
        <v>575</v>
      </c>
      <c r="E110" s="4" t="s">
        <v>576</v>
      </c>
      <c r="F110" s="6">
        <v>44917</v>
      </c>
      <c r="G110" s="6">
        <v>44919</v>
      </c>
      <c r="H110" s="4">
        <v>1</v>
      </c>
      <c r="I110" s="4">
        <v>2</v>
      </c>
      <c r="J110" s="4">
        <v>2</v>
      </c>
      <c r="K110" s="4" t="s">
        <v>30</v>
      </c>
      <c r="L110" s="4">
        <v>3033</v>
      </c>
      <c r="M110" s="4">
        <v>3033</v>
      </c>
      <c r="N110" s="4" t="s">
        <v>577</v>
      </c>
      <c r="O110" s="4" t="s">
        <v>32</v>
      </c>
      <c r="P110" s="4" t="s">
        <v>33</v>
      </c>
      <c r="Q110" s="4">
        <v>0</v>
      </c>
      <c r="R110" s="7">
        <v>44916</v>
      </c>
      <c r="S110" s="6">
        <v>44922</v>
      </c>
      <c r="T110" s="4" t="s">
        <v>34</v>
      </c>
      <c r="U110" s="4">
        <v>3033</v>
      </c>
      <c r="V110" s="4">
        <v>0</v>
      </c>
      <c r="W110" s="4">
        <v>0</v>
      </c>
      <c r="X110" s="4" t="s">
        <v>578</v>
      </c>
      <c r="Y110" s="4" t="s">
        <v>579</v>
      </c>
    </row>
    <row r="111" s="4" customFormat="1" spans="1:25">
      <c r="A111" s="4" t="s">
        <v>580</v>
      </c>
      <c r="B111" s="4" t="s">
        <v>26</v>
      </c>
      <c r="C111" s="4" t="s">
        <v>27</v>
      </c>
      <c r="D111" s="4" t="s">
        <v>581</v>
      </c>
      <c r="E111" s="4" t="s">
        <v>105</v>
      </c>
      <c r="F111" s="6">
        <v>44918</v>
      </c>
      <c r="G111" s="6">
        <v>44919</v>
      </c>
      <c r="H111" s="4">
        <v>1</v>
      </c>
      <c r="I111" s="4">
        <v>1</v>
      </c>
      <c r="J111" s="4">
        <v>1</v>
      </c>
      <c r="K111" s="4" t="s">
        <v>30</v>
      </c>
      <c r="L111" s="4">
        <v>524</v>
      </c>
      <c r="M111" s="4">
        <v>524</v>
      </c>
      <c r="N111" s="4" t="s">
        <v>582</v>
      </c>
      <c r="O111" s="4" t="s">
        <v>32</v>
      </c>
      <c r="P111" s="4" t="s">
        <v>33</v>
      </c>
      <c r="Q111" s="4">
        <v>0</v>
      </c>
      <c r="R111" s="7">
        <v>44916</v>
      </c>
      <c r="S111" s="6">
        <v>44922</v>
      </c>
      <c r="T111" s="4" t="s">
        <v>34</v>
      </c>
      <c r="U111" s="4">
        <v>524</v>
      </c>
      <c r="V111" s="4">
        <v>0</v>
      </c>
      <c r="W111" s="4">
        <v>0</v>
      </c>
      <c r="X111" s="4" t="s">
        <v>583</v>
      </c>
      <c r="Y111" s="4" t="s">
        <v>584</v>
      </c>
    </row>
    <row r="112" s="4" customFormat="1" spans="1:25">
      <c r="A112" s="4" t="s">
        <v>585</v>
      </c>
      <c r="B112" s="4" t="s">
        <v>26</v>
      </c>
      <c r="C112" s="4" t="s">
        <v>27</v>
      </c>
      <c r="D112" s="4" t="s">
        <v>586</v>
      </c>
      <c r="E112" s="4" t="s">
        <v>274</v>
      </c>
      <c r="F112" s="6">
        <v>44917</v>
      </c>
      <c r="G112" s="6">
        <v>44919</v>
      </c>
      <c r="H112" s="4">
        <v>1</v>
      </c>
      <c r="I112" s="4">
        <v>2</v>
      </c>
      <c r="J112" s="4">
        <v>2</v>
      </c>
      <c r="K112" s="4" t="s">
        <v>30</v>
      </c>
      <c r="L112" s="4">
        <v>728</v>
      </c>
      <c r="M112" s="4">
        <v>728</v>
      </c>
      <c r="N112" s="4" t="s">
        <v>587</v>
      </c>
      <c r="O112" s="4" t="s">
        <v>32</v>
      </c>
      <c r="P112" s="4" t="s">
        <v>33</v>
      </c>
      <c r="Q112" s="4">
        <v>0</v>
      </c>
      <c r="R112" s="7">
        <v>44916</v>
      </c>
      <c r="S112" s="6">
        <v>44922</v>
      </c>
      <c r="T112" s="4" t="s">
        <v>34</v>
      </c>
      <c r="U112" s="4">
        <v>728</v>
      </c>
      <c r="V112" s="4">
        <v>0</v>
      </c>
      <c r="W112" s="4">
        <v>0</v>
      </c>
      <c r="X112" s="4" t="s">
        <v>588</v>
      </c>
      <c r="Y112" s="4" t="s">
        <v>589</v>
      </c>
    </row>
    <row r="113" s="4" customFormat="1" spans="1:25">
      <c r="A113" s="4" t="s">
        <v>590</v>
      </c>
      <c r="B113" s="4" t="s">
        <v>26</v>
      </c>
      <c r="C113" s="4" t="s">
        <v>27</v>
      </c>
      <c r="D113" s="4" t="s">
        <v>591</v>
      </c>
      <c r="E113" s="4" t="s">
        <v>592</v>
      </c>
      <c r="F113" s="6">
        <v>44917</v>
      </c>
      <c r="G113" s="6">
        <v>44919</v>
      </c>
      <c r="H113" s="4">
        <v>1</v>
      </c>
      <c r="I113" s="4">
        <v>2</v>
      </c>
      <c r="J113" s="4">
        <v>2</v>
      </c>
      <c r="K113" s="4" t="s">
        <v>30</v>
      </c>
      <c r="L113" s="4">
        <v>922</v>
      </c>
      <c r="M113" s="4">
        <v>922</v>
      </c>
      <c r="N113" s="4" t="s">
        <v>593</v>
      </c>
      <c r="O113" s="4" t="s">
        <v>32</v>
      </c>
      <c r="P113" s="4" t="s">
        <v>33</v>
      </c>
      <c r="Q113" s="4">
        <v>0</v>
      </c>
      <c r="R113" s="7">
        <v>44916</v>
      </c>
      <c r="S113" s="6">
        <v>44922</v>
      </c>
      <c r="T113" s="4" t="s">
        <v>34</v>
      </c>
      <c r="U113" s="4">
        <v>922</v>
      </c>
      <c r="V113" s="4">
        <v>0</v>
      </c>
      <c r="W113" s="4">
        <v>0</v>
      </c>
      <c r="X113" s="4" t="s">
        <v>594</v>
      </c>
      <c r="Y113" s="4" t="s">
        <v>595</v>
      </c>
    </row>
    <row r="114" s="4" customFormat="1" spans="1:25">
      <c r="A114" s="4" t="s">
        <v>596</v>
      </c>
      <c r="B114" s="4" t="s">
        <v>26</v>
      </c>
      <c r="C114" s="4" t="s">
        <v>27</v>
      </c>
      <c r="D114" s="4" t="s">
        <v>597</v>
      </c>
      <c r="E114" s="4" t="s">
        <v>576</v>
      </c>
      <c r="F114" s="6">
        <v>44918</v>
      </c>
      <c r="G114" s="6">
        <v>44919</v>
      </c>
      <c r="H114" s="4">
        <v>1</v>
      </c>
      <c r="I114" s="4">
        <v>1</v>
      </c>
      <c r="J114" s="4">
        <v>1</v>
      </c>
      <c r="K114" s="4" t="s">
        <v>30</v>
      </c>
      <c r="L114" s="4">
        <v>669</v>
      </c>
      <c r="M114" s="4">
        <v>669</v>
      </c>
      <c r="N114" s="4" t="s">
        <v>598</v>
      </c>
      <c r="O114" s="4" t="s">
        <v>32</v>
      </c>
      <c r="P114" s="4" t="s">
        <v>33</v>
      </c>
      <c r="Q114" s="4">
        <v>0</v>
      </c>
      <c r="R114" s="7">
        <v>44916</v>
      </c>
      <c r="S114" s="6">
        <v>44922</v>
      </c>
      <c r="T114" s="4" t="s">
        <v>34</v>
      </c>
      <c r="U114" s="4">
        <v>669</v>
      </c>
      <c r="V114" s="4">
        <v>0</v>
      </c>
      <c r="W114" s="4">
        <v>0</v>
      </c>
      <c r="X114" s="4" t="s">
        <v>599</v>
      </c>
      <c r="Y114" s="4" t="s">
        <v>600</v>
      </c>
    </row>
    <row r="115" s="4" customFormat="1" spans="1:25">
      <c r="A115" s="4" t="s">
        <v>601</v>
      </c>
      <c r="B115" s="4" t="s">
        <v>26</v>
      </c>
      <c r="C115" s="4" t="s">
        <v>27</v>
      </c>
      <c r="D115" s="4" t="s">
        <v>602</v>
      </c>
      <c r="E115" s="4" t="s">
        <v>603</v>
      </c>
      <c r="F115" s="6">
        <v>44917</v>
      </c>
      <c r="G115" s="6">
        <v>44919</v>
      </c>
      <c r="H115" s="4">
        <v>1</v>
      </c>
      <c r="I115" s="4">
        <v>2</v>
      </c>
      <c r="J115" s="4">
        <v>2</v>
      </c>
      <c r="K115" s="4" t="s">
        <v>30</v>
      </c>
      <c r="L115" s="4">
        <v>1031</v>
      </c>
      <c r="M115" s="4">
        <v>1031</v>
      </c>
      <c r="N115" s="4" t="s">
        <v>604</v>
      </c>
      <c r="O115" s="4" t="s">
        <v>32</v>
      </c>
      <c r="P115" s="4" t="s">
        <v>33</v>
      </c>
      <c r="Q115" s="4">
        <v>0</v>
      </c>
      <c r="R115" s="7">
        <v>44916</v>
      </c>
      <c r="S115" s="6">
        <v>44922</v>
      </c>
      <c r="T115" s="4" t="s">
        <v>34</v>
      </c>
      <c r="U115" s="4">
        <v>1031</v>
      </c>
      <c r="V115" s="4">
        <v>0</v>
      </c>
      <c r="W115" s="4">
        <v>0</v>
      </c>
      <c r="X115" s="4" t="s">
        <v>605</v>
      </c>
      <c r="Y115" s="4" t="s">
        <v>35</v>
      </c>
    </row>
    <row r="116" s="4" customFormat="1" spans="1:26">
      <c r="A116" s="4" t="s">
        <v>606</v>
      </c>
      <c r="B116" s="4" t="s">
        <v>26</v>
      </c>
      <c r="C116" s="4" t="s">
        <v>27</v>
      </c>
      <c r="D116" s="4" t="s">
        <v>607</v>
      </c>
      <c r="E116" s="4" t="s">
        <v>39</v>
      </c>
      <c r="F116" s="6">
        <v>44917</v>
      </c>
      <c r="G116" s="6">
        <v>44919</v>
      </c>
      <c r="H116" s="4">
        <v>2</v>
      </c>
      <c r="I116" s="4">
        <v>2</v>
      </c>
      <c r="J116" s="4">
        <v>4</v>
      </c>
      <c r="K116" s="4" t="s">
        <v>30</v>
      </c>
      <c r="L116" s="4">
        <v>2500</v>
      </c>
      <c r="M116" s="4">
        <v>2500</v>
      </c>
      <c r="N116" s="4" t="s">
        <v>608</v>
      </c>
      <c r="O116" s="4" t="s">
        <v>32</v>
      </c>
      <c r="P116" s="4" t="s">
        <v>33</v>
      </c>
      <c r="Q116" s="4">
        <v>0</v>
      </c>
      <c r="R116" s="7">
        <v>44917</v>
      </c>
      <c r="S116" s="6">
        <v>44922</v>
      </c>
      <c r="T116" s="4" t="s">
        <v>34</v>
      </c>
      <c r="U116" s="4">
        <v>2500</v>
      </c>
      <c r="V116" s="4">
        <v>0</v>
      </c>
      <c r="W116" s="4">
        <v>0</v>
      </c>
      <c r="X116" s="4" t="s">
        <v>609</v>
      </c>
      <c r="Y116" s="4" t="s">
        <v>610</v>
      </c>
      <c r="Z116" s="4" t="s">
        <v>611</v>
      </c>
    </row>
    <row r="117" s="4" customFormat="1" spans="1:25">
      <c r="A117" s="4" t="s">
        <v>612</v>
      </c>
      <c r="B117" s="4" t="s">
        <v>26</v>
      </c>
      <c r="C117" s="4" t="s">
        <v>27</v>
      </c>
      <c r="D117" s="4" t="s">
        <v>613</v>
      </c>
      <c r="E117" s="4" t="s">
        <v>614</v>
      </c>
      <c r="F117" s="6">
        <v>44917</v>
      </c>
      <c r="G117" s="6">
        <v>44919</v>
      </c>
      <c r="H117" s="4">
        <v>1</v>
      </c>
      <c r="I117" s="4">
        <v>2</v>
      </c>
      <c r="J117" s="4">
        <v>2</v>
      </c>
      <c r="K117" s="4" t="s">
        <v>30</v>
      </c>
      <c r="L117" s="4">
        <v>426</v>
      </c>
      <c r="M117" s="4">
        <v>426</v>
      </c>
      <c r="N117" s="4" t="s">
        <v>615</v>
      </c>
      <c r="O117" s="4" t="s">
        <v>32</v>
      </c>
      <c r="P117" s="4" t="s">
        <v>33</v>
      </c>
      <c r="Q117" s="4">
        <v>0</v>
      </c>
      <c r="R117" s="7">
        <v>44917</v>
      </c>
      <c r="S117" s="6">
        <v>44922</v>
      </c>
      <c r="T117" s="4" t="s">
        <v>34</v>
      </c>
      <c r="U117" s="4">
        <v>426</v>
      </c>
      <c r="V117" s="4">
        <v>0</v>
      </c>
      <c r="W117" s="4">
        <v>0</v>
      </c>
      <c r="X117" s="4" t="s">
        <v>616</v>
      </c>
      <c r="Y117" s="4" t="s">
        <v>617</v>
      </c>
    </row>
    <row r="118" s="4" customFormat="1" spans="1:25">
      <c r="A118" s="4" t="s">
        <v>618</v>
      </c>
      <c r="B118" s="4" t="s">
        <v>26</v>
      </c>
      <c r="C118" s="4" t="s">
        <v>27</v>
      </c>
      <c r="D118" s="4" t="s">
        <v>619</v>
      </c>
      <c r="E118" s="4" t="s">
        <v>576</v>
      </c>
      <c r="F118" s="6">
        <v>44918</v>
      </c>
      <c r="G118" s="6">
        <v>44919</v>
      </c>
      <c r="H118" s="4">
        <v>1</v>
      </c>
      <c r="I118" s="4">
        <v>1</v>
      </c>
      <c r="J118" s="4">
        <v>1</v>
      </c>
      <c r="K118" s="4" t="s">
        <v>30</v>
      </c>
      <c r="L118" s="4">
        <v>1184</v>
      </c>
      <c r="M118" s="4">
        <v>1184</v>
      </c>
      <c r="N118" s="4" t="s">
        <v>620</v>
      </c>
      <c r="O118" s="4" t="s">
        <v>32</v>
      </c>
      <c r="P118" s="4" t="s">
        <v>33</v>
      </c>
      <c r="Q118" s="4">
        <v>0</v>
      </c>
      <c r="R118" s="7">
        <v>44917</v>
      </c>
      <c r="S118" s="6">
        <v>44922</v>
      </c>
      <c r="T118" s="4" t="s">
        <v>34</v>
      </c>
      <c r="U118" s="4">
        <v>1184</v>
      </c>
      <c r="V118" s="4">
        <v>0</v>
      </c>
      <c r="W118" s="4">
        <v>0</v>
      </c>
      <c r="X118" s="4" t="s">
        <v>621</v>
      </c>
      <c r="Y118" s="4" t="s">
        <v>622</v>
      </c>
    </row>
    <row r="119" s="4" customFormat="1" spans="1:25">
      <c r="A119" s="4" t="s">
        <v>623</v>
      </c>
      <c r="B119" s="4" t="s">
        <v>26</v>
      </c>
      <c r="C119" s="4" t="s">
        <v>27</v>
      </c>
      <c r="D119" s="4" t="s">
        <v>185</v>
      </c>
      <c r="E119" s="4" t="s">
        <v>186</v>
      </c>
      <c r="F119" s="6">
        <v>44918</v>
      </c>
      <c r="G119" s="6">
        <v>44919</v>
      </c>
      <c r="H119" s="4">
        <v>1</v>
      </c>
      <c r="I119" s="4">
        <v>1</v>
      </c>
      <c r="J119" s="4">
        <v>1</v>
      </c>
      <c r="K119" s="4" t="s">
        <v>30</v>
      </c>
      <c r="L119" s="4">
        <v>858</v>
      </c>
      <c r="M119" s="4">
        <v>858</v>
      </c>
      <c r="N119" s="4" t="s">
        <v>624</v>
      </c>
      <c r="O119" s="4" t="s">
        <v>32</v>
      </c>
      <c r="P119" s="4" t="s">
        <v>33</v>
      </c>
      <c r="Q119" s="4">
        <v>0</v>
      </c>
      <c r="R119" s="7">
        <v>44917</v>
      </c>
      <c r="S119" s="6">
        <v>44922</v>
      </c>
      <c r="T119" s="4" t="s">
        <v>34</v>
      </c>
      <c r="U119" s="4">
        <v>858</v>
      </c>
      <c r="V119" s="4">
        <v>0</v>
      </c>
      <c r="W119" s="4">
        <v>0</v>
      </c>
      <c r="X119" s="4" t="s">
        <v>625</v>
      </c>
      <c r="Y119" s="4" t="s">
        <v>35</v>
      </c>
    </row>
    <row r="120" s="4" customFormat="1" spans="1:25">
      <c r="A120" s="4" t="s">
        <v>626</v>
      </c>
      <c r="B120" s="4" t="s">
        <v>26</v>
      </c>
      <c r="C120" s="4" t="s">
        <v>27</v>
      </c>
      <c r="D120" s="4" t="s">
        <v>597</v>
      </c>
      <c r="E120" s="4" t="s">
        <v>576</v>
      </c>
      <c r="F120" s="6">
        <v>44917</v>
      </c>
      <c r="G120" s="6">
        <v>44919</v>
      </c>
      <c r="H120" s="4">
        <v>1</v>
      </c>
      <c r="I120" s="4">
        <v>2</v>
      </c>
      <c r="J120" s="4">
        <v>2</v>
      </c>
      <c r="K120" s="4" t="s">
        <v>30</v>
      </c>
      <c r="L120" s="4">
        <v>1368</v>
      </c>
      <c r="M120" s="4">
        <v>1368</v>
      </c>
      <c r="N120" s="4" t="s">
        <v>627</v>
      </c>
      <c r="O120" s="4" t="s">
        <v>32</v>
      </c>
      <c r="P120" s="4" t="s">
        <v>33</v>
      </c>
      <c r="Q120" s="4">
        <v>0</v>
      </c>
      <c r="R120" s="7">
        <v>44917</v>
      </c>
      <c r="S120" s="6">
        <v>44922</v>
      </c>
      <c r="T120" s="4" t="s">
        <v>34</v>
      </c>
      <c r="U120" s="4">
        <v>1368</v>
      </c>
      <c r="V120" s="4">
        <v>0</v>
      </c>
      <c r="W120" s="4">
        <v>0</v>
      </c>
      <c r="X120" s="4" t="s">
        <v>628</v>
      </c>
      <c r="Y120" s="4" t="s">
        <v>629</v>
      </c>
    </row>
    <row r="121" s="4" customFormat="1" spans="1:25">
      <c r="A121" s="4" t="s">
        <v>630</v>
      </c>
      <c r="B121" s="4" t="s">
        <v>26</v>
      </c>
      <c r="C121" s="4" t="s">
        <v>27</v>
      </c>
      <c r="D121" s="4" t="s">
        <v>631</v>
      </c>
      <c r="E121" s="4" t="s">
        <v>531</v>
      </c>
      <c r="F121" s="6">
        <v>44918</v>
      </c>
      <c r="G121" s="6">
        <v>44919</v>
      </c>
      <c r="H121" s="4">
        <v>1</v>
      </c>
      <c r="I121" s="4">
        <v>1</v>
      </c>
      <c r="J121" s="4">
        <v>1</v>
      </c>
      <c r="K121" s="4" t="s">
        <v>30</v>
      </c>
      <c r="L121" s="4">
        <v>266</v>
      </c>
      <c r="M121" s="4">
        <v>266</v>
      </c>
      <c r="N121" s="4" t="s">
        <v>632</v>
      </c>
      <c r="O121" s="4" t="s">
        <v>32</v>
      </c>
      <c r="P121" s="4" t="s">
        <v>33</v>
      </c>
      <c r="Q121" s="4">
        <v>0</v>
      </c>
      <c r="R121" s="7">
        <v>44917</v>
      </c>
      <c r="S121" s="6">
        <v>44922</v>
      </c>
      <c r="T121" s="4" t="s">
        <v>34</v>
      </c>
      <c r="U121" s="4">
        <v>266</v>
      </c>
      <c r="V121" s="4">
        <v>0</v>
      </c>
      <c r="W121" s="4">
        <v>0</v>
      </c>
      <c r="X121" s="4" t="s">
        <v>633</v>
      </c>
      <c r="Y121" s="4" t="s">
        <v>634</v>
      </c>
    </row>
    <row r="122" s="4" customFormat="1" spans="1:25">
      <c r="A122" s="4" t="s">
        <v>635</v>
      </c>
      <c r="B122" s="4" t="s">
        <v>26</v>
      </c>
      <c r="C122" s="4" t="s">
        <v>27</v>
      </c>
      <c r="D122" s="4" t="s">
        <v>636</v>
      </c>
      <c r="E122" s="4" t="s">
        <v>446</v>
      </c>
      <c r="F122" s="6">
        <v>44918</v>
      </c>
      <c r="G122" s="6">
        <v>44919</v>
      </c>
      <c r="H122" s="4">
        <v>1</v>
      </c>
      <c r="I122" s="4">
        <v>1</v>
      </c>
      <c r="J122" s="4">
        <v>1</v>
      </c>
      <c r="K122" s="4" t="s">
        <v>30</v>
      </c>
      <c r="L122" s="4">
        <v>906</v>
      </c>
      <c r="M122" s="4">
        <v>906</v>
      </c>
      <c r="N122" s="4" t="s">
        <v>637</v>
      </c>
      <c r="O122" s="4" t="s">
        <v>32</v>
      </c>
      <c r="P122" s="4" t="s">
        <v>33</v>
      </c>
      <c r="Q122" s="4">
        <v>0</v>
      </c>
      <c r="R122" s="7">
        <v>44917</v>
      </c>
      <c r="S122" s="6">
        <v>44922</v>
      </c>
      <c r="T122" s="4" t="s">
        <v>34</v>
      </c>
      <c r="U122" s="4">
        <v>906</v>
      </c>
      <c r="V122" s="4">
        <v>0</v>
      </c>
      <c r="W122" s="4">
        <v>0</v>
      </c>
      <c r="X122" s="4" t="s">
        <v>638</v>
      </c>
      <c r="Y122" s="4" t="s">
        <v>365</v>
      </c>
    </row>
    <row r="123" s="4" customFormat="1" spans="1:25">
      <c r="A123" s="4" t="s">
        <v>639</v>
      </c>
      <c r="B123" s="4" t="s">
        <v>26</v>
      </c>
      <c r="C123" s="4" t="s">
        <v>27</v>
      </c>
      <c r="D123" s="4" t="s">
        <v>640</v>
      </c>
      <c r="E123" s="4" t="s">
        <v>39</v>
      </c>
      <c r="F123" s="6">
        <v>44918</v>
      </c>
      <c r="G123" s="6">
        <v>44919</v>
      </c>
      <c r="H123" s="4">
        <v>1</v>
      </c>
      <c r="I123" s="4">
        <v>1</v>
      </c>
      <c r="J123" s="4">
        <v>1</v>
      </c>
      <c r="K123" s="4" t="s">
        <v>30</v>
      </c>
      <c r="L123" s="4">
        <v>678</v>
      </c>
      <c r="M123" s="4">
        <v>678</v>
      </c>
      <c r="N123" s="4" t="s">
        <v>641</v>
      </c>
      <c r="O123" s="4" t="s">
        <v>32</v>
      </c>
      <c r="P123" s="4" t="s">
        <v>33</v>
      </c>
      <c r="Q123" s="4">
        <v>0</v>
      </c>
      <c r="R123" s="7">
        <v>44917</v>
      </c>
      <c r="S123" s="6">
        <v>44922</v>
      </c>
      <c r="T123" s="4" t="s">
        <v>34</v>
      </c>
      <c r="U123" s="4">
        <v>678</v>
      </c>
      <c r="V123" s="4">
        <v>0</v>
      </c>
      <c r="W123" s="4">
        <v>0</v>
      </c>
      <c r="X123" s="4" t="s">
        <v>642</v>
      </c>
      <c r="Y123" s="4" t="s">
        <v>643</v>
      </c>
    </row>
    <row r="124" s="4" customFormat="1" spans="1:25">
      <c r="A124" s="4" t="s">
        <v>644</v>
      </c>
      <c r="B124" s="4" t="s">
        <v>26</v>
      </c>
      <c r="C124" s="4" t="s">
        <v>27</v>
      </c>
      <c r="D124" s="4" t="s">
        <v>645</v>
      </c>
      <c r="E124" s="4" t="s">
        <v>646</v>
      </c>
      <c r="F124" s="6">
        <v>44918</v>
      </c>
      <c r="G124" s="6">
        <v>44919</v>
      </c>
      <c r="H124" s="4">
        <v>1</v>
      </c>
      <c r="I124" s="4">
        <v>1</v>
      </c>
      <c r="J124" s="4">
        <v>1</v>
      </c>
      <c r="K124" s="4" t="s">
        <v>30</v>
      </c>
      <c r="L124" s="4">
        <v>366</v>
      </c>
      <c r="M124" s="4">
        <v>366</v>
      </c>
      <c r="N124" s="4" t="s">
        <v>647</v>
      </c>
      <c r="O124" s="4" t="s">
        <v>32</v>
      </c>
      <c r="P124" s="4" t="s">
        <v>33</v>
      </c>
      <c r="Q124" s="4">
        <v>0</v>
      </c>
      <c r="R124" s="7">
        <v>44917</v>
      </c>
      <c r="S124" s="6">
        <v>44922</v>
      </c>
      <c r="T124" s="4" t="s">
        <v>34</v>
      </c>
      <c r="U124" s="4">
        <v>366</v>
      </c>
      <c r="V124" s="4">
        <v>0</v>
      </c>
      <c r="W124" s="4">
        <v>0</v>
      </c>
      <c r="X124" s="4" t="s">
        <v>648</v>
      </c>
      <c r="Y124" s="4" t="s">
        <v>649</v>
      </c>
    </row>
    <row r="125" s="4" customFormat="1" spans="1:25">
      <c r="A125" s="4" t="s">
        <v>650</v>
      </c>
      <c r="B125" s="4" t="s">
        <v>26</v>
      </c>
      <c r="C125" s="4" t="s">
        <v>27</v>
      </c>
      <c r="D125" s="4" t="s">
        <v>651</v>
      </c>
      <c r="E125" s="4" t="s">
        <v>652</v>
      </c>
      <c r="F125" s="6">
        <v>44917</v>
      </c>
      <c r="G125" s="6">
        <v>44919</v>
      </c>
      <c r="H125" s="4">
        <v>1</v>
      </c>
      <c r="I125" s="4">
        <v>2</v>
      </c>
      <c r="J125" s="4">
        <v>2</v>
      </c>
      <c r="K125" s="4" t="s">
        <v>30</v>
      </c>
      <c r="L125" s="4">
        <v>822</v>
      </c>
      <c r="M125" s="4">
        <v>822</v>
      </c>
      <c r="N125" s="4" t="s">
        <v>653</v>
      </c>
      <c r="O125" s="4" t="s">
        <v>32</v>
      </c>
      <c r="P125" s="4" t="s">
        <v>33</v>
      </c>
      <c r="Q125" s="4">
        <v>0</v>
      </c>
      <c r="R125" s="7">
        <v>44917</v>
      </c>
      <c r="S125" s="6">
        <v>44922</v>
      </c>
      <c r="T125" s="4" t="s">
        <v>34</v>
      </c>
      <c r="U125" s="4">
        <v>822</v>
      </c>
      <c r="V125" s="4">
        <v>0</v>
      </c>
      <c r="W125" s="4">
        <v>0</v>
      </c>
      <c r="X125" s="4" t="s">
        <v>654</v>
      </c>
      <c r="Y125" s="4" t="s">
        <v>655</v>
      </c>
    </row>
    <row r="126" s="4" customFormat="1" spans="1:25">
      <c r="A126" s="4" t="s">
        <v>656</v>
      </c>
      <c r="B126" s="4" t="s">
        <v>26</v>
      </c>
      <c r="C126" s="4" t="s">
        <v>27</v>
      </c>
      <c r="D126" s="4" t="s">
        <v>657</v>
      </c>
      <c r="E126" s="4" t="s">
        <v>658</v>
      </c>
      <c r="F126" s="6">
        <v>44917</v>
      </c>
      <c r="G126" s="6">
        <v>44919</v>
      </c>
      <c r="H126" s="4">
        <v>1</v>
      </c>
      <c r="I126" s="4">
        <v>2</v>
      </c>
      <c r="J126" s="4">
        <v>2</v>
      </c>
      <c r="K126" s="4" t="s">
        <v>30</v>
      </c>
      <c r="L126" s="4">
        <v>2243</v>
      </c>
      <c r="M126" s="4">
        <v>2243</v>
      </c>
      <c r="N126" s="4" t="s">
        <v>659</v>
      </c>
      <c r="O126" s="4" t="s">
        <v>32</v>
      </c>
      <c r="P126" s="4" t="s">
        <v>33</v>
      </c>
      <c r="Q126" s="4">
        <v>0</v>
      </c>
      <c r="R126" s="7">
        <v>44917</v>
      </c>
      <c r="S126" s="6">
        <v>44922</v>
      </c>
      <c r="T126" s="4" t="s">
        <v>34</v>
      </c>
      <c r="U126" s="4">
        <v>2243</v>
      </c>
      <c r="V126" s="4">
        <v>0</v>
      </c>
      <c r="W126" s="4">
        <v>0</v>
      </c>
      <c r="X126" s="4" t="s">
        <v>660</v>
      </c>
      <c r="Y126" s="4" t="s">
        <v>661</v>
      </c>
    </row>
    <row r="127" s="4" customFormat="1" spans="1:25">
      <c r="A127" s="4" t="s">
        <v>662</v>
      </c>
      <c r="B127" s="4" t="s">
        <v>26</v>
      </c>
      <c r="C127" s="4" t="s">
        <v>27</v>
      </c>
      <c r="D127" s="4" t="s">
        <v>663</v>
      </c>
      <c r="E127" s="4" t="s">
        <v>664</v>
      </c>
      <c r="F127" s="6">
        <v>44917</v>
      </c>
      <c r="G127" s="6">
        <v>44919</v>
      </c>
      <c r="H127" s="4">
        <v>1</v>
      </c>
      <c r="I127" s="4">
        <v>2</v>
      </c>
      <c r="J127" s="4">
        <v>2</v>
      </c>
      <c r="K127" s="4" t="s">
        <v>30</v>
      </c>
      <c r="L127" s="4">
        <v>402</v>
      </c>
      <c r="M127" s="4">
        <v>402</v>
      </c>
      <c r="N127" s="4" t="s">
        <v>665</v>
      </c>
      <c r="O127" s="4" t="s">
        <v>32</v>
      </c>
      <c r="P127" s="4" t="s">
        <v>33</v>
      </c>
      <c r="Q127" s="4">
        <v>0</v>
      </c>
      <c r="R127" s="7">
        <v>44917</v>
      </c>
      <c r="S127" s="6">
        <v>44922</v>
      </c>
      <c r="T127" s="4" t="s">
        <v>34</v>
      </c>
      <c r="U127" s="4">
        <v>402</v>
      </c>
      <c r="V127" s="4">
        <v>0</v>
      </c>
      <c r="W127" s="4">
        <v>0</v>
      </c>
      <c r="X127" s="4" t="s">
        <v>666</v>
      </c>
      <c r="Y127" s="4" t="s">
        <v>35</v>
      </c>
    </row>
    <row r="128" s="4" customFormat="1" spans="1:25">
      <c r="A128" s="4" t="s">
        <v>667</v>
      </c>
      <c r="B128" s="4" t="s">
        <v>26</v>
      </c>
      <c r="C128" s="4" t="s">
        <v>27</v>
      </c>
      <c r="D128" s="4" t="s">
        <v>394</v>
      </c>
      <c r="E128" s="4" t="s">
        <v>395</v>
      </c>
      <c r="F128" s="6">
        <v>44918</v>
      </c>
      <c r="G128" s="6">
        <v>44919</v>
      </c>
      <c r="H128" s="4">
        <v>1</v>
      </c>
      <c r="I128" s="4">
        <v>1</v>
      </c>
      <c r="J128" s="4">
        <v>1</v>
      </c>
      <c r="K128" s="4" t="s">
        <v>30</v>
      </c>
      <c r="L128" s="4">
        <v>168</v>
      </c>
      <c r="M128" s="4">
        <v>168</v>
      </c>
      <c r="N128" s="4" t="s">
        <v>668</v>
      </c>
      <c r="O128" s="4" t="s">
        <v>32</v>
      </c>
      <c r="P128" s="4" t="s">
        <v>33</v>
      </c>
      <c r="Q128" s="4">
        <v>0</v>
      </c>
      <c r="R128" s="7">
        <v>44917</v>
      </c>
      <c r="S128" s="6">
        <v>44922</v>
      </c>
      <c r="T128" s="4" t="s">
        <v>34</v>
      </c>
      <c r="U128" s="4">
        <v>168</v>
      </c>
      <c r="V128" s="4">
        <v>0</v>
      </c>
      <c r="W128" s="4">
        <v>0</v>
      </c>
      <c r="X128" s="4" t="s">
        <v>669</v>
      </c>
      <c r="Y128" s="4" t="s">
        <v>35</v>
      </c>
    </row>
    <row r="129" s="4" customFormat="1" spans="1:25">
      <c r="A129" s="4" t="s">
        <v>670</v>
      </c>
      <c r="B129" s="4" t="s">
        <v>26</v>
      </c>
      <c r="C129" s="4" t="s">
        <v>27</v>
      </c>
      <c r="D129" s="4" t="s">
        <v>671</v>
      </c>
      <c r="E129" s="4" t="s">
        <v>672</v>
      </c>
      <c r="F129" s="6">
        <v>44918</v>
      </c>
      <c r="G129" s="6">
        <v>44919</v>
      </c>
      <c r="H129" s="4">
        <v>1</v>
      </c>
      <c r="I129" s="4">
        <v>1</v>
      </c>
      <c r="J129" s="4">
        <v>1</v>
      </c>
      <c r="K129" s="4" t="s">
        <v>30</v>
      </c>
      <c r="L129" s="4">
        <v>333</v>
      </c>
      <c r="M129" s="4">
        <v>333</v>
      </c>
      <c r="N129" s="4" t="s">
        <v>673</v>
      </c>
      <c r="O129" s="4" t="s">
        <v>32</v>
      </c>
      <c r="P129" s="4" t="s">
        <v>33</v>
      </c>
      <c r="Q129" s="4">
        <v>0</v>
      </c>
      <c r="R129" s="7">
        <v>44918</v>
      </c>
      <c r="S129" s="6">
        <v>44922</v>
      </c>
      <c r="T129" s="4" t="s">
        <v>34</v>
      </c>
      <c r="U129" s="4">
        <v>333</v>
      </c>
      <c r="V129" s="4">
        <v>0</v>
      </c>
      <c r="W129" s="4">
        <v>0</v>
      </c>
      <c r="X129" s="4" t="s">
        <v>674</v>
      </c>
      <c r="Y129" s="4" t="s">
        <v>35</v>
      </c>
    </row>
    <row r="130" s="4" customFormat="1" spans="1:25">
      <c r="A130" s="4" t="s">
        <v>675</v>
      </c>
      <c r="B130" s="4" t="s">
        <v>26</v>
      </c>
      <c r="C130" s="4" t="s">
        <v>27</v>
      </c>
      <c r="D130" s="4" t="s">
        <v>676</v>
      </c>
      <c r="E130" s="4" t="s">
        <v>677</v>
      </c>
      <c r="F130" s="6">
        <v>44918</v>
      </c>
      <c r="G130" s="6">
        <v>44919</v>
      </c>
      <c r="H130" s="4">
        <v>1</v>
      </c>
      <c r="I130" s="4">
        <v>1</v>
      </c>
      <c r="J130" s="4">
        <v>1</v>
      </c>
      <c r="K130" s="4" t="s">
        <v>30</v>
      </c>
      <c r="L130" s="4">
        <v>607</v>
      </c>
      <c r="M130" s="4">
        <v>607</v>
      </c>
      <c r="N130" s="4" t="s">
        <v>678</v>
      </c>
      <c r="O130" s="4" t="s">
        <v>32</v>
      </c>
      <c r="P130" s="4" t="s">
        <v>33</v>
      </c>
      <c r="Q130" s="4">
        <v>0</v>
      </c>
      <c r="R130" s="7">
        <v>44918</v>
      </c>
      <c r="S130" s="6">
        <v>44922</v>
      </c>
      <c r="T130" s="4" t="s">
        <v>34</v>
      </c>
      <c r="U130" s="4">
        <v>607</v>
      </c>
      <c r="V130" s="4">
        <v>0</v>
      </c>
      <c r="W130" s="4">
        <v>0</v>
      </c>
      <c r="X130" s="4" t="s">
        <v>679</v>
      </c>
      <c r="Y130" s="4" t="s">
        <v>680</v>
      </c>
    </row>
    <row r="131" s="4" customFormat="1" spans="1:25">
      <c r="A131" s="4" t="s">
        <v>681</v>
      </c>
      <c r="B131" s="4" t="s">
        <v>26</v>
      </c>
      <c r="C131" s="4" t="s">
        <v>27</v>
      </c>
      <c r="D131" s="4" t="s">
        <v>663</v>
      </c>
      <c r="E131" s="4" t="s">
        <v>682</v>
      </c>
      <c r="F131" s="6">
        <v>44918</v>
      </c>
      <c r="G131" s="6">
        <v>44919</v>
      </c>
      <c r="H131" s="4">
        <v>1</v>
      </c>
      <c r="I131" s="4">
        <v>1</v>
      </c>
      <c r="J131" s="4">
        <v>1</v>
      </c>
      <c r="K131" s="4" t="s">
        <v>30</v>
      </c>
      <c r="L131" s="4">
        <v>179</v>
      </c>
      <c r="M131" s="4">
        <v>179</v>
      </c>
      <c r="N131" s="4" t="s">
        <v>683</v>
      </c>
      <c r="O131" s="4" t="s">
        <v>32</v>
      </c>
      <c r="P131" s="4" t="s">
        <v>33</v>
      </c>
      <c r="Q131" s="4">
        <v>0</v>
      </c>
      <c r="R131" s="7">
        <v>44918</v>
      </c>
      <c r="S131" s="6">
        <v>44922</v>
      </c>
      <c r="T131" s="4" t="s">
        <v>34</v>
      </c>
      <c r="U131" s="4">
        <v>179</v>
      </c>
      <c r="V131" s="4">
        <v>0</v>
      </c>
      <c r="W131" s="4">
        <v>0</v>
      </c>
      <c r="X131" s="4" t="s">
        <v>684</v>
      </c>
      <c r="Y131" s="4" t="s">
        <v>685</v>
      </c>
    </row>
    <row r="132" s="4" customFormat="1" spans="1:25">
      <c r="A132" s="4" t="s">
        <v>686</v>
      </c>
      <c r="B132" s="4" t="s">
        <v>26</v>
      </c>
      <c r="C132" s="4" t="s">
        <v>27</v>
      </c>
      <c r="D132" s="4" t="s">
        <v>687</v>
      </c>
      <c r="E132" s="4" t="s">
        <v>565</v>
      </c>
      <c r="F132" s="6">
        <v>44918</v>
      </c>
      <c r="G132" s="6">
        <v>44919</v>
      </c>
      <c r="H132" s="4">
        <v>1</v>
      </c>
      <c r="I132" s="4">
        <v>1</v>
      </c>
      <c r="J132" s="4">
        <v>1</v>
      </c>
      <c r="K132" s="4" t="s">
        <v>30</v>
      </c>
      <c r="L132" s="4">
        <v>528</v>
      </c>
      <c r="M132" s="4">
        <v>528</v>
      </c>
      <c r="N132" s="4" t="s">
        <v>688</v>
      </c>
      <c r="O132" s="4" t="s">
        <v>32</v>
      </c>
      <c r="P132" s="4" t="s">
        <v>33</v>
      </c>
      <c r="Q132" s="4">
        <v>0</v>
      </c>
      <c r="R132" s="7">
        <v>44918</v>
      </c>
      <c r="S132" s="6">
        <v>44922</v>
      </c>
      <c r="T132" s="4" t="s">
        <v>34</v>
      </c>
      <c r="U132" s="4">
        <v>528</v>
      </c>
      <c r="V132" s="4">
        <v>0</v>
      </c>
      <c r="W132" s="4">
        <v>0</v>
      </c>
      <c r="X132" s="4" t="s">
        <v>689</v>
      </c>
      <c r="Y132" s="4" t="s">
        <v>35</v>
      </c>
    </row>
    <row r="133" s="4" customFormat="1" spans="1:25">
      <c r="A133" s="4" t="s">
        <v>690</v>
      </c>
      <c r="B133" s="4" t="s">
        <v>26</v>
      </c>
      <c r="C133" s="4" t="s">
        <v>27</v>
      </c>
      <c r="D133" s="4" t="s">
        <v>691</v>
      </c>
      <c r="E133" s="4" t="s">
        <v>692</v>
      </c>
      <c r="F133" s="6">
        <v>44918</v>
      </c>
      <c r="G133" s="6">
        <v>44919</v>
      </c>
      <c r="H133" s="4">
        <v>1</v>
      </c>
      <c r="I133" s="4">
        <v>1</v>
      </c>
      <c r="J133" s="4">
        <v>1</v>
      </c>
      <c r="K133" s="4" t="s">
        <v>30</v>
      </c>
      <c r="L133" s="4">
        <v>662</v>
      </c>
      <c r="M133" s="4">
        <v>662</v>
      </c>
      <c r="N133" s="4" t="s">
        <v>693</v>
      </c>
      <c r="O133" s="4" t="s">
        <v>32</v>
      </c>
      <c r="P133" s="4" t="s">
        <v>33</v>
      </c>
      <c r="Q133" s="4">
        <v>0</v>
      </c>
      <c r="R133" s="7">
        <v>44918</v>
      </c>
      <c r="S133" s="6">
        <v>44922</v>
      </c>
      <c r="T133" s="4" t="s">
        <v>34</v>
      </c>
      <c r="U133" s="4">
        <v>662</v>
      </c>
      <c r="V133" s="4">
        <v>0</v>
      </c>
      <c r="W133" s="4">
        <v>0</v>
      </c>
      <c r="X133" s="4" t="s">
        <v>694</v>
      </c>
      <c r="Y133" s="4" t="s">
        <v>35</v>
      </c>
    </row>
    <row r="134" s="4" customFormat="1" spans="1:25">
      <c r="A134" s="4" t="s">
        <v>695</v>
      </c>
      <c r="B134" s="4" t="s">
        <v>26</v>
      </c>
      <c r="C134" s="4" t="s">
        <v>27</v>
      </c>
      <c r="D134" s="4" t="s">
        <v>696</v>
      </c>
      <c r="E134" s="4" t="s">
        <v>212</v>
      </c>
      <c r="F134" s="6">
        <v>44918</v>
      </c>
      <c r="G134" s="6">
        <v>44919</v>
      </c>
      <c r="H134" s="4">
        <v>1</v>
      </c>
      <c r="I134" s="4">
        <v>1</v>
      </c>
      <c r="J134" s="4">
        <v>1</v>
      </c>
      <c r="K134" s="4" t="s">
        <v>30</v>
      </c>
      <c r="L134" s="4">
        <v>237</v>
      </c>
      <c r="M134" s="4">
        <v>237</v>
      </c>
      <c r="N134" s="4" t="s">
        <v>697</v>
      </c>
      <c r="O134" s="4" t="s">
        <v>32</v>
      </c>
      <c r="P134" s="4" t="s">
        <v>33</v>
      </c>
      <c r="Q134" s="4">
        <v>0</v>
      </c>
      <c r="R134" s="7">
        <v>44918</v>
      </c>
      <c r="S134" s="6">
        <v>44922</v>
      </c>
      <c r="T134" s="4" t="s">
        <v>34</v>
      </c>
      <c r="U134" s="4">
        <v>237</v>
      </c>
      <c r="V134" s="4">
        <v>0</v>
      </c>
      <c r="W134" s="4">
        <v>0</v>
      </c>
      <c r="X134" s="4" t="s">
        <v>698</v>
      </c>
      <c r="Y134" s="4" t="s">
        <v>699</v>
      </c>
    </row>
    <row r="135" s="4" customFormat="1" spans="1:25">
      <c r="A135" s="4" t="s">
        <v>700</v>
      </c>
      <c r="B135" s="4" t="s">
        <v>26</v>
      </c>
      <c r="C135" s="4" t="s">
        <v>27</v>
      </c>
      <c r="D135" s="4" t="s">
        <v>701</v>
      </c>
      <c r="E135" s="4" t="s">
        <v>702</v>
      </c>
      <c r="F135" s="6">
        <v>44918</v>
      </c>
      <c r="G135" s="6">
        <v>44919</v>
      </c>
      <c r="H135" s="4">
        <v>1</v>
      </c>
      <c r="I135" s="4">
        <v>1</v>
      </c>
      <c r="J135" s="4">
        <v>1</v>
      </c>
      <c r="K135" s="4" t="s">
        <v>30</v>
      </c>
      <c r="L135" s="4">
        <v>498</v>
      </c>
      <c r="M135" s="4">
        <v>498</v>
      </c>
      <c r="N135" s="4" t="s">
        <v>703</v>
      </c>
      <c r="O135" s="4" t="s">
        <v>32</v>
      </c>
      <c r="P135" s="4" t="s">
        <v>33</v>
      </c>
      <c r="Q135" s="4">
        <v>0</v>
      </c>
      <c r="R135" s="7">
        <v>44918</v>
      </c>
      <c r="S135" s="6">
        <v>44922</v>
      </c>
      <c r="T135" s="4" t="s">
        <v>34</v>
      </c>
      <c r="U135" s="4">
        <v>498</v>
      </c>
      <c r="V135" s="4">
        <v>0</v>
      </c>
      <c r="W135" s="4">
        <v>0</v>
      </c>
      <c r="X135" s="4" t="s">
        <v>704</v>
      </c>
      <c r="Y135" s="4" t="s">
        <v>35</v>
      </c>
    </row>
    <row r="136" s="4" customFormat="1" spans="1:25">
      <c r="A136" s="4" t="s">
        <v>705</v>
      </c>
      <c r="B136" s="4" t="s">
        <v>26</v>
      </c>
      <c r="C136" s="4" t="s">
        <v>27</v>
      </c>
      <c r="D136" s="4" t="s">
        <v>706</v>
      </c>
      <c r="E136" s="4" t="s">
        <v>100</v>
      </c>
      <c r="F136" s="6">
        <v>44918</v>
      </c>
      <c r="G136" s="6">
        <v>44919</v>
      </c>
      <c r="H136" s="4">
        <v>1</v>
      </c>
      <c r="I136" s="4">
        <v>1</v>
      </c>
      <c r="J136" s="4">
        <v>1</v>
      </c>
      <c r="K136" s="4" t="s">
        <v>30</v>
      </c>
      <c r="L136" s="4">
        <v>319</v>
      </c>
      <c r="M136" s="4">
        <v>319</v>
      </c>
      <c r="N136" s="4" t="s">
        <v>707</v>
      </c>
      <c r="O136" s="4" t="s">
        <v>32</v>
      </c>
      <c r="P136" s="4" t="s">
        <v>33</v>
      </c>
      <c r="Q136" s="4">
        <v>0</v>
      </c>
      <c r="R136" s="7">
        <v>44918</v>
      </c>
      <c r="S136" s="6">
        <v>44922</v>
      </c>
      <c r="T136" s="4" t="s">
        <v>34</v>
      </c>
      <c r="U136" s="4">
        <v>319</v>
      </c>
      <c r="V136" s="4">
        <v>0</v>
      </c>
      <c r="W136" s="4">
        <v>0</v>
      </c>
      <c r="X136" s="4" t="s">
        <v>708</v>
      </c>
      <c r="Y136" s="4" t="s">
        <v>709</v>
      </c>
    </row>
    <row r="137" s="4" customFormat="1" spans="1:25">
      <c r="A137" s="4" t="s">
        <v>710</v>
      </c>
      <c r="B137" s="4" t="s">
        <v>26</v>
      </c>
      <c r="C137" s="4" t="s">
        <v>27</v>
      </c>
      <c r="D137" s="4" t="s">
        <v>711</v>
      </c>
      <c r="E137" s="4" t="s">
        <v>712</v>
      </c>
      <c r="F137" s="6">
        <v>44918</v>
      </c>
      <c r="G137" s="6">
        <v>44919</v>
      </c>
      <c r="H137" s="4">
        <v>1</v>
      </c>
      <c r="I137" s="4">
        <v>1</v>
      </c>
      <c r="J137" s="4">
        <v>1</v>
      </c>
      <c r="K137" s="4" t="s">
        <v>30</v>
      </c>
      <c r="L137" s="4">
        <v>170</v>
      </c>
      <c r="M137" s="4">
        <v>170</v>
      </c>
      <c r="N137" s="4" t="s">
        <v>713</v>
      </c>
      <c r="O137" s="4" t="s">
        <v>32</v>
      </c>
      <c r="P137" s="4" t="s">
        <v>33</v>
      </c>
      <c r="Q137" s="4">
        <v>0</v>
      </c>
      <c r="R137" s="7">
        <v>44918</v>
      </c>
      <c r="S137" s="6">
        <v>44922</v>
      </c>
      <c r="T137" s="4" t="s">
        <v>34</v>
      </c>
      <c r="U137" s="4">
        <v>170</v>
      </c>
      <c r="V137" s="4">
        <v>0</v>
      </c>
      <c r="W137" s="4">
        <v>0</v>
      </c>
      <c r="X137" s="4" t="s">
        <v>714</v>
      </c>
      <c r="Y137" s="4" t="s">
        <v>715</v>
      </c>
    </row>
    <row r="138" s="4" customFormat="1" spans="1:25">
      <c r="A138" s="4" t="s">
        <v>716</v>
      </c>
      <c r="B138" s="4" t="s">
        <v>26</v>
      </c>
      <c r="C138" s="4" t="s">
        <v>27</v>
      </c>
      <c r="D138" s="4" t="s">
        <v>717</v>
      </c>
      <c r="E138" s="4" t="s">
        <v>718</v>
      </c>
      <c r="F138" s="6">
        <v>44918</v>
      </c>
      <c r="G138" s="6">
        <v>44919</v>
      </c>
      <c r="H138" s="4">
        <v>1</v>
      </c>
      <c r="I138" s="4">
        <v>1</v>
      </c>
      <c r="J138" s="4">
        <v>1</v>
      </c>
      <c r="K138" s="4" t="s">
        <v>30</v>
      </c>
      <c r="L138" s="4">
        <v>306</v>
      </c>
      <c r="M138" s="4">
        <v>306</v>
      </c>
      <c r="N138" s="4" t="s">
        <v>719</v>
      </c>
      <c r="O138" s="4" t="s">
        <v>32</v>
      </c>
      <c r="P138" s="4" t="s">
        <v>33</v>
      </c>
      <c r="Q138" s="4">
        <v>0</v>
      </c>
      <c r="R138" s="7">
        <v>44918</v>
      </c>
      <c r="S138" s="6">
        <v>44922</v>
      </c>
      <c r="T138" s="4" t="s">
        <v>34</v>
      </c>
      <c r="U138" s="4">
        <v>306</v>
      </c>
      <c r="V138" s="4">
        <v>0</v>
      </c>
      <c r="W138" s="4">
        <v>0</v>
      </c>
      <c r="X138" s="4" t="s">
        <v>720</v>
      </c>
      <c r="Y138" s="4" t="s">
        <v>35</v>
      </c>
    </row>
    <row r="139" s="4" customFormat="1" spans="1:25">
      <c r="A139" s="4" t="s">
        <v>721</v>
      </c>
      <c r="B139" s="4" t="s">
        <v>26</v>
      </c>
      <c r="C139" s="4" t="s">
        <v>27</v>
      </c>
      <c r="D139" s="4" t="s">
        <v>722</v>
      </c>
      <c r="E139" s="4" t="s">
        <v>723</v>
      </c>
      <c r="F139" s="6">
        <v>44918</v>
      </c>
      <c r="G139" s="6">
        <v>44919</v>
      </c>
      <c r="H139" s="4">
        <v>1</v>
      </c>
      <c r="I139" s="4">
        <v>1</v>
      </c>
      <c r="J139" s="4">
        <v>1</v>
      </c>
      <c r="K139" s="4" t="s">
        <v>30</v>
      </c>
      <c r="L139" s="4">
        <v>1454</v>
      </c>
      <c r="M139" s="4">
        <v>1454</v>
      </c>
      <c r="N139" s="4" t="s">
        <v>724</v>
      </c>
      <c r="O139" s="4" t="s">
        <v>32</v>
      </c>
      <c r="P139" s="4" t="s">
        <v>33</v>
      </c>
      <c r="Q139" s="4">
        <v>0</v>
      </c>
      <c r="R139" s="7">
        <v>44918</v>
      </c>
      <c r="S139" s="6">
        <v>44922</v>
      </c>
      <c r="T139" s="4" t="s">
        <v>34</v>
      </c>
      <c r="U139" s="4">
        <v>1454</v>
      </c>
      <c r="V139" s="4">
        <v>0</v>
      </c>
      <c r="W139" s="4">
        <v>0</v>
      </c>
      <c r="X139" s="4" t="s">
        <v>725</v>
      </c>
      <c r="Y139" s="4" t="s">
        <v>35</v>
      </c>
    </row>
    <row r="140" s="4" customFormat="1" spans="1:25">
      <c r="A140" s="4" t="s">
        <v>726</v>
      </c>
      <c r="B140" s="4" t="s">
        <v>26</v>
      </c>
      <c r="C140" s="4" t="s">
        <v>27</v>
      </c>
      <c r="D140" s="4" t="s">
        <v>727</v>
      </c>
      <c r="E140" s="4" t="s">
        <v>728</v>
      </c>
      <c r="F140" s="6">
        <v>44918</v>
      </c>
      <c r="G140" s="6">
        <v>44919</v>
      </c>
      <c r="H140" s="4">
        <v>1</v>
      </c>
      <c r="I140" s="4">
        <v>1</v>
      </c>
      <c r="J140" s="4">
        <v>1</v>
      </c>
      <c r="K140" s="4" t="s">
        <v>30</v>
      </c>
      <c r="L140" s="4">
        <v>665</v>
      </c>
      <c r="M140" s="4">
        <v>665</v>
      </c>
      <c r="N140" s="4" t="s">
        <v>729</v>
      </c>
      <c r="O140" s="4" t="s">
        <v>32</v>
      </c>
      <c r="P140" s="4" t="s">
        <v>33</v>
      </c>
      <c r="Q140" s="4">
        <v>0</v>
      </c>
      <c r="R140" s="7">
        <v>44918</v>
      </c>
      <c r="S140" s="6">
        <v>44922</v>
      </c>
      <c r="T140" s="4" t="s">
        <v>34</v>
      </c>
      <c r="U140" s="4">
        <v>665</v>
      </c>
      <c r="V140" s="4">
        <v>0</v>
      </c>
      <c r="W140" s="4">
        <v>0</v>
      </c>
      <c r="X140" s="4" t="s">
        <v>730</v>
      </c>
      <c r="Y140" s="4" t="s">
        <v>731</v>
      </c>
    </row>
    <row r="141" s="4" customFormat="1" spans="1:25">
      <c r="A141" s="4" t="s">
        <v>732</v>
      </c>
      <c r="B141" s="4" t="s">
        <v>26</v>
      </c>
      <c r="C141" s="4" t="s">
        <v>27</v>
      </c>
      <c r="D141" s="4" t="s">
        <v>733</v>
      </c>
      <c r="E141" s="4" t="s">
        <v>576</v>
      </c>
      <c r="F141" s="6">
        <v>44918</v>
      </c>
      <c r="G141" s="6">
        <v>44919</v>
      </c>
      <c r="H141" s="4">
        <v>1</v>
      </c>
      <c r="I141" s="4">
        <v>1</v>
      </c>
      <c r="J141" s="4">
        <v>1</v>
      </c>
      <c r="K141" s="4" t="s">
        <v>30</v>
      </c>
      <c r="L141" s="4">
        <v>747</v>
      </c>
      <c r="M141" s="4">
        <v>747</v>
      </c>
      <c r="N141" s="4" t="s">
        <v>734</v>
      </c>
      <c r="O141" s="4" t="s">
        <v>32</v>
      </c>
      <c r="P141" s="4" t="s">
        <v>33</v>
      </c>
      <c r="Q141" s="4">
        <v>0</v>
      </c>
      <c r="R141" s="7">
        <v>44918</v>
      </c>
      <c r="S141" s="6">
        <v>44922</v>
      </c>
      <c r="T141" s="4" t="s">
        <v>34</v>
      </c>
      <c r="U141" s="4">
        <v>747</v>
      </c>
      <c r="V141" s="4">
        <v>0</v>
      </c>
      <c r="W141" s="4">
        <v>0</v>
      </c>
      <c r="X141" s="4" t="s">
        <v>735</v>
      </c>
      <c r="Y141" s="4" t="s">
        <v>35</v>
      </c>
    </row>
    <row r="142" s="4" customFormat="1" spans="1:25">
      <c r="A142" s="4" t="s">
        <v>736</v>
      </c>
      <c r="B142" s="4" t="s">
        <v>26</v>
      </c>
      <c r="C142" s="4" t="s">
        <v>27</v>
      </c>
      <c r="D142" s="4" t="s">
        <v>737</v>
      </c>
      <c r="E142" s="4" t="s">
        <v>738</v>
      </c>
      <c r="F142" s="6">
        <v>44918</v>
      </c>
      <c r="G142" s="6">
        <v>44919</v>
      </c>
      <c r="H142" s="4">
        <v>1</v>
      </c>
      <c r="I142" s="4">
        <v>1</v>
      </c>
      <c r="J142" s="4">
        <v>1</v>
      </c>
      <c r="K142" s="4" t="s">
        <v>30</v>
      </c>
      <c r="L142" s="4">
        <v>793</v>
      </c>
      <c r="M142" s="4">
        <v>793</v>
      </c>
      <c r="N142" s="4" t="s">
        <v>739</v>
      </c>
      <c r="O142" s="4" t="s">
        <v>32</v>
      </c>
      <c r="P142" s="4" t="s">
        <v>33</v>
      </c>
      <c r="Q142" s="4">
        <v>0</v>
      </c>
      <c r="R142" s="7">
        <v>44918</v>
      </c>
      <c r="S142" s="6">
        <v>44922</v>
      </c>
      <c r="T142" s="4" t="s">
        <v>34</v>
      </c>
      <c r="U142" s="4">
        <v>793</v>
      </c>
      <c r="V142" s="4">
        <v>0</v>
      </c>
      <c r="W142" s="4">
        <v>0</v>
      </c>
      <c r="X142" s="4" t="s">
        <v>740</v>
      </c>
      <c r="Y142" s="4" t="s">
        <v>35</v>
      </c>
    </row>
    <row r="143" s="4" customFormat="1" spans="1:25">
      <c r="A143" s="4" t="s">
        <v>741</v>
      </c>
      <c r="B143" s="4" t="s">
        <v>26</v>
      </c>
      <c r="C143" s="4" t="s">
        <v>27</v>
      </c>
      <c r="D143" s="4" t="s">
        <v>742</v>
      </c>
      <c r="E143" s="4" t="s">
        <v>186</v>
      </c>
      <c r="F143" s="6">
        <v>44918</v>
      </c>
      <c r="G143" s="6">
        <v>44919</v>
      </c>
      <c r="H143" s="4">
        <v>1</v>
      </c>
      <c r="I143" s="4">
        <v>1</v>
      </c>
      <c r="J143" s="4">
        <v>1</v>
      </c>
      <c r="K143" s="4" t="s">
        <v>30</v>
      </c>
      <c r="L143" s="4">
        <v>236</v>
      </c>
      <c r="M143" s="4">
        <v>236</v>
      </c>
      <c r="N143" s="4" t="s">
        <v>743</v>
      </c>
      <c r="O143" s="4" t="s">
        <v>32</v>
      </c>
      <c r="P143" s="4" t="s">
        <v>33</v>
      </c>
      <c r="Q143" s="4">
        <v>0</v>
      </c>
      <c r="R143" s="7">
        <v>44918</v>
      </c>
      <c r="S143" s="6">
        <v>44922</v>
      </c>
      <c r="T143" s="4" t="s">
        <v>34</v>
      </c>
      <c r="U143" s="4">
        <v>236</v>
      </c>
      <c r="V143" s="4">
        <v>0</v>
      </c>
      <c r="W143" s="4">
        <v>0</v>
      </c>
      <c r="X143" s="4" t="s">
        <v>744</v>
      </c>
      <c r="Y143" s="4" t="s">
        <v>745</v>
      </c>
    </row>
    <row r="144" s="4" customFormat="1" spans="1:25">
      <c r="A144" s="4" t="s">
        <v>746</v>
      </c>
      <c r="B144" s="4" t="s">
        <v>26</v>
      </c>
      <c r="C144" s="4" t="s">
        <v>27</v>
      </c>
      <c r="D144" s="4" t="s">
        <v>747</v>
      </c>
      <c r="E144" s="4" t="s">
        <v>748</v>
      </c>
      <c r="F144" s="6">
        <v>44918</v>
      </c>
      <c r="G144" s="6">
        <v>44919</v>
      </c>
      <c r="H144" s="4">
        <v>1</v>
      </c>
      <c r="I144" s="4">
        <v>1</v>
      </c>
      <c r="J144" s="4">
        <v>1</v>
      </c>
      <c r="K144" s="4" t="s">
        <v>30</v>
      </c>
      <c r="L144" s="4">
        <v>296</v>
      </c>
      <c r="M144" s="4">
        <v>296</v>
      </c>
      <c r="N144" s="4" t="s">
        <v>749</v>
      </c>
      <c r="O144" s="4" t="s">
        <v>32</v>
      </c>
      <c r="P144" s="4" t="s">
        <v>33</v>
      </c>
      <c r="Q144" s="4">
        <v>0</v>
      </c>
      <c r="R144" s="7">
        <v>44918</v>
      </c>
      <c r="S144" s="6">
        <v>44922</v>
      </c>
      <c r="T144" s="4" t="s">
        <v>34</v>
      </c>
      <c r="U144" s="4">
        <v>296</v>
      </c>
      <c r="V144" s="4">
        <v>0</v>
      </c>
      <c r="W144" s="4">
        <v>0</v>
      </c>
      <c r="X144" s="4" t="s">
        <v>750</v>
      </c>
      <c r="Y144" s="4" t="s">
        <v>35</v>
      </c>
    </row>
    <row r="145" s="4" customFormat="1" spans="1:25">
      <c r="A145" s="4" t="s">
        <v>751</v>
      </c>
      <c r="B145" s="4" t="s">
        <v>26</v>
      </c>
      <c r="C145" s="4" t="s">
        <v>27</v>
      </c>
      <c r="D145" s="4" t="s">
        <v>752</v>
      </c>
      <c r="E145" s="4" t="s">
        <v>728</v>
      </c>
      <c r="F145" s="6">
        <v>44918</v>
      </c>
      <c r="G145" s="6">
        <v>44919</v>
      </c>
      <c r="H145" s="4">
        <v>1</v>
      </c>
      <c r="I145" s="4">
        <v>1</v>
      </c>
      <c r="J145" s="4">
        <v>1</v>
      </c>
      <c r="K145" s="4" t="s">
        <v>30</v>
      </c>
      <c r="L145" s="4">
        <v>614</v>
      </c>
      <c r="M145" s="4">
        <v>614</v>
      </c>
      <c r="N145" s="4" t="s">
        <v>753</v>
      </c>
      <c r="O145" s="4" t="s">
        <v>32</v>
      </c>
      <c r="P145" s="4" t="s">
        <v>33</v>
      </c>
      <c r="Q145" s="4">
        <v>0</v>
      </c>
      <c r="R145" s="7">
        <v>44918</v>
      </c>
      <c r="S145" s="6">
        <v>44922</v>
      </c>
      <c r="T145" s="4" t="s">
        <v>34</v>
      </c>
      <c r="U145" s="4">
        <v>614</v>
      </c>
      <c r="V145" s="4">
        <v>0</v>
      </c>
      <c r="W145" s="4">
        <v>0</v>
      </c>
      <c r="X145" s="4" t="s">
        <v>754</v>
      </c>
      <c r="Y145" s="4" t="s">
        <v>755</v>
      </c>
    </row>
    <row r="146" s="4" customFormat="1" spans="1:25">
      <c r="A146" s="4" t="s">
        <v>756</v>
      </c>
      <c r="B146" s="4" t="s">
        <v>26</v>
      </c>
      <c r="C146" s="4" t="s">
        <v>27</v>
      </c>
      <c r="D146" s="4" t="s">
        <v>757</v>
      </c>
      <c r="E146" s="4" t="s">
        <v>488</v>
      </c>
      <c r="F146" s="6">
        <v>44918</v>
      </c>
      <c r="G146" s="6">
        <v>44919</v>
      </c>
      <c r="H146" s="4">
        <v>1</v>
      </c>
      <c r="I146" s="4">
        <v>1</v>
      </c>
      <c r="J146" s="4">
        <v>1</v>
      </c>
      <c r="K146" s="4" t="s">
        <v>30</v>
      </c>
      <c r="L146" s="4">
        <v>381</v>
      </c>
      <c r="M146" s="4">
        <v>381</v>
      </c>
      <c r="N146" s="4" t="s">
        <v>758</v>
      </c>
      <c r="O146" s="4" t="s">
        <v>32</v>
      </c>
      <c r="P146" s="4" t="s">
        <v>33</v>
      </c>
      <c r="Q146" s="4">
        <v>0</v>
      </c>
      <c r="R146" s="7">
        <v>44918</v>
      </c>
      <c r="S146" s="6">
        <v>44922</v>
      </c>
      <c r="T146" s="4" t="s">
        <v>34</v>
      </c>
      <c r="U146" s="4">
        <v>381</v>
      </c>
      <c r="V146" s="4">
        <v>0</v>
      </c>
      <c r="W146" s="4">
        <v>0</v>
      </c>
      <c r="X146" s="4" t="s">
        <v>759</v>
      </c>
      <c r="Y146" s="4" t="s">
        <v>35</v>
      </c>
    </row>
    <row r="147" s="4" customFormat="1" spans="1:25">
      <c r="A147" s="4" t="s">
        <v>760</v>
      </c>
      <c r="B147" s="4" t="s">
        <v>26</v>
      </c>
      <c r="C147" s="4" t="s">
        <v>27</v>
      </c>
      <c r="D147" s="4" t="s">
        <v>761</v>
      </c>
      <c r="E147" s="4" t="s">
        <v>488</v>
      </c>
      <c r="F147" s="6">
        <v>44918</v>
      </c>
      <c r="G147" s="6">
        <v>44919</v>
      </c>
      <c r="H147" s="4">
        <v>1</v>
      </c>
      <c r="I147" s="4">
        <v>1</v>
      </c>
      <c r="J147" s="4">
        <v>1</v>
      </c>
      <c r="K147" s="4" t="s">
        <v>30</v>
      </c>
      <c r="L147" s="4">
        <v>142</v>
      </c>
      <c r="M147" s="4">
        <v>142</v>
      </c>
      <c r="N147" s="4" t="s">
        <v>762</v>
      </c>
      <c r="O147" s="4" t="s">
        <v>32</v>
      </c>
      <c r="P147" s="4" t="s">
        <v>33</v>
      </c>
      <c r="Q147" s="4">
        <v>0</v>
      </c>
      <c r="R147" s="7">
        <v>44918</v>
      </c>
      <c r="S147" s="6">
        <v>44922</v>
      </c>
      <c r="T147" s="4" t="s">
        <v>34</v>
      </c>
      <c r="U147" s="4">
        <v>142</v>
      </c>
      <c r="V147" s="4">
        <v>0</v>
      </c>
      <c r="W147" s="4">
        <v>0</v>
      </c>
      <c r="X147" s="4" t="s">
        <v>763</v>
      </c>
      <c r="Y147" s="4" t="s">
        <v>35</v>
      </c>
    </row>
    <row r="148" s="4" customFormat="1" spans="1:25">
      <c r="A148" s="4" t="s">
        <v>764</v>
      </c>
      <c r="B148" s="4" t="s">
        <v>26</v>
      </c>
      <c r="C148" s="4" t="s">
        <v>27</v>
      </c>
      <c r="D148" s="4" t="s">
        <v>765</v>
      </c>
      <c r="E148" s="4" t="s">
        <v>240</v>
      </c>
      <c r="F148" s="6">
        <v>44918</v>
      </c>
      <c r="G148" s="6">
        <v>44919</v>
      </c>
      <c r="H148" s="4">
        <v>1</v>
      </c>
      <c r="I148" s="4">
        <v>1</v>
      </c>
      <c r="J148" s="4">
        <v>1</v>
      </c>
      <c r="K148" s="4" t="s">
        <v>30</v>
      </c>
      <c r="L148" s="4">
        <v>569</v>
      </c>
      <c r="M148" s="4">
        <v>569</v>
      </c>
      <c r="N148" s="4" t="s">
        <v>766</v>
      </c>
      <c r="O148" s="4" t="s">
        <v>32</v>
      </c>
      <c r="P148" s="4" t="s">
        <v>33</v>
      </c>
      <c r="Q148" s="4">
        <v>0</v>
      </c>
      <c r="R148" s="7">
        <v>44918</v>
      </c>
      <c r="S148" s="6">
        <v>44922</v>
      </c>
      <c r="T148" s="4" t="s">
        <v>34</v>
      </c>
      <c r="U148" s="4">
        <v>569</v>
      </c>
      <c r="V148" s="4">
        <v>0</v>
      </c>
      <c r="W148" s="4">
        <v>0</v>
      </c>
      <c r="X148" s="4" t="s">
        <v>767</v>
      </c>
      <c r="Y148" s="4" t="s">
        <v>768</v>
      </c>
    </row>
    <row r="149" s="4" customFormat="1" spans="1:25">
      <c r="A149" s="4" t="s">
        <v>769</v>
      </c>
      <c r="B149" s="4" t="s">
        <v>26</v>
      </c>
      <c r="C149" s="4" t="s">
        <v>27</v>
      </c>
      <c r="D149" s="4" t="s">
        <v>770</v>
      </c>
      <c r="E149" s="4" t="s">
        <v>771</v>
      </c>
      <c r="F149" s="6">
        <v>44918</v>
      </c>
      <c r="G149" s="6">
        <v>44919</v>
      </c>
      <c r="H149" s="4">
        <v>1</v>
      </c>
      <c r="I149" s="4">
        <v>1</v>
      </c>
      <c r="J149" s="4">
        <v>1</v>
      </c>
      <c r="K149" s="4" t="s">
        <v>30</v>
      </c>
      <c r="L149" s="4">
        <v>1454</v>
      </c>
      <c r="M149" s="4">
        <v>1454</v>
      </c>
      <c r="N149" s="4" t="s">
        <v>772</v>
      </c>
      <c r="O149" s="4" t="s">
        <v>32</v>
      </c>
      <c r="P149" s="4" t="s">
        <v>33</v>
      </c>
      <c r="Q149" s="4">
        <v>0</v>
      </c>
      <c r="R149" s="7">
        <v>44918</v>
      </c>
      <c r="S149" s="6">
        <v>44922</v>
      </c>
      <c r="T149" s="4" t="s">
        <v>34</v>
      </c>
      <c r="U149" s="4">
        <v>1454</v>
      </c>
      <c r="V149" s="4">
        <v>0</v>
      </c>
      <c r="W149" s="4">
        <v>0</v>
      </c>
      <c r="X149" s="4" t="s">
        <v>773</v>
      </c>
      <c r="Y149" s="4" t="s">
        <v>774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4"/>
  <sheetViews>
    <sheetView tabSelected="1" topLeftCell="A130" workbookViewId="0">
      <selection activeCell="A152" sqref="A152:C154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775</v>
      </c>
    </row>
    <row r="2" s="4" customFormat="1" spans="1:9">
      <c r="A2" s="5">
        <v>18566125359</v>
      </c>
      <c r="B2" s="6">
        <v>44914</v>
      </c>
      <c r="C2" s="6">
        <v>44919</v>
      </c>
      <c r="D2" s="4">
        <v>4200</v>
      </c>
      <c r="E2" s="4" t="str">
        <f>VLOOKUP(A2,HOP!A:L,12,0)</f>
        <v>4200.00</v>
      </c>
      <c r="F2" s="4" t="str">
        <f>VLOOKUP(A2,HOP!A:C,3,0)</f>
        <v>2638282</v>
      </c>
      <c r="G2" s="4">
        <f>D2-E2</f>
        <v>0</v>
      </c>
      <c r="H2" s="4" t="str">
        <f>$H$1&amp;F2</f>
        <v>，2638282</v>
      </c>
      <c r="I2" s="4" t="str">
        <f>VLOOKUP(A2,HOP!A:U,21,0)</f>
        <v>直连</v>
      </c>
    </row>
    <row r="3" s="4" customFormat="1" spans="1:9">
      <c r="A3" s="5">
        <v>21318783941</v>
      </c>
      <c r="B3" s="6">
        <v>44918</v>
      </c>
      <c r="C3" s="6">
        <v>44919</v>
      </c>
      <c r="D3" s="4">
        <v>704</v>
      </c>
      <c r="E3" s="4" t="str">
        <f>VLOOKUP(A3,HOP!A:L,12,0)</f>
        <v>704.00</v>
      </c>
      <c r="F3" s="4" t="str">
        <f>VLOOKUP(A3,HOP!A:C,3,0)</f>
        <v>2722246</v>
      </c>
      <c r="G3" s="4">
        <f t="shared" ref="G3:G34" si="0">D3-E3</f>
        <v>0</v>
      </c>
      <c r="H3" s="4" t="str">
        <f t="shared" ref="H3:H34" si="1">$H$1&amp;F3</f>
        <v>，2722246</v>
      </c>
      <c r="I3" s="4" t="str">
        <f>VLOOKUP(A3,HOP!A:U,21,0)</f>
        <v>直连</v>
      </c>
    </row>
    <row r="4" s="4" customFormat="1" spans="1:9">
      <c r="A4" s="5">
        <v>21482255430</v>
      </c>
      <c r="B4" s="6">
        <v>44917</v>
      </c>
      <c r="C4" s="6">
        <v>44919</v>
      </c>
      <c r="D4" s="4">
        <v>3578</v>
      </c>
      <c r="E4" s="4" t="str">
        <f>VLOOKUP(A4,HOP!A:L,12,0)</f>
        <v>3578.00</v>
      </c>
      <c r="F4" s="4" t="str">
        <f>VLOOKUP(A4,HOP!A:C,3,0)</f>
        <v>2746641</v>
      </c>
      <c r="G4" s="4">
        <f t="shared" si="0"/>
        <v>0</v>
      </c>
      <c r="H4" s="4" t="str">
        <f t="shared" si="1"/>
        <v>，2746641</v>
      </c>
      <c r="I4" s="4" t="str">
        <f>VLOOKUP(A4,HOP!A:U,21,0)</f>
        <v>直连</v>
      </c>
    </row>
    <row r="5" s="4" customFormat="1" spans="1:9">
      <c r="A5" s="5">
        <v>21514781906</v>
      </c>
      <c r="B5" s="6">
        <v>44918</v>
      </c>
      <c r="C5" s="6">
        <v>44919</v>
      </c>
      <c r="D5" s="4">
        <v>88</v>
      </c>
      <c r="E5" s="4" t="str">
        <f>VLOOKUP(A5,HOP!A:L,12,0)</f>
        <v>88.00</v>
      </c>
      <c r="F5" s="4" t="str">
        <f>VLOOKUP(A5,HOP!A:C,3,0)</f>
        <v>2755157</v>
      </c>
      <c r="G5" s="4">
        <f t="shared" si="0"/>
        <v>0</v>
      </c>
      <c r="H5" s="4" t="str">
        <f t="shared" si="1"/>
        <v>，2755157</v>
      </c>
      <c r="I5" s="4" t="str">
        <f>VLOOKUP(A5,HOP!A:U,21,0)</f>
        <v>直连</v>
      </c>
    </row>
    <row r="6" s="4" customFormat="1" spans="1:9">
      <c r="A6" s="5">
        <v>21579977166</v>
      </c>
      <c r="B6" s="6">
        <v>44914</v>
      </c>
      <c r="C6" s="6">
        <v>44919</v>
      </c>
      <c r="D6" s="4">
        <v>5522</v>
      </c>
      <c r="E6" s="4" t="str">
        <f>VLOOKUP(A6,HOP!A:L,12,0)</f>
        <v>5522.00</v>
      </c>
      <c r="F6" s="4" t="str">
        <f>VLOOKUP(A6,HOP!A:C,3,0)</f>
        <v>2759601</v>
      </c>
      <c r="G6" s="4">
        <f t="shared" si="0"/>
        <v>0</v>
      </c>
      <c r="H6" s="4" t="str">
        <f t="shared" si="1"/>
        <v>，2759601</v>
      </c>
      <c r="I6" s="4" t="str">
        <f>VLOOKUP(A6,HOP!A:U,21,0)</f>
        <v>直连</v>
      </c>
    </row>
    <row r="7" s="4" customFormat="1" spans="1:9">
      <c r="A7" s="5">
        <v>21579996730</v>
      </c>
      <c r="B7" s="6">
        <v>44914</v>
      </c>
      <c r="C7" s="6">
        <v>44919</v>
      </c>
      <c r="D7" s="4">
        <v>7650</v>
      </c>
      <c r="E7" s="4" t="str">
        <f>VLOOKUP(A7,HOP!A:L,12,0)</f>
        <v>7650.00</v>
      </c>
      <c r="F7" s="4" t="str">
        <f>VLOOKUP(A7,HOP!A:C,3,0)</f>
        <v>2759607</v>
      </c>
      <c r="G7" s="4">
        <f t="shared" si="0"/>
        <v>0</v>
      </c>
      <c r="H7" s="4" t="str">
        <f t="shared" si="1"/>
        <v>，2759607</v>
      </c>
      <c r="I7" s="4" t="str">
        <f>VLOOKUP(A7,HOP!A:U,21,0)</f>
        <v>直连</v>
      </c>
    </row>
    <row r="8" s="4" customFormat="1" spans="1:9">
      <c r="A8" s="5">
        <v>21586285493</v>
      </c>
      <c r="B8" s="6">
        <v>44917</v>
      </c>
      <c r="C8" s="6">
        <v>44919</v>
      </c>
      <c r="D8" s="4">
        <v>2900</v>
      </c>
      <c r="E8" s="4" t="str">
        <f>VLOOKUP(A8,HOP!A:L,12,0)</f>
        <v>2900.00</v>
      </c>
      <c r="F8" s="4" t="str">
        <f>VLOOKUP(A8,HOP!A:C,3,0)</f>
        <v>2760582</v>
      </c>
      <c r="G8" s="4">
        <f t="shared" si="0"/>
        <v>0</v>
      </c>
      <c r="H8" s="4" t="str">
        <f t="shared" si="1"/>
        <v>，2760582</v>
      </c>
      <c r="I8" s="4" t="str">
        <f>VLOOKUP(A8,HOP!A:U,21,0)</f>
        <v>直采</v>
      </c>
    </row>
    <row r="9" s="4" customFormat="1" spans="1:9">
      <c r="A9" s="5">
        <v>21630574394</v>
      </c>
      <c r="B9" s="6">
        <v>44917</v>
      </c>
      <c r="C9" s="6">
        <v>44919</v>
      </c>
      <c r="D9" s="4">
        <v>1344</v>
      </c>
      <c r="E9" s="4" t="str">
        <f>VLOOKUP(A9,HOP!A:L,12,0)</f>
        <v>1344.00</v>
      </c>
      <c r="F9" s="4" t="str">
        <f>VLOOKUP(A9,HOP!A:C,3,0)</f>
        <v>2767601</v>
      </c>
      <c r="G9" s="4">
        <f t="shared" si="0"/>
        <v>0</v>
      </c>
      <c r="H9" s="4" t="str">
        <f t="shared" si="1"/>
        <v>，2767601</v>
      </c>
      <c r="I9" s="4" t="str">
        <f>VLOOKUP(A9,HOP!A:U,21,0)</f>
        <v>直连</v>
      </c>
    </row>
    <row r="10" s="4" customFormat="1" spans="1:9">
      <c r="A10" s="5">
        <v>21708394167</v>
      </c>
      <c r="B10" s="6">
        <v>44918</v>
      </c>
      <c r="C10" s="6">
        <v>44919</v>
      </c>
      <c r="D10" s="4">
        <v>1438</v>
      </c>
      <c r="E10" s="4" t="str">
        <f>VLOOKUP(A10,HOP!A:L,12,0)</f>
        <v>1438.00</v>
      </c>
      <c r="F10" s="4" t="str">
        <f>VLOOKUP(A10,HOP!A:C,3,0)</f>
        <v>2775459</v>
      </c>
      <c r="G10" s="4">
        <f t="shared" si="0"/>
        <v>0</v>
      </c>
      <c r="H10" s="4" t="str">
        <f t="shared" si="1"/>
        <v>，2775459</v>
      </c>
      <c r="I10" s="4" t="str">
        <f>VLOOKUP(A10,HOP!A:U,21,0)</f>
        <v>直连</v>
      </c>
    </row>
    <row r="11" s="4" customFormat="1" spans="1:9">
      <c r="A11" s="5">
        <v>21715953412</v>
      </c>
      <c r="B11" s="6">
        <v>44916</v>
      </c>
      <c r="C11" s="6">
        <v>44919</v>
      </c>
      <c r="D11" s="4">
        <v>7713</v>
      </c>
      <c r="E11" s="4" t="str">
        <f>VLOOKUP(A11,HOP!A:L,12,0)</f>
        <v>7713.00</v>
      </c>
      <c r="F11" s="4" t="str">
        <f>VLOOKUP(A11,HOP!A:C,3,0)</f>
        <v>2777061</v>
      </c>
      <c r="G11" s="4">
        <f t="shared" si="0"/>
        <v>0</v>
      </c>
      <c r="H11" s="4" t="str">
        <f t="shared" si="1"/>
        <v>，2777061</v>
      </c>
      <c r="I11" s="4" t="str">
        <f>VLOOKUP(A11,HOP!A:U,21,0)</f>
        <v>直连</v>
      </c>
    </row>
    <row r="12" s="4" customFormat="1" spans="1:9">
      <c r="A12" s="5">
        <v>21772975524</v>
      </c>
      <c r="B12" s="6">
        <v>44917</v>
      </c>
      <c r="C12" s="6">
        <v>44919</v>
      </c>
      <c r="D12" s="4">
        <v>1624</v>
      </c>
      <c r="E12" s="4" t="str">
        <f>VLOOKUP(A12,HOP!A:L,12,0)</f>
        <v>1624.00</v>
      </c>
      <c r="F12" s="4" t="str">
        <f>VLOOKUP(A12,HOP!A:C,3,0)</f>
        <v>2789911</v>
      </c>
      <c r="G12" s="4">
        <f t="shared" si="0"/>
        <v>0</v>
      </c>
      <c r="H12" s="4" t="str">
        <f t="shared" si="1"/>
        <v>，2789911</v>
      </c>
      <c r="I12" s="4" t="str">
        <f>VLOOKUP(A12,HOP!A:U,21,0)</f>
        <v>直连</v>
      </c>
    </row>
    <row r="13" s="4" customFormat="1" spans="1:9">
      <c r="A13" s="5">
        <v>21778869746</v>
      </c>
      <c r="B13" s="6">
        <v>44918</v>
      </c>
      <c r="C13" s="6">
        <v>44919</v>
      </c>
      <c r="D13" s="4">
        <v>1486</v>
      </c>
      <c r="E13" s="4" t="str">
        <f>VLOOKUP(A13,HOP!A:L,12,0)</f>
        <v>1486.00</v>
      </c>
      <c r="F13" s="4" t="str">
        <f>VLOOKUP(A13,HOP!A:C,3,0)</f>
        <v>2792075</v>
      </c>
      <c r="G13" s="4">
        <f t="shared" si="0"/>
        <v>0</v>
      </c>
      <c r="H13" s="4" t="str">
        <f t="shared" si="1"/>
        <v>，2792075</v>
      </c>
      <c r="I13" s="4" t="str">
        <f>VLOOKUP(A13,HOP!A:U,21,0)</f>
        <v>直连</v>
      </c>
    </row>
    <row r="14" s="4" customFormat="1" hidden="1" spans="1:9">
      <c r="A14" s="5">
        <v>21784283760</v>
      </c>
      <c r="B14" s="6">
        <v>44918</v>
      </c>
      <c r="C14" s="6">
        <v>44919</v>
      </c>
      <c r="D14" s="4">
        <v>0</v>
      </c>
      <c r="E14" s="4" t="str">
        <f>VLOOKUP(A14,HOP!A:L,12,0)</f>
        <v>0.00</v>
      </c>
      <c r="F14" s="4" t="str">
        <f>VLOOKUP(A14,HOP!A:C,3,0)</f>
        <v>2794020</v>
      </c>
      <c r="G14" s="4">
        <f t="shared" si="0"/>
        <v>0</v>
      </c>
      <c r="H14" s="4" t="str">
        <f t="shared" si="1"/>
        <v>，2794020</v>
      </c>
      <c r="I14" s="4" t="str">
        <f>VLOOKUP(A14,HOP!A:U,21,0)</f>
        <v>直连</v>
      </c>
    </row>
    <row r="15" s="4" customFormat="1" spans="1:9">
      <c r="A15" s="5">
        <v>21802848093</v>
      </c>
      <c r="B15" s="6">
        <v>44916</v>
      </c>
      <c r="C15" s="6">
        <v>44919</v>
      </c>
      <c r="D15" s="4">
        <v>3726</v>
      </c>
      <c r="E15" s="4" t="str">
        <f>VLOOKUP(A15,HOP!A:L,12,0)</f>
        <v>3726.00</v>
      </c>
      <c r="F15" s="4" t="str">
        <f>VLOOKUP(A15,HOP!A:C,3,0)</f>
        <v>2800672</v>
      </c>
      <c r="G15" s="4">
        <f t="shared" si="0"/>
        <v>0</v>
      </c>
      <c r="H15" s="4" t="str">
        <f t="shared" si="1"/>
        <v>，2800672</v>
      </c>
      <c r="I15" s="4" t="str">
        <f>VLOOKUP(A15,HOP!A:U,21,0)</f>
        <v>直连</v>
      </c>
    </row>
    <row r="16" s="4" customFormat="1" spans="1:9">
      <c r="A16" s="5">
        <v>21825679846</v>
      </c>
      <c r="B16" s="6">
        <v>44918</v>
      </c>
      <c r="C16" s="6">
        <v>44919</v>
      </c>
      <c r="D16" s="4">
        <v>1141</v>
      </c>
      <c r="E16" s="4" t="str">
        <f>VLOOKUP(A16,HOP!A:L,12,0)</f>
        <v>1141.00</v>
      </c>
      <c r="F16" s="4" t="str">
        <f>VLOOKUP(A16,HOP!A:C,3,0)</f>
        <v>2809903</v>
      </c>
      <c r="G16" s="4">
        <f t="shared" si="0"/>
        <v>0</v>
      </c>
      <c r="H16" s="4" t="str">
        <f t="shared" si="1"/>
        <v>，2809903</v>
      </c>
      <c r="I16" s="4" t="str">
        <f>VLOOKUP(A16,HOP!A:U,21,0)</f>
        <v>直连</v>
      </c>
    </row>
    <row r="17" s="4" customFormat="1" spans="1:9">
      <c r="A17" s="5">
        <v>21828443749</v>
      </c>
      <c r="B17" s="6">
        <v>44918</v>
      </c>
      <c r="C17" s="6">
        <v>44919</v>
      </c>
      <c r="D17" s="4">
        <v>1482</v>
      </c>
      <c r="E17" s="4" t="str">
        <f>VLOOKUP(A17,HOP!A:L,12,0)</f>
        <v>1482.00</v>
      </c>
      <c r="F17" s="4" t="str">
        <f>VLOOKUP(A17,HOP!A:C,3,0)</f>
        <v>2813946</v>
      </c>
      <c r="G17" s="4">
        <f t="shared" si="0"/>
        <v>0</v>
      </c>
      <c r="H17" s="4" t="str">
        <f t="shared" si="1"/>
        <v>，2813946</v>
      </c>
      <c r="I17" s="4" t="str">
        <f>VLOOKUP(A17,HOP!A:U,21,0)</f>
        <v>直连</v>
      </c>
    </row>
    <row r="18" s="4" customFormat="1" spans="1:9">
      <c r="A18" s="5">
        <v>21832440844</v>
      </c>
      <c r="B18" s="6">
        <v>44918</v>
      </c>
      <c r="C18" s="6">
        <v>44919</v>
      </c>
      <c r="D18" s="4">
        <v>1724</v>
      </c>
      <c r="E18" s="4" t="str">
        <f>VLOOKUP(A18,HOP!A:L,12,0)</f>
        <v>1724.00</v>
      </c>
      <c r="F18" s="4" t="str">
        <f>VLOOKUP(A18,HOP!A:C,3,0)</f>
        <v>2819340</v>
      </c>
      <c r="G18" s="4">
        <f t="shared" si="0"/>
        <v>0</v>
      </c>
      <c r="H18" s="4" t="str">
        <f t="shared" si="1"/>
        <v>，2819340</v>
      </c>
      <c r="I18" s="4" t="str">
        <f>VLOOKUP(A18,HOP!A:U,21,0)</f>
        <v>直连</v>
      </c>
    </row>
    <row r="19" s="4" customFormat="1" spans="1:9">
      <c r="A19" s="5">
        <v>21834072376</v>
      </c>
      <c r="B19" s="6">
        <v>44917</v>
      </c>
      <c r="C19" s="6">
        <v>44919</v>
      </c>
      <c r="D19" s="4">
        <v>1252</v>
      </c>
      <c r="E19" s="4" t="str">
        <f>VLOOKUP(A19,HOP!A:L,12,0)</f>
        <v>1252.00</v>
      </c>
      <c r="F19" s="4" t="str">
        <f>VLOOKUP(A19,HOP!A:C,3,0)</f>
        <v>2819943</v>
      </c>
      <c r="G19" s="4">
        <f t="shared" si="0"/>
        <v>0</v>
      </c>
      <c r="H19" s="4" t="str">
        <f t="shared" si="1"/>
        <v>，2819943</v>
      </c>
      <c r="I19" s="4" t="str">
        <f>VLOOKUP(A19,HOP!A:U,21,0)</f>
        <v>直连</v>
      </c>
    </row>
    <row r="20" s="4" customFormat="1" spans="1:9">
      <c r="A20" s="5">
        <v>999221838045700</v>
      </c>
      <c r="B20" s="6">
        <v>44917</v>
      </c>
      <c r="C20" s="6">
        <v>44919</v>
      </c>
      <c r="D20" s="4">
        <v>4350</v>
      </c>
      <c r="E20" s="4" t="str">
        <f>VLOOKUP(A20,HOP!A:L,12,0)</f>
        <v>4350.00</v>
      </c>
      <c r="F20" s="4" t="str">
        <f>VLOOKUP(A20,HOP!A:C,3,0)</f>
        <v>2821504</v>
      </c>
      <c r="G20" s="4">
        <f t="shared" si="0"/>
        <v>0</v>
      </c>
      <c r="H20" s="4" t="str">
        <f t="shared" si="1"/>
        <v>，2821504</v>
      </c>
      <c r="I20" s="4" t="str">
        <f>VLOOKUP(A20,HOP!A:U,21,0)</f>
        <v>直连</v>
      </c>
    </row>
    <row r="21" s="4" customFormat="1" spans="1:9">
      <c r="A21" s="5">
        <v>21842957879</v>
      </c>
      <c r="B21" s="6">
        <v>44915</v>
      </c>
      <c r="C21" s="6">
        <v>44919</v>
      </c>
      <c r="D21" s="4">
        <v>5467</v>
      </c>
      <c r="E21" s="4" t="str">
        <f>VLOOKUP(A21,HOP!A:L,12,0)</f>
        <v>5467.00</v>
      </c>
      <c r="F21" s="4" t="str">
        <f>VLOOKUP(A21,HOP!A:C,3,0)</f>
        <v>2827075</v>
      </c>
      <c r="G21" s="4">
        <f t="shared" si="0"/>
        <v>0</v>
      </c>
      <c r="H21" s="4" t="str">
        <f t="shared" si="1"/>
        <v>，2827075</v>
      </c>
      <c r="I21" s="4" t="str">
        <f>VLOOKUP(A21,HOP!A:U,21,0)</f>
        <v>直连</v>
      </c>
    </row>
    <row r="22" s="4" customFormat="1" spans="1:9">
      <c r="A22" s="5">
        <v>999221844040166</v>
      </c>
      <c r="B22" s="6">
        <v>44917</v>
      </c>
      <c r="C22" s="6">
        <v>44919</v>
      </c>
      <c r="D22" s="4">
        <v>1834</v>
      </c>
      <c r="E22" s="4" t="str">
        <f>VLOOKUP(A22,HOP!A:L,12,0)</f>
        <v>1834.00</v>
      </c>
      <c r="F22" s="4" t="str">
        <f>VLOOKUP(A22,HOP!A:C,3,0)</f>
        <v>2828751</v>
      </c>
      <c r="G22" s="4">
        <f t="shared" si="0"/>
        <v>0</v>
      </c>
      <c r="H22" s="4" t="str">
        <f t="shared" si="1"/>
        <v>，2828751</v>
      </c>
      <c r="I22" s="4" t="str">
        <f>VLOOKUP(A22,HOP!A:U,21,0)</f>
        <v>直连</v>
      </c>
    </row>
    <row r="23" s="4" customFormat="1" spans="1:9">
      <c r="A23" s="5">
        <v>21846385056</v>
      </c>
      <c r="B23" s="6">
        <v>44917</v>
      </c>
      <c r="C23" s="6">
        <v>44919</v>
      </c>
      <c r="D23" s="4">
        <v>1406</v>
      </c>
      <c r="E23" s="4" t="str">
        <f>VLOOKUP(A23,HOP!A:L,12,0)</f>
        <v>1406.00</v>
      </c>
      <c r="F23" s="4" t="str">
        <f>VLOOKUP(A23,HOP!A:C,3,0)</f>
        <v>2832895</v>
      </c>
      <c r="G23" s="4">
        <f t="shared" si="0"/>
        <v>0</v>
      </c>
      <c r="H23" s="4" t="str">
        <f t="shared" si="1"/>
        <v>，2832895</v>
      </c>
      <c r="I23" s="4" t="str">
        <f>VLOOKUP(A23,HOP!A:U,21,0)</f>
        <v>直连</v>
      </c>
    </row>
    <row r="24" s="4" customFormat="1" spans="1:9">
      <c r="A24" s="5">
        <v>21846610976</v>
      </c>
      <c r="B24" s="6">
        <v>44917</v>
      </c>
      <c r="C24" s="6">
        <v>44919</v>
      </c>
      <c r="D24" s="4">
        <v>1630</v>
      </c>
      <c r="E24" s="4" t="str">
        <f>VLOOKUP(A24,HOP!A:L,12,0)</f>
        <v>1630.00</v>
      </c>
      <c r="F24" s="4" t="str">
        <f>VLOOKUP(A24,HOP!A:C,3,0)</f>
        <v>2833192</v>
      </c>
      <c r="G24" s="4">
        <f t="shared" si="0"/>
        <v>0</v>
      </c>
      <c r="H24" s="4" t="str">
        <f t="shared" si="1"/>
        <v>，2833192</v>
      </c>
      <c r="I24" s="4" t="str">
        <f>VLOOKUP(A24,HOP!A:U,21,0)</f>
        <v>直连</v>
      </c>
    </row>
    <row r="25" s="4" customFormat="1" spans="1:9">
      <c r="A25" s="5">
        <v>21848241995</v>
      </c>
      <c r="B25" s="6">
        <v>44914</v>
      </c>
      <c r="C25" s="6">
        <v>44919</v>
      </c>
      <c r="D25" s="4">
        <v>2897</v>
      </c>
      <c r="E25" s="4" t="str">
        <f>VLOOKUP(A25,HOP!A:L,12,0)</f>
        <v>2897.00</v>
      </c>
      <c r="F25" s="4" t="str">
        <f>VLOOKUP(A25,HOP!A:C,3,0)</f>
        <v>2836264</v>
      </c>
      <c r="G25" s="4">
        <f t="shared" si="0"/>
        <v>0</v>
      </c>
      <c r="H25" s="4" t="str">
        <f t="shared" si="1"/>
        <v>，2836264</v>
      </c>
      <c r="I25" s="4" t="str">
        <f>VLOOKUP(A25,HOP!A:U,21,0)</f>
        <v>直连</v>
      </c>
    </row>
    <row r="26" s="4" customFormat="1" spans="1:9">
      <c r="A26" s="5">
        <v>21849048511</v>
      </c>
      <c r="B26" s="6">
        <v>44918</v>
      </c>
      <c r="C26" s="6">
        <v>44919</v>
      </c>
      <c r="D26" s="4">
        <v>2828</v>
      </c>
      <c r="E26" s="4" t="str">
        <f>VLOOKUP(A26,HOP!A:L,12,0)</f>
        <v>2828.00</v>
      </c>
      <c r="F26" s="4" t="str">
        <f>VLOOKUP(A26,HOP!A:C,3,0)</f>
        <v>2837826</v>
      </c>
      <c r="G26" s="4">
        <f t="shared" si="0"/>
        <v>0</v>
      </c>
      <c r="H26" s="4" t="str">
        <f t="shared" si="1"/>
        <v>，2837826</v>
      </c>
      <c r="I26" s="4" t="str">
        <f>VLOOKUP(A26,HOP!A:U,21,0)</f>
        <v>直连</v>
      </c>
    </row>
    <row r="27" s="4" customFormat="1" spans="1:9">
      <c r="A27" s="5">
        <v>21849075177</v>
      </c>
      <c r="B27" s="6">
        <v>44916</v>
      </c>
      <c r="C27" s="6">
        <v>44919</v>
      </c>
      <c r="D27" s="4">
        <v>4239</v>
      </c>
      <c r="E27" s="4" t="str">
        <f>VLOOKUP(A27,HOP!A:L,12,0)</f>
        <v>4239.00</v>
      </c>
      <c r="F27" s="4" t="str">
        <f>VLOOKUP(A27,HOP!A:C,3,0)</f>
        <v>2837889</v>
      </c>
      <c r="G27" s="4">
        <f t="shared" si="0"/>
        <v>0</v>
      </c>
      <c r="H27" s="4" t="str">
        <f t="shared" si="1"/>
        <v>，2837889</v>
      </c>
      <c r="I27" s="4" t="str">
        <f>VLOOKUP(A27,HOP!A:U,21,0)</f>
        <v>直连</v>
      </c>
    </row>
    <row r="28" s="4" customFormat="1" spans="1:9">
      <c r="A28" s="5">
        <v>21849478591</v>
      </c>
      <c r="B28" s="6">
        <v>44917</v>
      </c>
      <c r="C28" s="6">
        <v>44919</v>
      </c>
      <c r="D28" s="4">
        <v>1310</v>
      </c>
      <c r="E28" s="4" t="str">
        <f>VLOOKUP(A28,HOP!A:L,12,0)</f>
        <v>1310.00</v>
      </c>
      <c r="F28" s="4" t="str">
        <f>VLOOKUP(A28,HOP!A:C,3,0)</f>
        <v>2838585</v>
      </c>
      <c r="G28" s="4">
        <f t="shared" si="0"/>
        <v>0</v>
      </c>
      <c r="H28" s="4" t="str">
        <f t="shared" si="1"/>
        <v>，2838585</v>
      </c>
      <c r="I28" s="4" t="str">
        <f>VLOOKUP(A28,HOP!A:U,21,0)</f>
        <v>直连</v>
      </c>
    </row>
    <row r="29" s="4" customFormat="1" spans="1:9">
      <c r="A29" s="5">
        <v>21850111608</v>
      </c>
      <c r="B29" s="6">
        <v>44914</v>
      </c>
      <c r="C29" s="6">
        <v>44919</v>
      </c>
      <c r="D29" s="4">
        <v>11580</v>
      </c>
      <c r="E29" s="4" t="str">
        <f>VLOOKUP(A29,HOP!A:L,12,0)</f>
        <v>11580.00</v>
      </c>
      <c r="F29" s="4" t="str">
        <f>VLOOKUP(A29,HOP!A:C,3,0)</f>
        <v>2839908</v>
      </c>
      <c r="G29" s="4">
        <f t="shared" si="0"/>
        <v>0</v>
      </c>
      <c r="H29" s="4" t="str">
        <f t="shared" si="1"/>
        <v>，2839908</v>
      </c>
      <c r="I29" s="4" t="str">
        <f>VLOOKUP(A29,HOP!A:U,21,0)</f>
        <v>直连</v>
      </c>
    </row>
    <row r="30" s="4" customFormat="1" spans="1:9">
      <c r="A30" s="5">
        <v>999221850559920</v>
      </c>
      <c r="B30" s="6">
        <v>44918</v>
      </c>
      <c r="C30" s="6">
        <v>44919</v>
      </c>
      <c r="D30" s="4">
        <v>1708</v>
      </c>
      <c r="E30" s="4" t="str">
        <f>VLOOKUP(A30,HOP!A:L,12,0)</f>
        <v>1708.00</v>
      </c>
      <c r="F30" s="4" t="str">
        <f>VLOOKUP(A30,HOP!A:C,3,0)</f>
        <v>2840860</v>
      </c>
      <c r="G30" s="4">
        <f t="shared" si="0"/>
        <v>0</v>
      </c>
      <c r="H30" s="4" t="str">
        <f t="shared" si="1"/>
        <v>，2840860</v>
      </c>
      <c r="I30" s="4" t="str">
        <f>VLOOKUP(A30,HOP!A:U,21,0)</f>
        <v>直连</v>
      </c>
    </row>
    <row r="31" s="4" customFormat="1" spans="1:9">
      <c r="A31" s="5">
        <v>999221852628978</v>
      </c>
      <c r="B31" s="6">
        <v>44918</v>
      </c>
      <c r="C31" s="6">
        <v>44919</v>
      </c>
      <c r="D31" s="4">
        <v>777</v>
      </c>
      <c r="E31" s="4" t="str">
        <f>VLOOKUP(A31,HOP!A:L,12,0)</f>
        <v>777.00</v>
      </c>
      <c r="F31" s="4" t="str">
        <f>VLOOKUP(A31,HOP!A:C,3,0)</f>
        <v>2844341</v>
      </c>
      <c r="G31" s="4">
        <f t="shared" si="0"/>
        <v>0</v>
      </c>
      <c r="H31" s="4" t="str">
        <f t="shared" si="1"/>
        <v>，2844341</v>
      </c>
      <c r="I31" s="4" t="str">
        <f>VLOOKUP(A31,HOP!A:U,21,0)</f>
        <v>直连</v>
      </c>
    </row>
    <row r="32" s="4" customFormat="1" spans="1:9">
      <c r="A32" s="5">
        <v>999221853908665</v>
      </c>
      <c r="B32" s="6">
        <v>44918</v>
      </c>
      <c r="C32" s="6">
        <v>44919</v>
      </c>
      <c r="D32" s="4">
        <v>730</v>
      </c>
      <c r="E32" s="4" t="str">
        <f>VLOOKUP(A32,HOP!A:L,12,0)</f>
        <v>730.00</v>
      </c>
      <c r="F32" s="4" t="str">
        <f>VLOOKUP(A32,HOP!A:C,3,0)</f>
        <v>2846421</v>
      </c>
      <c r="G32" s="4">
        <f t="shared" si="0"/>
        <v>0</v>
      </c>
      <c r="H32" s="4" t="str">
        <f t="shared" si="1"/>
        <v>，2846421</v>
      </c>
      <c r="I32" s="4" t="str">
        <f>VLOOKUP(A32,HOP!A:U,21,0)</f>
        <v>直连</v>
      </c>
    </row>
    <row r="33" s="4" customFormat="1" spans="1:9">
      <c r="A33" s="5">
        <v>21854051476</v>
      </c>
      <c r="B33" s="6">
        <v>44917</v>
      </c>
      <c r="C33" s="6">
        <v>44919</v>
      </c>
      <c r="D33" s="4">
        <v>4599</v>
      </c>
      <c r="E33" s="4" t="str">
        <f>VLOOKUP(A33,HOP!A:L,12,0)</f>
        <v>4599.00</v>
      </c>
      <c r="F33" s="4" t="str">
        <f>VLOOKUP(A33,HOP!A:C,3,0)</f>
        <v>2846680</v>
      </c>
      <c r="G33" s="4">
        <f t="shared" si="0"/>
        <v>0</v>
      </c>
      <c r="H33" s="4" t="str">
        <f t="shared" si="1"/>
        <v>，2846680</v>
      </c>
      <c r="I33" s="4" t="str">
        <f>VLOOKUP(A33,HOP!A:U,21,0)</f>
        <v>直采</v>
      </c>
    </row>
    <row r="34" s="4" customFormat="1" spans="1:9">
      <c r="A34" s="5">
        <v>999221855871739</v>
      </c>
      <c r="B34" s="6">
        <v>44918</v>
      </c>
      <c r="C34" s="6">
        <v>44919</v>
      </c>
      <c r="D34" s="4">
        <v>496</v>
      </c>
      <c r="E34" s="4" t="str">
        <f>VLOOKUP(A34,HOP!A:L,12,0)</f>
        <v>496.00</v>
      </c>
      <c r="F34" s="4" t="str">
        <f>VLOOKUP(A34,HOP!A:C,3,0)</f>
        <v>2850030</v>
      </c>
      <c r="G34" s="4">
        <f t="shared" si="0"/>
        <v>0</v>
      </c>
      <c r="H34" s="4" t="str">
        <f t="shared" si="1"/>
        <v>，2850030</v>
      </c>
      <c r="I34" s="4" t="str">
        <f>VLOOKUP(A34,HOP!A:U,21,0)</f>
        <v>直连</v>
      </c>
    </row>
    <row r="35" s="4" customFormat="1" spans="1:9">
      <c r="A35" s="5">
        <v>999221855961713</v>
      </c>
      <c r="B35" s="6">
        <v>44915</v>
      </c>
      <c r="C35" s="6">
        <v>44919</v>
      </c>
      <c r="D35" s="4">
        <v>6214</v>
      </c>
      <c r="E35" s="4" t="str">
        <f>VLOOKUP(A35,HOP!A:L,12,0)</f>
        <v>6214.00</v>
      </c>
      <c r="F35" s="4" t="str">
        <f>VLOOKUP(A35,HOP!A:C,3,0)</f>
        <v>2850261</v>
      </c>
      <c r="G35" s="4">
        <f t="shared" ref="G35:G66" si="2">D35-E35</f>
        <v>0</v>
      </c>
      <c r="H35" s="4" t="str">
        <f t="shared" ref="H35:H66" si="3">$H$1&amp;F35</f>
        <v>，2850261</v>
      </c>
      <c r="I35" s="4" t="str">
        <f>VLOOKUP(A35,HOP!A:U,21,0)</f>
        <v>直连</v>
      </c>
    </row>
    <row r="36" s="4" customFormat="1" spans="1:9">
      <c r="A36" s="5">
        <v>999221857550690</v>
      </c>
      <c r="B36" s="6">
        <v>44918</v>
      </c>
      <c r="C36" s="6">
        <v>44919</v>
      </c>
      <c r="D36" s="4">
        <v>1313</v>
      </c>
      <c r="E36" s="4">
        <v>1313</v>
      </c>
      <c r="F36" s="4" t="str">
        <f>VLOOKUP(A36,HOP!A:C,3,0)</f>
        <v>2852753</v>
      </c>
      <c r="G36" s="4">
        <f t="shared" si="2"/>
        <v>0</v>
      </c>
      <c r="H36" s="4" t="str">
        <f t="shared" si="3"/>
        <v>，2852753</v>
      </c>
      <c r="I36" s="4" t="str">
        <f>VLOOKUP(A36,HOP!A:U,21,0)</f>
        <v>直连</v>
      </c>
    </row>
    <row r="37" s="4" customFormat="1" spans="1:9">
      <c r="A37" s="5">
        <v>21859298549</v>
      </c>
      <c r="B37" s="6">
        <v>44918</v>
      </c>
      <c r="C37" s="6">
        <v>44919</v>
      </c>
      <c r="D37" s="4">
        <v>444</v>
      </c>
      <c r="E37" s="4" t="str">
        <f>VLOOKUP(A37,HOP!A:L,12,0)</f>
        <v>444.00</v>
      </c>
      <c r="F37" s="4" t="str">
        <f>VLOOKUP(A37,HOP!A:C,3,0)</f>
        <v>2855521</v>
      </c>
      <c r="G37" s="4">
        <f t="shared" si="2"/>
        <v>0</v>
      </c>
      <c r="H37" s="4" t="str">
        <f t="shared" si="3"/>
        <v>，2855521</v>
      </c>
      <c r="I37" s="4" t="str">
        <f>VLOOKUP(A37,HOP!A:U,21,0)</f>
        <v>直采</v>
      </c>
    </row>
    <row r="38" s="4" customFormat="1" spans="1:9">
      <c r="A38" s="5">
        <v>999221872929266</v>
      </c>
      <c r="B38" s="6">
        <v>44915</v>
      </c>
      <c r="C38" s="6">
        <v>44919</v>
      </c>
      <c r="D38" s="4">
        <v>2088</v>
      </c>
      <c r="E38" s="4" t="str">
        <f>VLOOKUP(A38,HOP!A:L,12,0)</f>
        <v>2088.00</v>
      </c>
      <c r="F38" s="4" t="str">
        <f>VLOOKUP(A38,HOP!A:C,3,0)</f>
        <v>2860189</v>
      </c>
      <c r="G38" s="4">
        <f t="shared" si="2"/>
        <v>0</v>
      </c>
      <c r="H38" s="4" t="str">
        <f t="shared" si="3"/>
        <v>，2860189</v>
      </c>
      <c r="I38" s="4" t="str">
        <f>VLOOKUP(A38,HOP!A:U,21,0)</f>
        <v>直连</v>
      </c>
    </row>
    <row r="39" s="4" customFormat="1" spans="1:9">
      <c r="A39" s="5">
        <v>999221875671491</v>
      </c>
      <c r="B39" s="6">
        <v>44918</v>
      </c>
      <c r="C39" s="6">
        <v>44919</v>
      </c>
      <c r="D39" s="4">
        <v>876</v>
      </c>
      <c r="E39" s="4" t="str">
        <f>VLOOKUP(A39,HOP!A:L,12,0)</f>
        <v>876.00</v>
      </c>
      <c r="F39" s="4" t="str">
        <f>VLOOKUP(A39,HOP!A:C,3,0)</f>
        <v>2861233</v>
      </c>
      <c r="G39" s="4">
        <f t="shared" si="2"/>
        <v>0</v>
      </c>
      <c r="H39" s="4" t="str">
        <f t="shared" si="3"/>
        <v>，2861233</v>
      </c>
      <c r="I39" s="4" t="str">
        <f>VLOOKUP(A39,HOP!A:U,21,0)</f>
        <v>直连</v>
      </c>
    </row>
    <row r="40" s="4" customFormat="1" spans="1:9">
      <c r="A40" s="5">
        <v>21876087497</v>
      </c>
      <c r="B40" s="6">
        <v>44917</v>
      </c>
      <c r="C40" s="6">
        <v>44919</v>
      </c>
      <c r="D40" s="4">
        <v>830</v>
      </c>
      <c r="E40" s="4" t="str">
        <f>VLOOKUP(A40,HOP!A:L,12,0)</f>
        <v>830.00</v>
      </c>
      <c r="F40" s="4" t="str">
        <f>VLOOKUP(A40,HOP!A:C,3,0)</f>
        <v>2861520</v>
      </c>
      <c r="G40" s="4">
        <f t="shared" si="2"/>
        <v>0</v>
      </c>
      <c r="H40" s="4" t="str">
        <f t="shared" si="3"/>
        <v>，2861520</v>
      </c>
      <c r="I40" s="4" t="str">
        <f>VLOOKUP(A40,HOP!A:U,21,0)</f>
        <v>直连</v>
      </c>
    </row>
    <row r="41" s="4" customFormat="1" spans="1:9">
      <c r="A41" s="5">
        <v>999221886524893</v>
      </c>
      <c r="B41" s="6">
        <v>44917</v>
      </c>
      <c r="C41" s="6">
        <v>44919</v>
      </c>
      <c r="D41" s="4">
        <v>1036</v>
      </c>
      <c r="E41" s="4" t="str">
        <f>VLOOKUP(A41,HOP!A:L,12,0)</f>
        <v>1036.00</v>
      </c>
      <c r="F41" s="4" t="str">
        <f>VLOOKUP(A41,HOP!A:C,3,0)</f>
        <v>2864534</v>
      </c>
      <c r="G41" s="4">
        <f t="shared" si="2"/>
        <v>0</v>
      </c>
      <c r="H41" s="4" t="str">
        <f t="shared" si="3"/>
        <v>，2864534</v>
      </c>
      <c r="I41" s="4" t="str">
        <f>VLOOKUP(A41,HOP!A:U,21,0)</f>
        <v>直连</v>
      </c>
    </row>
    <row r="42" s="4" customFormat="1" spans="1:9">
      <c r="A42" s="5">
        <v>999221894818353</v>
      </c>
      <c r="B42" s="6">
        <v>44918</v>
      </c>
      <c r="C42" s="6">
        <v>44919</v>
      </c>
      <c r="D42" s="4">
        <v>483</v>
      </c>
      <c r="E42" s="4" t="str">
        <f>VLOOKUP(A42,HOP!A:L,12,0)</f>
        <v>483.00</v>
      </c>
      <c r="F42" s="4" t="str">
        <f>VLOOKUP(A42,HOP!A:C,3,0)</f>
        <v>2867307</v>
      </c>
      <c r="G42" s="4">
        <f t="shared" si="2"/>
        <v>0</v>
      </c>
      <c r="H42" s="4" t="str">
        <f t="shared" si="3"/>
        <v>，2867307</v>
      </c>
      <c r="I42" s="4" t="str">
        <f>VLOOKUP(A42,HOP!A:U,21,0)</f>
        <v>直连</v>
      </c>
    </row>
    <row r="43" s="4" customFormat="1" spans="1:9">
      <c r="A43" s="5">
        <v>21905954709</v>
      </c>
      <c r="B43" s="6">
        <v>44917</v>
      </c>
      <c r="C43" s="6">
        <v>44919</v>
      </c>
      <c r="D43" s="4">
        <v>1892</v>
      </c>
      <c r="E43" s="4" t="str">
        <f>VLOOKUP(A43,HOP!A:L,12,0)</f>
        <v>1892.00</v>
      </c>
      <c r="F43" s="4" t="str">
        <f>VLOOKUP(A43,HOP!A:C,3,0)</f>
        <v>2869779</v>
      </c>
      <c r="G43" s="4">
        <f t="shared" si="2"/>
        <v>0</v>
      </c>
      <c r="H43" s="4" t="str">
        <f t="shared" si="3"/>
        <v>，2869779</v>
      </c>
      <c r="I43" s="4" t="str">
        <f>VLOOKUP(A43,HOP!A:U,21,0)</f>
        <v>直采</v>
      </c>
    </row>
    <row r="44" s="4" customFormat="1" hidden="1" spans="1:9">
      <c r="A44" s="5">
        <v>999221907249738</v>
      </c>
      <c r="B44" s="6">
        <v>44918</v>
      </c>
      <c r="C44" s="6">
        <v>44919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spans="1:9">
      <c r="A45" s="5">
        <v>999221911534174</v>
      </c>
      <c r="B45" s="6">
        <v>44916</v>
      </c>
      <c r="C45" s="6">
        <v>44919</v>
      </c>
      <c r="D45" s="4">
        <v>1281</v>
      </c>
      <c r="E45" s="4" t="str">
        <f>VLOOKUP(A45,HOP!A:L,12,0)</f>
        <v>1281.00</v>
      </c>
      <c r="F45" s="4" t="str">
        <f>VLOOKUP(A45,HOP!A:C,3,0)</f>
        <v>2871638</v>
      </c>
      <c r="G45" s="4">
        <f t="shared" si="2"/>
        <v>0</v>
      </c>
      <c r="H45" s="4" t="str">
        <f t="shared" si="3"/>
        <v>，2871638</v>
      </c>
      <c r="I45" s="4" t="str">
        <f>VLOOKUP(A45,HOP!A:U,21,0)</f>
        <v>直连</v>
      </c>
    </row>
    <row r="46" s="4" customFormat="1" spans="1:9">
      <c r="A46" s="5">
        <v>999221913936615</v>
      </c>
      <c r="B46" s="6">
        <v>44917</v>
      </c>
      <c r="C46" s="6">
        <v>44919</v>
      </c>
      <c r="D46" s="4">
        <v>2394</v>
      </c>
      <c r="E46" s="4" t="str">
        <f>VLOOKUP(A46,HOP!A:L,12,0)</f>
        <v>2394.00</v>
      </c>
      <c r="F46" s="4" t="str">
        <f>VLOOKUP(A46,HOP!A:C,3,0)</f>
        <v>2872148</v>
      </c>
      <c r="G46" s="4">
        <f t="shared" si="2"/>
        <v>0</v>
      </c>
      <c r="H46" s="4" t="str">
        <f t="shared" si="3"/>
        <v>，2872148</v>
      </c>
      <c r="I46" s="4" t="str">
        <f>VLOOKUP(A46,HOP!A:U,21,0)</f>
        <v>直连</v>
      </c>
    </row>
    <row r="47" s="4" customFormat="1" spans="1:9">
      <c r="A47" s="5">
        <v>999221914062876</v>
      </c>
      <c r="B47" s="6">
        <v>44914</v>
      </c>
      <c r="C47" s="6">
        <v>44919</v>
      </c>
      <c r="D47" s="4">
        <v>6712</v>
      </c>
      <c r="E47" s="4" t="str">
        <f>VLOOKUP(A47,HOP!A:L,12,0)</f>
        <v>6712.00</v>
      </c>
      <c r="F47" s="4" t="str">
        <f>VLOOKUP(A47,HOP!A:C,3,0)</f>
        <v>2872177</v>
      </c>
      <c r="G47" s="4">
        <f t="shared" si="2"/>
        <v>0</v>
      </c>
      <c r="H47" s="4" t="str">
        <f t="shared" si="3"/>
        <v>，2872177</v>
      </c>
      <c r="I47" s="4" t="str">
        <f>VLOOKUP(A47,HOP!A:U,21,0)</f>
        <v>直连</v>
      </c>
    </row>
    <row r="48" s="4" customFormat="1" spans="1:9">
      <c r="A48" s="5">
        <v>999221914587608</v>
      </c>
      <c r="B48" s="6">
        <v>44914</v>
      </c>
      <c r="C48" s="6">
        <v>44919</v>
      </c>
      <c r="D48" s="4">
        <v>5911</v>
      </c>
      <c r="E48" s="4" t="str">
        <f>VLOOKUP(A48,HOP!A:L,12,0)</f>
        <v>5911.00</v>
      </c>
      <c r="F48" s="4" t="str">
        <f>VLOOKUP(A48,HOP!A:C,3,0)</f>
        <v>2872289</v>
      </c>
      <c r="G48" s="4">
        <f t="shared" si="2"/>
        <v>0</v>
      </c>
      <c r="H48" s="4" t="str">
        <f t="shared" si="3"/>
        <v>，2872289</v>
      </c>
      <c r="I48" s="4" t="str">
        <f>VLOOKUP(A48,HOP!A:U,21,0)</f>
        <v>直连</v>
      </c>
    </row>
    <row r="49" s="4" customFormat="1" spans="1:9">
      <c r="A49" s="5">
        <v>999221915541490</v>
      </c>
      <c r="B49" s="6">
        <v>44918</v>
      </c>
      <c r="C49" s="6">
        <v>44919</v>
      </c>
      <c r="D49" s="4">
        <v>387</v>
      </c>
      <c r="E49" s="4" t="str">
        <f>VLOOKUP(A49,HOP!A:L,12,0)</f>
        <v>387.00</v>
      </c>
      <c r="F49" s="4" t="str">
        <f>VLOOKUP(A49,HOP!A:C,3,0)</f>
        <v>2872527</v>
      </c>
      <c r="G49" s="4">
        <f t="shared" si="2"/>
        <v>0</v>
      </c>
      <c r="H49" s="4" t="str">
        <f t="shared" si="3"/>
        <v>，2872527</v>
      </c>
      <c r="I49" s="4" t="str">
        <f>VLOOKUP(A49,HOP!A:U,21,0)</f>
        <v>直连</v>
      </c>
    </row>
    <row r="50" s="4" customFormat="1" spans="1:9">
      <c r="A50" s="5">
        <v>999221916387116</v>
      </c>
      <c r="B50" s="6">
        <v>44918</v>
      </c>
      <c r="C50" s="6">
        <v>44919</v>
      </c>
      <c r="D50" s="4">
        <v>439</v>
      </c>
      <c r="E50" s="4" t="str">
        <f>VLOOKUP(A50,HOP!A:L,12,0)</f>
        <v>439.00</v>
      </c>
      <c r="F50" s="4" t="str">
        <f>VLOOKUP(A50,HOP!A:C,3,0)</f>
        <v>2872893</v>
      </c>
      <c r="G50" s="4">
        <f t="shared" si="2"/>
        <v>0</v>
      </c>
      <c r="H50" s="4" t="str">
        <f t="shared" si="3"/>
        <v>，2872893</v>
      </c>
      <c r="I50" s="4" t="str">
        <f>VLOOKUP(A50,HOP!A:U,21,0)</f>
        <v>直连</v>
      </c>
    </row>
    <row r="51" s="4" customFormat="1" spans="1:9">
      <c r="A51" s="5">
        <v>999221921818010</v>
      </c>
      <c r="B51" s="6">
        <v>44915</v>
      </c>
      <c r="C51" s="6">
        <v>44919</v>
      </c>
      <c r="D51" s="4">
        <v>5241</v>
      </c>
      <c r="E51" s="4" t="str">
        <f>VLOOKUP(A51,HOP!A:L,12,0)</f>
        <v>5241.00</v>
      </c>
      <c r="F51" s="4" t="str">
        <f>VLOOKUP(A51,HOP!A:C,3,0)</f>
        <v>2873461</v>
      </c>
      <c r="G51" s="4">
        <f t="shared" si="2"/>
        <v>0</v>
      </c>
      <c r="H51" s="4" t="str">
        <f t="shared" si="3"/>
        <v>，2873461</v>
      </c>
      <c r="I51" s="4" t="str">
        <f>VLOOKUP(A51,HOP!A:U,21,0)</f>
        <v>直连</v>
      </c>
    </row>
    <row r="52" s="4" customFormat="1" spans="1:9">
      <c r="A52" s="5">
        <v>999221922914922</v>
      </c>
      <c r="B52" s="6">
        <v>44917</v>
      </c>
      <c r="C52" s="6">
        <v>44919</v>
      </c>
      <c r="D52" s="4">
        <v>4344</v>
      </c>
      <c r="E52" s="4" t="str">
        <f>VLOOKUP(A52,HOP!A:L,12,0)</f>
        <v>4344.00</v>
      </c>
      <c r="F52" s="4" t="str">
        <f>VLOOKUP(A52,HOP!A:C,3,0)</f>
        <v>2874026</v>
      </c>
      <c r="G52" s="4">
        <f t="shared" si="2"/>
        <v>0</v>
      </c>
      <c r="H52" s="4" t="str">
        <f t="shared" si="3"/>
        <v>，2874026</v>
      </c>
      <c r="I52" s="4" t="str">
        <f>VLOOKUP(A52,HOP!A:U,21,0)</f>
        <v>直连</v>
      </c>
    </row>
    <row r="53" s="4" customFormat="1" spans="1:9">
      <c r="A53" s="5">
        <v>999221926892488</v>
      </c>
      <c r="B53" s="6">
        <v>44918</v>
      </c>
      <c r="C53" s="6">
        <v>44919</v>
      </c>
      <c r="D53" s="4">
        <v>411</v>
      </c>
      <c r="E53" s="4" t="str">
        <f>VLOOKUP(A53,HOP!A:L,12,0)</f>
        <v>411.00</v>
      </c>
      <c r="F53" s="4" t="str">
        <f>VLOOKUP(A53,HOP!A:C,3,0)</f>
        <v>2874790</v>
      </c>
      <c r="G53" s="4">
        <f t="shared" si="2"/>
        <v>0</v>
      </c>
      <c r="H53" s="4" t="str">
        <f t="shared" si="3"/>
        <v>，2874790</v>
      </c>
      <c r="I53" s="4" t="str">
        <f>VLOOKUP(A53,HOP!A:U,21,0)</f>
        <v>直连</v>
      </c>
    </row>
    <row r="54" s="4" customFormat="1" spans="1:9">
      <c r="A54" s="5">
        <v>999221932146401</v>
      </c>
      <c r="B54" s="6">
        <v>44918</v>
      </c>
      <c r="C54" s="6">
        <v>44919</v>
      </c>
      <c r="D54" s="4">
        <v>482</v>
      </c>
      <c r="E54" s="4" t="str">
        <f>VLOOKUP(A54,HOP!A:L,12,0)</f>
        <v>482.00</v>
      </c>
      <c r="F54" s="4" t="str">
        <f>VLOOKUP(A54,HOP!A:C,3,0)</f>
        <v>2876557</v>
      </c>
      <c r="G54" s="4">
        <f t="shared" si="2"/>
        <v>0</v>
      </c>
      <c r="H54" s="4" t="str">
        <f t="shared" si="3"/>
        <v>，2876557</v>
      </c>
      <c r="I54" s="4" t="str">
        <f>VLOOKUP(A54,HOP!A:U,21,0)</f>
        <v>直连</v>
      </c>
    </row>
    <row r="55" s="4" customFormat="1" spans="1:9">
      <c r="A55" s="5">
        <v>999221932849097</v>
      </c>
      <c r="B55" s="6">
        <v>44918</v>
      </c>
      <c r="C55" s="6">
        <v>44919</v>
      </c>
      <c r="D55" s="4">
        <v>386</v>
      </c>
      <c r="E55" s="4" t="str">
        <f>VLOOKUP(A55,HOP!A:L,12,0)</f>
        <v>386.00</v>
      </c>
      <c r="F55" s="4" t="str">
        <f>VLOOKUP(A55,HOP!A:C,3,0)</f>
        <v>2876779</v>
      </c>
      <c r="G55" s="4">
        <f t="shared" si="2"/>
        <v>0</v>
      </c>
      <c r="H55" s="4" t="str">
        <f t="shared" si="3"/>
        <v>，2876779</v>
      </c>
      <c r="I55" s="4" t="str">
        <f>VLOOKUP(A55,HOP!A:U,21,0)</f>
        <v>直连</v>
      </c>
    </row>
    <row r="56" s="4" customFormat="1" spans="1:9">
      <c r="A56" s="5">
        <v>999221934789402</v>
      </c>
      <c r="B56" s="6">
        <v>44915</v>
      </c>
      <c r="C56" s="6">
        <v>44919</v>
      </c>
      <c r="D56" s="4">
        <v>1808</v>
      </c>
      <c r="E56" s="4" t="str">
        <f>VLOOKUP(A56,HOP!A:L,12,0)</f>
        <v>1808.00</v>
      </c>
      <c r="F56" s="4" t="str">
        <f>VLOOKUP(A56,HOP!A:C,3,0)</f>
        <v>2878101</v>
      </c>
      <c r="G56" s="4">
        <f t="shared" si="2"/>
        <v>0</v>
      </c>
      <c r="H56" s="4" t="str">
        <f t="shared" si="3"/>
        <v>，2878101</v>
      </c>
      <c r="I56" s="4" t="str">
        <f>VLOOKUP(A56,HOP!A:U,21,0)</f>
        <v>直连</v>
      </c>
    </row>
    <row r="57" s="4" customFormat="1" hidden="1" spans="1:9">
      <c r="A57" s="5">
        <v>999221937987686</v>
      </c>
      <c r="B57" s="6">
        <v>44917</v>
      </c>
      <c r="C57" s="6">
        <v>44919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VLOOKUP(A57,HOP!A:U,21,0)</f>
        <v>#N/A</v>
      </c>
    </row>
    <row r="58" s="4" customFormat="1" spans="1:9">
      <c r="A58" s="5">
        <v>999221938343968</v>
      </c>
      <c r="B58" s="6">
        <v>44918</v>
      </c>
      <c r="C58" s="6">
        <v>44919</v>
      </c>
      <c r="D58" s="4">
        <v>123</v>
      </c>
      <c r="E58" s="4" t="str">
        <f>VLOOKUP(A58,HOP!A:L,12,0)</f>
        <v>123.00</v>
      </c>
      <c r="F58" s="4" t="str">
        <f>VLOOKUP(A58,HOP!A:C,3,0)</f>
        <v>2878823</v>
      </c>
      <c r="G58" s="4">
        <f t="shared" si="2"/>
        <v>0</v>
      </c>
      <c r="H58" s="4" t="str">
        <f t="shared" si="3"/>
        <v>，2878823</v>
      </c>
      <c r="I58" s="4" t="str">
        <f>VLOOKUP(A58,HOP!A:U,21,0)</f>
        <v>直连</v>
      </c>
    </row>
    <row r="59" s="4" customFormat="1" spans="1:9">
      <c r="A59" s="5">
        <v>999221943326311</v>
      </c>
      <c r="B59" s="6">
        <v>44917</v>
      </c>
      <c r="C59" s="6">
        <v>44919</v>
      </c>
      <c r="D59" s="4">
        <v>1912</v>
      </c>
      <c r="E59" s="4" t="str">
        <f>VLOOKUP(A59,HOP!A:L,12,0)</f>
        <v>1912.00</v>
      </c>
      <c r="F59" s="4" t="str">
        <f>VLOOKUP(A59,HOP!A:C,3,0)</f>
        <v>2880708</v>
      </c>
      <c r="G59" s="4">
        <f t="shared" si="2"/>
        <v>0</v>
      </c>
      <c r="H59" s="4" t="str">
        <f t="shared" si="3"/>
        <v>，2880708</v>
      </c>
      <c r="I59" s="4" t="str">
        <f>VLOOKUP(A59,HOP!A:U,21,0)</f>
        <v>直连</v>
      </c>
    </row>
    <row r="60" s="4" customFormat="1" spans="1:9">
      <c r="A60" s="5">
        <v>999221943336253</v>
      </c>
      <c r="B60" s="6">
        <v>44918</v>
      </c>
      <c r="C60" s="6">
        <v>44919</v>
      </c>
      <c r="D60" s="4">
        <v>483</v>
      </c>
      <c r="E60" s="4" t="str">
        <f>VLOOKUP(A60,HOP!A:L,12,0)</f>
        <v>483.00</v>
      </c>
      <c r="F60" s="4" t="str">
        <f>VLOOKUP(A60,HOP!A:C,3,0)</f>
        <v>2880712</v>
      </c>
      <c r="G60" s="4">
        <f t="shared" si="2"/>
        <v>0</v>
      </c>
      <c r="H60" s="4" t="str">
        <f t="shared" si="3"/>
        <v>，2880712</v>
      </c>
      <c r="I60" s="4" t="str">
        <f>VLOOKUP(A60,HOP!A:U,21,0)</f>
        <v>直连</v>
      </c>
    </row>
    <row r="61" s="4" customFormat="1" spans="1:9">
      <c r="A61" s="5">
        <v>999221943348567</v>
      </c>
      <c r="B61" s="6">
        <v>44917</v>
      </c>
      <c r="C61" s="6">
        <v>44919</v>
      </c>
      <c r="D61" s="4">
        <v>962</v>
      </c>
      <c r="E61" s="4" t="str">
        <f>VLOOKUP(A61,HOP!A:L,12,0)</f>
        <v>962.00</v>
      </c>
      <c r="F61" s="4" t="str">
        <f>VLOOKUP(A61,HOP!A:C,3,0)</f>
        <v>2880714</v>
      </c>
      <c r="G61" s="4">
        <f t="shared" si="2"/>
        <v>0</v>
      </c>
      <c r="H61" s="4" t="str">
        <f t="shared" si="3"/>
        <v>，2880714</v>
      </c>
      <c r="I61" s="4" t="str">
        <f>VLOOKUP(A61,HOP!A:U,21,0)</f>
        <v>直连</v>
      </c>
    </row>
    <row r="62" s="4" customFormat="1" spans="1:9">
      <c r="A62" s="5">
        <v>999221944521861</v>
      </c>
      <c r="B62" s="6">
        <v>44917</v>
      </c>
      <c r="C62" s="6">
        <v>44919</v>
      </c>
      <c r="D62" s="4">
        <v>35034</v>
      </c>
      <c r="E62" s="4" t="str">
        <f>VLOOKUP(A62,HOP!A:L,12,0)</f>
        <v>35034.00</v>
      </c>
      <c r="F62" s="4" t="str">
        <f>VLOOKUP(A62,HOP!A:C,3,0)</f>
        <v>2881016</v>
      </c>
      <c r="G62" s="4">
        <f t="shared" si="2"/>
        <v>0</v>
      </c>
      <c r="H62" s="4" t="str">
        <f t="shared" si="3"/>
        <v>，2881016</v>
      </c>
      <c r="I62" s="4" t="str">
        <f>VLOOKUP(A62,HOP!A:U,21,0)</f>
        <v>直连</v>
      </c>
    </row>
    <row r="63" s="4" customFormat="1" spans="1:9">
      <c r="A63" s="5">
        <v>999221945684377</v>
      </c>
      <c r="B63" s="6">
        <v>44917</v>
      </c>
      <c r="C63" s="6">
        <v>44919</v>
      </c>
      <c r="D63" s="4">
        <v>1700</v>
      </c>
      <c r="E63" s="4" t="str">
        <f>VLOOKUP(A63,HOP!A:L,12,0)</f>
        <v>1700.00</v>
      </c>
      <c r="F63" s="4" t="str">
        <f>VLOOKUP(A63,HOP!A:C,3,0)</f>
        <v>2881631</v>
      </c>
      <c r="G63" s="4">
        <f t="shared" si="2"/>
        <v>0</v>
      </c>
      <c r="H63" s="4" t="str">
        <f t="shared" si="3"/>
        <v>，2881631</v>
      </c>
      <c r="I63" s="4" t="str">
        <f>VLOOKUP(A63,HOP!A:U,21,0)</f>
        <v>直连</v>
      </c>
    </row>
    <row r="64" s="4" customFormat="1" spans="1:9">
      <c r="A64" s="5">
        <v>999221945844660</v>
      </c>
      <c r="B64" s="6">
        <v>44918</v>
      </c>
      <c r="C64" s="6">
        <v>44919</v>
      </c>
      <c r="D64" s="4">
        <v>485</v>
      </c>
      <c r="E64" s="4" t="str">
        <f>VLOOKUP(A64,HOP!A:L,12,0)</f>
        <v>485.00</v>
      </c>
      <c r="F64" s="4" t="str">
        <f>VLOOKUP(A64,HOP!A:C,3,0)</f>
        <v>2881717</v>
      </c>
      <c r="G64" s="4">
        <f t="shared" si="2"/>
        <v>0</v>
      </c>
      <c r="H64" s="4" t="str">
        <f t="shared" si="3"/>
        <v>，2881717</v>
      </c>
      <c r="I64" s="4" t="str">
        <f>VLOOKUP(A64,HOP!A:U,21,0)</f>
        <v>直连</v>
      </c>
    </row>
    <row r="65" s="4" customFormat="1" spans="1:9">
      <c r="A65" s="5">
        <v>999221945850668</v>
      </c>
      <c r="B65" s="6">
        <v>44917</v>
      </c>
      <c r="C65" s="6">
        <v>44919</v>
      </c>
      <c r="D65" s="4">
        <v>1426</v>
      </c>
      <c r="E65" s="4" t="str">
        <f>VLOOKUP(A65,HOP!A:L,12,0)</f>
        <v>1426.00</v>
      </c>
      <c r="F65" s="4" t="str">
        <f>VLOOKUP(A65,HOP!A:C,3,0)</f>
        <v>2881725</v>
      </c>
      <c r="G65" s="4">
        <f t="shared" si="2"/>
        <v>0</v>
      </c>
      <c r="H65" s="4" t="str">
        <f t="shared" si="3"/>
        <v>，2881725</v>
      </c>
      <c r="I65" s="4" t="str">
        <f>VLOOKUP(A65,HOP!A:U,21,0)</f>
        <v>直连</v>
      </c>
    </row>
    <row r="66" s="4" customFormat="1" spans="1:9">
      <c r="A66" s="5">
        <v>999221946400948</v>
      </c>
      <c r="B66" s="6">
        <v>44912</v>
      </c>
      <c r="C66" s="6">
        <v>44919</v>
      </c>
      <c r="D66" s="4">
        <v>2709</v>
      </c>
      <c r="E66" s="4" t="str">
        <f>VLOOKUP(A66,HOP!A:L,12,0)</f>
        <v>2709.00</v>
      </c>
      <c r="F66" s="4" t="str">
        <f>VLOOKUP(A66,HOP!A:C,3,0)</f>
        <v>2882076</v>
      </c>
      <c r="G66" s="4">
        <f t="shared" si="2"/>
        <v>0</v>
      </c>
      <c r="H66" s="4" t="str">
        <f t="shared" si="3"/>
        <v>，2882076</v>
      </c>
      <c r="I66" s="4" t="str">
        <f>VLOOKUP(A66,HOP!A:U,21,0)</f>
        <v>直连</v>
      </c>
    </row>
    <row r="67" s="4" customFormat="1" spans="1:9">
      <c r="A67" s="5">
        <v>999221946403896</v>
      </c>
      <c r="B67" s="6">
        <v>44915</v>
      </c>
      <c r="C67" s="6">
        <v>44919</v>
      </c>
      <c r="D67" s="4">
        <v>53176</v>
      </c>
      <c r="E67" s="4" t="str">
        <f>VLOOKUP(A67,HOP!A:L,12,0)</f>
        <v>53176.00</v>
      </c>
      <c r="F67" s="4" t="str">
        <f>VLOOKUP(A67,HOP!A:C,3,0)</f>
        <v>2882078</v>
      </c>
      <c r="G67" s="4">
        <f t="shared" ref="G67:G98" si="4">D67-E67</f>
        <v>0</v>
      </c>
      <c r="H67" s="4" t="str">
        <f t="shared" ref="H67:H98" si="5">$H$1&amp;F67</f>
        <v>，2882078</v>
      </c>
      <c r="I67" s="4" t="str">
        <f>VLOOKUP(A67,HOP!A:U,21,0)</f>
        <v>直连</v>
      </c>
    </row>
    <row r="68" s="4" customFormat="1" spans="1:9">
      <c r="A68" s="5">
        <v>999221946572612</v>
      </c>
      <c r="B68" s="6">
        <v>44917</v>
      </c>
      <c r="C68" s="6">
        <v>44919</v>
      </c>
      <c r="D68" s="4">
        <v>390</v>
      </c>
      <c r="E68" s="4" t="str">
        <f>VLOOKUP(A68,HOP!A:L,12,0)</f>
        <v>390.00</v>
      </c>
      <c r="F68" s="4" t="str">
        <f>VLOOKUP(A68,HOP!A:C,3,0)</f>
        <v>2882163</v>
      </c>
      <c r="G68" s="4">
        <f t="shared" si="4"/>
        <v>0</v>
      </c>
      <c r="H68" s="4" t="str">
        <f t="shared" si="5"/>
        <v>，2882163</v>
      </c>
      <c r="I68" s="4" t="str">
        <f>VLOOKUP(A68,HOP!A:U,21,0)</f>
        <v>直连</v>
      </c>
    </row>
    <row r="69" s="4" customFormat="1" spans="1:9">
      <c r="A69" s="5">
        <v>999221946591484</v>
      </c>
      <c r="B69" s="6">
        <v>44918</v>
      </c>
      <c r="C69" s="6">
        <v>44919</v>
      </c>
      <c r="D69" s="4">
        <v>693</v>
      </c>
      <c r="E69" s="4" t="str">
        <f>VLOOKUP(A69,HOP!A:L,12,0)</f>
        <v>693.00</v>
      </c>
      <c r="F69" s="4" t="str">
        <f>VLOOKUP(A69,HOP!A:C,3,0)</f>
        <v>2882176</v>
      </c>
      <c r="G69" s="4">
        <f t="shared" si="4"/>
        <v>0</v>
      </c>
      <c r="H69" s="4" t="str">
        <f t="shared" si="5"/>
        <v>，2882176</v>
      </c>
      <c r="I69" s="4" t="str">
        <f>VLOOKUP(A69,HOP!A:U,21,0)</f>
        <v>直连</v>
      </c>
    </row>
    <row r="70" s="4" customFormat="1" spans="1:9">
      <c r="A70" s="5">
        <v>999221948063267</v>
      </c>
      <c r="B70" s="6">
        <v>44918</v>
      </c>
      <c r="C70" s="6">
        <v>44919</v>
      </c>
      <c r="D70" s="4">
        <v>385</v>
      </c>
      <c r="E70" s="4" t="str">
        <f>VLOOKUP(A70,HOP!A:L,12,0)</f>
        <v>385.00</v>
      </c>
      <c r="F70" s="4" t="str">
        <f>VLOOKUP(A70,HOP!A:C,3,0)</f>
        <v>2882465</v>
      </c>
      <c r="G70" s="4">
        <f t="shared" si="4"/>
        <v>0</v>
      </c>
      <c r="H70" s="4" t="str">
        <f t="shared" si="5"/>
        <v>，2882465</v>
      </c>
      <c r="I70" s="4" t="str">
        <f>VLOOKUP(A70,HOP!A:U,21,0)</f>
        <v>直连</v>
      </c>
    </row>
    <row r="71" s="4" customFormat="1" spans="1:9">
      <c r="A71" s="5">
        <v>999221948460435</v>
      </c>
      <c r="B71" s="6">
        <v>44917</v>
      </c>
      <c r="C71" s="6">
        <v>44919</v>
      </c>
      <c r="D71" s="4">
        <v>330</v>
      </c>
      <c r="E71" s="4" t="str">
        <f>VLOOKUP(A71,HOP!A:L,12,0)</f>
        <v>330.00</v>
      </c>
      <c r="F71" s="4" t="str">
        <f>VLOOKUP(A71,HOP!A:C,3,0)</f>
        <v>2882543</v>
      </c>
      <c r="G71" s="4">
        <f t="shared" si="4"/>
        <v>0</v>
      </c>
      <c r="H71" s="4" t="str">
        <f t="shared" si="5"/>
        <v>，2882543</v>
      </c>
      <c r="I71" s="4" t="str">
        <f>VLOOKUP(A71,HOP!A:U,21,0)</f>
        <v>直连</v>
      </c>
    </row>
    <row r="72" s="4" customFormat="1" spans="1:9">
      <c r="A72" s="5">
        <v>999221950035787</v>
      </c>
      <c r="B72" s="6">
        <v>44918</v>
      </c>
      <c r="C72" s="6">
        <v>44919</v>
      </c>
      <c r="D72" s="4">
        <v>838</v>
      </c>
      <c r="E72" s="4" t="str">
        <f>VLOOKUP(A72,HOP!A:L,12,0)</f>
        <v>838.00</v>
      </c>
      <c r="F72" s="4" t="str">
        <f>VLOOKUP(A72,HOP!A:C,3,0)</f>
        <v>2883028</v>
      </c>
      <c r="G72" s="4">
        <f t="shared" si="4"/>
        <v>0</v>
      </c>
      <c r="H72" s="4" t="str">
        <f t="shared" si="5"/>
        <v>，2883028</v>
      </c>
      <c r="I72" s="4" t="str">
        <f>VLOOKUP(A72,HOP!A:U,21,0)</f>
        <v>直采</v>
      </c>
    </row>
    <row r="73" s="4" customFormat="1" spans="1:9">
      <c r="A73" s="5">
        <v>999221950036327</v>
      </c>
      <c r="B73" s="6">
        <v>44918</v>
      </c>
      <c r="C73" s="6">
        <v>44919</v>
      </c>
      <c r="D73" s="4">
        <v>1466</v>
      </c>
      <c r="E73" s="4" t="str">
        <f>VLOOKUP(A73,HOP!A:L,12,0)</f>
        <v>1466.00</v>
      </c>
      <c r="F73" s="4" t="str">
        <f>VLOOKUP(A73,HOP!A:C,3,0)</f>
        <v>2883029</v>
      </c>
      <c r="G73" s="4">
        <f t="shared" si="4"/>
        <v>0</v>
      </c>
      <c r="H73" s="4" t="str">
        <f t="shared" si="5"/>
        <v>，2883029</v>
      </c>
      <c r="I73" s="4" t="str">
        <f>VLOOKUP(A73,HOP!A:U,21,0)</f>
        <v>直连</v>
      </c>
    </row>
    <row r="74" s="4" customFormat="1" spans="1:9">
      <c r="A74" s="5">
        <v>999221950718257</v>
      </c>
      <c r="B74" s="6">
        <v>44913</v>
      </c>
      <c r="C74" s="6">
        <v>44919</v>
      </c>
      <c r="D74" s="4">
        <v>4506</v>
      </c>
      <c r="E74" s="4" t="str">
        <f>VLOOKUP(A74,HOP!A:L,12,0)</f>
        <v>4506.00</v>
      </c>
      <c r="F74" s="4" t="str">
        <f>VLOOKUP(A74,HOP!A:C,3,0)</f>
        <v>2883400</v>
      </c>
      <c r="G74" s="4">
        <f t="shared" si="4"/>
        <v>0</v>
      </c>
      <c r="H74" s="4" t="str">
        <f t="shared" si="5"/>
        <v>，2883400</v>
      </c>
      <c r="I74" s="4" t="str">
        <f>VLOOKUP(A74,HOP!A:U,21,0)</f>
        <v>直连</v>
      </c>
    </row>
    <row r="75" s="4" customFormat="1" spans="1:9">
      <c r="A75" s="5">
        <v>999221951268040</v>
      </c>
      <c r="B75" s="6">
        <v>44918</v>
      </c>
      <c r="C75" s="6">
        <v>44919</v>
      </c>
      <c r="D75" s="4">
        <v>363</v>
      </c>
      <c r="E75" s="4" t="str">
        <f>VLOOKUP(A75,HOP!A:L,12,0)</f>
        <v>363.00</v>
      </c>
      <c r="F75" s="4" t="str">
        <f>VLOOKUP(A75,HOP!A:C,3,0)</f>
        <v>2883696</v>
      </c>
      <c r="G75" s="4">
        <f t="shared" si="4"/>
        <v>0</v>
      </c>
      <c r="H75" s="4" t="str">
        <f t="shared" si="5"/>
        <v>，2883696</v>
      </c>
      <c r="I75" s="4" t="str">
        <f>VLOOKUP(A75,HOP!A:U,21,0)</f>
        <v>直连</v>
      </c>
    </row>
    <row r="76" s="4" customFormat="1" spans="1:9">
      <c r="A76" s="5">
        <v>999221954103285</v>
      </c>
      <c r="B76" s="6">
        <v>44914</v>
      </c>
      <c r="C76" s="6">
        <v>44919</v>
      </c>
      <c r="D76" s="4">
        <v>5707</v>
      </c>
      <c r="E76" s="4" t="str">
        <f>VLOOKUP(A76,HOP!A:L,12,0)</f>
        <v>5707.00</v>
      </c>
      <c r="F76" s="4" t="str">
        <f>VLOOKUP(A76,HOP!A:C,3,0)</f>
        <v>2884355</v>
      </c>
      <c r="G76" s="4">
        <f t="shared" si="4"/>
        <v>0</v>
      </c>
      <c r="H76" s="4" t="str">
        <f t="shared" si="5"/>
        <v>，2884355</v>
      </c>
      <c r="I76" s="4" t="str">
        <f>VLOOKUP(A76,HOP!A:U,21,0)</f>
        <v>直连</v>
      </c>
    </row>
    <row r="77" s="4" customFormat="1" spans="1:9">
      <c r="A77" s="5">
        <v>999221954176505</v>
      </c>
      <c r="B77" s="6">
        <v>44918</v>
      </c>
      <c r="C77" s="6">
        <v>44919</v>
      </c>
      <c r="D77" s="4">
        <v>862</v>
      </c>
      <c r="E77" s="4" t="str">
        <f>VLOOKUP(A77,HOP!A:L,12,0)</f>
        <v>862.00</v>
      </c>
      <c r="F77" s="4" t="str">
        <f>VLOOKUP(A77,HOP!A:C,3,0)</f>
        <v>2884385</v>
      </c>
      <c r="G77" s="4">
        <f t="shared" si="4"/>
        <v>0</v>
      </c>
      <c r="H77" s="4" t="str">
        <f t="shared" si="5"/>
        <v>，2884385</v>
      </c>
      <c r="I77" s="4" t="str">
        <f>VLOOKUP(A77,HOP!A:U,21,0)</f>
        <v>直连</v>
      </c>
    </row>
    <row r="78" s="4" customFormat="1" spans="1:9">
      <c r="A78" s="5">
        <v>999221954429197</v>
      </c>
      <c r="B78" s="6">
        <v>44917</v>
      </c>
      <c r="C78" s="6">
        <v>44919</v>
      </c>
      <c r="D78" s="4">
        <v>2096</v>
      </c>
      <c r="E78" s="4" t="str">
        <f>VLOOKUP(A78,HOP!A:L,12,0)</f>
        <v>2096.00</v>
      </c>
      <c r="F78" s="4" t="str">
        <f>VLOOKUP(A78,HOP!A:C,3,0)</f>
        <v>2884462</v>
      </c>
      <c r="G78" s="4">
        <f t="shared" si="4"/>
        <v>0</v>
      </c>
      <c r="H78" s="4" t="str">
        <f t="shared" si="5"/>
        <v>，2884462</v>
      </c>
      <c r="I78" s="4" t="str">
        <f>VLOOKUP(A78,HOP!A:U,21,0)</f>
        <v>直连</v>
      </c>
    </row>
    <row r="79" s="4" customFormat="1" spans="1:9">
      <c r="A79" s="5">
        <v>999221954792553</v>
      </c>
      <c r="B79" s="6">
        <v>44918</v>
      </c>
      <c r="C79" s="6">
        <v>44919</v>
      </c>
      <c r="D79" s="4">
        <v>988</v>
      </c>
      <c r="E79" s="4" t="str">
        <f>VLOOKUP(A79,HOP!A:L,12,0)</f>
        <v>988.00</v>
      </c>
      <c r="F79" s="4" t="str">
        <f>VLOOKUP(A79,HOP!A:C,3,0)</f>
        <v>2884534</v>
      </c>
      <c r="G79" s="4">
        <f t="shared" si="4"/>
        <v>0</v>
      </c>
      <c r="H79" s="4" t="str">
        <f t="shared" si="5"/>
        <v>，2884534</v>
      </c>
      <c r="I79" s="4" t="str">
        <f>VLOOKUP(A79,HOP!A:U,21,0)</f>
        <v>直连</v>
      </c>
    </row>
    <row r="80" s="4" customFormat="1" spans="1:9">
      <c r="A80" s="5">
        <v>999221955661268</v>
      </c>
      <c r="B80" s="6">
        <v>44918</v>
      </c>
      <c r="C80" s="6">
        <v>44919</v>
      </c>
      <c r="D80" s="4">
        <v>274</v>
      </c>
      <c r="E80" s="4" t="str">
        <f>VLOOKUP(A80,HOP!A:L,12,0)</f>
        <v>274.00</v>
      </c>
      <c r="F80" s="4" t="str">
        <f>VLOOKUP(A80,HOP!A:C,3,0)</f>
        <v>2884818</v>
      </c>
      <c r="G80" s="4">
        <f t="shared" si="4"/>
        <v>0</v>
      </c>
      <c r="H80" s="4" t="str">
        <f t="shared" si="5"/>
        <v>，2884818</v>
      </c>
      <c r="I80" s="4" t="str">
        <f>VLOOKUP(A80,HOP!A:U,21,0)</f>
        <v>直连</v>
      </c>
    </row>
    <row r="81" s="4" customFormat="1" spans="1:9">
      <c r="A81" s="5">
        <v>999221955678616</v>
      </c>
      <c r="B81" s="6">
        <v>44918</v>
      </c>
      <c r="C81" s="6">
        <v>44919</v>
      </c>
      <c r="D81" s="4">
        <v>469</v>
      </c>
      <c r="E81" s="4" t="str">
        <f>VLOOKUP(A81,HOP!A:L,12,0)</f>
        <v>469.00</v>
      </c>
      <c r="F81" s="4" t="str">
        <f>VLOOKUP(A81,HOP!A:C,3,0)</f>
        <v>2884832</v>
      </c>
      <c r="G81" s="4">
        <f t="shared" si="4"/>
        <v>0</v>
      </c>
      <c r="H81" s="4" t="str">
        <f t="shared" si="5"/>
        <v>，2884832</v>
      </c>
      <c r="I81" s="4" t="str">
        <f>VLOOKUP(A81,HOP!A:U,21,0)</f>
        <v>直连</v>
      </c>
    </row>
    <row r="82" s="4" customFormat="1" spans="1:9">
      <c r="A82" s="5">
        <v>999221955880501</v>
      </c>
      <c r="B82" s="6">
        <v>44918</v>
      </c>
      <c r="C82" s="6">
        <v>44919</v>
      </c>
      <c r="D82" s="4">
        <v>355</v>
      </c>
      <c r="E82" s="4" t="str">
        <f>VLOOKUP(A82,HOP!A:L,12,0)</f>
        <v>355.00</v>
      </c>
      <c r="F82" s="4" t="str">
        <f>VLOOKUP(A82,HOP!A:C,3,0)</f>
        <v>2884975</v>
      </c>
      <c r="G82" s="4">
        <f t="shared" si="4"/>
        <v>0</v>
      </c>
      <c r="H82" s="4" t="str">
        <f t="shared" si="5"/>
        <v>，2884975</v>
      </c>
      <c r="I82" s="4" t="str">
        <f>VLOOKUP(A82,HOP!A:U,21,0)</f>
        <v>直连</v>
      </c>
    </row>
    <row r="83" s="4" customFormat="1" spans="1:9">
      <c r="A83" s="5">
        <v>999221955969433</v>
      </c>
      <c r="B83" s="6">
        <v>44918</v>
      </c>
      <c r="C83" s="6">
        <v>44919</v>
      </c>
      <c r="D83" s="4">
        <v>1299</v>
      </c>
      <c r="E83" s="4" t="str">
        <f>VLOOKUP(A83,HOP!A:L,12,0)</f>
        <v>1299.00</v>
      </c>
      <c r="F83" s="4" t="str">
        <f>VLOOKUP(A83,HOP!A:C,3,0)</f>
        <v>2885036</v>
      </c>
      <c r="G83" s="4">
        <f t="shared" si="4"/>
        <v>0</v>
      </c>
      <c r="H83" s="4" t="str">
        <f t="shared" si="5"/>
        <v>，2885036</v>
      </c>
      <c r="I83" s="4" t="str">
        <f>VLOOKUP(A83,HOP!A:U,21,0)</f>
        <v>直连</v>
      </c>
    </row>
    <row r="84" s="4" customFormat="1" spans="1:9">
      <c r="A84" s="5">
        <v>999221957134587</v>
      </c>
      <c r="B84" s="6">
        <v>44916</v>
      </c>
      <c r="C84" s="6">
        <v>44919</v>
      </c>
      <c r="D84" s="4">
        <v>1878</v>
      </c>
      <c r="E84" s="4" t="str">
        <f>VLOOKUP(A84,HOP!A:L,12,0)</f>
        <v>1878.00</v>
      </c>
      <c r="F84" s="4" t="str">
        <f>VLOOKUP(A84,HOP!A:C,3,0)</f>
        <v>2885657</v>
      </c>
      <c r="G84" s="4">
        <f t="shared" si="4"/>
        <v>0</v>
      </c>
      <c r="H84" s="4" t="str">
        <f t="shared" si="5"/>
        <v>，2885657</v>
      </c>
      <c r="I84" s="4" t="str">
        <f>VLOOKUP(A84,HOP!A:U,21,0)</f>
        <v>直连</v>
      </c>
    </row>
    <row r="85" s="4" customFormat="1" spans="1:9">
      <c r="A85" s="5">
        <v>999221959279289</v>
      </c>
      <c r="B85" s="6">
        <v>44918</v>
      </c>
      <c r="C85" s="6">
        <v>44919</v>
      </c>
      <c r="D85" s="4">
        <v>789</v>
      </c>
      <c r="E85" s="4" t="str">
        <f>VLOOKUP(A85,HOP!A:L,12,0)</f>
        <v>789.00</v>
      </c>
      <c r="F85" s="4" t="str">
        <f>VLOOKUP(A85,HOP!A:C,3,0)</f>
        <v>2885901</v>
      </c>
      <c r="G85" s="4">
        <f t="shared" si="4"/>
        <v>0</v>
      </c>
      <c r="H85" s="4" t="str">
        <f t="shared" si="5"/>
        <v>，2885901</v>
      </c>
      <c r="I85" s="4" t="str">
        <f>VLOOKUP(A85,HOP!A:U,21,0)</f>
        <v>直连</v>
      </c>
    </row>
    <row r="86" s="4" customFormat="1" spans="1:9">
      <c r="A86" s="5">
        <v>999221960066912</v>
      </c>
      <c r="B86" s="6">
        <v>44917</v>
      </c>
      <c r="C86" s="6">
        <v>44919</v>
      </c>
      <c r="D86" s="4">
        <v>1421</v>
      </c>
      <c r="E86" s="4">
        <v>1421</v>
      </c>
      <c r="F86" s="4" t="str">
        <f>VLOOKUP(A86,HOP!A:C,3,0)</f>
        <v>2886040</v>
      </c>
      <c r="G86" s="4">
        <f t="shared" si="4"/>
        <v>0</v>
      </c>
      <c r="H86" s="4" t="str">
        <f t="shared" si="5"/>
        <v>，2886040</v>
      </c>
      <c r="I86" s="4" t="str">
        <f>VLOOKUP(A86,HOP!A:U,21,0)</f>
        <v>直连</v>
      </c>
    </row>
    <row r="87" s="4" customFormat="1" spans="1:9">
      <c r="A87" s="5">
        <v>999221960103889</v>
      </c>
      <c r="B87" s="6">
        <v>44918</v>
      </c>
      <c r="C87" s="6">
        <v>44919</v>
      </c>
      <c r="D87" s="4">
        <v>839</v>
      </c>
      <c r="E87" s="4" t="str">
        <f>VLOOKUP(A87,HOP!A:L,12,0)</f>
        <v>839.00</v>
      </c>
      <c r="F87" s="4" t="str">
        <f>VLOOKUP(A87,HOP!A:C,3,0)</f>
        <v>2886055</v>
      </c>
      <c r="G87" s="4">
        <f t="shared" si="4"/>
        <v>0</v>
      </c>
      <c r="H87" s="4" t="str">
        <f t="shared" si="5"/>
        <v>，2886055</v>
      </c>
      <c r="I87" s="4" t="str">
        <f>VLOOKUP(A87,HOP!A:U,21,0)</f>
        <v>直连</v>
      </c>
    </row>
    <row r="88" s="4" customFormat="1" spans="1:9">
      <c r="A88" s="5">
        <v>999221960349852</v>
      </c>
      <c r="B88" s="6">
        <v>44918</v>
      </c>
      <c r="C88" s="6">
        <v>44919</v>
      </c>
      <c r="D88" s="4">
        <v>361</v>
      </c>
      <c r="E88" s="4" t="str">
        <f>VLOOKUP(A88,HOP!A:L,12,0)</f>
        <v>361.00</v>
      </c>
      <c r="F88" s="4" t="str">
        <f>VLOOKUP(A88,HOP!A:C,3,0)</f>
        <v>2886135</v>
      </c>
      <c r="G88" s="4">
        <f t="shared" si="4"/>
        <v>0</v>
      </c>
      <c r="H88" s="4" t="str">
        <f t="shared" si="5"/>
        <v>，2886135</v>
      </c>
      <c r="I88" s="4" t="str">
        <f>VLOOKUP(A88,HOP!A:U,21,0)</f>
        <v>直连</v>
      </c>
    </row>
    <row r="89" s="4" customFormat="1" spans="1:9">
      <c r="A89" s="5">
        <v>999221960763397</v>
      </c>
      <c r="B89" s="6">
        <v>44917</v>
      </c>
      <c r="C89" s="6">
        <v>44919</v>
      </c>
      <c r="D89" s="4">
        <v>643</v>
      </c>
      <c r="E89" s="4" t="str">
        <f>VLOOKUP(A89,HOP!A:L,12,0)</f>
        <v>643.00</v>
      </c>
      <c r="F89" s="4" t="str">
        <f>VLOOKUP(A89,HOP!A:C,3,0)</f>
        <v>2886275</v>
      </c>
      <c r="G89" s="4">
        <f t="shared" si="4"/>
        <v>0</v>
      </c>
      <c r="H89" s="4" t="str">
        <f t="shared" si="5"/>
        <v>，2886275</v>
      </c>
      <c r="I89" s="4" t="str">
        <f>VLOOKUP(A89,HOP!A:U,21,0)</f>
        <v>直连</v>
      </c>
    </row>
    <row r="90" s="4" customFormat="1" spans="1:9">
      <c r="A90" s="5">
        <v>999221962219957</v>
      </c>
      <c r="B90" s="6">
        <v>44918</v>
      </c>
      <c r="C90" s="6">
        <v>44919</v>
      </c>
      <c r="D90" s="4">
        <v>377</v>
      </c>
      <c r="E90" s="4" t="str">
        <f>VLOOKUP(A90,HOP!A:L,12,0)</f>
        <v>377.00</v>
      </c>
      <c r="F90" s="4" t="str">
        <f>VLOOKUP(A90,HOP!A:C,3,0)</f>
        <v>2886858</v>
      </c>
      <c r="G90" s="4">
        <f t="shared" si="4"/>
        <v>0</v>
      </c>
      <c r="H90" s="4" t="str">
        <f t="shared" si="5"/>
        <v>，2886858</v>
      </c>
      <c r="I90" s="4" t="str">
        <f>VLOOKUP(A90,HOP!A:U,21,0)</f>
        <v>直连</v>
      </c>
    </row>
    <row r="91" s="4" customFormat="1" spans="1:9">
      <c r="A91" s="5">
        <v>999221962292802</v>
      </c>
      <c r="B91" s="6">
        <v>44918</v>
      </c>
      <c r="C91" s="6">
        <v>44919</v>
      </c>
      <c r="D91" s="4">
        <v>2600</v>
      </c>
      <c r="E91" s="4" t="str">
        <f>VLOOKUP(A91,HOP!A:L,12,0)</f>
        <v>2600.00</v>
      </c>
      <c r="F91" s="4" t="str">
        <f>VLOOKUP(A91,HOP!A:C,3,0)</f>
        <v>2886914</v>
      </c>
      <c r="G91" s="4">
        <f t="shared" si="4"/>
        <v>0</v>
      </c>
      <c r="H91" s="4" t="str">
        <f t="shared" si="5"/>
        <v>，2886914</v>
      </c>
      <c r="I91" s="4" t="str">
        <f>VLOOKUP(A91,HOP!A:U,21,0)</f>
        <v>直连</v>
      </c>
    </row>
    <row r="92" s="4" customFormat="1" spans="1:9">
      <c r="A92" s="5">
        <v>999221962631695</v>
      </c>
      <c r="B92" s="6">
        <v>44918</v>
      </c>
      <c r="C92" s="6">
        <v>44919</v>
      </c>
      <c r="D92" s="4">
        <v>420</v>
      </c>
      <c r="E92" s="4" t="str">
        <f>VLOOKUP(A92,HOP!A:L,12,0)</f>
        <v>420.00</v>
      </c>
      <c r="F92" s="4" t="str">
        <f>VLOOKUP(A92,HOP!A:C,3,0)</f>
        <v>2887206</v>
      </c>
      <c r="G92" s="4">
        <f t="shared" si="4"/>
        <v>0</v>
      </c>
      <c r="H92" s="4" t="str">
        <f t="shared" si="5"/>
        <v>，2887206</v>
      </c>
      <c r="I92" s="4" t="str">
        <f>VLOOKUP(A92,HOP!A:U,21,0)</f>
        <v>直连</v>
      </c>
    </row>
    <row r="93" s="4" customFormat="1" spans="1:9">
      <c r="A93" s="5">
        <v>999221962870721</v>
      </c>
      <c r="B93" s="6">
        <v>44918</v>
      </c>
      <c r="C93" s="6">
        <v>44919</v>
      </c>
      <c r="D93" s="4">
        <v>988</v>
      </c>
      <c r="E93" s="4" t="str">
        <f>VLOOKUP(A93,HOP!A:L,12,0)</f>
        <v>988.00</v>
      </c>
      <c r="F93" s="4" t="str">
        <f>VLOOKUP(A93,HOP!A:C,3,0)</f>
        <v>2887393</v>
      </c>
      <c r="G93" s="4">
        <f t="shared" si="4"/>
        <v>0</v>
      </c>
      <c r="H93" s="4" t="str">
        <f t="shared" si="5"/>
        <v>，2887393</v>
      </c>
      <c r="I93" s="4" t="str">
        <f>VLOOKUP(A93,HOP!A:U,21,0)</f>
        <v>直连</v>
      </c>
    </row>
    <row r="94" s="4" customFormat="1" spans="1:9">
      <c r="A94" s="5">
        <v>999221963130995</v>
      </c>
      <c r="B94" s="6">
        <v>44917</v>
      </c>
      <c r="C94" s="6">
        <v>44919</v>
      </c>
      <c r="D94" s="4">
        <v>768</v>
      </c>
      <c r="E94" s="4" t="str">
        <f>VLOOKUP(A94,HOP!A:L,12,0)</f>
        <v>768.00</v>
      </c>
      <c r="F94" s="4" t="str">
        <f>VLOOKUP(A94,HOP!A:C,3,0)</f>
        <v>2887562</v>
      </c>
      <c r="G94" s="4">
        <f t="shared" si="4"/>
        <v>0</v>
      </c>
      <c r="H94" s="4" t="str">
        <f t="shared" si="5"/>
        <v>，2887562</v>
      </c>
      <c r="I94" s="4" t="str">
        <f>VLOOKUP(A94,HOP!A:U,21,0)</f>
        <v>直连</v>
      </c>
    </row>
    <row r="95" s="4" customFormat="1" spans="1:9">
      <c r="A95" s="5">
        <v>999221963513814</v>
      </c>
      <c r="B95" s="6">
        <v>44917</v>
      </c>
      <c r="C95" s="6">
        <v>44919</v>
      </c>
      <c r="D95" s="4">
        <v>1034</v>
      </c>
      <c r="E95" s="4" t="str">
        <f>VLOOKUP(A95,HOP!A:L,12,0)</f>
        <v>1034.00</v>
      </c>
      <c r="F95" s="4" t="str">
        <f>VLOOKUP(A95,HOP!A:C,3,0)</f>
        <v>2887838</v>
      </c>
      <c r="G95" s="4">
        <f t="shared" si="4"/>
        <v>0</v>
      </c>
      <c r="H95" s="4" t="str">
        <f t="shared" si="5"/>
        <v>，2887838</v>
      </c>
      <c r="I95" s="4" t="str">
        <f>VLOOKUP(A95,HOP!A:U,21,0)</f>
        <v>直连</v>
      </c>
    </row>
    <row r="96" s="4" customFormat="1" spans="1:9">
      <c r="A96" s="5">
        <v>999221965475972</v>
      </c>
      <c r="B96" s="6">
        <v>44918</v>
      </c>
      <c r="C96" s="6">
        <v>44919</v>
      </c>
      <c r="D96" s="4">
        <v>614</v>
      </c>
      <c r="E96" s="4" t="str">
        <f>VLOOKUP(A96,HOP!A:L,12,0)</f>
        <v>614.00</v>
      </c>
      <c r="F96" s="4" t="str">
        <f>VLOOKUP(A96,HOP!A:C,3,0)</f>
        <v>2888158</v>
      </c>
      <c r="G96" s="4">
        <f t="shared" si="4"/>
        <v>0</v>
      </c>
      <c r="H96" s="4" t="str">
        <f t="shared" si="5"/>
        <v>，2888158</v>
      </c>
      <c r="I96" s="4" t="str">
        <f>VLOOKUP(A96,HOP!A:U,21,0)</f>
        <v>直连</v>
      </c>
    </row>
    <row r="97" s="4" customFormat="1" hidden="1" spans="1:9">
      <c r="A97" s="5">
        <v>999221966579465</v>
      </c>
      <c r="B97" s="6">
        <v>44916</v>
      </c>
      <c r="C97" s="6">
        <v>44919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4"/>
        <v>#N/A</v>
      </c>
      <c r="H97" s="4" t="e">
        <f t="shared" si="5"/>
        <v>#N/A</v>
      </c>
      <c r="I97" s="4" t="e">
        <f>VLOOKUP(A97,HOP!A:U,21,0)</f>
        <v>#N/A</v>
      </c>
    </row>
    <row r="98" s="4" customFormat="1" spans="1:9">
      <c r="A98" s="5">
        <v>999221967975760</v>
      </c>
      <c r="B98" s="6">
        <v>44918</v>
      </c>
      <c r="C98" s="6">
        <v>44919</v>
      </c>
      <c r="D98" s="4">
        <v>838</v>
      </c>
      <c r="E98" s="4" t="str">
        <f>VLOOKUP(A98,HOP!A:L,12,0)</f>
        <v>838.00</v>
      </c>
      <c r="F98" s="4" t="str">
        <f>VLOOKUP(A98,HOP!A:C,3,0)</f>
        <v>2888765</v>
      </c>
      <c r="G98" s="4">
        <f t="shared" si="4"/>
        <v>0</v>
      </c>
      <c r="H98" s="4" t="str">
        <f t="shared" si="5"/>
        <v>，2888765</v>
      </c>
      <c r="I98" s="4" t="str">
        <f>VLOOKUP(A98,HOP!A:U,21,0)</f>
        <v>直采</v>
      </c>
    </row>
    <row r="99" s="4" customFormat="1" spans="1:9">
      <c r="A99" s="5">
        <v>999221968805672</v>
      </c>
      <c r="B99" s="6">
        <v>44918</v>
      </c>
      <c r="C99" s="6">
        <v>44919</v>
      </c>
      <c r="D99" s="4">
        <v>626</v>
      </c>
      <c r="E99" s="4" t="str">
        <f>VLOOKUP(A99,HOP!A:L,12,0)</f>
        <v>626.00</v>
      </c>
      <c r="F99" s="4" t="str">
        <f>VLOOKUP(A99,HOP!A:C,3,0)</f>
        <v>2889275</v>
      </c>
      <c r="G99" s="4">
        <f t="shared" ref="G99:G145" si="6">D99-E99</f>
        <v>0</v>
      </c>
      <c r="H99" s="4" t="str">
        <f t="shared" ref="H99:H130" si="7">$H$1&amp;F99</f>
        <v>，2889275</v>
      </c>
      <c r="I99" s="4" t="str">
        <f>VLOOKUP(A99,HOP!A:U,21,0)</f>
        <v>直连</v>
      </c>
    </row>
    <row r="100" s="4" customFormat="1" spans="1:9">
      <c r="A100" s="5">
        <v>999221969725436</v>
      </c>
      <c r="B100" s="6">
        <v>44916</v>
      </c>
      <c r="C100" s="6">
        <v>44919</v>
      </c>
      <c r="D100" s="4">
        <v>4626</v>
      </c>
      <c r="E100" s="4" t="str">
        <f>VLOOKUP(A100,HOP!A:L,12,0)</f>
        <v>4626.00</v>
      </c>
      <c r="F100" s="4" t="str">
        <f>VLOOKUP(A100,HOP!A:C,3,0)</f>
        <v>2889929</v>
      </c>
      <c r="G100" s="4">
        <f t="shared" si="6"/>
        <v>0</v>
      </c>
      <c r="H100" s="4" t="str">
        <f t="shared" si="7"/>
        <v>，2889929</v>
      </c>
      <c r="I100" s="4" t="str">
        <f>VLOOKUP(A100,HOP!A:U,21,0)</f>
        <v>直连</v>
      </c>
    </row>
    <row r="101" s="4" customFormat="1" spans="1:9">
      <c r="A101" s="5">
        <v>999221969889460</v>
      </c>
      <c r="B101" s="6">
        <v>44917</v>
      </c>
      <c r="C101" s="6">
        <v>44919</v>
      </c>
      <c r="D101" s="4">
        <v>1440</v>
      </c>
      <c r="E101" s="4" t="str">
        <f>VLOOKUP(A101,HOP!A:L,12,0)</f>
        <v>1440.00</v>
      </c>
      <c r="F101" s="4" t="str">
        <f>VLOOKUP(A101,HOP!A:C,3,0)</f>
        <v>2890017</v>
      </c>
      <c r="G101" s="4">
        <f t="shared" si="6"/>
        <v>0</v>
      </c>
      <c r="H101" s="4" t="str">
        <f t="shared" si="7"/>
        <v>，2890017</v>
      </c>
      <c r="I101" s="4" t="str">
        <f>VLOOKUP(A101,HOP!A:U,21,0)</f>
        <v>直连</v>
      </c>
    </row>
    <row r="102" s="4" customFormat="1" spans="1:9">
      <c r="A102" s="5">
        <v>21969896707</v>
      </c>
      <c r="B102" s="6">
        <v>44918</v>
      </c>
      <c r="C102" s="6">
        <v>44919</v>
      </c>
      <c r="D102" s="4">
        <v>504</v>
      </c>
      <c r="E102" s="4" t="str">
        <f>VLOOKUP(A102,HOP!A:L,12,0)</f>
        <v>504.00</v>
      </c>
      <c r="F102" s="4" t="str">
        <f>VLOOKUP(A102,HOP!A:C,3,0)</f>
        <v>2890028</v>
      </c>
      <c r="G102" s="4">
        <f t="shared" si="6"/>
        <v>0</v>
      </c>
      <c r="H102" s="4" t="str">
        <f t="shared" si="7"/>
        <v>，2890028</v>
      </c>
      <c r="I102" s="4" t="str">
        <f>VLOOKUP(A102,HOP!A:U,21,0)</f>
        <v>直连</v>
      </c>
    </row>
    <row r="103" s="4" customFormat="1" spans="1:9">
      <c r="A103" s="5">
        <v>999221969923685</v>
      </c>
      <c r="B103" s="6">
        <v>44918</v>
      </c>
      <c r="C103" s="6">
        <v>44919</v>
      </c>
      <c r="D103" s="4">
        <v>242</v>
      </c>
      <c r="E103" s="4" t="str">
        <f>VLOOKUP(A103,HOP!A:L,12,0)</f>
        <v>242.00</v>
      </c>
      <c r="F103" s="4" t="str">
        <f>VLOOKUP(A103,HOP!A:C,3,0)</f>
        <v>2890069</v>
      </c>
      <c r="G103" s="4">
        <f t="shared" si="6"/>
        <v>0</v>
      </c>
      <c r="H103" s="4" t="str">
        <f t="shared" si="7"/>
        <v>，2890069</v>
      </c>
      <c r="I103" s="4" t="str">
        <f>VLOOKUP(A103,HOP!A:U,21,0)</f>
        <v>直连</v>
      </c>
    </row>
    <row r="104" s="4" customFormat="1" spans="1:9">
      <c r="A104" s="5">
        <v>999221970287144</v>
      </c>
      <c r="B104" s="6">
        <v>44918</v>
      </c>
      <c r="C104" s="6">
        <v>44919</v>
      </c>
      <c r="D104" s="4">
        <v>742</v>
      </c>
      <c r="E104" s="4" t="str">
        <f>VLOOKUP(A104,HOP!A:L,12,0)</f>
        <v>742.00</v>
      </c>
      <c r="F104" s="4" t="str">
        <f>VLOOKUP(A104,HOP!A:C,3,0)</f>
        <v>2890293</v>
      </c>
      <c r="G104" s="4">
        <f t="shared" si="6"/>
        <v>0</v>
      </c>
      <c r="H104" s="4" t="str">
        <f t="shared" si="7"/>
        <v>，2890293</v>
      </c>
      <c r="I104" s="4" t="str">
        <f>VLOOKUP(A104,HOP!A:U,21,0)</f>
        <v>直连</v>
      </c>
    </row>
    <row r="105" s="4" customFormat="1" spans="1:9">
      <c r="A105" s="5">
        <v>999221972065782</v>
      </c>
      <c r="B105" s="6">
        <v>44916</v>
      </c>
      <c r="C105" s="6">
        <v>44919</v>
      </c>
      <c r="D105" s="4">
        <v>1872</v>
      </c>
      <c r="E105" s="4" t="str">
        <f>VLOOKUP(A105,HOP!A:L,12,0)</f>
        <v>1872.00</v>
      </c>
      <c r="F105" s="4" t="str">
        <f>VLOOKUP(A105,HOP!A:C,3,0)</f>
        <v>2890449</v>
      </c>
      <c r="G105" s="4">
        <f t="shared" si="6"/>
        <v>0</v>
      </c>
      <c r="H105" s="4" t="str">
        <f t="shared" si="7"/>
        <v>，2890449</v>
      </c>
      <c r="I105" s="4" t="str">
        <f>VLOOKUP(A105,HOP!A:U,21,0)</f>
        <v>直连</v>
      </c>
    </row>
    <row r="106" s="4" customFormat="1" spans="1:9">
      <c r="A106" s="5">
        <v>999221973990112</v>
      </c>
      <c r="B106" s="6">
        <v>44917</v>
      </c>
      <c r="C106" s="6">
        <v>44919</v>
      </c>
      <c r="D106" s="4">
        <v>3033</v>
      </c>
      <c r="E106" s="4" t="str">
        <f>VLOOKUP(A106,HOP!A:L,12,0)</f>
        <v>3033.00</v>
      </c>
      <c r="F106" s="4" t="str">
        <f>VLOOKUP(A106,HOP!A:C,3,0)</f>
        <v>2891004</v>
      </c>
      <c r="G106" s="4">
        <f t="shared" si="6"/>
        <v>0</v>
      </c>
      <c r="H106" s="4" t="str">
        <f t="shared" si="7"/>
        <v>，2891004</v>
      </c>
      <c r="I106" s="4" t="str">
        <f>VLOOKUP(A106,HOP!A:U,21,0)</f>
        <v>直连</v>
      </c>
    </row>
    <row r="107" s="4" customFormat="1" spans="1:9">
      <c r="A107" s="5">
        <v>999221974219383</v>
      </c>
      <c r="B107" s="6">
        <v>44918</v>
      </c>
      <c r="C107" s="6">
        <v>44919</v>
      </c>
      <c r="D107" s="4">
        <v>524</v>
      </c>
      <c r="E107" s="4" t="str">
        <f>VLOOKUP(A107,HOP!A:L,12,0)</f>
        <v>524.00</v>
      </c>
      <c r="F107" s="4" t="str">
        <f>VLOOKUP(A107,HOP!A:C,3,0)</f>
        <v>2891060</v>
      </c>
      <c r="G107" s="4">
        <f t="shared" si="6"/>
        <v>0</v>
      </c>
      <c r="H107" s="4" t="str">
        <f t="shared" si="7"/>
        <v>，2891060</v>
      </c>
      <c r="I107" s="4" t="str">
        <f>VLOOKUP(A107,HOP!A:U,21,0)</f>
        <v>直连</v>
      </c>
    </row>
    <row r="108" s="4" customFormat="1" spans="1:9">
      <c r="A108" s="5">
        <v>999221974351444</v>
      </c>
      <c r="B108" s="6">
        <v>44917</v>
      </c>
      <c r="C108" s="6">
        <v>44919</v>
      </c>
      <c r="D108" s="4">
        <v>728</v>
      </c>
      <c r="E108" s="4" t="str">
        <f>VLOOKUP(A108,HOP!A:L,12,0)</f>
        <v>728.00</v>
      </c>
      <c r="F108" s="4" t="str">
        <f>VLOOKUP(A108,HOP!A:C,3,0)</f>
        <v>2891106</v>
      </c>
      <c r="G108" s="4">
        <f t="shared" si="6"/>
        <v>0</v>
      </c>
      <c r="H108" s="4" t="str">
        <f t="shared" si="7"/>
        <v>，2891106</v>
      </c>
      <c r="I108" s="4" t="str">
        <f>VLOOKUP(A108,HOP!A:U,21,0)</f>
        <v>直连</v>
      </c>
    </row>
    <row r="109" s="4" customFormat="1" spans="1:9">
      <c r="A109" s="5">
        <v>999221974608677</v>
      </c>
      <c r="B109" s="6">
        <v>44917</v>
      </c>
      <c r="C109" s="6">
        <v>44919</v>
      </c>
      <c r="D109" s="4">
        <v>922</v>
      </c>
      <c r="E109" s="4" t="str">
        <f>VLOOKUP(A109,HOP!A:L,12,0)</f>
        <v>922.00</v>
      </c>
      <c r="F109" s="4" t="str">
        <f>VLOOKUP(A109,HOP!A:C,3,0)</f>
        <v>2891209</v>
      </c>
      <c r="G109" s="4">
        <f t="shared" si="6"/>
        <v>0</v>
      </c>
      <c r="H109" s="4" t="str">
        <f t="shared" si="7"/>
        <v>，2891209</v>
      </c>
      <c r="I109" s="4" t="str">
        <f>VLOOKUP(A109,HOP!A:U,21,0)</f>
        <v>直连</v>
      </c>
    </row>
    <row r="110" s="4" customFormat="1" spans="1:9">
      <c r="A110" s="5">
        <v>999221975404945</v>
      </c>
      <c r="B110" s="6">
        <v>44918</v>
      </c>
      <c r="C110" s="6">
        <v>44919</v>
      </c>
      <c r="D110" s="4">
        <v>669</v>
      </c>
      <c r="E110" s="4" t="str">
        <f>VLOOKUP(A110,HOP!A:L,12,0)</f>
        <v>669.00</v>
      </c>
      <c r="F110" s="4" t="str">
        <f>VLOOKUP(A110,HOP!A:C,3,0)</f>
        <v>2891706</v>
      </c>
      <c r="G110" s="4">
        <f t="shared" si="6"/>
        <v>0</v>
      </c>
      <c r="H110" s="4" t="str">
        <f t="shared" si="7"/>
        <v>，2891706</v>
      </c>
      <c r="I110" s="4" t="str">
        <f>VLOOKUP(A110,HOP!A:U,21,0)</f>
        <v>直连</v>
      </c>
    </row>
    <row r="111" s="4" customFormat="1" spans="1:9">
      <c r="A111" s="5">
        <v>999221975461992</v>
      </c>
      <c r="B111" s="6">
        <v>44917</v>
      </c>
      <c r="C111" s="6">
        <v>44919</v>
      </c>
      <c r="D111" s="4">
        <v>1031</v>
      </c>
      <c r="E111" s="4" t="str">
        <f>VLOOKUP(A111,HOP!A:L,12,0)</f>
        <v>1031.00</v>
      </c>
      <c r="F111" s="4" t="str">
        <f>VLOOKUP(A111,HOP!A:C,3,0)</f>
        <v>2891737</v>
      </c>
      <c r="G111" s="4">
        <f t="shared" si="6"/>
        <v>0</v>
      </c>
      <c r="H111" s="4" t="str">
        <f t="shared" si="7"/>
        <v>，2891737</v>
      </c>
      <c r="I111" s="4" t="str">
        <f>VLOOKUP(A111,HOP!A:U,21,0)</f>
        <v>直连</v>
      </c>
    </row>
    <row r="112" s="4" customFormat="1" spans="1:9">
      <c r="A112" s="5">
        <v>999221976464177</v>
      </c>
      <c r="B112" s="6">
        <v>44917</v>
      </c>
      <c r="C112" s="6">
        <v>44919</v>
      </c>
      <c r="D112" s="4">
        <v>2500</v>
      </c>
      <c r="E112" s="4" t="str">
        <f>VLOOKUP(A112,HOP!A:L,12,0)</f>
        <v>2500.00</v>
      </c>
      <c r="F112" s="4" t="str">
        <f>VLOOKUP(A112,HOP!A:C,3,0)</f>
        <v>2892490</v>
      </c>
      <c r="G112" s="4">
        <f t="shared" si="6"/>
        <v>0</v>
      </c>
      <c r="H112" s="4" t="str">
        <f t="shared" si="7"/>
        <v>，2892490</v>
      </c>
      <c r="I112" s="4" t="str">
        <f>VLOOKUP(A112,HOP!A:U,21,0)</f>
        <v>直连</v>
      </c>
    </row>
    <row r="113" s="4" customFormat="1" spans="1:9">
      <c r="A113" s="5">
        <v>999221976467242</v>
      </c>
      <c r="B113" s="6">
        <v>44917</v>
      </c>
      <c r="C113" s="6">
        <v>44919</v>
      </c>
      <c r="D113" s="4">
        <v>426</v>
      </c>
      <c r="E113" s="4" t="str">
        <f>VLOOKUP(A113,HOP!A:L,12,0)</f>
        <v>426.00</v>
      </c>
      <c r="F113" s="4" t="str">
        <f>VLOOKUP(A113,HOP!A:C,3,0)</f>
        <v>2892493</v>
      </c>
      <c r="G113" s="4">
        <f t="shared" si="6"/>
        <v>0</v>
      </c>
      <c r="H113" s="4" t="str">
        <f t="shared" si="7"/>
        <v>，2892493</v>
      </c>
      <c r="I113" s="4" t="str">
        <f>VLOOKUP(A113,HOP!A:U,21,0)</f>
        <v>直连</v>
      </c>
    </row>
    <row r="114" s="4" customFormat="1" spans="1:9">
      <c r="A114" s="5">
        <v>999221976704198</v>
      </c>
      <c r="B114" s="6">
        <v>44918</v>
      </c>
      <c r="C114" s="6">
        <v>44919</v>
      </c>
      <c r="D114" s="4">
        <v>1184</v>
      </c>
      <c r="E114" s="4" t="str">
        <f>VLOOKUP(A114,HOP!A:L,12,0)</f>
        <v>1184.00</v>
      </c>
      <c r="F114" s="4" t="str">
        <f>VLOOKUP(A114,HOP!A:C,3,0)</f>
        <v>2892715</v>
      </c>
      <c r="G114" s="4">
        <f t="shared" si="6"/>
        <v>0</v>
      </c>
      <c r="H114" s="4" t="str">
        <f t="shared" si="7"/>
        <v>，2892715</v>
      </c>
      <c r="I114" s="4" t="str">
        <f>VLOOKUP(A114,HOP!A:U,21,0)</f>
        <v>直连</v>
      </c>
    </row>
    <row r="115" s="4" customFormat="1" spans="1:9">
      <c r="A115" s="5">
        <v>999221976659253</v>
      </c>
      <c r="B115" s="6">
        <v>44918</v>
      </c>
      <c r="C115" s="6">
        <v>44919</v>
      </c>
      <c r="D115" s="4">
        <v>858</v>
      </c>
      <c r="E115" s="4" t="str">
        <f>VLOOKUP(A115,HOP!A:L,12,0)</f>
        <v>858.00</v>
      </c>
      <c r="F115" s="4" t="str">
        <f>VLOOKUP(A115,HOP!A:C,3,0)</f>
        <v>2892636</v>
      </c>
      <c r="G115" s="4">
        <f t="shared" si="6"/>
        <v>0</v>
      </c>
      <c r="H115" s="4" t="str">
        <f t="shared" si="7"/>
        <v>，2892636</v>
      </c>
      <c r="I115" s="4" t="str">
        <f>VLOOKUP(A115,HOP!A:U,21,0)</f>
        <v>直连</v>
      </c>
    </row>
    <row r="116" s="4" customFormat="1" spans="1:9">
      <c r="A116" s="5">
        <v>999221976931871</v>
      </c>
      <c r="B116" s="6">
        <v>44917</v>
      </c>
      <c r="C116" s="6">
        <v>44919</v>
      </c>
      <c r="D116" s="4">
        <v>1368</v>
      </c>
      <c r="E116" s="4" t="str">
        <f>VLOOKUP(A116,HOP!A:L,12,0)</f>
        <v>1368.00</v>
      </c>
      <c r="F116" s="4" t="str">
        <f>VLOOKUP(A116,HOP!A:C,3,0)</f>
        <v>2892827</v>
      </c>
      <c r="G116" s="4">
        <f t="shared" si="6"/>
        <v>0</v>
      </c>
      <c r="H116" s="4" t="str">
        <f t="shared" si="7"/>
        <v>，2892827</v>
      </c>
      <c r="I116" s="4" t="str">
        <f>VLOOKUP(A116,HOP!A:U,21,0)</f>
        <v>直连</v>
      </c>
    </row>
    <row r="117" s="4" customFormat="1" spans="1:9">
      <c r="A117" s="5">
        <v>999221978345714</v>
      </c>
      <c r="B117" s="6">
        <v>44918</v>
      </c>
      <c r="C117" s="6">
        <v>44919</v>
      </c>
      <c r="D117" s="4">
        <v>266</v>
      </c>
      <c r="E117" s="4" t="str">
        <f>VLOOKUP(A117,HOP!A:L,12,0)</f>
        <v>266.00</v>
      </c>
      <c r="F117" s="4" t="str">
        <f>VLOOKUP(A117,HOP!A:C,3,0)</f>
        <v>2892908</v>
      </c>
      <c r="G117" s="4">
        <f t="shared" si="6"/>
        <v>0</v>
      </c>
      <c r="H117" s="4" t="str">
        <f t="shared" si="7"/>
        <v>，2892908</v>
      </c>
      <c r="I117" s="4" t="str">
        <f>VLOOKUP(A117,HOP!A:U,21,0)</f>
        <v>直连</v>
      </c>
    </row>
    <row r="118" s="4" customFormat="1" spans="1:9">
      <c r="A118" s="5">
        <v>999221979739386</v>
      </c>
      <c r="B118" s="6">
        <v>44918</v>
      </c>
      <c r="C118" s="6">
        <v>44919</v>
      </c>
      <c r="D118" s="4">
        <v>906</v>
      </c>
      <c r="E118" s="4" t="str">
        <f>VLOOKUP(A118,HOP!A:L,12,0)</f>
        <v>906.00</v>
      </c>
      <c r="F118" s="4" t="str">
        <f>VLOOKUP(A118,HOP!A:C,3,0)</f>
        <v>2893199</v>
      </c>
      <c r="G118" s="4">
        <f t="shared" si="6"/>
        <v>0</v>
      </c>
      <c r="H118" s="4" t="str">
        <f t="shared" si="7"/>
        <v>，2893199</v>
      </c>
      <c r="I118" s="4" t="str">
        <f>VLOOKUP(A118,HOP!A:U,21,0)</f>
        <v>直连</v>
      </c>
    </row>
    <row r="119" s="4" customFormat="1" spans="1:9">
      <c r="A119" s="5">
        <v>999221980503831</v>
      </c>
      <c r="B119" s="6">
        <v>44918</v>
      </c>
      <c r="C119" s="6">
        <v>44919</v>
      </c>
      <c r="D119" s="4">
        <v>678</v>
      </c>
      <c r="E119" s="4" t="str">
        <f>VLOOKUP(A119,HOP!A:L,12,0)</f>
        <v>678.00</v>
      </c>
      <c r="F119" s="4" t="str">
        <f>VLOOKUP(A119,HOP!A:C,3,0)</f>
        <v>2893420</v>
      </c>
      <c r="G119" s="4">
        <f t="shared" si="6"/>
        <v>0</v>
      </c>
      <c r="H119" s="4" t="str">
        <f t="shared" si="7"/>
        <v>，2893420</v>
      </c>
      <c r="I119" s="4" t="str">
        <f>VLOOKUP(A119,HOP!A:U,21,0)</f>
        <v>直连</v>
      </c>
    </row>
    <row r="120" s="4" customFormat="1" spans="1:9">
      <c r="A120" s="5">
        <v>999221981696936</v>
      </c>
      <c r="B120" s="6">
        <v>44918</v>
      </c>
      <c r="C120" s="6">
        <v>44919</v>
      </c>
      <c r="D120" s="4">
        <v>366</v>
      </c>
      <c r="E120" s="4" t="str">
        <f>VLOOKUP(A120,HOP!A:L,12,0)</f>
        <v>366.00</v>
      </c>
      <c r="F120" s="4" t="str">
        <f>VLOOKUP(A120,HOP!A:C,3,0)</f>
        <v>2893874</v>
      </c>
      <c r="G120" s="4">
        <f t="shared" si="6"/>
        <v>0</v>
      </c>
      <c r="H120" s="4" t="str">
        <f t="shared" si="7"/>
        <v>，2893874</v>
      </c>
      <c r="I120" s="4" t="str">
        <f>VLOOKUP(A120,HOP!A:U,21,0)</f>
        <v>直连</v>
      </c>
    </row>
    <row r="121" s="4" customFormat="1" spans="1:9">
      <c r="A121" s="5">
        <v>999221982074397</v>
      </c>
      <c r="B121" s="6">
        <v>44917</v>
      </c>
      <c r="C121" s="6">
        <v>44919</v>
      </c>
      <c r="D121" s="4">
        <v>822</v>
      </c>
      <c r="E121" s="4" t="str">
        <f>VLOOKUP(A121,HOP!A:L,12,0)</f>
        <v>822.00</v>
      </c>
      <c r="F121" s="4" t="str">
        <f>VLOOKUP(A121,HOP!A:C,3,0)</f>
        <v>2894114</v>
      </c>
      <c r="G121" s="4">
        <f t="shared" si="6"/>
        <v>0</v>
      </c>
      <c r="H121" s="4" t="str">
        <f t="shared" si="7"/>
        <v>，2894114</v>
      </c>
      <c r="I121" s="4" t="str">
        <f>VLOOKUP(A121,HOP!A:U,21,0)</f>
        <v>直连</v>
      </c>
    </row>
    <row r="122" s="4" customFormat="1" spans="1:9">
      <c r="A122" s="5">
        <v>999221982078797</v>
      </c>
      <c r="B122" s="6">
        <v>44917</v>
      </c>
      <c r="C122" s="6">
        <v>44919</v>
      </c>
      <c r="D122" s="4">
        <v>2243</v>
      </c>
      <c r="E122" s="4" t="str">
        <f>VLOOKUP(A122,HOP!A:L,12,0)</f>
        <v>2243.00</v>
      </c>
      <c r="F122" s="4" t="str">
        <f>VLOOKUP(A122,HOP!A:C,3,0)</f>
        <v>2894120</v>
      </c>
      <c r="G122" s="4">
        <f t="shared" si="6"/>
        <v>0</v>
      </c>
      <c r="H122" s="4" t="str">
        <f t="shared" si="7"/>
        <v>，2894120</v>
      </c>
      <c r="I122" s="4" t="str">
        <f>VLOOKUP(A122,HOP!A:U,21,0)</f>
        <v>直连</v>
      </c>
    </row>
    <row r="123" s="4" customFormat="1" spans="1:9">
      <c r="A123" s="5">
        <v>21982269111</v>
      </c>
      <c r="B123" s="6">
        <v>44917</v>
      </c>
      <c r="C123" s="6">
        <v>44919</v>
      </c>
      <c r="D123" s="4">
        <v>402</v>
      </c>
      <c r="E123" s="4" t="str">
        <f>VLOOKUP(A123,HOP!A:L,12,0)</f>
        <v>402.00</v>
      </c>
      <c r="F123" s="4" t="str">
        <f>VLOOKUP(A123,HOP!A:C,3,0)</f>
        <v>2894280</v>
      </c>
      <c r="G123" s="4">
        <f t="shared" si="6"/>
        <v>0</v>
      </c>
      <c r="H123" s="4" t="str">
        <f t="shared" si="7"/>
        <v>，2894280</v>
      </c>
      <c r="I123" s="4" t="str">
        <f>VLOOKUP(A123,HOP!A:U,21,0)</f>
        <v>直连</v>
      </c>
    </row>
    <row r="124" s="4" customFormat="1" spans="1:9">
      <c r="A124" s="5">
        <v>999221983182433</v>
      </c>
      <c r="B124" s="6">
        <v>44918</v>
      </c>
      <c r="C124" s="6">
        <v>44919</v>
      </c>
      <c r="D124" s="4">
        <v>168</v>
      </c>
      <c r="E124" s="4" t="str">
        <f>VLOOKUP(A124,HOP!A:L,12,0)</f>
        <v>168.00</v>
      </c>
      <c r="F124" s="4" t="str">
        <f>VLOOKUP(A124,HOP!A:C,3,0)</f>
        <v>2894761</v>
      </c>
      <c r="G124" s="4">
        <f t="shared" si="6"/>
        <v>0</v>
      </c>
      <c r="H124" s="4" t="str">
        <f t="shared" si="7"/>
        <v>，2894761</v>
      </c>
      <c r="I124" s="4" t="str">
        <f>VLOOKUP(A124,HOP!A:U,21,0)</f>
        <v>直连</v>
      </c>
    </row>
    <row r="125" s="4" customFormat="1" spans="1:9">
      <c r="A125" s="5">
        <v>999221983320052</v>
      </c>
      <c r="B125" s="6">
        <v>44918</v>
      </c>
      <c r="C125" s="6">
        <v>44919</v>
      </c>
      <c r="D125" s="4">
        <v>333</v>
      </c>
      <c r="E125" s="4" t="str">
        <f>VLOOKUP(A125,HOP!A:L,12,0)</f>
        <v>333.00</v>
      </c>
      <c r="F125" s="4" t="str">
        <f>VLOOKUP(A125,HOP!A:C,3,0)</f>
        <v>2894873</v>
      </c>
      <c r="G125" s="4">
        <f t="shared" si="6"/>
        <v>0</v>
      </c>
      <c r="H125" s="4" t="str">
        <f t="shared" si="7"/>
        <v>，2894873</v>
      </c>
      <c r="I125" s="4" t="str">
        <f>VLOOKUP(A125,HOP!A:U,21,0)</f>
        <v>直连</v>
      </c>
    </row>
    <row r="126" s="4" customFormat="1" spans="1:9">
      <c r="A126" s="5">
        <v>999221983500565</v>
      </c>
      <c r="B126" s="6">
        <v>44918</v>
      </c>
      <c r="C126" s="6">
        <v>44919</v>
      </c>
      <c r="D126" s="4">
        <v>607</v>
      </c>
      <c r="E126" s="4" t="str">
        <f>VLOOKUP(A126,HOP!A:L,12,0)</f>
        <v>607.00</v>
      </c>
      <c r="F126" s="4" t="str">
        <f>VLOOKUP(A126,HOP!A:C,3,0)</f>
        <v>2894974</v>
      </c>
      <c r="G126" s="4">
        <f t="shared" si="6"/>
        <v>0</v>
      </c>
      <c r="H126" s="4" t="str">
        <f t="shared" si="7"/>
        <v>，2894974</v>
      </c>
      <c r="I126" s="4" t="str">
        <f>VLOOKUP(A126,HOP!A:U,21,0)</f>
        <v>直连</v>
      </c>
    </row>
    <row r="127" s="4" customFormat="1" spans="1:9">
      <c r="A127" s="5">
        <v>999221983532972</v>
      </c>
      <c r="B127" s="6">
        <v>44918</v>
      </c>
      <c r="C127" s="6">
        <v>44919</v>
      </c>
      <c r="D127" s="4">
        <v>179</v>
      </c>
      <c r="E127" s="4" t="str">
        <f>VLOOKUP(A127,HOP!A:L,12,0)</f>
        <v>179.00</v>
      </c>
      <c r="F127" s="4" t="str">
        <f>VLOOKUP(A127,HOP!A:C,3,0)</f>
        <v>2895026</v>
      </c>
      <c r="G127" s="4">
        <f t="shared" si="6"/>
        <v>0</v>
      </c>
      <c r="H127" s="4" t="str">
        <f t="shared" si="7"/>
        <v>，2895026</v>
      </c>
      <c r="I127" s="4" t="str">
        <f>VLOOKUP(A127,HOP!A:U,21,0)</f>
        <v>直连</v>
      </c>
    </row>
    <row r="128" s="4" customFormat="1" spans="1:9">
      <c r="A128" s="5">
        <v>999221983662216</v>
      </c>
      <c r="B128" s="6">
        <v>44918</v>
      </c>
      <c r="C128" s="6">
        <v>44919</v>
      </c>
      <c r="D128" s="4">
        <v>528</v>
      </c>
      <c r="E128" s="4" t="str">
        <f>VLOOKUP(A128,HOP!A:L,12,0)</f>
        <v>528.00</v>
      </c>
      <c r="F128" s="4" t="str">
        <f>VLOOKUP(A128,HOP!A:C,3,0)</f>
        <v>2895109</v>
      </c>
      <c r="G128" s="4">
        <f t="shared" si="6"/>
        <v>0</v>
      </c>
      <c r="H128" s="4" t="str">
        <f t="shared" si="7"/>
        <v>，2895109</v>
      </c>
      <c r="I128" s="4" t="str">
        <f>VLOOKUP(A128,HOP!A:U,21,0)</f>
        <v>直连</v>
      </c>
    </row>
    <row r="129" s="4" customFormat="1" spans="1:9">
      <c r="A129" s="5">
        <v>999221986082677</v>
      </c>
      <c r="B129" s="6">
        <v>44918</v>
      </c>
      <c r="C129" s="6">
        <v>44919</v>
      </c>
      <c r="D129" s="4">
        <v>662</v>
      </c>
      <c r="E129" s="4" t="str">
        <f>VLOOKUP(A129,HOP!A:L,12,0)</f>
        <v>662.00</v>
      </c>
      <c r="F129" s="4" t="str">
        <f>VLOOKUP(A129,HOP!A:C,3,0)</f>
        <v>2895509</v>
      </c>
      <c r="G129" s="4">
        <f t="shared" si="6"/>
        <v>0</v>
      </c>
      <c r="H129" s="4" t="str">
        <f t="shared" si="7"/>
        <v>，2895509</v>
      </c>
      <c r="I129" s="4" t="str">
        <f>VLOOKUP(A129,HOP!A:U,21,0)</f>
        <v>直连</v>
      </c>
    </row>
    <row r="130" s="4" customFormat="1" spans="1:9">
      <c r="A130" s="5">
        <v>999221987162098</v>
      </c>
      <c r="B130" s="6">
        <v>44918</v>
      </c>
      <c r="C130" s="6">
        <v>44919</v>
      </c>
      <c r="D130" s="4">
        <v>237</v>
      </c>
      <c r="E130" s="4" t="str">
        <f>VLOOKUP(A130,HOP!A:L,12,0)</f>
        <v>237.00</v>
      </c>
      <c r="F130" s="4" t="str">
        <f>VLOOKUP(A130,HOP!A:C,3,0)</f>
        <v>2895773</v>
      </c>
      <c r="G130" s="4">
        <f t="shared" si="6"/>
        <v>0</v>
      </c>
      <c r="H130" s="4" t="str">
        <f t="shared" si="7"/>
        <v>，2895773</v>
      </c>
      <c r="I130" s="4" t="str">
        <f>VLOOKUP(A130,HOP!A:U,21,0)</f>
        <v>直连</v>
      </c>
    </row>
    <row r="131" s="4" customFormat="1" spans="1:9">
      <c r="A131" s="5">
        <v>999221987948000</v>
      </c>
      <c r="B131" s="6">
        <v>44918</v>
      </c>
      <c r="C131" s="6">
        <v>44919</v>
      </c>
      <c r="D131" s="4">
        <v>498</v>
      </c>
      <c r="E131" s="4" t="str">
        <f>VLOOKUP(A131,HOP!A:L,12,0)</f>
        <v>498.00</v>
      </c>
      <c r="F131" s="4" t="str">
        <f>VLOOKUP(A131,HOP!A:C,3,0)</f>
        <v>2896099</v>
      </c>
      <c r="G131" s="4">
        <f t="shared" si="6"/>
        <v>0</v>
      </c>
      <c r="H131" s="4" t="str">
        <f>$H$1&amp;F131</f>
        <v>，2896099</v>
      </c>
      <c r="I131" s="4" t="str">
        <f>VLOOKUP(A131,HOP!A:U,21,0)</f>
        <v>直连</v>
      </c>
    </row>
    <row r="132" s="4" customFormat="1" spans="1:9">
      <c r="A132" s="5">
        <v>999221988107539</v>
      </c>
      <c r="B132" s="6">
        <v>44918</v>
      </c>
      <c r="C132" s="6">
        <v>44919</v>
      </c>
      <c r="D132" s="4">
        <v>319</v>
      </c>
      <c r="E132" s="4" t="str">
        <f>VLOOKUP(A132,HOP!A:L,12,0)</f>
        <v>319.00</v>
      </c>
      <c r="F132" s="4" t="str">
        <f>VLOOKUP(A132,HOP!A:C,3,0)</f>
        <v>2896169</v>
      </c>
      <c r="G132" s="4">
        <f t="shared" si="6"/>
        <v>0</v>
      </c>
      <c r="H132" s="4" t="str">
        <f>$H$1&amp;F132</f>
        <v>，2896169</v>
      </c>
      <c r="I132" s="4" t="str">
        <f>VLOOKUP(A132,HOP!A:U,21,0)</f>
        <v>直连</v>
      </c>
    </row>
    <row r="133" s="4" customFormat="1" spans="1:9">
      <c r="A133" s="5">
        <v>999221988181977</v>
      </c>
      <c r="B133" s="6">
        <v>44918</v>
      </c>
      <c r="C133" s="6">
        <v>44919</v>
      </c>
      <c r="D133" s="4">
        <v>170</v>
      </c>
      <c r="E133" s="4" t="str">
        <f>VLOOKUP(A133,HOP!A:L,12,0)</f>
        <v>170.00</v>
      </c>
      <c r="F133" s="4" t="str">
        <f>VLOOKUP(A133,HOP!A:C,3,0)</f>
        <v>2896211</v>
      </c>
      <c r="G133" s="4">
        <f t="shared" si="6"/>
        <v>0</v>
      </c>
      <c r="H133" s="4" t="str">
        <f>$H$1&amp;F133</f>
        <v>，2896211</v>
      </c>
      <c r="I133" s="4" t="str">
        <f>VLOOKUP(A133,HOP!A:U,21,0)</f>
        <v>直连</v>
      </c>
    </row>
    <row r="134" s="4" customFormat="1" spans="1:9">
      <c r="A134" s="5">
        <v>999221988211034</v>
      </c>
      <c r="B134" s="6">
        <v>44918</v>
      </c>
      <c r="C134" s="6">
        <v>44919</v>
      </c>
      <c r="D134" s="4">
        <v>306</v>
      </c>
      <c r="E134" s="4" t="str">
        <f>VLOOKUP(A134,HOP!A:L,12,0)</f>
        <v>306.00</v>
      </c>
      <c r="F134" s="4" t="str">
        <f>VLOOKUP(A134,HOP!A:C,3,0)</f>
        <v>2896226</v>
      </c>
      <c r="G134" s="4">
        <f t="shared" si="6"/>
        <v>0</v>
      </c>
      <c r="H134" s="4" t="str">
        <f>$H$1&amp;F134</f>
        <v>，2896226</v>
      </c>
      <c r="I134" s="4" t="str">
        <f>VLOOKUP(A134,HOP!A:U,21,0)</f>
        <v>直连</v>
      </c>
    </row>
    <row r="135" s="4" customFormat="1" spans="1:9">
      <c r="A135" s="5">
        <v>999221988221739</v>
      </c>
      <c r="B135" s="6">
        <v>44918</v>
      </c>
      <c r="C135" s="6">
        <v>44919</v>
      </c>
      <c r="D135" s="4">
        <v>1454</v>
      </c>
      <c r="E135" s="4" t="str">
        <f>VLOOKUP(A135,HOP!A:L,12,0)</f>
        <v>1454.00</v>
      </c>
      <c r="F135" s="4" t="str">
        <f>VLOOKUP(A135,HOP!A:C,3,0)</f>
        <v>2896235</v>
      </c>
      <c r="G135" s="4">
        <f t="shared" si="6"/>
        <v>0</v>
      </c>
      <c r="H135" s="4" t="str">
        <f>$H$1&amp;F135</f>
        <v>，2896235</v>
      </c>
      <c r="I135" s="4" t="str">
        <f>VLOOKUP(A135,HOP!A:U,21,0)</f>
        <v>直连</v>
      </c>
    </row>
    <row r="136" s="4" customFormat="1" spans="1:9">
      <c r="A136" s="5">
        <v>999221988219866</v>
      </c>
      <c r="B136" s="6">
        <v>44918</v>
      </c>
      <c r="C136" s="6">
        <v>44919</v>
      </c>
      <c r="D136" s="4">
        <v>665</v>
      </c>
      <c r="E136" s="4" t="str">
        <f>VLOOKUP(A136,HOP!A:L,12,0)</f>
        <v>665.00</v>
      </c>
      <c r="F136" s="4" t="str">
        <f>VLOOKUP(A136,HOP!A:C,3,0)</f>
        <v>2896233</v>
      </c>
      <c r="G136" s="4">
        <f t="shared" si="6"/>
        <v>0</v>
      </c>
      <c r="H136" s="4" t="str">
        <f>$H$1&amp;F136</f>
        <v>，2896233</v>
      </c>
      <c r="I136" s="4" t="str">
        <f>VLOOKUP(A136,HOP!A:U,21,0)</f>
        <v>直连</v>
      </c>
    </row>
    <row r="137" s="4" customFormat="1" spans="1:9">
      <c r="A137" s="5">
        <v>21988226541</v>
      </c>
      <c r="B137" s="6">
        <v>44918</v>
      </c>
      <c r="C137" s="6">
        <v>44919</v>
      </c>
      <c r="D137" s="4">
        <v>747</v>
      </c>
      <c r="E137" s="4" t="str">
        <f>VLOOKUP(A137,HOP!A:L,12,0)</f>
        <v>747.00</v>
      </c>
      <c r="F137" s="4" t="str">
        <f>VLOOKUP(A137,HOP!A:C,3,0)</f>
        <v>2896239</v>
      </c>
      <c r="G137" s="4">
        <f t="shared" si="6"/>
        <v>0</v>
      </c>
      <c r="H137" s="4" t="str">
        <f>$H$1&amp;F137</f>
        <v>，2896239</v>
      </c>
      <c r="I137" s="4" t="str">
        <f>VLOOKUP(A137,HOP!A:U,21,0)</f>
        <v>直连</v>
      </c>
    </row>
    <row r="138" s="4" customFormat="1" spans="1:9">
      <c r="A138" s="5">
        <v>999221988241806</v>
      </c>
      <c r="B138" s="6">
        <v>44918</v>
      </c>
      <c r="C138" s="6">
        <v>44919</v>
      </c>
      <c r="D138" s="4">
        <v>793</v>
      </c>
      <c r="E138" s="4" t="str">
        <f>VLOOKUP(A138,HOP!A:L,12,0)</f>
        <v>793.00</v>
      </c>
      <c r="F138" s="4" t="str">
        <f>VLOOKUP(A138,HOP!A:C,3,0)</f>
        <v>2896248</v>
      </c>
      <c r="G138" s="4">
        <f t="shared" si="6"/>
        <v>0</v>
      </c>
      <c r="H138" s="4" t="str">
        <f>$H$1&amp;F138</f>
        <v>，2896248</v>
      </c>
      <c r="I138" s="4" t="str">
        <f>VLOOKUP(A138,HOP!A:U,21,0)</f>
        <v>直连</v>
      </c>
    </row>
    <row r="139" s="4" customFormat="1" spans="1:9">
      <c r="A139" s="5">
        <v>999221988268851</v>
      </c>
      <c r="B139" s="6">
        <v>44918</v>
      </c>
      <c r="C139" s="6">
        <v>44919</v>
      </c>
      <c r="D139" s="4">
        <v>236</v>
      </c>
      <c r="E139" s="4" t="str">
        <f>VLOOKUP(A139,HOP!A:L,12,0)</f>
        <v>236.00</v>
      </c>
      <c r="F139" s="4" t="str">
        <f>VLOOKUP(A139,HOP!A:C,3,0)</f>
        <v>2896256</v>
      </c>
      <c r="G139" s="4">
        <f t="shared" si="6"/>
        <v>0</v>
      </c>
      <c r="H139" s="4" t="str">
        <f>$H$1&amp;F139</f>
        <v>，2896256</v>
      </c>
      <c r="I139" s="4" t="str">
        <f>VLOOKUP(A139,HOP!A:U,21,0)</f>
        <v>直连</v>
      </c>
    </row>
    <row r="140" s="4" customFormat="1" spans="1:9">
      <c r="A140" s="5">
        <v>999221988320037</v>
      </c>
      <c r="B140" s="6">
        <v>44918</v>
      </c>
      <c r="C140" s="6">
        <v>44919</v>
      </c>
      <c r="D140" s="4">
        <v>296</v>
      </c>
      <c r="E140" s="4" t="str">
        <f>VLOOKUP(A140,HOP!A:L,12,0)</f>
        <v>296.00</v>
      </c>
      <c r="F140" s="4" t="str">
        <f>VLOOKUP(A140,HOP!A:C,3,0)</f>
        <v>2896275</v>
      </c>
      <c r="G140" s="4">
        <f t="shared" si="6"/>
        <v>0</v>
      </c>
      <c r="H140" s="4" t="str">
        <f>$H$1&amp;F140</f>
        <v>，2896275</v>
      </c>
      <c r="I140" s="4" t="str">
        <f>VLOOKUP(A140,HOP!A:U,21,0)</f>
        <v>直连</v>
      </c>
    </row>
    <row r="141" s="4" customFormat="1" spans="1:9">
      <c r="A141" s="5">
        <v>999221988585014</v>
      </c>
      <c r="B141" s="6">
        <v>44918</v>
      </c>
      <c r="C141" s="6">
        <v>44919</v>
      </c>
      <c r="D141" s="4">
        <v>614</v>
      </c>
      <c r="E141" s="4" t="str">
        <f>VLOOKUP(A141,HOP!A:L,12,0)</f>
        <v>614.00</v>
      </c>
      <c r="F141" s="4" t="str">
        <f>VLOOKUP(A141,HOP!A:C,3,0)</f>
        <v>2896374</v>
      </c>
      <c r="G141" s="4">
        <f t="shared" si="6"/>
        <v>0</v>
      </c>
      <c r="H141" s="4" t="str">
        <f>$H$1&amp;F141</f>
        <v>，2896374</v>
      </c>
      <c r="I141" s="4" t="str">
        <f>VLOOKUP(A141,HOP!A:U,21,0)</f>
        <v>直连</v>
      </c>
    </row>
    <row r="142" s="4" customFormat="1" spans="1:9">
      <c r="A142" s="5">
        <v>999221988728235</v>
      </c>
      <c r="B142" s="6">
        <v>44918</v>
      </c>
      <c r="C142" s="6">
        <v>44919</v>
      </c>
      <c r="D142" s="4">
        <v>381</v>
      </c>
      <c r="E142" s="4" t="str">
        <f>VLOOKUP(A142,HOP!A:L,12,0)</f>
        <v>381.00</v>
      </c>
      <c r="F142" s="4" t="str">
        <f>VLOOKUP(A142,HOP!A:C,3,0)</f>
        <v>2896425</v>
      </c>
      <c r="G142" s="4">
        <f t="shared" si="6"/>
        <v>0</v>
      </c>
      <c r="H142" s="4" t="str">
        <f>$H$1&amp;F142</f>
        <v>，2896425</v>
      </c>
      <c r="I142" s="4" t="str">
        <f>VLOOKUP(A142,HOP!A:U,21,0)</f>
        <v>直连</v>
      </c>
    </row>
    <row r="143" s="4" customFormat="1" spans="1:9">
      <c r="A143" s="5">
        <v>999221989074849</v>
      </c>
      <c r="B143" s="6">
        <v>44918</v>
      </c>
      <c r="C143" s="6">
        <v>44919</v>
      </c>
      <c r="D143" s="4">
        <v>142</v>
      </c>
      <c r="E143" s="4" t="str">
        <f>VLOOKUP(A143,HOP!A:L,12,0)</f>
        <v>142.00</v>
      </c>
      <c r="F143" s="4" t="str">
        <f>VLOOKUP(A143,HOP!A:C,3,0)</f>
        <v>2896545</v>
      </c>
      <c r="G143" s="4">
        <f t="shared" si="6"/>
        <v>0</v>
      </c>
      <c r="H143" s="4" t="str">
        <f>$H$1&amp;F143</f>
        <v>，2896545</v>
      </c>
      <c r="I143" s="4" t="str">
        <f>VLOOKUP(A143,HOP!A:U,21,0)</f>
        <v>直连</v>
      </c>
    </row>
    <row r="144" s="4" customFormat="1" spans="1:9">
      <c r="A144" s="5">
        <v>999221989085276</v>
      </c>
      <c r="B144" s="6">
        <v>44918</v>
      </c>
      <c r="C144" s="6">
        <v>44919</v>
      </c>
      <c r="D144" s="4">
        <v>569</v>
      </c>
      <c r="E144" s="4" t="str">
        <f>VLOOKUP(A144,HOP!A:L,12,0)</f>
        <v>569.00</v>
      </c>
      <c r="F144" s="4" t="str">
        <f>VLOOKUP(A144,HOP!A:C,3,0)</f>
        <v>2896551</v>
      </c>
      <c r="G144" s="4">
        <f t="shared" si="6"/>
        <v>0</v>
      </c>
      <c r="H144" s="4" t="str">
        <f>$H$1&amp;F144</f>
        <v>，2896551</v>
      </c>
      <c r="I144" s="4" t="str">
        <f>VLOOKUP(A144,HOP!A:U,21,0)</f>
        <v>直连</v>
      </c>
    </row>
    <row r="145" s="4" customFormat="1" spans="1:9">
      <c r="A145" s="5">
        <v>999221989071469</v>
      </c>
      <c r="B145" s="6">
        <v>44918</v>
      </c>
      <c r="C145" s="6">
        <v>44919</v>
      </c>
      <c r="D145" s="4">
        <v>1454</v>
      </c>
      <c r="E145" s="4" t="str">
        <f>VLOOKUP(A145,HOP!A:L,12,0)</f>
        <v>1454.00</v>
      </c>
      <c r="F145" s="4" t="str">
        <f>VLOOKUP(A145,HOP!A:C,3,0)</f>
        <v>2896540</v>
      </c>
      <c r="G145" s="4">
        <f t="shared" si="6"/>
        <v>0</v>
      </c>
      <c r="H145" s="4" t="str">
        <f>$H$1&amp;F145</f>
        <v>，2896540</v>
      </c>
      <c r="I145" s="4" t="str">
        <f>VLOOKUP(A145,HOP!A:U,21,0)</f>
        <v>直连</v>
      </c>
    </row>
    <row r="147" spans="4:4">
      <c r="D147" s="4">
        <f>SUM(D2:D146)</f>
        <v>311332</v>
      </c>
    </row>
    <row r="148" spans="4:4">
      <c r="D148" s="4" t="s">
        <v>776</v>
      </c>
    </row>
    <row r="152" spans="1:3">
      <c r="A152" s="4" t="s">
        <v>777</v>
      </c>
      <c r="C152" s="4">
        <v>11511</v>
      </c>
    </row>
    <row r="153" spans="1:3">
      <c r="A153" s="4" t="s">
        <v>778</v>
      </c>
      <c r="C153" s="4">
        <v>299821</v>
      </c>
    </row>
    <row r="154" spans="1:3">
      <c r="A154" s="4" t="s">
        <v>779</v>
      </c>
      <c r="C154" s="4">
        <f>SUBTOTAL(9,C152:C153)</f>
        <v>311332</v>
      </c>
    </row>
  </sheetData>
  <autoFilter ref="A1:X145">
    <filterColumn colId="3">
      <filters>
        <filter val="1700"/>
        <filter val="2500"/>
        <filter val="2600"/>
        <filter val="2900"/>
        <filter val="4200"/>
        <filter val="402"/>
        <filter val="504"/>
        <filter val="704"/>
        <filter val="306"/>
        <filter val="906"/>
        <filter val="1406"/>
        <filter val="4506"/>
        <filter val="607"/>
        <filter val="5707"/>
        <filter val="1708"/>
        <filter val="1808"/>
        <filter val="2709"/>
        <filter val="1310"/>
        <filter val="411"/>
        <filter val="5911"/>
        <filter val="1912"/>
        <filter val="6712"/>
        <filter val="1313"/>
        <filter val="7713"/>
        <filter val="614"/>
        <filter val="6214"/>
        <filter val="319"/>
        <filter val="420"/>
        <filter val="1421"/>
        <filter val="822"/>
        <filter val="922"/>
        <filter val="5522"/>
        <filter val="123"/>
        <filter val="524"/>
        <filter val="1624"/>
        <filter val="1724"/>
        <filter val="426"/>
        <filter val="626"/>
        <filter val="1426"/>
        <filter val="3726"/>
        <filter val="4626"/>
        <filter val="528"/>
        <filter val="728"/>
        <filter val="2828"/>
        <filter val="330"/>
        <filter val="730"/>
        <filter val="830"/>
        <filter val="1630"/>
        <filter val="1031"/>
        <filter val="333"/>
        <filter val="3033"/>
        <filter val="1034"/>
        <filter val="1834"/>
        <filter val="35034"/>
        <filter val="236"/>
        <filter val="1036"/>
        <filter val="237"/>
        <filter val="838"/>
        <filter val="1438"/>
        <filter val="439"/>
        <filter val="839"/>
        <filter val="4239"/>
        <filter val="1440"/>
        <filter val="1141"/>
        <filter val="5241"/>
        <filter val="142"/>
        <filter val="242"/>
        <filter val="742"/>
        <filter val="643"/>
        <filter val="2243"/>
        <filter val="444"/>
        <filter val="1344"/>
        <filter val="4344"/>
        <filter val="747"/>
        <filter val="4350"/>
        <filter val="7650"/>
        <filter val="1252"/>
        <filter val="1454"/>
        <filter val="355"/>
        <filter val="858"/>
        <filter val="361"/>
        <filter val="662"/>
        <filter val="862"/>
        <filter val="962"/>
        <filter val="363"/>
        <filter val="665"/>
        <filter val="266"/>
        <filter val="366"/>
        <filter val="1466"/>
        <filter val="5467"/>
        <filter val="168"/>
        <filter val="768"/>
        <filter val="1368"/>
        <filter val="469"/>
        <filter val="569"/>
        <filter val="669"/>
        <filter val="170"/>
        <filter val="1872"/>
        <filter val="274"/>
        <filter val="876"/>
        <filter val="53176"/>
        <filter val="377"/>
        <filter val="777"/>
        <filter val="678"/>
        <filter val="1878"/>
        <filter val="3578"/>
        <filter val="179"/>
        <filter val="11580"/>
        <filter val="381"/>
        <filter val="1281"/>
        <filter val="482"/>
        <filter val="1482"/>
        <filter val="483"/>
        <filter val="1184"/>
        <filter val="385"/>
        <filter val="485"/>
        <filter val="386"/>
        <filter val="1486"/>
        <filter val="387"/>
        <filter val="88"/>
        <filter val="988"/>
        <filter val="2088"/>
        <filter val="789"/>
        <filter val="390"/>
        <filter val="1892"/>
        <filter val="693"/>
        <filter val="793"/>
        <filter val="2394"/>
        <filter val="296"/>
        <filter val="496"/>
        <filter val="2096"/>
        <filter val="2897"/>
        <filter val="498"/>
        <filter val="1299"/>
        <filter val="45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780</v>
      </c>
      <c r="B1" s="2" t="s">
        <v>781</v>
      </c>
      <c r="C1" s="2" t="s">
        <v>782</v>
      </c>
      <c r="D1" s="2" t="s">
        <v>783</v>
      </c>
      <c r="E1" s="2" t="s">
        <v>13</v>
      </c>
      <c r="F1" s="2" t="s">
        <v>5</v>
      </c>
      <c r="G1" s="2" t="s">
        <v>6</v>
      </c>
      <c r="H1" s="2" t="s">
        <v>784</v>
      </c>
      <c r="I1" s="2" t="s">
        <v>785</v>
      </c>
      <c r="J1" s="2" t="s">
        <v>786</v>
      </c>
      <c r="K1" s="2" t="s">
        <v>787</v>
      </c>
      <c r="L1" s="2" t="s">
        <v>788</v>
      </c>
      <c r="M1" s="2" t="s">
        <v>789</v>
      </c>
      <c r="N1" s="2" t="s">
        <v>790</v>
      </c>
      <c r="O1" s="2" t="s">
        <v>791</v>
      </c>
      <c r="P1" s="2" t="s">
        <v>792</v>
      </c>
      <c r="Q1" s="2" t="s">
        <v>793</v>
      </c>
      <c r="R1" s="2" t="s">
        <v>794</v>
      </c>
      <c r="S1" s="2" t="s">
        <v>795</v>
      </c>
      <c r="T1" s="2" t="s">
        <v>796</v>
      </c>
      <c r="U1" s="2" t="s">
        <v>797</v>
      </c>
      <c r="V1" s="2" t="s">
        <v>798</v>
      </c>
    </row>
    <row r="2" s="1" customFormat="1" spans="1:22">
      <c r="A2" s="3">
        <v>999221989085276</v>
      </c>
      <c r="B2" s="1" t="s">
        <v>799</v>
      </c>
      <c r="C2" s="1" t="s">
        <v>800</v>
      </c>
      <c r="D2" s="1" t="s">
        <v>801</v>
      </c>
      <c r="E2" s="1" t="s">
        <v>802</v>
      </c>
      <c r="F2" s="1" t="s">
        <v>799</v>
      </c>
      <c r="G2" s="1" t="s">
        <v>803</v>
      </c>
      <c r="H2" s="1" t="s">
        <v>804</v>
      </c>
      <c r="I2" s="1" t="s">
        <v>805</v>
      </c>
      <c r="J2" s="1" t="s">
        <v>30</v>
      </c>
      <c r="K2" s="1" t="s">
        <v>806</v>
      </c>
      <c r="L2" s="1" t="s">
        <v>806</v>
      </c>
      <c r="M2" s="1" t="s">
        <v>807</v>
      </c>
      <c r="N2" s="1" t="s">
        <v>807</v>
      </c>
      <c r="O2" s="1" t="s">
        <v>808</v>
      </c>
      <c r="P2" s="1" t="s">
        <v>809</v>
      </c>
      <c r="Q2" s="1" t="s">
        <v>810</v>
      </c>
      <c r="R2" s="1" t="s">
        <v>811</v>
      </c>
      <c r="S2" s="1" t="s">
        <v>812</v>
      </c>
      <c r="T2" s="1" t="s">
        <v>813</v>
      </c>
      <c r="U2" s="1" t="s">
        <v>814</v>
      </c>
      <c r="V2" s="1" t="s">
        <v>815</v>
      </c>
    </row>
    <row r="3" s="1" customFormat="1" spans="1:22">
      <c r="A3" s="3">
        <v>999221989074849</v>
      </c>
      <c r="B3" s="1" t="s">
        <v>799</v>
      </c>
      <c r="C3" s="1" t="s">
        <v>816</v>
      </c>
      <c r="D3" s="1" t="s">
        <v>817</v>
      </c>
      <c r="E3" s="1" t="s">
        <v>818</v>
      </c>
      <c r="F3" s="1" t="s">
        <v>799</v>
      </c>
      <c r="G3" s="1" t="s">
        <v>803</v>
      </c>
      <c r="H3" s="1" t="s">
        <v>804</v>
      </c>
      <c r="I3" s="1" t="s">
        <v>819</v>
      </c>
      <c r="J3" s="1" t="s">
        <v>30</v>
      </c>
      <c r="K3" s="1" t="s">
        <v>820</v>
      </c>
      <c r="L3" s="1" t="s">
        <v>820</v>
      </c>
      <c r="M3" s="1" t="s">
        <v>807</v>
      </c>
      <c r="N3" s="1" t="s">
        <v>807</v>
      </c>
      <c r="O3" s="1" t="s">
        <v>808</v>
      </c>
      <c r="P3" s="1" t="s">
        <v>809</v>
      </c>
      <c r="Q3" s="1" t="s">
        <v>810</v>
      </c>
      <c r="R3" s="1" t="s">
        <v>821</v>
      </c>
      <c r="S3" s="1" t="s">
        <v>812</v>
      </c>
      <c r="T3" s="1" t="s">
        <v>813</v>
      </c>
      <c r="U3" s="1" t="s">
        <v>814</v>
      </c>
      <c r="V3" s="1" t="s">
        <v>822</v>
      </c>
    </row>
    <row r="4" s="1" customFormat="1" spans="1:22">
      <c r="A4" s="3">
        <v>999221989071469</v>
      </c>
      <c r="B4" s="1" t="s">
        <v>799</v>
      </c>
      <c r="C4" s="1" t="s">
        <v>823</v>
      </c>
      <c r="D4" s="1" t="s">
        <v>824</v>
      </c>
      <c r="E4" s="1" t="s">
        <v>825</v>
      </c>
      <c r="F4" s="1" t="s">
        <v>799</v>
      </c>
      <c r="G4" s="1" t="s">
        <v>803</v>
      </c>
      <c r="H4" s="1" t="s">
        <v>804</v>
      </c>
      <c r="I4" s="1" t="s">
        <v>826</v>
      </c>
      <c r="J4" s="1" t="s">
        <v>30</v>
      </c>
      <c r="K4" s="1" t="s">
        <v>827</v>
      </c>
      <c r="L4" s="1" t="s">
        <v>827</v>
      </c>
      <c r="M4" s="1" t="s">
        <v>807</v>
      </c>
      <c r="N4" s="1" t="s">
        <v>807</v>
      </c>
      <c r="O4" s="1" t="s">
        <v>808</v>
      </c>
      <c r="P4" s="1" t="s">
        <v>809</v>
      </c>
      <c r="Q4" s="1" t="s">
        <v>810</v>
      </c>
      <c r="R4" s="1" t="s">
        <v>828</v>
      </c>
      <c r="S4" s="1" t="s">
        <v>812</v>
      </c>
      <c r="T4" s="1" t="s">
        <v>813</v>
      </c>
      <c r="U4" s="1" t="s">
        <v>814</v>
      </c>
      <c r="V4" s="1" t="s">
        <v>829</v>
      </c>
    </row>
    <row r="5" s="1" customFormat="1" spans="1:22">
      <c r="A5" s="3">
        <v>999221988728235</v>
      </c>
      <c r="B5" s="1" t="s">
        <v>799</v>
      </c>
      <c r="C5" s="1" t="s">
        <v>830</v>
      </c>
      <c r="D5" s="1" t="s">
        <v>831</v>
      </c>
      <c r="E5" s="1" t="s">
        <v>832</v>
      </c>
      <c r="F5" s="1" t="s">
        <v>799</v>
      </c>
      <c r="G5" s="1" t="s">
        <v>803</v>
      </c>
      <c r="H5" s="1" t="s">
        <v>804</v>
      </c>
      <c r="I5" s="1" t="s">
        <v>833</v>
      </c>
      <c r="J5" s="1" t="s">
        <v>30</v>
      </c>
      <c r="K5" s="1" t="s">
        <v>834</v>
      </c>
      <c r="L5" s="1" t="s">
        <v>834</v>
      </c>
      <c r="M5" s="1" t="s">
        <v>807</v>
      </c>
      <c r="N5" s="1" t="s">
        <v>807</v>
      </c>
      <c r="O5" s="1" t="s">
        <v>808</v>
      </c>
      <c r="P5" s="1" t="s">
        <v>809</v>
      </c>
      <c r="Q5" s="1" t="s">
        <v>810</v>
      </c>
      <c r="R5" s="1" t="s">
        <v>835</v>
      </c>
      <c r="S5" s="1" t="s">
        <v>812</v>
      </c>
      <c r="T5" s="1" t="s">
        <v>813</v>
      </c>
      <c r="U5" s="1" t="s">
        <v>814</v>
      </c>
      <c r="V5" s="1" t="s">
        <v>836</v>
      </c>
    </row>
    <row r="6" s="1" customFormat="1" spans="1:22">
      <c r="A6" s="3">
        <v>999221988585014</v>
      </c>
      <c r="B6" s="1" t="s">
        <v>799</v>
      </c>
      <c r="C6" s="1" t="s">
        <v>837</v>
      </c>
      <c r="D6" s="1" t="s">
        <v>838</v>
      </c>
      <c r="E6" s="1" t="s">
        <v>839</v>
      </c>
      <c r="F6" s="1" t="s">
        <v>799</v>
      </c>
      <c r="G6" s="1" t="s">
        <v>803</v>
      </c>
      <c r="H6" s="1" t="s">
        <v>804</v>
      </c>
      <c r="I6" s="1" t="s">
        <v>840</v>
      </c>
      <c r="J6" s="1" t="s">
        <v>30</v>
      </c>
      <c r="K6" s="1" t="s">
        <v>841</v>
      </c>
      <c r="L6" s="1" t="s">
        <v>841</v>
      </c>
      <c r="M6" s="1" t="s">
        <v>807</v>
      </c>
      <c r="N6" s="1" t="s">
        <v>807</v>
      </c>
      <c r="O6" s="1" t="s">
        <v>808</v>
      </c>
      <c r="P6" s="1" t="s">
        <v>809</v>
      </c>
      <c r="Q6" s="1" t="s">
        <v>810</v>
      </c>
      <c r="R6" s="1" t="s">
        <v>842</v>
      </c>
      <c r="S6" s="1" t="s">
        <v>812</v>
      </c>
      <c r="T6" s="1" t="s">
        <v>813</v>
      </c>
      <c r="U6" s="1" t="s">
        <v>814</v>
      </c>
      <c r="V6" s="1" t="s">
        <v>843</v>
      </c>
    </row>
    <row r="7" s="1" customFormat="1" spans="1:22">
      <c r="A7" s="3">
        <v>999221988320037</v>
      </c>
      <c r="B7" s="1" t="s">
        <v>799</v>
      </c>
      <c r="C7" s="1" t="s">
        <v>844</v>
      </c>
      <c r="D7" s="1" t="s">
        <v>845</v>
      </c>
      <c r="E7" s="1" t="s">
        <v>846</v>
      </c>
      <c r="F7" s="1" t="s">
        <v>799</v>
      </c>
      <c r="G7" s="1" t="s">
        <v>803</v>
      </c>
      <c r="H7" s="1" t="s">
        <v>804</v>
      </c>
      <c r="I7" s="1" t="s">
        <v>847</v>
      </c>
      <c r="J7" s="1" t="s">
        <v>30</v>
      </c>
      <c r="K7" s="1" t="s">
        <v>848</v>
      </c>
      <c r="L7" s="1" t="s">
        <v>848</v>
      </c>
      <c r="M7" s="1" t="s">
        <v>807</v>
      </c>
      <c r="N7" s="1" t="s">
        <v>807</v>
      </c>
      <c r="O7" s="1" t="s">
        <v>808</v>
      </c>
      <c r="P7" s="1" t="s">
        <v>809</v>
      </c>
      <c r="Q7" s="1" t="s">
        <v>810</v>
      </c>
      <c r="R7" s="1" t="s">
        <v>849</v>
      </c>
      <c r="S7" s="1" t="s">
        <v>812</v>
      </c>
      <c r="T7" s="1" t="s">
        <v>813</v>
      </c>
      <c r="U7" s="1" t="s">
        <v>814</v>
      </c>
      <c r="V7" s="1" t="s">
        <v>850</v>
      </c>
    </row>
    <row r="8" s="1" customFormat="1" spans="1:22">
      <c r="A8" s="3">
        <v>999221988268851</v>
      </c>
      <c r="B8" s="1" t="s">
        <v>799</v>
      </c>
      <c r="C8" s="1" t="s">
        <v>851</v>
      </c>
      <c r="D8" s="1" t="s">
        <v>852</v>
      </c>
      <c r="E8" s="1" t="s">
        <v>853</v>
      </c>
      <c r="F8" s="1" t="s">
        <v>799</v>
      </c>
      <c r="G8" s="1" t="s">
        <v>803</v>
      </c>
      <c r="H8" s="1" t="s">
        <v>804</v>
      </c>
      <c r="I8" s="1" t="s">
        <v>854</v>
      </c>
      <c r="J8" s="1" t="s">
        <v>30</v>
      </c>
      <c r="K8" s="1" t="s">
        <v>855</v>
      </c>
      <c r="L8" s="1" t="s">
        <v>855</v>
      </c>
      <c r="M8" s="1" t="s">
        <v>807</v>
      </c>
      <c r="N8" s="1" t="s">
        <v>807</v>
      </c>
      <c r="O8" s="1" t="s">
        <v>808</v>
      </c>
      <c r="P8" s="1" t="s">
        <v>809</v>
      </c>
      <c r="Q8" s="1" t="s">
        <v>810</v>
      </c>
      <c r="R8" s="1" t="s">
        <v>856</v>
      </c>
      <c r="S8" s="1" t="s">
        <v>812</v>
      </c>
      <c r="T8" s="1" t="s">
        <v>813</v>
      </c>
      <c r="U8" s="1" t="s">
        <v>814</v>
      </c>
      <c r="V8" s="1" t="s">
        <v>857</v>
      </c>
    </row>
    <row r="9" s="1" customFormat="1" spans="1:22">
      <c r="A9" s="3">
        <v>999221988241806</v>
      </c>
      <c r="B9" s="1" t="s">
        <v>799</v>
      </c>
      <c r="C9" s="1" t="s">
        <v>858</v>
      </c>
      <c r="D9" s="1" t="s">
        <v>859</v>
      </c>
      <c r="E9" s="1" t="s">
        <v>860</v>
      </c>
      <c r="F9" s="1" t="s">
        <v>799</v>
      </c>
      <c r="G9" s="1" t="s">
        <v>803</v>
      </c>
      <c r="H9" s="1" t="s">
        <v>804</v>
      </c>
      <c r="I9" s="1" t="s">
        <v>861</v>
      </c>
      <c r="J9" s="1" t="s">
        <v>30</v>
      </c>
      <c r="K9" s="1" t="s">
        <v>862</v>
      </c>
      <c r="L9" s="1" t="s">
        <v>862</v>
      </c>
      <c r="M9" s="1" t="s">
        <v>807</v>
      </c>
      <c r="N9" s="1" t="s">
        <v>807</v>
      </c>
      <c r="O9" s="1" t="s">
        <v>808</v>
      </c>
      <c r="P9" s="1" t="s">
        <v>809</v>
      </c>
      <c r="Q9" s="1" t="s">
        <v>810</v>
      </c>
      <c r="R9" s="1" t="s">
        <v>863</v>
      </c>
      <c r="S9" s="1" t="s">
        <v>812</v>
      </c>
      <c r="T9" s="1" t="s">
        <v>813</v>
      </c>
      <c r="U9" s="1" t="s">
        <v>814</v>
      </c>
      <c r="V9" s="1" t="s">
        <v>815</v>
      </c>
    </row>
    <row r="10" s="1" customFormat="1" spans="1:22">
      <c r="A10" s="3">
        <v>21988226541</v>
      </c>
      <c r="B10" s="1" t="s">
        <v>799</v>
      </c>
      <c r="C10" s="1" t="s">
        <v>864</v>
      </c>
      <c r="D10" s="1" t="s">
        <v>865</v>
      </c>
      <c r="E10" s="1" t="s">
        <v>866</v>
      </c>
      <c r="F10" s="1" t="s">
        <v>799</v>
      </c>
      <c r="G10" s="1" t="s">
        <v>803</v>
      </c>
      <c r="H10" s="1" t="s">
        <v>804</v>
      </c>
      <c r="I10" s="1" t="s">
        <v>867</v>
      </c>
      <c r="J10" s="1" t="s">
        <v>30</v>
      </c>
      <c r="K10" s="1" t="s">
        <v>868</v>
      </c>
      <c r="L10" s="1" t="s">
        <v>868</v>
      </c>
      <c r="M10" s="1" t="s">
        <v>807</v>
      </c>
      <c r="N10" s="1" t="s">
        <v>807</v>
      </c>
      <c r="O10" s="1" t="s">
        <v>808</v>
      </c>
      <c r="P10" s="1" t="s">
        <v>809</v>
      </c>
      <c r="Q10" s="1" t="s">
        <v>810</v>
      </c>
      <c r="R10" s="1" t="s">
        <v>869</v>
      </c>
      <c r="S10" s="1" t="s">
        <v>812</v>
      </c>
      <c r="T10" s="1" t="s">
        <v>813</v>
      </c>
      <c r="U10" s="1" t="s">
        <v>814</v>
      </c>
      <c r="V10" s="1" t="s">
        <v>870</v>
      </c>
    </row>
    <row r="11" s="1" customFormat="1" spans="1:22">
      <c r="A11" s="3">
        <v>999221988221739</v>
      </c>
      <c r="B11" s="1" t="s">
        <v>799</v>
      </c>
      <c r="C11" s="1" t="s">
        <v>871</v>
      </c>
      <c r="D11" s="1" t="s">
        <v>872</v>
      </c>
      <c r="E11" s="1" t="s">
        <v>873</v>
      </c>
      <c r="F11" s="1" t="s">
        <v>799</v>
      </c>
      <c r="G11" s="1" t="s">
        <v>803</v>
      </c>
      <c r="H11" s="1" t="s">
        <v>804</v>
      </c>
      <c r="I11" s="1" t="s">
        <v>826</v>
      </c>
      <c r="J11" s="1" t="s">
        <v>30</v>
      </c>
      <c r="K11" s="1" t="s">
        <v>827</v>
      </c>
      <c r="L11" s="1" t="s">
        <v>827</v>
      </c>
      <c r="M11" s="1" t="s">
        <v>807</v>
      </c>
      <c r="N11" s="1" t="s">
        <v>807</v>
      </c>
      <c r="O11" s="1" t="s">
        <v>808</v>
      </c>
      <c r="P11" s="1" t="s">
        <v>809</v>
      </c>
      <c r="Q11" s="1" t="s">
        <v>810</v>
      </c>
      <c r="R11" s="1" t="s">
        <v>874</v>
      </c>
      <c r="S11" s="1" t="s">
        <v>812</v>
      </c>
      <c r="T11" s="1" t="s">
        <v>813</v>
      </c>
      <c r="U11" s="1" t="s">
        <v>814</v>
      </c>
      <c r="V11" s="1" t="s">
        <v>875</v>
      </c>
    </row>
    <row r="12" s="1" customFormat="1" spans="1:22">
      <c r="A12" s="3">
        <v>999221988219866</v>
      </c>
      <c r="B12" s="1" t="s">
        <v>799</v>
      </c>
      <c r="C12" s="1" t="s">
        <v>876</v>
      </c>
      <c r="D12" s="1" t="s">
        <v>877</v>
      </c>
      <c r="E12" s="1" t="s">
        <v>878</v>
      </c>
      <c r="F12" s="1" t="s">
        <v>799</v>
      </c>
      <c r="G12" s="1" t="s">
        <v>803</v>
      </c>
      <c r="H12" s="1" t="s">
        <v>804</v>
      </c>
      <c r="I12" s="1" t="s">
        <v>879</v>
      </c>
      <c r="J12" s="1" t="s">
        <v>30</v>
      </c>
      <c r="K12" s="1" t="s">
        <v>880</v>
      </c>
      <c r="L12" s="1" t="s">
        <v>880</v>
      </c>
      <c r="M12" s="1" t="s">
        <v>807</v>
      </c>
      <c r="N12" s="1" t="s">
        <v>807</v>
      </c>
      <c r="O12" s="1" t="s">
        <v>808</v>
      </c>
      <c r="P12" s="1" t="s">
        <v>809</v>
      </c>
      <c r="Q12" s="1" t="s">
        <v>810</v>
      </c>
      <c r="R12" s="1" t="s">
        <v>881</v>
      </c>
      <c r="S12" s="1" t="s">
        <v>812</v>
      </c>
      <c r="T12" s="1" t="s">
        <v>813</v>
      </c>
      <c r="U12" s="1" t="s">
        <v>814</v>
      </c>
      <c r="V12" s="1" t="s">
        <v>882</v>
      </c>
    </row>
    <row r="13" s="1" customFormat="1" spans="1:22">
      <c r="A13" s="3">
        <v>999221988211034</v>
      </c>
      <c r="B13" s="1" t="s">
        <v>799</v>
      </c>
      <c r="C13" s="1" t="s">
        <v>883</v>
      </c>
      <c r="D13" s="1" t="s">
        <v>884</v>
      </c>
      <c r="E13" s="1" t="s">
        <v>885</v>
      </c>
      <c r="F13" s="1" t="s">
        <v>799</v>
      </c>
      <c r="G13" s="1" t="s">
        <v>803</v>
      </c>
      <c r="H13" s="1" t="s">
        <v>804</v>
      </c>
      <c r="I13" s="1" t="s">
        <v>886</v>
      </c>
      <c r="J13" s="1" t="s">
        <v>30</v>
      </c>
      <c r="K13" s="1" t="s">
        <v>887</v>
      </c>
      <c r="L13" s="1" t="s">
        <v>887</v>
      </c>
      <c r="M13" s="1" t="s">
        <v>807</v>
      </c>
      <c r="N13" s="1" t="s">
        <v>807</v>
      </c>
      <c r="O13" s="1" t="s">
        <v>808</v>
      </c>
      <c r="P13" s="1" t="s">
        <v>809</v>
      </c>
      <c r="Q13" s="1" t="s">
        <v>810</v>
      </c>
      <c r="R13" s="1" t="s">
        <v>888</v>
      </c>
      <c r="S13" s="1" t="s">
        <v>812</v>
      </c>
      <c r="T13" s="1" t="s">
        <v>813</v>
      </c>
      <c r="U13" s="1" t="s">
        <v>814</v>
      </c>
      <c r="V13" s="1" t="s">
        <v>857</v>
      </c>
    </row>
    <row r="14" s="1" customFormat="1" spans="1:22">
      <c r="A14" s="3">
        <v>999221988181977</v>
      </c>
      <c r="B14" s="1" t="s">
        <v>799</v>
      </c>
      <c r="C14" s="1" t="s">
        <v>889</v>
      </c>
      <c r="D14" s="1" t="s">
        <v>890</v>
      </c>
      <c r="E14" s="1" t="s">
        <v>891</v>
      </c>
      <c r="F14" s="1" t="s">
        <v>799</v>
      </c>
      <c r="G14" s="1" t="s">
        <v>803</v>
      </c>
      <c r="H14" s="1" t="s">
        <v>804</v>
      </c>
      <c r="I14" s="1" t="s">
        <v>892</v>
      </c>
      <c r="J14" s="1" t="s">
        <v>30</v>
      </c>
      <c r="K14" s="1" t="s">
        <v>893</v>
      </c>
      <c r="L14" s="1" t="s">
        <v>893</v>
      </c>
      <c r="M14" s="1" t="s">
        <v>807</v>
      </c>
      <c r="N14" s="1" t="s">
        <v>807</v>
      </c>
      <c r="O14" s="1" t="s">
        <v>808</v>
      </c>
      <c r="P14" s="1" t="s">
        <v>809</v>
      </c>
      <c r="Q14" s="1" t="s">
        <v>810</v>
      </c>
      <c r="R14" s="1" t="s">
        <v>894</v>
      </c>
      <c r="S14" s="1" t="s">
        <v>812</v>
      </c>
      <c r="T14" s="1" t="s">
        <v>813</v>
      </c>
      <c r="U14" s="1" t="s">
        <v>814</v>
      </c>
      <c r="V14" s="1" t="s">
        <v>836</v>
      </c>
    </row>
    <row r="15" s="1" customFormat="1" spans="1:22">
      <c r="A15" s="3">
        <v>999221988107539</v>
      </c>
      <c r="B15" s="1" t="s">
        <v>799</v>
      </c>
      <c r="C15" s="1" t="s">
        <v>895</v>
      </c>
      <c r="D15" s="1" t="s">
        <v>896</v>
      </c>
      <c r="E15" s="1" t="s">
        <v>897</v>
      </c>
      <c r="F15" s="1" t="s">
        <v>799</v>
      </c>
      <c r="G15" s="1" t="s">
        <v>803</v>
      </c>
      <c r="H15" s="1" t="s">
        <v>804</v>
      </c>
      <c r="I15" s="1" t="s">
        <v>898</v>
      </c>
      <c r="J15" s="1" t="s">
        <v>30</v>
      </c>
      <c r="K15" s="1" t="s">
        <v>899</v>
      </c>
      <c r="L15" s="1" t="s">
        <v>899</v>
      </c>
      <c r="M15" s="1" t="s">
        <v>807</v>
      </c>
      <c r="N15" s="1" t="s">
        <v>807</v>
      </c>
      <c r="O15" s="1" t="s">
        <v>808</v>
      </c>
      <c r="P15" s="1" t="s">
        <v>809</v>
      </c>
      <c r="Q15" s="1" t="s">
        <v>810</v>
      </c>
      <c r="R15" s="1" t="s">
        <v>900</v>
      </c>
      <c r="S15" s="1" t="s">
        <v>812</v>
      </c>
      <c r="T15" s="1" t="s">
        <v>813</v>
      </c>
      <c r="U15" s="1" t="s">
        <v>814</v>
      </c>
      <c r="V15" s="1" t="s">
        <v>815</v>
      </c>
    </row>
    <row r="16" s="1" customFormat="1" spans="1:22">
      <c r="A16" s="3">
        <v>999221987948000</v>
      </c>
      <c r="B16" s="1" t="s">
        <v>799</v>
      </c>
      <c r="C16" s="1" t="s">
        <v>901</v>
      </c>
      <c r="D16" s="1" t="s">
        <v>902</v>
      </c>
      <c r="E16" s="1" t="s">
        <v>903</v>
      </c>
      <c r="F16" s="1" t="s">
        <v>799</v>
      </c>
      <c r="G16" s="1" t="s">
        <v>803</v>
      </c>
      <c r="H16" s="1" t="s">
        <v>804</v>
      </c>
      <c r="I16" s="1" t="s">
        <v>904</v>
      </c>
      <c r="J16" s="1" t="s">
        <v>30</v>
      </c>
      <c r="K16" s="1" t="s">
        <v>905</v>
      </c>
      <c r="L16" s="1" t="s">
        <v>905</v>
      </c>
      <c r="M16" s="1" t="s">
        <v>807</v>
      </c>
      <c r="N16" s="1" t="s">
        <v>807</v>
      </c>
      <c r="O16" s="1" t="s">
        <v>808</v>
      </c>
      <c r="P16" s="1" t="s">
        <v>809</v>
      </c>
      <c r="Q16" s="1" t="s">
        <v>810</v>
      </c>
      <c r="R16" s="1" t="s">
        <v>906</v>
      </c>
      <c r="S16" s="1" t="s">
        <v>812</v>
      </c>
      <c r="T16" s="1" t="s">
        <v>813</v>
      </c>
      <c r="U16" s="1" t="s">
        <v>814</v>
      </c>
      <c r="V16" s="1" t="s">
        <v>870</v>
      </c>
    </row>
    <row r="17" s="1" customFormat="1" spans="1:22">
      <c r="A17" s="3">
        <v>999221987162098</v>
      </c>
      <c r="B17" s="1" t="s">
        <v>799</v>
      </c>
      <c r="C17" s="1" t="s">
        <v>907</v>
      </c>
      <c r="D17" s="1" t="s">
        <v>908</v>
      </c>
      <c r="E17" s="1" t="s">
        <v>909</v>
      </c>
      <c r="F17" s="1" t="s">
        <v>799</v>
      </c>
      <c r="G17" s="1" t="s">
        <v>803</v>
      </c>
      <c r="H17" s="1" t="s">
        <v>804</v>
      </c>
      <c r="I17" s="1" t="s">
        <v>910</v>
      </c>
      <c r="J17" s="1" t="s">
        <v>30</v>
      </c>
      <c r="K17" s="1" t="s">
        <v>911</v>
      </c>
      <c r="L17" s="1" t="s">
        <v>911</v>
      </c>
      <c r="M17" s="1" t="s">
        <v>807</v>
      </c>
      <c r="N17" s="1" t="s">
        <v>807</v>
      </c>
      <c r="O17" s="1" t="s">
        <v>808</v>
      </c>
      <c r="P17" s="1" t="s">
        <v>809</v>
      </c>
      <c r="Q17" s="1" t="s">
        <v>810</v>
      </c>
      <c r="R17" s="1" t="s">
        <v>912</v>
      </c>
      <c r="S17" s="1" t="s">
        <v>812</v>
      </c>
      <c r="T17" s="1" t="s">
        <v>813</v>
      </c>
      <c r="U17" s="1" t="s">
        <v>814</v>
      </c>
      <c r="V17" s="1" t="s">
        <v>913</v>
      </c>
    </row>
    <row r="18" s="1" customFormat="1" spans="1:22">
      <c r="A18" s="3">
        <v>999221986082677</v>
      </c>
      <c r="B18" s="1" t="s">
        <v>799</v>
      </c>
      <c r="C18" s="1" t="s">
        <v>914</v>
      </c>
      <c r="D18" s="1" t="s">
        <v>915</v>
      </c>
      <c r="E18" s="1" t="s">
        <v>916</v>
      </c>
      <c r="F18" s="1" t="s">
        <v>799</v>
      </c>
      <c r="G18" s="1" t="s">
        <v>803</v>
      </c>
      <c r="H18" s="1" t="s">
        <v>804</v>
      </c>
      <c r="I18" s="1" t="s">
        <v>917</v>
      </c>
      <c r="J18" s="1" t="s">
        <v>30</v>
      </c>
      <c r="K18" s="1" t="s">
        <v>918</v>
      </c>
      <c r="L18" s="1" t="s">
        <v>918</v>
      </c>
      <c r="M18" s="1" t="s">
        <v>807</v>
      </c>
      <c r="N18" s="1" t="s">
        <v>807</v>
      </c>
      <c r="O18" s="1" t="s">
        <v>808</v>
      </c>
      <c r="P18" s="1" t="s">
        <v>809</v>
      </c>
      <c r="Q18" s="1" t="s">
        <v>810</v>
      </c>
      <c r="R18" s="1" t="s">
        <v>919</v>
      </c>
      <c r="S18" s="1" t="s">
        <v>812</v>
      </c>
      <c r="T18" s="1" t="s">
        <v>813</v>
      </c>
      <c r="U18" s="1" t="s">
        <v>814</v>
      </c>
      <c r="V18" s="1" t="s">
        <v>920</v>
      </c>
    </row>
    <row r="19" s="1" customFormat="1" spans="1:22">
      <c r="A19" s="3">
        <v>999221983662216</v>
      </c>
      <c r="B19" s="1" t="s">
        <v>799</v>
      </c>
      <c r="C19" s="1" t="s">
        <v>921</v>
      </c>
      <c r="D19" s="1" t="s">
        <v>922</v>
      </c>
      <c r="E19" s="1" t="s">
        <v>923</v>
      </c>
      <c r="F19" s="1" t="s">
        <v>799</v>
      </c>
      <c r="G19" s="1" t="s">
        <v>803</v>
      </c>
      <c r="H19" s="1" t="s">
        <v>804</v>
      </c>
      <c r="I19" s="1" t="s">
        <v>924</v>
      </c>
      <c r="J19" s="1" t="s">
        <v>30</v>
      </c>
      <c r="K19" s="1" t="s">
        <v>925</v>
      </c>
      <c r="L19" s="1" t="s">
        <v>925</v>
      </c>
      <c r="M19" s="1" t="s">
        <v>807</v>
      </c>
      <c r="N19" s="1" t="s">
        <v>807</v>
      </c>
      <c r="O19" s="1" t="s">
        <v>808</v>
      </c>
      <c r="P19" s="1" t="s">
        <v>809</v>
      </c>
      <c r="Q19" s="1" t="s">
        <v>810</v>
      </c>
      <c r="R19" s="1" t="s">
        <v>926</v>
      </c>
      <c r="S19" s="1" t="s">
        <v>812</v>
      </c>
      <c r="T19" s="1" t="s">
        <v>813</v>
      </c>
      <c r="U19" s="1" t="s">
        <v>814</v>
      </c>
      <c r="V19" s="1" t="s">
        <v>815</v>
      </c>
    </row>
    <row r="20" s="1" customFormat="1" spans="1:22">
      <c r="A20" s="3">
        <v>999221983532972</v>
      </c>
      <c r="B20" s="1" t="s">
        <v>799</v>
      </c>
      <c r="C20" s="1" t="s">
        <v>927</v>
      </c>
      <c r="D20" s="1" t="s">
        <v>928</v>
      </c>
      <c r="E20" s="1" t="s">
        <v>929</v>
      </c>
      <c r="F20" s="1" t="s">
        <v>799</v>
      </c>
      <c r="G20" s="1" t="s">
        <v>803</v>
      </c>
      <c r="H20" s="1" t="s">
        <v>804</v>
      </c>
      <c r="I20" s="1" t="s">
        <v>930</v>
      </c>
      <c r="J20" s="1" t="s">
        <v>30</v>
      </c>
      <c r="K20" s="1" t="s">
        <v>931</v>
      </c>
      <c r="L20" s="1" t="s">
        <v>931</v>
      </c>
      <c r="M20" s="1" t="s">
        <v>807</v>
      </c>
      <c r="N20" s="1" t="s">
        <v>807</v>
      </c>
      <c r="O20" s="1" t="s">
        <v>808</v>
      </c>
      <c r="P20" s="1" t="s">
        <v>809</v>
      </c>
      <c r="Q20" s="1" t="s">
        <v>810</v>
      </c>
      <c r="R20" s="1" t="s">
        <v>932</v>
      </c>
      <c r="S20" s="1" t="s">
        <v>812</v>
      </c>
      <c r="T20" s="1" t="s">
        <v>813</v>
      </c>
      <c r="U20" s="1" t="s">
        <v>814</v>
      </c>
      <c r="V20" s="1" t="s">
        <v>836</v>
      </c>
    </row>
    <row r="21" s="1" customFormat="1" spans="1:22">
      <c r="A21" s="3">
        <v>999221983500565</v>
      </c>
      <c r="B21" s="1" t="s">
        <v>799</v>
      </c>
      <c r="C21" s="1" t="s">
        <v>933</v>
      </c>
      <c r="D21" s="1" t="s">
        <v>934</v>
      </c>
      <c r="E21" s="1" t="s">
        <v>935</v>
      </c>
      <c r="F21" s="1" t="s">
        <v>799</v>
      </c>
      <c r="G21" s="1" t="s">
        <v>803</v>
      </c>
      <c r="H21" s="1" t="s">
        <v>804</v>
      </c>
      <c r="I21" s="1" t="s">
        <v>936</v>
      </c>
      <c r="J21" s="1" t="s">
        <v>30</v>
      </c>
      <c r="K21" s="1" t="s">
        <v>937</v>
      </c>
      <c r="L21" s="1" t="s">
        <v>937</v>
      </c>
      <c r="M21" s="1" t="s">
        <v>807</v>
      </c>
      <c r="N21" s="1" t="s">
        <v>807</v>
      </c>
      <c r="O21" s="1" t="s">
        <v>808</v>
      </c>
      <c r="P21" s="1" t="s">
        <v>809</v>
      </c>
      <c r="Q21" s="1" t="s">
        <v>810</v>
      </c>
      <c r="R21" s="1" t="s">
        <v>938</v>
      </c>
      <c r="S21" s="1" t="s">
        <v>812</v>
      </c>
      <c r="T21" s="1" t="s">
        <v>813</v>
      </c>
      <c r="U21" s="1" t="s">
        <v>814</v>
      </c>
      <c r="V21" s="1" t="s">
        <v>913</v>
      </c>
    </row>
    <row r="22" s="1" customFormat="1" spans="1:22">
      <c r="A22" s="3">
        <v>999221983320052</v>
      </c>
      <c r="B22" s="1" t="s">
        <v>799</v>
      </c>
      <c r="C22" s="1" t="s">
        <v>939</v>
      </c>
      <c r="D22" s="1" t="s">
        <v>940</v>
      </c>
      <c r="E22" s="1" t="s">
        <v>941</v>
      </c>
      <c r="F22" s="1" t="s">
        <v>799</v>
      </c>
      <c r="G22" s="1" t="s">
        <v>803</v>
      </c>
      <c r="H22" s="1" t="s">
        <v>804</v>
      </c>
      <c r="I22" s="1" t="s">
        <v>942</v>
      </c>
      <c r="J22" s="1" t="s">
        <v>30</v>
      </c>
      <c r="K22" s="1" t="s">
        <v>943</v>
      </c>
      <c r="L22" s="1" t="s">
        <v>943</v>
      </c>
      <c r="M22" s="1" t="s">
        <v>807</v>
      </c>
      <c r="N22" s="1" t="s">
        <v>807</v>
      </c>
      <c r="O22" s="1" t="s">
        <v>808</v>
      </c>
      <c r="P22" s="1" t="s">
        <v>809</v>
      </c>
      <c r="Q22" s="1" t="s">
        <v>810</v>
      </c>
      <c r="R22" s="1" t="s">
        <v>944</v>
      </c>
      <c r="S22" s="1" t="s">
        <v>812</v>
      </c>
      <c r="T22" s="1" t="s">
        <v>813</v>
      </c>
      <c r="U22" s="1" t="s">
        <v>814</v>
      </c>
      <c r="V22" s="1" t="s">
        <v>945</v>
      </c>
    </row>
    <row r="23" s="1" customFormat="1" spans="1:22">
      <c r="A23" s="3">
        <v>999221983182433</v>
      </c>
      <c r="B23" s="1" t="s">
        <v>946</v>
      </c>
      <c r="C23" s="1" t="s">
        <v>947</v>
      </c>
      <c r="D23" s="1" t="s">
        <v>948</v>
      </c>
      <c r="E23" s="1" t="s">
        <v>949</v>
      </c>
      <c r="F23" s="1" t="s">
        <v>799</v>
      </c>
      <c r="G23" s="1" t="s">
        <v>803</v>
      </c>
      <c r="H23" s="1" t="s">
        <v>804</v>
      </c>
      <c r="I23" s="1" t="s">
        <v>950</v>
      </c>
      <c r="J23" s="1" t="s">
        <v>30</v>
      </c>
      <c r="K23" s="1" t="s">
        <v>951</v>
      </c>
      <c r="L23" s="1" t="s">
        <v>951</v>
      </c>
      <c r="M23" s="1" t="s">
        <v>807</v>
      </c>
      <c r="N23" s="1" t="s">
        <v>807</v>
      </c>
      <c r="O23" s="1" t="s">
        <v>808</v>
      </c>
      <c r="P23" s="1" t="s">
        <v>809</v>
      </c>
      <c r="Q23" s="1" t="s">
        <v>810</v>
      </c>
      <c r="R23" s="1" t="s">
        <v>952</v>
      </c>
      <c r="S23" s="1" t="s">
        <v>812</v>
      </c>
      <c r="T23" s="1" t="s">
        <v>813</v>
      </c>
      <c r="U23" s="1" t="s">
        <v>814</v>
      </c>
      <c r="V23" s="1" t="s">
        <v>836</v>
      </c>
    </row>
    <row r="24" s="1" customFormat="1" spans="1:22">
      <c r="A24" s="3">
        <v>21982269111</v>
      </c>
      <c r="B24" s="1" t="s">
        <v>946</v>
      </c>
      <c r="C24" s="1" t="s">
        <v>953</v>
      </c>
      <c r="D24" s="1" t="s">
        <v>928</v>
      </c>
      <c r="E24" s="1" t="s">
        <v>954</v>
      </c>
      <c r="F24" s="1" t="s">
        <v>946</v>
      </c>
      <c r="G24" s="1" t="s">
        <v>803</v>
      </c>
      <c r="H24" s="1" t="s">
        <v>804</v>
      </c>
      <c r="I24" s="1" t="s">
        <v>955</v>
      </c>
      <c r="J24" s="1" t="s">
        <v>30</v>
      </c>
      <c r="K24" s="1" t="s">
        <v>956</v>
      </c>
      <c r="L24" s="1" t="s">
        <v>956</v>
      </c>
      <c r="M24" s="1" t="s">
        <v>807</v>
      </c>
      <c r="N24" s="1" t="s">
        <v>807</v>
      </c>
      <c r="O24" s="1" t="s">
        <v>808</v>
      </c>
      <c r="P24" s="1" t="s">
        <v>809</v>
      </c>
      <c r="Q24" s="1" t="s">
        <v>810</v>
      </c>
      <c r="R24" s="1" t="s">
        <v>957</v>
      </c>
      <c r="S24" s="1" t="s">
        <v>812</v>
      </c>
      <c r="T24" s="1" t="s">
        <v>813</v>
      </c>
      <c r="U24" s="1" t="s">
        <v>814</v>
      </c>
      <c r="V24" s="1" t="s">
        <v>836</v>
      </c>
    </row>
    <row r="25" s="1" customFormat="1" spans="1:22">
      <c r="A25" s="3">
        <v>999221982078797</v>
      </c>
      <c r="B25" s="1" t="s">
        <v>946</v>
      </c>
      <c r="C25" s="1" t="s">
        <v>958</v>
      </c>
      <c r="D25" s="1" t="s">
        <v>959</v>
      </c>
      <c r="E25" s="1" t="s">
        <v>960</v>
      </c>
      <c r="F25" s="1" t="s">
        <v>946</v>
      </c>
      <c r="G25" s="1" t="s">
        <v>803</v>
      </c>
      <c r="H25" s="1" t="s">
        <v>804</v>
      </c>
      <c r="I25" s="1" t="s">
        <v>961</v>
      </c>
      <c r="J25" s="1" t="s">
        <v>30</v>
      </c>
      <c r="K25" s="1" t="s">
        <v>962</v>
      </c>
      <c r="L25" s="1" t="s">
        <v>962</v>
      </c>
      <c r="M25" s="1" t="s">
        <v>807</v>
      </c>
      <c r="N25" s="1" t="s">
        <v>807</v>
      </c>
      <c r="O25" s="1" t="s">
        <v>808</v>
      </c>
      <c r="P25" s="1" t="s">
        <v>809</v>
      </c>
      <c r="Q25" s="1" t="s">
        <v>810</v>
      </c>
      <c r="R25" s="1" t="s">
        <v>963</v>
      </c>
      <c r="S25" s="1" t="s">
        <v>812</v>
      </c>
      <c r="T25" s="1" t="s">
        <v>813</v>
      </c>
      <c r="U25" s="1" t="s">
        <v>814</v>
      </c>
      <c r="V25" s="1" t="s">
        <v>964</v>
      </c>
    </row>
    <row r="26" s="1" customFormat="1" spans="1:22">
      <c r="A26" s="3">
        <v>999221982074397</v>
      </c>
      <c r="B26" s="1" t="s">
        <v>946</v>
      </c>
      <c r="C26" s="1" t="s">
        <v>965</v>
      </c>
      <c r="D26" s="1" t="s">
        <v>966</v>
      </c>
      <c r="E26" s="1" t="s">
        <v>967</v>
      </c>
      <c r="F26" s="1" t="s">
        <v>946</v>
      </c>
      <c r="G26" s="1" t="s">
        <v>803</v>
      </c>
      <c r="H26" s="1" t="s">
        <v>804</v>
      </c>
      <c r="I26" s="1" t="s">
        <v>968</v>
      </c>
      <c r="J26" s="1" t="s">
        <v>30</v>
      </c>
      <c r="K26" s="1" t="s">
        <v>969</v>
      </c>
      <c r="L26" s="1" t="s">
        <v>969</v>
      </c>
      <c r="M26" s="1" t="s">
        <v>807</v>
      </c>
      <c r="N26" s="1" t="s">
        <v>807</v>
      </c>
      <c r="O26" s="1" t="s">
        <v>808</v>
      </c>
      <c r="P26" s="1" t="s">
        <v>809</v>
      </c>
      <c r="Q26" s="1" t="s">
        <v>810</v>
      </c>
      <c r="R26" s="1" t="s">
        <v>970</v>
      </c>
      <c r="S26" s="1" t="s">
        <v>812</v>
      </c>
      <c r="T26" s="1" t="s">
        <v>813</v>
      </c>
      <c r="U26" s="1" t="s">
        <v>814</v>
      </c>
      <c r="V26" s="1" t="s">
        <v>971</v>
      </c>
    </row>
    <row r="27" s="1" customFormat="1" spans="1:22">
      <c r="A27" s="3">
        <v>999221981696936</v>
      </c>
      <c r="B27" s="1" t="s">
        <v>946</v>
      </c>
      <c r="C27" s="1" t="s">
        <v>972</v>
      </c>
      <c r="D27" s="1" t="s">
        <v>973</v>
      </c>
      <c r="E27" s="1" t="s">
        <v>974</v>
      </c>
      <c r="F27" s="1" t="s">
        <v>799</v>
      </c>
      <c r="G27" s="1" t="s">
        <v>803</v>
      </c>
      <c r="H27" s="1" t="s">
        <v>804</v>
      </c>
      <c r="I27" s="1" t="s">
        <v>975</v>
      </c>
      <c r="J27" s="1" t="s">
        <v>30</v>
      </c>
      <c r="K27" s="1" t="s">
        <v>976</v>
      </c>
      <c r="L27" s="1" t="s">
        <v>976</v>
      </c>
      <c r="M27" s="1" t="s">
        <v>807</v>
      </c>
      <c r="N27" s="1" t="s">
        <v>807</v>
      </c>
      <c r="O27" s="1" t="s">
        <v>808</v>
      </c>
      <c r="P27" s="1" t="s">
        <v>809</v>
      </c>
      <c r="Q27" s="1" t="s">
        <v>810</v>
      </c>
      <c r="R27" s="1" t="s">
        <v>977</v>
      </c>
      <c r="S27" s="1" t="s">
        <v>812</v>
      </c>
      <c r="T27" s="1" t="s">
        <v>813</v>
      </c>
      <c r="U27" s="1" t="s">
        <v>814</v>
      </c>
      <c r="V27" s="1" t="s">
        <v>822</v>
      </c>
    </row>
    <row r="28" s="1" customFormat="1" spans="1:22">
      <c r="A28" s="3">
        <v>999221980503831</v>
      </c>
      <c r="B28" s="1" t="s">
        <v>946</v>
      </c>
      <c r="C28" s="1" t="s">
        <v>978</v>
      </c>
      <c r="D28" s="1" t="s">
        <v>979</v>
      </c>
      <c r="E28" s="1" t="s">
        <v>980</v>
      </c>
      <c r="F28" s="1" t="s">
        <v>799</v>
      </c>
      <c r="G28" s="1" t="s">
        <v>803</v>
      </c>
      <c r="H28" s="1" t="s">
        <v>804</v>
      </c>
      <c r="I28" s="1" t="s">
        <v>981</v>
      </c>
      <c r="J28" s="1" t="s">
        <v>30</v>
      </c>
      <c r="K28" s="1" t="s">
        <v>982</v>
      </c>
      <c r="L28" s="1" t="s">
        <v>982</v>
      </c>
      <c r="M28" s="1" t="s">
        <v>807</v>
      </c>
      <c r="N28" s="1" t="s">
        <v>807</v>
      </c>
      <c r="O28" s="1" t="s">
        <v>808</v>
      </c>
      <c r="P28" s="1" t="s">
        <v>809</v>
      </c>
      <c r="Q28" s="1" t="s">
        <v>810</v>
      </c>
      <c r="R28" s="1" t="s">
        <v>983</v>
      </c>
      <c r="S28" s="1" t="s">
        <v>812</v>
      </c>
      <c r="T28" s="1" t="s">
        <v>813</v>
      </c>
      <c r="U28" s="1" t="s">
        <v>814</v>
      </c>
      <c r="V28" s="1" t="s">
        <v>984</v>
      </c>
    </row>
    <row r="29" s="1" customFormat="1" spans="1:22">
      <c r="A29" s="3">
        <v>999221979739386</v>
      </c>
      <c r="B29" s="1" t="s">
        <v>946</v>
      </c>
      <c r="C29" s="1" t="s">
        <v>985</v>
      </c>
      <c r="D29" s="1" t="s">
        <v>986</v>
      </c>
      <c r="E29" s="1" t="s">
        <v>987</v>
      </c>
      <c r="F29" s="1" t="s">
        <v>799</v>
      </c>
      <c r="G29" s="1" t="s">
        <v>803</v>
      </c>
      <c r="H29" s="1" t="s">
        <v>804</v>
      </c>
      <c r="I29" s="1" t="s">
        <v>988</v>
      </c>
      <c r="J29" s="1" t="s">
        <v>30</v>
      </c>
      <c r="K29" s="1" t="s">
        <v>989</v>
      </c>
      <c r="L29" s="1" t="s">
        <v>989</v>
      </c>
      <c r="M29" s="1" t="s">
        <v>807</v>
      </c>
      <c r="N29" s="1" t="s">
        <v>807</v>
      </c>
      <c r="O29" s="1" t="s">
        <v>808</v>
      </c>
      <c r="P29" s="1" t="s">
        <v>809</v>
      </c>
      <c r="Q29" s="1" t="s">
        <v>810</v>
      </c>
      <c r="R29" s="1" t="s">
        <v>990</v>
      </c>
      <c r="S29" s="1" t="s">
        <v>812</v>
      </c>
      <c r="T29" s="1" t="s">
        <v>813</v>
      </c>
      <c r="U29" s="1" t="s">
        <v>814</v>
      </c>
      <c r="V29" s="1" t="s">
        <v>870</v>
      </c>
    </row>
    <row r="30" s="1" customFormat="1" spans="1:22">
      <c r="A30" s="3">
        <v>999221978345714</v>
      </c>
      <c r="B30" s="1" t="s">
        <v>946</v>
      </c>
      <c r="C30" s="1" t="s">
        <v>991</v>
      </c>
      <c r="D30" s="1" t="s">
        <v>992</v>
      </c>
      <c r="E30" s="1" t="s">
        <v>993</v>
      </c>
      <c r="F30" s="1" t="s">
        <v>799</v>
      </c>
      <c r="G30" s="1" t="s">
        <v>803</v>
      </c>
      <c r="H30" s="1" t="s">
        <v>804</v>
      </c>
      <c r="I30" s="1" t="s">
        <v>994</v>
      </c>
      <c r="J30" s="1" t="s">
        <v>30</v>
      </c>
      <c r="K30" s="1" t="s">
        <v>995</v>
      </c>
      <c r="L30" s="1" t="s">
        <v>995</v>
      </c>
      <c r="M30" s="1" t="s">
        <v>807</v>
      </c>
      <c r="N30" s="1" t="s">
        <v>807</v>
      </c>
      <c r="O30" s="1" t="s">
        <v>808</v>
      </c>
      <c r="P30" s="1" t="s">
        <v>809</v>
      </c>
      <c r="Q30" s="1" t="s">
        <v>810</v>
      </c>
      <c r="R30" s="1" t="s">
        <v>996</v>
      </c>
      <c r="S30" s="1" t="s">
        <v>812</v>
      </c>
      <c r="T30" s="1" t="s">
        <v>813</v>
      </c>
      <c r="U30" s="1" t="s">
        <v>814</v>
      </c>
      <c r="V30" s="1" t="s">
        <v>997</v>
      </c>
    </row>
    <row r="31" s="1" customFormat="1" spans="1:22">
      <c r="A31" s="3">
        <v>999221976931871</v>
      </c>
      <c r="B31" s="1" t="s">
        <v>946</v>
      </c>
      <c r="C31" s="1" t="s">
        <v>998</v>
      </c>
      <c r="D31" s="1" t="s">
        <v>999</v>
      </c>
      <c r="E31" s="1" t="s">
        <v>1000</v>
      </c>
      <c r="F31" s="1" t="s">
        <v>946</v>
      </c>
      <c r="G31" s="1" t="s">
        <v>803</v>
      </c>
      <c r="H31" s="1" t="s">
        <v>804</v>
      </c>
      <c r="I31" s="1" t="s">
        <v>1001</v>
      </c>
      <c r="J31" s="1" t="s">
        <v>30</v>
      </c>
      <c r="K31" s="1" t="s">
        <v>1002</v>
      </c>
      <c r="L31" s="1" t="s">
        <v>1002</v>
      </c>
      <c r="M31" s="1" t="s">
        <v>807</v>
      </c>
      <c r="N31" s="1" t="s">
        <v>807</v>
      </c>
      <c r="O31" s="1" t="s">
        <v>808</v>
      </c>
      <c r="P31" s="1" t="s">
        <v>809</v>
      </c>
      <c r="Q31" s="1" t="s">
        <v>810</v>
      </c>
      <c r="R31" s="1" t="s">
        <v>1003</v>
      </c>
      <c r="S31" s="1" t="s">
        <v>812</v>
      </c>
      <c r="T31" s="1" t="s">
        <v>813</v>
      </c>
      <c r="U31" s="1" t="s">
        <v>814</v>
      </c>
      <c r="V31" s="1" t="s">
        <v>857</v>
      </c>
    </row>
    <row r="32" s="1" customFormat="1" spans="1:22">
      <c r="A32" s="3">
        <v>999221976704198</v>
      </c>
      <c r="B32" s="1" t="s">
        <v>946</v>
      </c>
      <c r="C32" s="1" t="s">
        <v>1004</v>
      </c>
      <c r="D32" s="1" t="s">
        <v>1005</v>
      </c>
      <c r="E32" s="1" t="s">
        <v>1006</v>
      </c>
      <c r="F32" s="1" t="s">
        <v>799</v>
      </c>
      <c r="G32" s="1" t="s">
        <v>803</v>
      </c>
      <c r="H32" s="1" t="s">
        <v>804</v>
      </c>
      <c r="I32" s="1" t="s">
        <v>1007</v>
      </c>
      <c r="J32" s="1" t="s">
        <v>30</v>
      </c>
      <c r="K32" s="1" t="s">
        <v>1008</v>
      </c>
      <c r="L32" s="1" t="s">
        <v>1008</v>
      </c>
      <c r="M32" s="1" t="s">
        <v>807</v>
      </c>
      <c r="N32" s="1" t="s">
        <v>807</v>
      </c>
      <c r="O32" s="1" t="s">
        <v>808</v>
      </c>
      <c r="P32" s="1" t="s">
        <v>809</v>
      </c>
      <c r="Q32" s="1" t="s">
        <v>810</v>
      </c>
      <c r="R32" s="1" t="s">
        <v>1009</v>
      </c>
      <c r="S32" s="1" t="s">
        <v>812</v>
      </c>
      <c r="T32" s="1" t="s">
        <v>813</v>
      </c>
      <c r="U32" s="1" t="s">
        <v>814</v>
      </c>
      <c r="V32" s="1" t="s">
        <v>870</v>
      </c>
    </row>
    <row r="33" s="1" customFormat="1" spans="1:22">
      <c r="A33" s="3">
        <v>999221976659253</v>
      </c>
      <c r="B33" s="1" t="s">
        <v>946</v>
      </c>
      <c r="C33" s="1" t="s">
        <v>1010</v>
      </c>
      <c r="D33" s="1" t="s">
        <v>1011</v>
      </c>
      <c r="E33" s="1" t="s">
        <v>1012</v>
      </c>
      <c r="F33" s="1" t="s">
        <v>799</v>
      </c>
      <c r="G33" s="1" t="s">
        <v>803</v>
      </c>
      <c r="H33" s="1" t="s">
        <v>804</v>
      </c>
      <c r="I33" s="1" t="s">
        <v>1013</v>
      </c>
      <c r="J33" s="1" t="s">
        <v>30</v>
      </c>
      <c r="K33" s="1" t="s">
        <v>1014</v>
      </c>
      <c r="L33" s="1" t="s">
        <v>1014</v>
      </c>
      <c r="M33" s="1" t="s">
        <v>807</v>
      </c>
      <c r="N33" s="1" t="s">
        <v>807</v>
      </c>
      <c r="O33" s="1" t="s">
        <v>808</v>
      </c>
      <c r="P33" s="1" t="s">
        <v>809</v>
      </c>
      <c r="Q33" s="1" t="s">
        <v>810</v>
      </c>
      <c r="R33" s="1" t="s">
        <v>1015</v>
      </c>
      <c r="S33" s="1" t="s">
        <v>812</v>
      </c>
      <c r="T33" s="1" t="s">
        <v>813</v>
      </c>
      <c r="U33" s="1" t="s">
        <v>814</v>
      </c>
      <c r="V33" s="1" t="s">
        <v>1016</v>
      </c>
    </row>
    <row r="34" s="1" customFormat="1" spans="1:22">
      <c r="A34" s="3">
        <v>999221976467242</v>
      </c>
      <c r="B34" s="1" t="s">
        <v>946</v>
      </c>
      <c r="C34" s="1" t="s">
        <v>1017</v>
      </c>
      <c r="D34" s="1" t="s">
        <v>1018</v>
      </c>
      <c r="E34" s="1" t="s">
        <v>1019</v>
      </c>
      <c r="F34" s="1" t="s">
        <v>946</v>
      </c>
      <c r="G34" s="1" t="s">
        <v>803</v>
      </c>
      <c r="H34" s="1" t="s">
        <v>804</v>
      </c>
      <c r="I34" s="1" t="s">
        <v>1020</v>
      </c>
      <c r="J34" s="1" t="s">
        <v>30</v>
      </c>
      <c r="K34" s="1" t="s">
        <v>1021</v>
      </c>
      <c r="L34" s="1" t="s">
        <v>1021</v>
      </c>
      <c r="M34" s="1" t="s">
        <v>807</v>
      </c>
      <c r="N34" s="1" t="s">
        <v>807</v>
      </c>
      <c r="O34" s="1" t="s">
        <v>808</v>
      </c>
      <c r="P34" s="1" t="s">
        <v>809</v>
      </c>
      <c r="Q34" s="1" t="s">
        <v>810</v>
      </c>
      <c r="R34" s="1" t="s">
        <v>1022</v>
      </c>
      <c r="S34" s="1" t="s">
        <v>812</v>
      </c>
      <c r="T34" s="1" t="s">
        <v>813</v>
      </c>
      <c r="U34" s="1" t="s">
        <v>814</v>
      </c>
      <c r="V34" s="1" t="s">
        <v>836</v>
      </c>
    </row>
    <row r="35" s="1" customFormat="1" spans="1:22">
      <c r="A35" s="3">
        <v>999221976464177</v>
      </c>
      <c r="B35" s="1" t="s">
        <v>946</v>
      </c>
      <c r="C35" s="1" t="s">
        <v>1023</v>
      </c>
      <c r="D35" s="1" t="s">
        <v>1024</v>
      </c>
      <c r="E35" s="1" t="s">
        <v>1025</v>
      </c>
      <c r="F35" s="1" t="s">
        <v>946</v>
      </c>
      <c r="G35" s="1" t="s">
        <v>803</v>
      </c>
      <c r="H35" s="1" t="s">
        <v>804</v>
      </c>
      <c r="I35" s="1" t="s">
        <v>1026</v>
      </c>
      <c r="J35" s="1" t="s">
        <v>30</v>
      </c>
      <c r="K35" s="1" t="s">
        <v>1027</v>
      </c>
      <c r="L35" s="1" t="s">
        <v>1027</v>
      </c>
      <c r="M35" s="1" t="s">
        <v>807</v>
      </c>
      <c r="N35" s="1" t="s">
        <v>807</v>
      </c>
      <c r="O35" s="1" t="s">
        <v>808</v>
      </c>
      <c r="P35" s="1" t="s">
        <v>809</v>
      </c>
      <c r="Q35" s="1" t="s">
        <v>810</v>
      </c>
      <c r="R35" s="1" t="s">
        <v>1028</v>
      </c>
      <c r="S35" s="1" t="s">
        <v>812</v>
      </c>
      <c r="T35" s="1" t="s">
        <v>813</v>
      </c>
      <c r="U35" s="1" t="s">
        <v>814</v>
      </c>
      <c r="V35" s="1" t="s">
        <v>815</v>
      </c>
    </row>
    <row r="36" s="1" customFormat="1" spans="1:22">
      <c r="A36" s="3">
        <v>999221975461992</v>
      </c>
      <c r="B36" s="1" t="s">
        <v>1029</v>
      </c>
      <c r="C36" s="1" t="s">
        <v>1030</v>
      </c>
      <c r="D36" s="1" t="s">
        <v>1031</v>
      </c>
      <c r="E36" s="1" t="s">
        <v>1032</v>
      </c>
      <c r="F36" s="1" t="s">
        <v>946</v>
      </c>
      <c r="G36" s="1" t="s">
        <v>803</v>
      </c>
      <c r="H36" s="1" t="s">
        <v>804</v>
      </c>
      <c r="I36" s="1" t="s">
        <v>1033</v>
      </c>
      <c r="J36" s="1" t="s">
        <v>30</v>
      </c>
      <c r="K36" s="1" t="s">
        <v>1034</v>
      </c>
      <c r="L36" s="1" t="s">
        <v>1034</v>
      </c>
      <c r="M36" s="1" t="s">
        <v>807</v>
      </c>
      <c r="N36" s="1" t="s">
        <v>807</v>
      </c>
      <c r="O36" s="1" t="s">
        <v>808</v>
      </c>
      <c r="P36" s="1" t="s">
        <v>809</v>
      </c>
      <c r="Q36" s="1" t="s">
        <v>810</v>
      </c>
      <c r="R36" s="1" t="s">
        <v>1035</v>
      </c>
      <c r="S36" s="1" t="s">
        <v>812</v>
      </c>
      <c r="T36" s="1" t="s">
        <v>813</v>
      </c>
      <c r="U36" s="1" t="s">
        <v>814</v>
      </c>
      <c r="V36" s="1" t="s">
        <v>850</v>
      </c>
    </row>
    <row r="37" s="1" customFormat="1" spans="1:22">
      <c r="A37" s="3">
        <v>999221975404945</v>
      </c>
      <c r="B37" s="1" t="s">
        <v>1029</v>
      </c>
      <c r="C37" s="1" t="s">
        <v>1036</v>
      </c>
      <c r="D37" s="1" t="s">
        <v>999</v>
      </c>
      <c r="E37" s="1" t="s">
        <v>1037</v>
      </c>
      <c r="F37" s="1" t="s">
        <v>799</v>
      </c>
      <c r="G37" s="1" t="s">
        <v>803</v>
      </c>
      <c r="H37" s="1" t="s">
        <v>804</v>
      </c>
      <c r="I37" s="1" t="s">
        <v>1038</v>
      </c>
      <c r="J37" s="1" t="s">
        <v>30</v>
      </c>
      <c r="K37" s="1" t="s">
        <v>1039</v>
      </c>
      <c r="L37" s="1" t="s">
        <v>1039</v>
      </c>
      <c r="M37" s="1" t="s">
        <v>807</v>
      </c>
      <c r="N37" s="1" t="s">
        <v>807</v>
      </c>
      <c r="O37" s="1" t="s">
        <v>808</v>
      </c>
      <c r="P37" s="1" t="s">
        <v>809</v>
      </c>
      <c r="Q37" s="1" t="s">
        <v>810</v>
      </c>
      <c r="R37" s="1" t="s">
        <v>1040</v>
      </c>
      <c r="S37" s="1" t="s">
        <v>812</v>
      </c>
      <c r="T37" s="1" t="s">
        <v>813</v>
      </c>
      <c r="U37" s="1" t="s">
        <v>814</v>
      </c>
      <c r="V37" s="1" t="s">
        <v>857</v>
      </c>
    </row>
    <row r="38" s="1" customFormat="1" spans="1:22">
      <c r="A38" s="3">
        <v>999221974608677</v>
      </c>
      <c r="B38" s="1" t="s">
        <v>1029</v>
      </c>
      <c r="C38" s="1" t="s">
        <v>1041</v>
      </c>
      <c r="D38" s="1" t="s">
        <v>1042</v>
      </c>
      <c r="E38" s="1" t="s">
        <v>1043</v>
      </c>
      <c r="F38" s="1" t="s">
        <v>946</v>
      </c>
      <c r="G38" s="1" t="s">
        <v>803</v>
      </c>
      <c r="H38" s="1" t="s">
        <v>804</v>
      </c>
      <c r="I38" s="1" t="s">
        <v>1044</v>
      </c>
      <c r="J38" s="1" t="s">
        <v>30</v>
      </c>
      <c r="K38" s="1" t="s">
        <v>1045</v>
      </c>
      <c r="L38" s="1" t="s">
        <v>1045</v>
      </c>
      <c r="M38" s="1" t="s">
        <v>807</v>
      </c>
      <c r="N38" s="1" t="s">
        <v>807</v>
      </c>
      <c r="O38" s="1" t="s">
        <v>808</v>
      </c>
      <c r="P38" s="1" t="s">
        <v>809</v>
      </c>
      <c r="Q38" s="1" t="s">
        <v>810</v>
      </c>
      <c r="R38" s="1" t="s">
        <v>1046</v>
      </c>
      <c r="S38" s="1" t="s">
        <v>812</v>
      </c>
      <c r="T38" s="1" t="s">
        <v>813</v>
      </c>
      <c r="U38" s="1" t="s">
        <v>814</v>
      </c>
      <c r="V38" s="1" t="s">
        <v>1047</v>
      </c>
    </row>
    <row r="39" s="1" customFormat="1" spans="1:22">
      <c r="A39" s="3">
        <v>999221974351444</v>
      </c>
      <c r="B39" s="1" t="s">
        <v>1029</v>
      </c>
      <c r="C39" s="1" t="s">
        <v>1048</v>
      </c>
      <c r="D39" s="1" t="s">
        <v>1049</v>
      </c>
      <c r="E39" s="1" t="s">
        <v>1050</v>
      </c>
      <c r="F39" s="1" t="s">
        <v>946</v>
      </c>
      <c r="G39" s="1" t="s">
        <v>803</v>
      </c>
      <c r="H39" s="1" t="s">
        <v>804</v>
      </c>
      <c r="I39" s="1" t="s">
        <v>1051</v>
      </c>
      <c r="J39" s="1" t="s">
        <v>30</v>
      </c>
      <c r="K39" s="1" t="s">
        <v>1052</v>
      </c>
      <c r="L39" s="1" t="s">
        <v>1052</v>
      </c>
      <c r="M39" s="1" t="s">
        <v>807</v>
      </c>
      <c r="N39" s="1" t="s">
        <v>807</v>
      </c>
      <c r="O39" s="1" t="s">
        <v>808</v>
      </c>
      <c r="P39" s="1" t="s">
        <v>809</v>
      </c>
      <c r="Q39" s="1" t="s">
        <v>810</v>
      </c>
      <c r="R39" s="1" t="s">
        <v>1053</v>
      </c>
      <c r="S39" s="1" t="s">
        <v>812</v>
      </c>
      <c r="T39" s="1" t="s">
        <v>813</v>
      </c>
      <c r="U39" s="1" t="s">
        <v>814</v>
      </c>
      <c r="V39" s="1" t="s">
        <v>836</v>
      </c>
    </row>
    <row r="40" s="1" customFormat="1" spans="1:22">
      <c r="A40" s="3">
        <v>999221974219383</v>
      </c>
      <c r="B40" s="1" t="s">
        <v>1029</v>
      </c>
      <c r="C40" s="1" t="s">
        <v>1054</v>
      </c>
      <c r="D40" s="1" t="s">
        <v>1055</v>
      </c>
      <c r="E40" s="1" t="s">
        <v>1056</v>
      </c>
      <c r="F40" s="1" t="s">
        <v>799</v>
      </c>
      <c r="G40" s="1" t="s">
        <v>803</v>
      </c>
      <c r="H40" s="1" t="s">
        <v>804</v>
      </c>
      <c r="I40" s="1" t="s">
        <v>1057</v>
      </c>
      <c r="J40" s="1" t="s">
        <v>30</v>
      </c>
      <c r="K40" s="1" t="s">
        <v>1058</v>
      </c>
      <c r="L40" s="1" t="s">
        <v>1058</v>
      </c>
      <c r="M40" s="1" t="s">
        <v>807</v>
      </c>
      <c r="N40" s="1" t="s">
        <v>807</v>
      </c>
      <c r="O40" s="1" t="s">
        <v>808</v>
      </c>
      <c r="P40" s="1" t="s">
        <v>809</v>
      </c>
      <c r="Q40" s="1" t="s">
        <v>810</v>
      </c>
      <c r="R40" s="1" t="s">
        <v>1059</v>
      </c>
      <c r="S40" s="1" t="s">
        <v>812</v>
      </c>
      <c r="T40" s="1" t="s">
        <v>813</v>
      </c>
      <c r="U40" s="1" t="s">
        <v>814</v>
      </c>
      <c r="V40" s="1" t="s">
        <v>857</v>
      </c>
    </row>
    <row r="41" s="1" customFormat="1" spans="1:22">
      <c r="A41" s="3">
        <v>999221973990112</v>
      </c>
      <c r="B41" s="1" t="s">
        <v>1029</v>
      </c>
      <c r="C41" s="1" t="s">
        <v>1060</v>
      </c>
      <c r="D41" s="1" t="s">
        <v>1061</v>
      </c>
      <c r="E41" s="1" t="s">
        <v>1062</v>
      </c>
      <c r="F41" s="1" t="s">
        <v>946</v>
      </c>
      <c r="G41" s="1" t="s">
        <v>803</v>
      </c>
      <c r="H41" s="1" t="s">
        <v>804</v>
      </c>
      <c r="I41" s="1" t="s">
        <v>1063</v>
      </c>
      <c r="J41" s="1" t="s">
        <v>30</v>
      </c>
      <c r="K41" s="1" t="s">
        <v>1064</v>
      </c>
      <c r="L41" s="1" t="s">
        <v>1064</v>
      </c>
      <c r="M41" s="1" t="s">
        <v>807</v>
      </c>
      <c r="N41" s="1" t="s">
        <v>807</v>
      </c>
      <c r="O41" s="1" t="s">
        <v>808</v>
      </c>
      <c r="P41" s="1" t="s">
        <v>809</v>
      </c>
      <c r="Q41" s="1" t="s">
        <v>810</v>
      </c>
      <c r="R41" s="1" t="s">
        <v>1065</v>
      </c>
      <c r="S41" s="1" t="s">
        <v>812</v>
      </c>
      <c r="T41" s="1" t="s">
        <v>813</v>
      </c>
      <c r="U41" s="1" t="s">
        <v>814</v>
      </c>
      <c r="V41" s="1" t="s">
        <v>870</v>
      </c>
    </row>
    <row r="42" s="1" customFormat="1" spans="1:22">
      <c r="A42" s="3">
        <v>999221972065782</v>
      </c>
      <c r="B42" s="1" t="s">
        <v>1029</v>
      </c>
      <c r="C42" s="1" t="s">
        <v>1066</v>
      </c>
      <c r="D42" s="1" t="s">
        <v>1067</v>
      </c>
      <c r="E42" s="1" t="s">
        <v>1068</v>
      </c>
      <c r="F42" s="1" t="s">
        <v>1029</v>
      </c>
      <c r="G42" s="1" t="s">
        <v>803</v>
      </c>
      <c r="H42" s="1" t="s">
        <v>804</v>
      </c>
      <c r="I42" s="1" t="s">
        <v>1069</v>
      </c>
      <c r="J42" s="1" t="s">
        <v>30</v>
      </c>
      <c r="K42" s="1" t="s">
        <v>1070</v>
      </c>
      <c r="L42" s="1" t="s">
        <v>1070</v>
      </c>
      <c r="M42" s="1" t="s">
        <v>807</v>
      </c>
      <c r="N42" s="1" t="s">
        <v>807</v>
      </c>
      <c r="O42" s="1" t="s">
        <v>808</v>
      </c>
      <c r="P42" s="1" t="s">
        <v>809</v>
      </c>
      <c r="Q42" s="1" t="s">
        <v>810</v>
      </c>
      <c r="R42" s="1" t="s">
        <v>1071</v>
      </c>
      <c r="S42" s="1" t="s">
        <v>812</v>
      </c>
      <c r="T42" s="1" t="s">
        <v>813</v>
      </c>
      <c r="U42" s="1" t="s">
        <v>814</v>
      </c>
      <c r="V42" s="1" t="s">
        <v>870</v>
      </c>
    </row>
    <row r="43" s="1" customFormat="1" spans="1:22">
      <c r="A43" s="3">
        <v>999221970287144</v>
      </c>
      <c r="B43" s="1" t="s">
        <v>1029</v>
      </c>
      <c r="C43" s="1" t="s">
        <v>1072</v>
      </c>
      <c r="D43" s="1" t="s">
        <v>1073</v>
      </c>
      <c r="E43" s="1" t="s">
        <v>1074</v>
      </c>
      <c r="F43" s="1" t="s">
        <v>799</v>
      </c>
      <c r="G43" s="1" t="s">
        <v>803</v>
      </c>
      <c r="H43" s="1" t="s">
        <v>804</v>
      </c>
      <c r="I43" s="1" t="s">
        <v>1075</v>
      </c>
      <c r="J43" s="1" t="s">
        <v>30</v>
      </c>
      <c r="K43" s="1" t="s">
        <v>1076</v>
      </c>
      <c r="L43" s="1" t="s">
        <v>1076</v>
      </c>
      <c r="M43" s="1" t="s">
        <v>807</v>
      </c>
      <c r="N43" s="1" t="s">
        <v>807</v>
      </c>
      <c r="O43" s="1" t="s">
        <v>808</v>
      </c>
      <c r="P43" s="1" t="s">
        <v>809</v>
      </c>
      <c r="Q43" s="1" t="s">
        <v>810</v>
      </c>
      <c r="R43" s="1" t="s">
        <v>1077</v>
      </c>
      <c r="S43" s="1" t="s">
        <v>812</v>
      </c>
      <c r="T43" s="1" t="s">
        <v>813</v>
      </c>
      <c r="U43" s="1" t="s">
        <v>814</v>
      </c>
      <c r="V43" s="1" t="s">
        <v>1078</v>
      </c>
    </row>
    <row r="44" s="1" customFormat="1" spans="1:22">
      <c r="A44" s="3">
        <v>999221969923685</v>
      </c>
      <c r="B44" s="1" t="s">
        <v>1029</v>
      </c>
      <c r="C44" s="1" t="s">
        <v>1079</v>
      </c>
      <c r="D44" s="1" t="s">
        <v>1080</v>
      </c>
      <c r="E44" s="1" t="s">
        <v>1081</v>
      </c>
      <c r="F44" s="1" t="s">
        <v>799</v>
      </c>
      <c r="G44" s="1" t="s">
        <v>803</v>
      </c>
      <c r="H44" s="1" t="s">
        <v>804</v>
      </c>
      <c r="I44" s="1" t="s">
        <v>1082</v>
      </c>
      <c r="J44" s="1" t="s">
        <v>30</v>
      </c>
      <c r="K44" s="1" t="s">
        <v>1083</v>
      </c>
      <c r="L44" s="1" t="s">
        <v>1083</v>
      </c>
      <c r="M44" s="1" t="s">
        <v>807</v>
      </c>
      <c r="N44" s="1" t="s">
        <v>807</v>
      </c>
      <c r="O44" s="1" t="s">
        <v>808</v>
      </c>
      <c r="P44" s="1" t="s">
        <v>809</v>
      </c>
      <c r="Q44" s="1" t="s">
        <v>810</v>
      </c>
      <c r="R44" s="1" t="s">
        <v>1084</v>
      </c>
      <c r="S44" s="1" t="s">
        <v>812</v>
      </c>
      <c r="T44" s="1" t="s">
        <v>813</v>
      </c>
      <c r="U44" s="1" t="s">
        <v>814</v>
      </c>
      <c r="V44" s="1" t="s">
        <v>1085</v>
      </c>
    </row>
    <row r="45" s="1" customFormat="1" spans="1:22">
      <c r="A45" s="3">
        <v>21969896707</v>
      </c>
      <c r="B45" s="1" t="s">
        <v>1029</v>
      </c>
      <c r="C45" s="1" t="s">
        <v>1086</v>
      </c>
      <c r="D45" s="1" t="s">
        <v>1087</v>
      </c>
      <c r="E45" s="1" t="s">
        <v>1088</v>
      </c>
      <c r="F45" s="1" t="s">
        <v>799</v>
      </c>
      <c r="G45" s="1" t="s">
        <v>803</v>
      </c>
      <c r="H45" s="1" t="s">
        <v>804</v>
      </c>
      <c r="I45" s="1" t="s">
        <v>1089</v>
      </c>
      <c r="J45" s="1" t="s">
        <v>30</v>
      </c>
      <c r="K45" s="1" t="s">
        <v>1090</v>
      </c>
      <c r="L45" s="1" t="s">
        <v>1090</v>
      </c>
      <c r="M45" s="1" t="s">
        <v>807</v>
      </c>
      <c r="N45" s="1" t="s">
        <v>807</v>
      </c>
      <c r="O45" s="1" t="s">
        <v>808</v>
      </c>
      <c r="P45" s="1" t="s">
        <v>809</v>
      </c>
      <c r="Q45" s="1" t="s">
        <v>810</v>
      </c>
      <c r="R45" s="1" t="s">
        <v>1091</v>
      </c>
      <c r="S45" s="1" t="s">
        <v>812</v>
      </c>
      <c r="T45" s="1" t="s">
        <v>813</v>
      </c>
      <c r="U45" s="1" t="s">
        <v>814</v>
      </c>
      <c r="V45" s="1" t="s">
        <v>870</v>
      </c>
    </row>
    <row r="46" s="1" customFormat="1" spans="1:22">
      <c r="A46" s="3">
        <v>999221969889460</v>
      </c>
      <c r="B46" s="1" t="s">
        <v>1029</v>
      </c>
      <c r="C46" s="1" t="s">
        <v>1092</v>
      </c>
      <c r="D46" s="1" t="s">
        <v>1093</v>
      </c>
      <c r="E46" s="1" t="s">
        <v>1094</v>
      </c>
      <c r="F46" s="1" t="s">
        <v>946</v>
      </c>
      <c r="G46" s="1" t="s">
        <v>803</v>
      </c>
      <c r="H46" s="1" t="s">
        <v>804</v>
      </c>
      <c r="I46" s="1" t="s">
        <v>1095</v>
      </c>
      <c r="J46" s="1" t="s">
        <v>30</v>
      </c>
      <c r="K46" s="1" t="s">
        <v>1096</v>
      </c>
      <c r="L46" s="1" t="s">
        <v>1096</v>
      </c>
      <c r="M46" s="1" t="s">
        <v>807</v>
      </c>
      <c r="N46" s="1" t="s">
        <v>807</v>
      </c>
      <c r="O46" s="1" t="s">
        <v>808</v>
      </c>
      <c r="P46" s="1" t="s">
        <v>809</v>
      </c>
      <c r="Q46" s="1" t="s">
        <v>810</v>
      </c>
      <c r="R46" s="1" t="s">
        <v>1097</v>
      </c>
      <c r="S46" s="1" t="s">
        <v>812</v>
      </c>
      <c r="T46" s="1" t="s">
        <v>813</v>
      </c>
      <c r="U46" s="1" t="s">
        <v>814</v>
      </c>
      <c r="V46" s="1" t="s">
        <v>815</v>
      </c>
    </row>
    <row r="47" s="1" customFormat="1" spans="1:22">
      <c r="A47" s="3">
        <v>999221969725436</v>
      </c>
      <c r="B47" s="1" t="s">
        <v>1029</v>
      </c>
      <c r="C47" s="1" t="s">
        <v>1098</v>
      </c>
      <c r="D47" s="1" t="s">
        <v>1099</v>
      </c>
      <c r="E47" s="1" t="s">
        <v>1100</v>
      </c>
      <c r="F47" s="1" t="s">
        <v>1029</v>
      </c>
      <c r="G47" s="1" t="s">
        <v>803</v>
      </c>
      <c r="H47" s="1" t="s">
        <v>804</v>
      </c>
      <c r="I47" s="1" t="s">
        <v>1101</v>
      </c>
      <c r="J47" s="1" t="s">
        <v>30</v>
      </c>
      <c r="K47" s="1" t="s">
        <v>1102</v>
      </c>
      <c r="L47" s="1" t="s">
        <v>1102</v>
      </c>
      <c r="M47" s="1" t="s">
        <v>807</v>
      </c>
      <c r="N47" s="1" t="s">
        <v>807</v>
      </c>
      <c r="O47" s="1" t="s">
        <v>808</v>
      </c>
      <c r="P47" s="1" t="s">
        <v>809</v>
      </c>
      <c r="Q47" s="1" t="s">
        <v>810</v>
      </c>
      <c r="R47" s="1" t="s">
        <v>1103</v>
      </c>
      <c r="S47" s="1" t="s">
        <v>812</v>
      </c>
      <c r="T47" s="1" t="s">
        <v>813</v>
      </c>
      <c r="U47" s="1" t="s">
        <v>814</v>
      </c>
      <c r="V47" s="1" t="s">
        <v>870</v>
      </c>
    </row>
    <row r="48" s="1" customFormat="1" spans="1:22">
      <c r="A48" s="3">
        <v>999221968805672</v>
      </c>
      <c r="B48" s="1" t="s">
        <v>1104</v>
      </c>
      <c r="C48" s="1" t="s">
        <v>1105</v>
      </c>
      <c r="D48" s="1" t="s">
        <v>1106</v>
      </c>
      <c r="E48" s="1" t="s">
        <v>1107</v>
      </c>
      <c r="F48" s="1" t="s">
        <v>799</v>
      </c>
      <c r="G48" s="1" t="s">
        <v>803</v>
      </c>
      <c r="H48" s="1" t="s">
        <v>804</v>
      </c>
      <c r="I48" s="1" t="s">
        <v>1108</v>
      </c>
      <c r="J48" s="1" t="s">
        <v>30</v>
      </c>
      <c r="K48" s="1" t="s">
        <v>1109</v>
      </c>
      <c r="L48" s="1" t="s">
        <v>1109</v>
      </c>
      <c r="M48" s="1" t="s">
        <v>807</v>
      </c>
      <c r="N48" s="1" t="s">
        <v>807</v>
      </c>
      <c r="O48" s="1" t="s">
        <v>808</v>
      </c>
      <c r="P48" s="1" t="s">
        <v>809</v>
      </c>
      <c r="Q48" s="1" t="s">
        <v>810</v>
      </c>
      <c r="R48" s="1" t="s">
        <v>1110</v>
      </c>
      <c r="S48" s="1" t="s">
        <v>812</v>
      </c>
      <c r="T48" s="1" t="s">
        <v>813</v>
      </c>
      <c r="U48" s="1" t="s">
        <v>814</v>
      </c>
      <c r="V48" s="1" t="s">
        <v>1078</v>
      </c>
    </row>
    <row r="49" s="1" customFormat="1" spans="1:22">
      <c r="A49" s="3">
        <v>999221967975760</v>
      </c>
      <c r="B49" s="1" t="s">
        <v>1104</v>
      </c>
      <c r="C49" s="1" t="s">
        <v>1111</v>
      </c>
      <c r="D49" s="1" t="s">
        <v>1112</v>
      </c>
      <c r="E49" s="1" t="s">
        <v>1113</v>
      </c>
      <c r="F49" s="1" t="s">
        <v>799</v>
      </c>
      <c r="G49" s="1" t="s">
        <v>803</v>
      </c>
      <c r="H49" s="1" t="s">
        <v>804</v>
      </c>
      <c r="I49" s="1" t="s">
        <v>1114</v>
      </c>
      <c r="J49" s="1" t="s">
        <v>30</v>
      </c>
      <c r="K49" s="1" t="s">
        <v>1115</v>
      </c>
      <c r="L49" s="1" t="s">
        <v>1115</v>
      </c>
      <c r="M49" s="1" t="s">
        <v>807</v>
      </c>
      <c r="N49" s="1" t="s">
        <v>807</v>
      </c>
      <c r="O49" s="1" t="s">
        <v>808</v>
      </c>
      <c r="P49" s="1" t="s">
        <v>809</v>
      </c>
      <c r="Q49" s="1" t="s">
        <v>810</v>
      </c>
      <c r="R49" s="1" t="s">
        <v>1116</v>
      </c>
      <c r="S49" s="1" t="s">
        <v>812</v>
      </c>
      <c r="T49" s="1" t="s">
        <v>813</v>
      </c>
      <c r="U49" s="1" t="s">
        <v>1117</v>
      </c>
      <c r="V49" s="1" t="s">
        <v>1118</v>
      </c>
    </row>
    <row r="50" s="1" customFormat="1" spans="1:22">
      <c r="A50" s="3">
        <v>999221965475972</v>
      </c>
      <c r="B50" s="1" t="s">
        <v>1104</v>
      </c>
      <c r="C50" s="1" t="s">
        <v>1119</v>
      </c>
      <c r="D50" s="1" t="s">
        <v>1120</v>
      </c>
      <c r="E50" s="1" t="s">
        <v>1121</v>
      </c>
      <c r="F50" s="1" t="s">
        <v>799</v>
      </c>
      <c r="G50" s="1" t="s">
        <v>803</v>
      </c>
      <c r="H50" s="1" t="s">
        <v>804</v>
      </c>
      <c r="I50" s="1" t="s">
        <v>1122</v>
      </c>
      <c r="J50" s="1" t="s">
        <v>30</v>
      </c>
      <c r="K50" s="1" t="s">
        <v>841</v>
      </c>
      <c r="L50" s="1" t="s">
        <v>841</v>
      </c>
      <c r="M50" s="1" t="s">
        <v>807</v>
      </c>
      <c r="N50" s="1" t="s">
        <v>807</v>
      </c>
      <c r="O50" s="1" t="s">
        <v>808</v>
      </c>
      <c r="P50" s="1" t="s">
        <v>809</v>
      </c>
      <c r="Q50" s="1" t="s">
        <v>810</v>
      </c>
      <c r="R50" s="1" t="s">
        <v>1123</v>
      </c>
      <c r="S50" s="1" t="s">
        <v>812</v>
      </c>
      <c r="T50" s="1" t="s">
        <v>813</v>
      </c>
      <c r="U50" s="1" t="s">
        <v>814</v>
      </c>
      <c r="V50" s="1" t="s">
        <v>870</v>
      </c>
    </row>
    <row r="51" s="1" customFormat="1" spans="1:22">
      <c r="A51" s="3">
        <v>999221963513814</v>
      </c>
      <c r="B51" s="1" t="s">
        <v>1104</v>
      </c>
      <c r="C51" s="1" t="s">
        <v>1124</v>
      </c>
      <c r="D51" s="1" t="s">
        <v>1125</v>
      </c>
      <c r="E51" s="1" t="s">
        <v>1126</v>
      </c>
      <c r="F51" s="1" t="s">
        <v>946</v>
      </c>
      <c r="G51" s="1" t="s">
        <v>803</v>
      </c>
      <c r="H51" s="1" t="s">
        <v>804</v>
      </c>
      <c r="I51" s="1" t="s">
        <v>1127</v>
      </c>
      <c r="J51" s="1" t="s">
        <v>30</v>
      </c>
      <c r="K51" s="1" t="s">
        <v>1128</v>
      </c>
      <c r="L51" s="1" t="s">
        <v>1128</v>
      </c>
      <c r="M51" s="1" t="s">
        <v>807</v>
      </c>
      <c r="N51" s="1" t="s">
        <v>807</v>
      </c>
      <c r="O51" s="1" t="s">
        <v>808</v>
      </c>
      <c r="P51" s="1" t="s">
        <v>809</v>
      </c>
      <c r="Q51" s="1" t="s">
        <v>810</v>
      </c>
      <c r="R51" s="1" t="s">
        <v>1129</v>
      </c>
      <c r="S51" s="1" t="s">
        <v>812</v>
      </c>
      <c r="T51" s="1" t="s">
        <v>813</v>
      </c>
      <c r="U51" s="1" t="s">
        <v>814</v>
      </c>
      <c r="V51" s="1" t="s">
        <v>870</v>
      </c>
    </row>
    <row r="52" s="1" customFormat="1" spans="1:22">
      <c r="A52" s="3">
        <v>999221963130995</v>
      </c>
      <c r="B52" s="1" t="s">
        <v>1104</v>
      </c>
      <c r="C52" s="1" t="s">
        <v>1130</v>
      </c>
      <c r="D52" s="1" t="s">
        <v>1131</v>
      </c>
      <c r="E52" s="1" t="s">
        <v>1132</v>
      </c>
      <c r="F52" s="1" t="s">
        <v>946</v>
      </c>
      <c r="G52" s="1" t="s">
        <v>803</v>
      </c>
      <c r="H52" s="1" t="s">
        <v>804</v>
      </c>
      <c r="I52" s="1" t="s">
        <v>1133</v>
      </c>
      <c r="J52" s="1" t="s">
        <v>30</v>
      </c>
      <c r="K52" s="1" t="s">
        <v>1134</v>
      </c>
      <c r="L52" s="1" t="s">
        <v>1134</v>
      </c>
      <c r="M52" s="1" t="s">
        <v>807</v>
      </c>
      <c r="N52" s="1" t="s">
        <v>807</v>
      </c>
      <c r="O52" s="1" t="s">
        <v>808</v>
      </c>
      <c r="P52" s="1" t="s">
        <v>809</v>
      </c>
      <c r="Q52" s="1" t="s">
        <v>810</v>
      </c>
      <c r="R52" s="1" t="s">
        <v>1135</v>
      </c>
      <c r="S52" s="1" t="s">
        <v>812</v>
      </c>
      <c r="T52" s="1" t="s">
        <v>813</v>
      </c>
      <c r="U52" s="1" t="s">
        <v>814</v>
      </c>
      <c r="V52" s="1" t="s">
        <v>1136</v>
      </c>
    </row>
    <row r="53" s="1" customFormat="1" spans="1:22">
      <c r="A53" s="3">
        <v>999221962870721</v>
      </c>
      <c r="B53" s="1" t="s">
        <v>1104</v>
      </c>
      <c r="C53" s="1" t="s">
        <v>1137</v>
      </c>
      <c r="D53" s="1" t="s">
        <v>1138</v>
      </c>
      <c r="E53" s="1" t="s">
        <v>1139</v>
      </c>
      <c r="F53" s="1" t="s">
        <v>799</v>
      </c>
      <c r="G53" s="1" t="s">
        <v>803</v>
      </c>
      <c r="H53" s="1" t="s">
        <v>804</v>
      </c>
      <c r="I53" s="1" t="s">
        <v>1140</v>
      </c>
      <c r="J53" s="1" t="s">
        <v>30</v>
      </c>
      <c r="K53" s="1" t="s">
        <v>1141</v>
      </c>
      <c r="L53" s="1" t="s">
        <v>1141</v>
      </c>
      <c r="M53" s="1" t="s">
        <v>807</v>
      </c>
      <c r="N53" s="1" t="s">
        <v>807</v>
      </c>
      <c r="O53" s="1" t="s">
        <v>808</v>
      </c>
      <c r="P53" s="1" t="s">
        <v>809</v>
      </c>
      <c r="Q53" s="1" t="s">
        <v>810</v>
      </c>
      <c r="R53" s="1" t="s">
        <v>1142</v>
      </c>
      <c r="S53" s="1" t="s">
        <v>812</v>
      </c>
      <c r="T53" s="1" t="s">
        <v>813</v>
      </c>
      <c r="U53" s="1" t="s">
        <v>814</v>
      </c>
      <c r="V53" s="1" t="s">
        <v>1143</v>
      </c>
    </row>
    <row r="54" s="1" customFormat="1" spans="1:22">
      <c r="A54" s="3">
        <v>999221962631695</v>
      </c>
      <c r="B54" s="1" t="s">
        <v>1144</v>
      </c>
      <c r="C54" s="1" t="s">
        <v>1145</v>
      </c>
      <c r="D54" s="1" t="s">
        <v>1146</v>
      </c>
      <c r="E54" s="1" t="s">
        <v>1147</v>
      </c>
      <c r="F54" s="1" t="s">
        <v>799</v>
      </c>
      <c r="G54" s="1" t="s">
        <v>803</v>
      </c>
      <c r="H54" s="1" t="s">
        <v>804</v>
      </c>
      <c r="I54" s="1" t="s">
        <v>1148</v>
      </c>
      <c r="J54" s="1" t="s">
        <v>30</v>
      </c>
      <c r="K54" s="1" t="s">
        <v>1149</v>
      </c>
      <c r="L54" s="1" t="s">
        <v>1149</v>
      </c>
      <c r="M54" s="1" t="s">
        <v>807</v>
      </c>
      <c r="N54" s="1" t="s">
        <v>807</v>
      </c>
      <c r="O54" s="1" t="s">
        <v>808</v>
      </c>
      <c r="P54" s="1" t="s">
        <v>809</v>
      </c>
      <c r="Q54" s="1" t="s">
        <v>810</v>
      </c>
      <c r="R54" s="1" t="s">
        <v>1150</v>
      </c>
      <c r="S54" s="1" t="s">
        <v>812</v>
      </c>
      <c r="T54" s="1" t="s">
        <v>813</v>
      </c>
      <c r="U54" s="1" t="s">
        <v>814</v>
      </c>
      <c r="V54" s="1" t="s">
        <v>857</v>
      </c>
    </row>
    <row r="55" s="1" customFormat="1" spans="1:22">
      <c r="A55" s="3">
        <v>999221962292802</v>
      </c>
      <c r="B55" s="1" t="s">
        <v>1144</v>
      </c>
      <c r="C55" s="1" t="s">
        <v>1151</v>
      </c>
      <c r="D55" s="1" t="s">
        <v>1152</v>
      </c>
      <c r="E55" s="1" t="s">
        <v>1153</v>
      </c>
      <c r="F55" s="1" t="s">
        <v>799</v>
      </c>
      <c r="G55" s="1" t="s">
        <v>803</v>
      </c>
      <c r="H55" s="1" t="s">
        <v>804</v>
      </c>
      <c r="I55" s="1" t="s">
        <v>1154</v>
      </c>
      <c r="J55" s="1" t="s">
        <v>30</v>
      </c>
      <c r="K55" s="1" t="s">
        <v>1155</v>
      </c>
      <c r="L55" s="1" t="s">
        <v>1155</v>
      </c>
      <c r="M55" s="1" t="s">
        <v>807</v>
      </c>
      <c r="N55" s="1" t="s">
        <v>807</v>
      </c>
      <c r="O55" s="1" t="s">
        <v>808</v>
      </c>
      <c r="P55" s="1" t="s">
        <v>809</v>
      </c>
      <c r="Q55" s="1" t="s">
        <v>810</v>
      </c>
      <c r="R55" s="1" t="s">
        <v>1156</v>
      </c>
      <c r="S55" s="1" t="s">
        <v>812</v>
      </c>
      <c r="T55" s="1" t="s">
        <v>813</v>
      </c>
      <c r="U55" s="1" t="s">
        <v>814</v>
      </c>
      <c r="V55" s="1" t="s">
        <v>857</v>
      </c>
    </row>
    <row r="56" s="1" customFormat="1" spans="1:22">
      <c r="A56" s="3">
        <v>999221962219957</v>
      </c>
      <c r="B56" s="1" t="s">
        <v>1144</v>
      </c>
      <c r="C56" s="1" t="s">
        <v>1157</v>
      </c>
      <c r="D56" s="1" t="s">
        <v>1158</v>
      </c>
      <c r="E56" s="1" t="s">
        <v>1159</v>
      </c>
      <c r="F56" s="1" t="s">
        <v>799</v>
      </c>
      <c r="G56" s="1" t="s">
        <v>803</v>
      </c>
      <c r="H56" s="1" t="s">
        <v>804</v>
      </c>
      <c r="I56" s="1" t="s">
        <v>1160</v>
      </c>
      <c r="J56" s="1" t="s">
        <v>30</v>
      </c>
      <c r="K56" s="1" t="s">
        <v>1161</v>
      </c>
      <c r="L56" s="1" t="s">
        <v>1161</v>
      </c>
      <c r="M56" s="1" t="s">
        <v>807</v>
      </c>
      <c r="N56" s="1" t="s">
        <v>807</v>
      </c>
      <c r="O56" s="1" t="s">
        <v>808</v>
      </c>
      <c r="P56" s="1" t="s">
        <v>809</v>
      </c>
      <c r="Q56" s="1" t="s">
        <v>810</v>
      </c>
      <c r="R56" s="1" t="s">
        <v>1162</v>
      </c>
      <c r="S56" s="1" t="s">
        <v>812</v>
      </c>
      <c r="T56" s="1" t="s">
        <v>813</v>
      </c>
      <c r="U56" s="1" t="s">
        <v>814</v>
      </c>
      <c r="V56" s="1" t="s">
        <v>1163</v>
      </c>
    </row>
    <row r="57" s="1" customFormat="1" spans="1:22">
      <c r="A57" s="3">
        <v>999221960763397</v>
      </c>
      <c r="B57" s="1" t="s">
        <v>1144</v>
      </c>
      <c r="C57" s="1" t="s">
        <v>1164</v>
      </c>
      <c r="D57" s="1" t="s">
        <v>1165</v>
      </c>
      <c r="E57" s="1" t="s">
        <v>1166</v>
      </c>
      <c r="F57" s="1" t="s">
        <v>946</v>
      </c>
      <c r="G57" s="1" t="s">
        <v>803</v>
      </c>
      <c r="H57" s="1" t="s">
        <v>804</v>
      </c>
      <c r="I57" s="1" t="s">
        <v>1167</v>
      </c>
      <c r="J57" s="1" t="s">
        <v>30</v>
      </c>
      <c r="K57" s="1" t="s">
        <v>1168</v>
      </c>
      <c r="L57" s="1" t="s">
        <v>1168</v>
      </c>
      <c r="M57" s="1" t="s">
        <v>807</v>
      </c>
      <c r="N57" s="1" t="s">
        <v>807</v>
      </c>
      <c r="O57" s="1" t="s">
        <v>808</v>
      </c>
      <c r="P57" s="1" t="s">
        <v>809</v>
      </c>
      <c r="Q57" s="1" t="s">
        <v>810</v>
      </c>
      <c r="R57" s="1" t="s">
        <v>1169</v>
      </c>
      <c r="S57" s="1" t="s">
        <v>812</v>
      </c>
      <c r="T57" s="1" t="s">
        <v>813</v>
      </c>
      <c r="U57" s="1" t="s">
        <v>814</v>
      </c>
      <c r="V57" s="1" t="s">
        <v>822</v>
      </c>
    </row>
    <row r="58" s="1" customFormat="1" spans="1:22">
      <c r="A58" s="3">
        <v>999221960349852</v>
      </c>
      <c r="B58" s="1" t="s">
        <v>1144</v>
      </c>
      <c r="C58" s="1" t="s">
        <v>1170</v>
      </c>
      <c r="D58" s="1" t="s">
        <v>1171</v>
      </c>
      <c r="E58" s="1" t="s">
        <v>1172</v>
      </c>
      <c r="F58" s="1" t="s">
        <v>799</v>
      </c>
      <c r="G58" s="1" t="s">
        <v>803</v>
      </c>
      <c r="H58" s="1" t="s">
        <v>804</v>
      </c>
      <c r="I58" s="1" t="s">
        <v>1173</v>
      </c>
      <c r="J58" s="1" t="s">
        <v>30</v>
      </c>
      <c r="K58" s="1" t="s">
        <v>1174</v>
      </c>
      <c r="L58" s="1" t="s">
        <v>1174</v>
      </c>
      <c r="M58" s="1" t="s">
        <v>807</v>
      </c>
      <c r="N58" s="1" t="s">
        <v>807</v>
      </c>
      <c r="O58" s="1" t="s">
        <v>808</v>
      </c>
      <c r="P58" s="1" t="s">
        <v>809</v>
      </c>
      <c r="Q58" s="1" t="s">
        <v>810</v>
      </c>
      <c r="R58" s="1" t="s">
        <v>1175</v>
      </c>
      <c r="S58" s="1" t="s">
        <v>812</v>
      </c>
      <c r="T58" s="1" t="s">
        <v>813</v>
      </c>
      <c r="U58" s="1" t="s">
        <v>814</v>
      </c>
      <c r="V58" s="1" t="s">
        <v>857</v>
      </c>
    </row>
    <row r="59" s="1" customFormat="1" spans="1:22">
      <c r="A59" s="3">
        <v>999221960103889</v>
      </c>
      <c r="B59" s="1" t="s">
        <v>1144</v>
      </c>
      <c r="C59" s="1" t="s">
        <v>1176</v>
      </c>
      <c r="D59" s="1" t="s">
        <v>1177</v>
      </c>
      <c r="E59" s="1" t="s">
        <v>1178</v>
      </c>
      <c r="F59" s="1" t="s">
        <v>799</v>
      </c>
      <c r="G59" s="1" t="s">
        <v>803</v>
      </c>
      <c r="H59" s="1" t="s">
        <v>804</v>
      </c>
      <c r="I59" s="1" t="s">
        <v>1179</v>
      </c>
      <c r="J59" s="1" t="s">
        <v>30</v>
      </c>
      <c r="K59" s="1" t="s">
        <v>1180</v>
      </c>
      <c r="L59" s="1" t="s">
        <v>1180</v>
      </c>
      <c r="M59" s="1" t="s">
        <v>807</v>
      </c>
      <c r="N59" s="1" t="s">
        <v>807</v>
      </c>
      <c r="O59" s="1" t="s">
        <v>808</v>
      </c>
      <c r="P59" s="1" t="s">
        <v>809</v>
      </c>
      <c r="Q59" s="1" t="s">
        <v>810</v>
      </c>
      <c r="R59" s="1" t="s">
        <v>1181</v>
      </c>
      <c r="S59" s="1" t="s">
        <v>812</v>
      </c>
      <c r="T59" s="1" t="s">
        <v>813</v>
      </c>
      <c r="U59" s="1" t="s">
        <v>814</v>
      </c>
      <c r="V59" s="1" t="s">
        <v>870</v>
      </c>
    </row>
    <row r="60" s="1" customFormat="1" spans="1:22">
      <c r="A60" s="3">
        <v>999221960066912</v>
      </c>
      <c r="B60" s="1" t="s">
        <v>1144</v>
      </c>
      <c r="C60" s="1" t="s">
        <v>1182</v>
      </c>
      <c r="D60" s="1" t="s">
        <v>1183</v>
      </c>
      <c r="E60" s="1" t="s">
        <v>1184</v>
      </c>
      <c r="F60" s="1" t="s">
        <v>946</v>
      </c>
      <c r="G60" s="1" t="s">
        <v>803</v>
      </c>
      <c r="H60" s="1" t="s">
        <v>804</v>
      </c>
      <c r="I60" s="1" t="s">
        <v>1185</v>
      </c>
      <c r="J60" s="1" t="s">
        <v>30</v>
      </c>
      <c r="K60" s="1" t="s">
        <v>1186</v>
      </c>
      <c r="L60" s="1" t="s">
        <v>1186</v>
      </c>
      <c r="M60" s="1" t="s">
        <v>807</v>
      </c>
      <c r="N60" s="1" t="s">
        <v>807</v>
      </c>
      <c r="O60" s="1" t="s">
        <v>808</v>
      </c>
      <c r="P60" s="1" t="s">
        <v>809</v>
      </c>
      <c r="Q60" s="1" t="s">
        <v>810</v>
      </c>
      <c r="R60" s="1" t="s">
        <v>1187</v>
      </c>
      <c r="S60" s="1" t="s">
        <v>812</v>
      </c>
      <c r="T60" s="1" t="s">
        <v>813</v>
      </c>
      <c r="U60" s="1" t="s">
        <v>814</v>
      </c>
      <c r="V60" s="1" t="s">
        <v>857</v>
      </c>
    </row>
    <row r="61" s="1" customFormat="1" spans="1:22">
      <c r="A61" s="3">
        <v>999221959279289</v>
      </c>
      <c r="B61" s="1" t="s">
        <v>1144</v>
      </c>
      <c r="C61" s="1" t="s">
        <v>1188</v>
      </c>
      <c r="D61" s="1" t="s">
        <v>1189</v>
      </c>
      <c r="E61" s="1" t="s">
        <v>1190</v>
      </c>
      <c r="F61" s="1" t="s">
        <v>799</v>
      </c>
      <c r="G61" s="1" t="s">
        <v>803</v>
      </c>
      <c r="H61" s="1" t="s">
        <v>804</v>
      </c>
      <c r="I61" s="1" t="s">
        <v>1191</v>
      </c>
      <c r="J61" s="1" t="s">
        <v>30</v>
      </c>
      <c r="K61" s="1" t="s">
        <v>1192</v>
      </c>
      <c r="L61" s="1" t="s">
        <v>1192</v>
      </c>
      <c r="M61" s="1" t="s">
        <v>807</v>
      </c>
      <c r="N61" s="1" t="s">
        <v>807</v>
      </c>
      <c r="O61" s="1" t="s">
        <v>808</v>
      </c>
      <c r="P61" s="1" t="s">
        <v>809</v>
      </c>
      <c r="Q61" s="1" t="s">
        <v>810</v>
      </c>
      <c r="R61" s="1" t="s">
        <v>1193</v>
      </c>
      <c r="S61" s="1" t="s">
        <v>812</v>
      </c>
      <c r="T61" s="1" t="s">
        <v>813</v>
      </c>
      <c r="U61" s="1" t="s">
        <v>814</v>
      </c>
      <c r="V61" s="1" t="s">
        <v>1194</v>
      </c>
    </row>
    <row r="62" s="1" customFormat="1" spans="1:22">
      <c r="A62" s="3">
        <v>999221957134587</v>
      </c>
      <c r="B62" s="1" t="s">
        <v>1144</v>
      </c>
      <c r="C62" s="1" t="s">
        <v>1195</v>
      </c>
      <c r="D62" s="1" t="s">
        <v>1106</v>
      </c>
      <c r="E62" s="1" t="s">
        <v>1196</v>
      </c>
      <c r="F62" s="1" t="s">
        <v>1029</v>
      </c>
      <c r="G62" s="1" t="s">
        <v>803</v>
      </c>
      <c r="H62" s="1" t="s">
        <v>804</v>
      </c>
      <c r="I62" s="1" t="s">
        <v>1197</v>
      </c>
      <c r="J62" s="1" t="s">
        <v>30</v>
      </c>
      <c r="K62" s="1" t="s">
        <v>1198</v>
      </c>
      <c r="L62" s="1" t="s">
        <v>1198</v>
      </c>
      <c r="M62" s="1" t="s">
        <v>807</v>
      </c>
      <c r="N62" s="1" t="s">
        <v>807</v>
      </c>
      <c r="O62" s="1" t="s">
        <v>808</v>
      </c>
      <c r="P62" s="1" t="s">
        <v>809</v>
      </c>
      <c r="Q62" s="1" t="s">
        <v>810</v>
      </c>
      <c r="R62" s="1" t="s">
        <v>1199</v>
      </c>
      <c r="S62" s="1" t="s">
        <v>812</v>
      </c>
      <c r="T62" s="1" t="s">
        <v>813</v>
      </c>
      <c r="U62" s="1" t="s">
        <v>814</v>
      </c>
      <c r="V62" s="1" t="s">
        <v>1078</v>
      </c>
    </row>
    <row r="63" s="1" customFormat="1" spans="1:22">
      <c r="A63" s="3">
        <v>999221955969433</v>
      </c>
      <c r="B63" s="1" t="s">
        <v>1144</v>
      </c>
      <c r="C63" s="1" t="s">
        <v>1200</v>
      </c>
      <c r="D63" s="1" t="s">
        <v>1201</v>
      </c>
      <c r="E63" s="1" t="s">
        <v>1202</v>
      </c>
      <c r="F63" s="1" t="s">
        <v>799</v>
      </c>
      <c r="G63" s="1" t="s">
        <v>803</v>
      </c>
      <c r="H63" s="1" t="s">
        <v>804</v>
      </c>
      <c r="I63" s="1" t="s">
        <v>1203</v>
      </c>
      <c r="J63" s="1" t="s">
        <v>30</v>
      </c>
      <c r="K63" s="1" t="s">
        <v>1204</v>
      </c>
      <c r="L63" s="1" t="s">
        <v>1204</v>
      </c>
      <c r="M63" s="1" t="s">
        <v>807</v>
      </c>
      <c r="N63" s="1" t="s">
        <v>807</v>
      </c>
      <c r="O63" s="1" t="s">
        <v>808</v>
      </c>
      <c r="P63" s="1" t="s">
        <v>809</v>
      </c>
      <c r="Q63" s="1" t="s">
        <v>810</v>
      </c>
      <c r="R63" s="1" t="s">
        <v>1205</v>
      </c>
      <c r="S63" s="1" t="s">
        <v>812</v>
      </c>
      <c r="T63" s="1" t="s">
        <v>813</v>
      </c>
      <c r="U63" s="1" t="s">
        <v>814</v>
      </c>
      <c r="V63" s="1" t="s">
        <v>870</v>
      </c>
    </row>
    <row r="64" s="1" customFormat="1" spans="1:22">
      <c r="A64" s="3">
        <v>999221955880501</v>
      </c>
      <c r="B64" s="1" t="s">
        <v>1144</v>
      </c>
      <c r="C64" s="1" t="s">
        <v>1206</v>
      </c>
      <c r="D64" s="1" t="s">
        <v>1207</v>
      </c>
      <c r="E64" s="1" t="s">
        <v>1208</v>
      </c>
      <c r="F64" s="1" t="s">
        <v>799</v>
      </c>
      <c r="G64" s="1" t="s">
        <v>803</v>
      </c>
      <c r="H64" s="1" t="s">
        <v>804</v>
      </c>
      <c r="I64" s="1" t="s">
        <v>1209</v>
      </c>
      <c r="J64" s="1" t="s">
        <v>30</v>
      </c>
      <c r="K64" s="1" t="s">
        <v>1210</v>
      </c>
      <c r="L64" s="1" t="s">
        <v>1210</v>
      </c>
      <c r="M64" s="1" t="s">
        <v>807</v>
      </c>
      <c r="N64" s="1" t="s">
        <v>807</v>
      </c>
      <c r="O64" s="1" t="s">
        <v>808</v>
      </c>
      <c r="P64" s="1" t="s">
        <v>809</v>
      </c>
      <c r="Q64" s="1" t="s">
        <v>810</v>
      </c>
      <c r="R64" s="1" t="s">
        <v>1211</v>
      </c>
      <c r="S64" s="1" t="s">
        <v>812</v>
      </c>
      <c r="T64" s="1" t="s">
        <v>813</v>
      </c>
      <c r="U64" s="1" t="s">
        <v>814</v>
      </c>
      <c r="V64" s="1" t="s">
        <v>1212</v>
      </c>
    </row>
    <row r="65" s="1" customFormat="1" spans="1:22">
      <c r="A65" s="3">
        <v>999221955678616</v>
      </c>
      <c r="B65" s="1" t="s">
        <v>1213</v>
      </c>
      <c r="C65" s="1" t="s">
        <v>1214</v>
      </c>
      <c r="D65" s="1" t="s">
        <v>1215</v>
      </c>
      <c r="E65" s="1" t="s">
        <v>1216</v>
      </c>
      <c r="F65" s="1" t="s">
        <v>799</v>
      </c>
      <c r="G65" s="1" t="s">
        <v>803</v>
      </c>
      <c r="H65" s="1" t="s">
        <v>804</v>
      </c>
      <c r="I65" s="1" t="s">
        <v>1217</v>
      </c>
      <c r="J65" s="1" t="s">
        <v>30</v>
      </c>
      <c r="K65" s="1" t="s">
        <v>1218</v>
      </c>
      <c r="L65" s="1" t="s">
        <v>1218</v>
      </c>
      <c r="M65" s="1" t="s">
        <v>807</v>
      </c>
      <c r="N65" s="1" t="s">
        <v>807</v>
      </c>
      <c r="O65" s="1" t="s">
        <v>808</v>
      </c>
      <c r="P65" s="1" t="s">
        <v>809</v>
      </c>
      <c r="Q65" s="1" t="s">
        <v>810</v>
      </c>
      <c r="R65" s="1" t="s">
        <v>1219</v>
      </c>
      <c r="S65" s="1" t="s">
        <v>812</v>
      </c>
      <c r="T65" s="1" t="s">
        <v>813</v>
      </c>
      <c r="U65" s="1" t="s">
        <v>814</v>
      </c>
      <c r="V65" s="1" t="s">
        <v>913</v>
      </c>
    </row>
    <row r="66" s="1" customFormat="1" spans="1:22">
      <c r="A66" s="3">
        <v>999221955661268</v>
      </c>
      <c r="B66" s="1" t="s">
        <v>1213</v>
      </c>
      <c r="C66" s="1" t="s">
        <v>1220</v>
      </c>
      <c r="D66" s="1" t="s">
        <v>1221</v>
      </c>
      <c r="E66" s="1" t="s">
        <v>1222</v>
      </c>
      <c r="F66" s="1" t="s">
        <v>799</v>
      </c>
      <c r="G66" s="1" t="s">
        <v>803</v>
      </c>
      <c r="H66" s="1" t="s">
        <v>804</v>
      </c>
      <c r="I66" s="1" t="s">
        <v>1223</v>
      </c>
      <c r="J66" s="1" t="s">
        <v>30</v>
      </c>
      <c r="K66" s="1" t="s">
        <v>1224</v>
      </c>
      <c r="L66" s="1" t="s">
        <v>1224</v>
      </c>
      <c r="M66" s="1" t="s">
        <v>807</v>
      </c>
      <c r="N66" s="1" t="s">
        <v>807</v>
      </c>
      <c r="O66" s="1" t="s">
        <v>808</v>
      </c>
      <c r="P66" s="1" t="s">
        <v>809</v>
      </c>
      <c r="Q66" s="1" t="s">
        <v>810</v>
      </c>
      <c r="R66" s="1" t="s">
        <v>1225</v>
      </c>
      <c r="S66" s="1" t="s">
        <v>812</v>
      </c>
      <c r="T66" s="1" t="s">
        <v>813</v>
      </c>
      <c r="U66" s="1" t="s">
        <v>814</v>
      </c>
      <c r="V66" s="1" t="s">
        <v>836</v>
      </c>
    </row>
    <row r="67" s="1" customFormat="1" spans="1:22">
      <c r="A67" s="3">
        <v>999221954792553</v>
      </c>
      <c r="B67" s="1" t="s">
        <v>1213</v>
      </c>
      <c r="C67" s="1" t="s">
        <v>1226</v>
      </c>
      <c r="D67" s="1" t="s">
        <v>1227</v>
      </c>
      <c r="E67" s="1" t="s">
        <v>1228</v>
      </c>
      <c r="F67" s="1" t="s">
        <v>799</v>
      </c>
      <c r="G67" s="1" t="s">
        <v>803</v>
      </c>
      <c r="H67" s="1" t="s">
        <v>804</v>
      </c>
      <c r="I67" s="1" t="s">
        <v>1140</v>
      </c>
      <c r="J67" s="1" t="s">
        <v>30</v>
      </c>
      <c r="K67" s="1" t="s">
        <v>1141</v>
      </c>
      <c r="L67" s="1" t="s">
        <v>1141</v>
      </c>
      <c r="M67" s="1" t="s">
        <v>807</v>
      </c>
      <c r="N67" s="1" t="s">
        <v>807</v>
      </c>
      <c r="O67" s="1" t="s">
        <v>808</v>
      </c>
      <c r="P67" s="1" t="s">
        <v>809</v>
      </c>
      <c r="Q67" s="1" t="s">
        <v>810</v>
      </c>
      <c r="R67" s="1" t="s">
        <v>1229</v>
      </c>
      <c r="S67" s="1" t="s">
        <v>812</v>
      </c>
      <c r="T67" s="1" t="s">
        <v>813</v>
      </c>
      <c r="U67" s="1" t="s">
        <v>814</v>
      </c>
      <c r="V67" s="1" t="s">
        <v>1118</v>
      </c>
    </row>
    <row r="68" s="1" customFormat="1" spans="1:22">
      <c r="A68" s="3">
        <v>999221954429197</v>
      </c>
      <c r="B68" s="1" t="s">
        <v>1213</v>
      </c>
      <c r="C68" s="1" t="s">
        <v>1230</v>
      </c>
      <c r="D68" s="1" t="s">
        <v>1231</v>
      </c>
      <c r="E68" s="1" t="s">
        <v>1232</v>
      </c>
      <c r="F68" s="1" t="s">
        <v>946</v>
      </c>
      <c r="G68" s="1" t="s">
        <v>803</v>
      </c>
      <c r="H68" s="1" t="s">
        <v>804</v>
      </c>
      <c r="I68" s="1" t="s">
        <v>1233</v>
      </c>
      <c r="J68" s="1" t="s">
        <v>30</v>
      </c>
      <c r="K68" s="1" t="s">
        <v>1234</v>
      </c>
      <c r="L68" s="1" t="s">
        <v>1234</v>
      </c>
      <c r="M68" s="1" t="s">
        <v>807</v>
      </c>
      <c r="N68" s="1" t="s">
        <v>807</v>
      </c>
      <c r="O68" s="1" t="s">
        <v>808</v>
      </c>
      <c r="P68" s="1" t="s">
        <v>809</v>
      </c>
      <c r="Q68" s="1" t="s">
        <v>810</v>
      </c>
      <c r="R68" s="1" t="s">
        <v>1235</v>
      </c>
      <c r="S68" s="1" t="s">
        <v>812</v>
      </c>
      <c r="T68" s="1" t="s">
        <v>813</v>
      </c>
      <c r="U68" s="1" t="s">
        <v>814</v>
      </c>
      <c r="V68" s="1" t="s">
        <v>870</v>
      </c>
    </row>
    <row r="69" s="1" customFormat="1" spans="1:22">
      <c r="A69" s="3">
        <v>999221954176505</v>
      </c>
      <c r="B69" s="1" t="s">
        <v>1213</v>
      </c>
      <c r="C69" s="1" t="s">
        <v>1236</v>
      </c>
      <c r="D69" s="1" t="s">
        <v>1011</v>
      </c>
      <c r="E69" s="1" t="s">
        <v>1237</v>
      </c>
      <c r="F69" s="1" t="s">
        <v>799</v>
      </c>
      <c r="G69" s="1" t="s">
        <v>803</v>
      </c>
      <c r="H69" s="1" t="s">
        <v>804</v>
      </c>
      <c r="I69" s="1" t="s">
        <v>1238</v>
      </c>
      <c r="J69" s="1" t="s">
        <v>30</v>
      </c>
      <c r="K69" s="1" t="s">
        <v>1239</v>
      </c>
      <c r="L69" s="1" t="s">
        <v>1239</v>
      </c>
      <c r="M69" s="1" t="s">
        <v>807</v>
      </c>
      <c r="N69" s="1" t="s">
        <v>807</v>
      </c>
      <c r="O69" s="1" t="s">
        <v>808</v>
      </c>
      <c r="P69" s="1" t="s">
        <v>809</v>
      </c>
      <c r="Q69" s="1" t="s">
        <v>810</v>
      </c>
      <c r="R69" s="1" t="s">
        <v>1240</v>
      </c>
      <c r="S69" s="1" t="s">
        <v>812</v>
      </c>
      <c r="T69" s="1" t="s">
        <v>813</v>
      </c>
      <c r="U69" s="1" t="s">
        <v>814</v>
      </c>
      <c r="V69" s="1" t="s">
        <v>1016</v>
      </c>
    </row>
    <row r="70" s="1" customFormat="1" spans="1:22">
      <c r="A70" s="3">
        <v>999221954103285</v>
      </c>
      <c r="B70" s="1" t="s">
        <v>1213</v>
      </c>
      <c r="C70" s="1" t="s">
        <v>1241</v>
      </c>
      <c r="D70" s="1" t="s">
        <v>1242</v>
      </c>
      <c r="E70" s="1" t="s">
        <v>1243</v>
      </c>
      <c r="F70" s="1" t="s">
        <v>1144</v>
      </c>
      <c r="G70" s="1" t="s">
        <v>803</v>
      </c>
      <c r="H70" s="1" t="s">
        <v>804</v>
      </c>
      <c r="I70" s="1" t="s">
        <v>1244</v>
      </c>
      <c r="J70" s="1" t="s">
        <v>30</v>
      </c>
      <c r="K70" s="1" t="s">
        <v>1245</v>
      </c>
      <c r="L70" s="1" t="s">
        <v>1245</v>
      </c>
      <c r="M70" s="1" t="s">
        <v>807</v>
      </c>
      <c r="N70" s="1" t="s">
        <v>807</v>
      </c>
      <c r="O70" s="1" t="s">
        <v>808</v>
      </c>
      <c r="P70" s="1" t="s">
        <v>809</v>
      </c>
      <c r="Q70" s="1" t="s">
        <v>810</v>
      </c>
      <c r="R70" s="1" t="s">
        <v>1246</v>
      </c>
      <c r="S70" s="1" t="s">
        <v>812</v>
      </c>
      <c r="T70" s="1" t="s">
        <v>813</v>
      </c>
      <c r="U70" s="1" t="s">
        <v>814</v>
      </c>
      <c r="V70" s="1" t="s">
        <v>913</v>
      </c>
    </row>
    <row r="71" s="1" customFormat="1" spans="1:22">
      <c r="A71" s="3">
        <v>999221951268040</v>
      </c>
      <c r="B71" s="1" t="s">
        <v>1213</v>
      </c>
      <c r="C71" s="1" t="s">
        <v>1247</v>
      </c>
      <c r="D71" s="1" t="s">
        <v>1248</v>
      </c>
      <c r="E71" s="1" t="s">
        <v>1249</v>
      </c>
      <c r="F71" s="1" t="s">
        <v>799</v>
      </c>
      <c r="G71" s="1" t="s">
        <v>803</v>
      </c>
      <c r="H71" s="1" t="s">
        <v>804</v>
      </c>
      <c r="I71" s="1" t="s">
        <v>1250</v>
      </c>
      <c r="J71" s="1" t="s">
        <v>30</v>
      </c>
      <c r="K71" s="1" t="s">
        <v>1251</v>
      </c>
      <c r="L71" s="1" t="s">
        <v>1251</v>
      </c>
      <c r="M71" s="1" t="s">
        <v>807</v>
      </c>
      <c r="N71" s="1" t="s">
        <v>807</v>
      </c>
      <c r="O71" s="1" t="s">
        <v>808</v>
      </c>
      <c r="P71" s="1" t="s">
        <v>809</v>
      </c>
      <c r="Q71" s="1" t="s">
        <v>810</v>
      </c>
      <c r="R71" s="1" t="s">
        <v>1252</v>
      </c>
      <c r="S71" s="1" t="s">
        <v>812</v>
      </c>
      <c r="T71" s="1" t="s">
        <v>813</v>
      </c>
      <c r="U71" s="1" t="s">
        <v>814</v>
      </c>
      <c r="V71" s="1" t="s">
        <v>1253</v>
      </c>
    </row>
    <row r="72" s="1" customFormat="1" spans="1:22">
      <c r="A72" s="3">
        <v>999221950718257</v>
      </c>
      <c r="B72" s="1" t="s">
        <v>1213</v>
      </c>
      <c r="C72" s="1" t="s">
        <v>1254</v>
      </c>
      <c r="D72" s="1" t="s">
        <v>1255</v>
      </c>
      <c r="E72" s="1" t="s">
        <v>1256</v>
      </c>
      <c r="F72" s="1" t="s">
        <v>1213</v>
      </c>
      <c r="G72" s="1" t="s">
        <v>803</v>
      </c>
      <c r="H72" s="1" t="s">
        <v>804</v>
      </c>
      <c r="I72" s="1" t="s">
        <v>1257</v>
      </c>
      <c r="J72" s="1" t="s">
        <v>30</v>
      </c>
      <c r="K72" s="1" t="s">
        <v>1258</v>
      </c>
      <c r="L72" s="1" t="s">
        <v>1258</v>
      </c>
      <c r="M72" s="1" t="s">
        <v>807</v>
      </c>
      <c r="N72" s="1" t="s">
        <v>807</v>
      </c>
      <c r="O72" s="1" t="s">
        <v>808</v>
      </c>
      <c r="P72" s="1" t="s">
        <v>809</v>
      </c>
      <c r="Q72" s="1" t="s">
        <v>810</v>
      </c>
      <c r="R72" s="1" t="s">
        <v>1259</v>
      </c>
      <c r="S72" s="1" t="s">
        <v>812</v>
      </c>
      <c r="T72" s="1" t="s">
        <v>813</v>
      </c>
      <c r="U72" s="1" t="s">
        <v>814</v>
      </c>
      <c r="V72" s="1" t="s">
        <v>870</v>
      </c>
    </row>
    <row r="73" s="1" customFormat="1" spans="1:22">
      <c r="A73" s="3">
        <v>999221950036327</v>
      </c>
      <c r="B73" s="1" t="s">
        <v>1213</v>
      </c>
      <c r="C73" s="1" t="s">
        <v>1260</v>
      </c>
      <c r="D73" s="1" t="s">
        <v>1261</v>
      </c>
      <c r="E73" s="1" t="s">
        <v>1262</v>
      </c>
      <c r="F73" s="1" t="s">
        <v>799</v>
      </c>
      <c r="G73" s="1" t="s">
        <v>803</v>
      </c>
      <c r="H73" s="1" t="s">
        <v>804</v>
      </c>
      <c r="I73" s="1" t="s">
        <v>1263</v>
      </c>
      <c r="J73" s="1" t="s">
        <v>30</v>
      </c>
      <c r="K73" s="1" t="s">
        <v>1264</v>
      </c>
      <c r="L73" s="1" t="s">
        <v>1264</v>
      </c>
      <c r="M73" s="1" t="s">
        <v>807</v>
      </c>
      <c r="N73" s="1" t="s">
        <v>807</v>
      </c>
      <c r="O73" s="1" t="s">
        <v>808</v>
      </c>
      <c r="P73" s="1" t="s">
        <v>809</v>
      </c>
      <c r="Q73" s="1" t="s">
        <v>810</v>
      </c>
      <c r="R73" s="1" t="s">
        <v>1265</v>
      </c>
      <c r="S73" s="1" t="s">
        <v>812</v>
      </c>
      <c r="T73" s="1" t="s">
        <v>813</v>
      </c>
      <c r="U73" s="1" t="s">
        <v>814</v>
      </c>
      <c r="V73" s="1" t="s">
        <v>815</v>
      </c>
    </row>
    <row r="74" s="1" customFormat="1" spans="1:22">
      <c r="A74" s="3">
        <v>999221950035787</v>
      </c>
      <c r="B74" s="1" t="s">
        <v>1213</v>
      </c>
      <c r="C74" s="1" t="s">
        <v>1266</v>
      </c>
      <c r="D74" s="1" t="s">
        <v>1112</v>
      </c>
      <c r="E74" s="1" t="s">
        <v>1267</v>
      </c>
      <c r="F74" s="1" t="s">
        <v>799</v>
      </c>
      <c r="G74" s="1" t="s">
        <v>803</v>
      </c>
      <c r="H74" s="1" t="s">
        <v>804</v>
      </c>
      <c r="I74" s="1" t="s">
        <v>1268</v>
      </c>
      <c r="J74" s="1" t="s">
        <v>30</v>
      </c>
      <c r="K74" s="1" t="s">
        <v>1115</v>
      </c>
      <c r="L74" s="1" t="s">
        <v>1115</v>
      </c>
      <c r="M74" s="1" t="s">
        <v>807</v>
      </c>
      <c r="N74" s="1" t="s">
        <v>807</v>
      </c>
      <c r="O74" s="1" t="s">
        <v>808</v>
      </c>
      <c r="P74" s="1" t="s">
        <v>809</v>
      </c>
      <c r="Q74" s="1" t="s">
        <v>810</v>
      </c>
      <c r="R74" s="1" t="s">
        <v>1269</v>
      </c>
      <c r="S74" s="1" t="s">
        <v>812</v>
      </c>
      <c r="T74" s="1" t="s">
        <v>813</v>
      </c>
      <c r="U74" s="1" t="s">
        <v>1117</v>
      </c>
      <c r="V74" s="1" t="s">
        <v>1118</v>
      </c>
    </row>
    <row r="75" s="1" customFormat="1" spans="1:22">
      <c r="A75" s="3">
        <v>999221948460435</v>
      </c>
      <c r="B75" s="1" t="s">
        <v>1270</v>
      </c>
      <c r="C75" s="1" t="s">
        <v>1271</v>
      </c>
      <c r="D75" s="1" t="s">
        <v>948</v>
      </c>
      <c r="E75" s="1" t="s">
        <v>1272</v>
      </c>
      <c r="F75" s="1" t="s">
        <v>946</v>
      </c>
      <c r="G75" s="1" t="s">
        <v>803</v>
      </c>
      <c r="H75" s="1" t="s">
        <v>804</v>
      </c>
      <c r="I75" s="1" t="s">
        <v>1273</v>
      </c>
      <c r="J75" s="1" t="s">
        <v>30</v>
      </c>
      <c r="K75" s="1" t="s">
        <v>1274</v>
      </c>
      <c r="L75" s="1" t="s">
        <v>1274</v>
      </c>
      <c r="M75" s="1" t="s">
        <v>807</v>
      </c>
      <c r="N75" s="1" t="s">
        <v>807</v>
      </c>
      <c r="O75" s="1" t="s">
        <v>808</v>
      </c>
      <c r="P75" s="1" t="s">
        <v>809</v>
      </c>
      <c r="Q75" s="1" t="s">
        <v>810</v>
      </c>
      <c r="R75" s="1" t="s">
        <v>1275</v>
      </c>
      <c r="S75" s="1" t="s">
        <v>812</v>
      </c>
      <c r="T75" s="1" t="s">
        <v>813</v>
      </c>
      <c r="U75" s="1" t="s">
        <v>814</v>
      </c>
      <c r="V75" s="1" t="s">
        <v>836</v>
      </c>
    </row>
    <row r="76" s="1" customFormat="1" spans="1:22">
      <c r="A76" s="3">
        <v>999221948063267</v>
      </c>
      <c r="B76" s="1" t="s">
        <v>1270</v>
      </c>
      <c r="C76" s="1" t="s">
        <v>1276</v>
      </c>
      <c r="D76" s="1" t="s">
        <v>1146</v>
      </c>
      <c r="E76" s="1" t="s">
        <v>1277</v>
      </c>
      <c r="F76" s="1" t="s">
        <v>799</v>
      </c>
      <c r="G76" s="1" t="s">
        <v>803</v>
      </c>
      <c r="H76" s="1" t="s">
        <v>804</v>
      </c>
      <c r="I76" s="1" t="s">
        <v>1278</v>
      </c>
      <c r="J76" s="1" t="s">
        <v>30</v>
      </c>
      <c r="K76" s="1" t="s">
        <v>1279</v>
      </c>
      <c r="L76" s="1" t="s">
        <v>1279</v>
      </c>
      <c r="M76" s="1" t="s">
        <v>807</v>
      </c>
      <c r="N76" s="1" t="s">
        <v>807</v>
      </c>
      <c r="O76" s="1" t="s">
        <v>808</v>
      </c>
      <c r="P76" s="1" t="s">
        <v>809</v>
      </c>
      <c r="Q76" s="1" t="s">
        <v>810</v>
      </c>
      <c r="R76" s="1" t="s">
        <v>1280</v>
      </c>
      <c r="S76" s="1" t="s">
        <v>812</v>
      </c>
      <c r="T76" s="1" t="s">
        <v>813</v>
      </c>
      <c r="U76" s="1" t="s">
        <v>814</v>
      </c>
      <c r="V76" s="1" t="s">
        <v>857</v>
      </c>
    </row>
    <row r="77" s="1" customFormat="1" spans="1:22">
      <c r="A77" s="3">
        <v>999221946591484</v>
      </c>
      <c r="B77" s="1" t="s">
        <v>1270</v>
      </c>
      <c r="C77" s="1" t="s">
        <v>1281</v>
      </c>
      <c r="D77" s="1" t="s">
        <v>1282</v>
      </c>
      <c r="E77" s="1" t="s">
        <v>1283</v>
      </c>
      <c r="F77" s="1" t="s">
        <v>799</v>
      </c>
      <c r="G77" s="1" t="s">
        <v>803</v>
      </c>
      <c r="H77" s="1" t="s">
        <v>804</v>
      </c>
      <c r="I77" s="1" t="s">
        <v>1284</v>
      </c>
      <c r="J77" s="1" t="s">
        <v>30</v>
      </c>
      <c r="K77" s="1" t="s">
        <v>1285</v>
      </c>
      <c r="L77" s="1" t="s">
        <v>1285</v>
      </c>
      <c r="M77" s="1" t="s">
        <v>807</v>
      </c>
      <c r="N77" s="1" t="s">
        <v>807</v>
      </c>
      <c r="O77" s="1" t="s">
        <v>808</v>
      </c>
      <c r="P77" s="1" t="s">
        <v>809</v>
      </c>
      <c r="Q77" s="1" t="s">
        <v>810</v>
      </c>
      <c r="R77" s="1" t="s">
        <v>1286</v>
      </c>
      <c r="S77" s="1" t="s">
        <v>812</v>
      </c>
      <c r="T77" s="1" t="s">
        <v>813</v>
      </c>
      <c r="U77" s="1" t="s">
        <v>814</v>
      </c>
      <c r="V77" s="1" t="s">
        <v>920</v>
      </c>
    </row>
    <row r="78" s="1" customFormat="1" spans="1:22">
      <c r="A78" s="3">
        <v>999221946572612</v>
      </c>
      <c r="B78" s="1" t="s">
        <v>1270</v>
      </c>
      <c r="C78" s="1" t="s">
        <v>1287</v>
      </c>
      <c r="D78" s="1" t="s">
        <v>1288</v>
      </c>
      <c r="E78" s="1" t="s">
        <v>1289</v>
      </c>
      <c r="F78" s="1" t="s">
        <v>946</v>
      </c>
      <c r="G78" s="1" t="s">
        <v>803</v>
      </c>
      <c r="H78" s="1" t="s">
        <v>804</v>
      </c>
      <c r="I78" s="1" t="s">
        <v>1290</v>
      </c>
      <c r="J78" s="1" t="s">
        <v>30</v>
      </c>
      <c r="K78" s="1" t="s">
        <v>1291</v>
      </c>
      <c r="L78" s="1" t="s">
        <v>1291</v>
      </c>
      <c r="M78" s="1" t="s">
        <v>807</v>
      </c>
      <c r="N78" s="1" t="s">
        <v>807</v>
      </c>
      <c r="O78" s="1" t="s">
        <v>808</v>
      </c>
      <c r="P78" s="1" t="s">
        <v>809</v>
      </c>
      <c r="Q78" s="1" t="s">
        <v>810</v>
      </c>
      <c r="R78" s="1" t="s">
        <v>1292</v>
      </c>
      <c r="S78" s="1" t="s">
        <v>812</v>
      </c>
      <c r="T78" s="1" t="s">
        <v>813</v>
      </c>
      <c r="U78" s="1" t="s">
        <v>814</v>
      </c>
      <c r="V78" s="1" t="s">
        <v>822</v>
      </c>
    </row>
    <row r="79" s="1" customFormat="1" spans="1:22">
      <c r="A79" s="3">
        <v>999221946403896</v>
      </c>
      <c r="B79" s="1" t="s">
        <v>1270</v>
      </c>
      <c r="C79" s="1" t="s">
        <v>1293</v>
      </c>
      <c r="D79" s="1" t="s">
        <v>1294</v>
      </c>
      <c r="E79" s="1" t="s">
        <v>1295</v>
      </c>
      <c r="F79" s="1" t="s">
        <v>1104</v>
      </c>
      <c r="G79" s="1" t="s">
        <v>803</v>
      </c>
      <c r="H79" s="1" t="s">
        <v>804</v>
      </c>
      <c r="I79" s="1" t="s">
        <v>1296</v>
      </c>
      <c r="J79" s="1" t="s">
        <v>30</v>
      </c>
      <c r="K79" s="1" t="s">
        <v>1297</v>
      </c>
      <c r="L79" s="1" t="s">
        <v>1297</v>
      </c>
      <c r="M79" s="1" t="s">
        <v>807</v>
      </c>
      <c r="N79" s="1" t="s">
        <v>807</v>
      </c>
      <c r="O79" s="1" t="s">
        <v>808</v>
      </c>
      <c r="P79" s="1" t="s">
        <v>809</v>
      </c>
      <c r="Q79" s="1" t="s">
        <v>810</v>
      </c>
      <c r="R79" s="1" t="s">
        <v>1298</v>
      </c>
      <c r="S79" s="1" t="s">
        <v>812</v>
      </c>
      <c r="T79" s="1" t="s">
        <v>813</v>
      </c>
      <c r="U79" s="1" t="s">
        <v>814</v>
      </c>
      <c r="V79" s="1" t="s">
        <v>1299</v>
      </c>
    </row>
    <row r="80" s="1" customFormat="1" spans="1:22">
      <c r="A80" s="3">
        <v>999221946400948</v>
      </c>
      <c r="B80" s="1" t="s">
        <v>1270</v>
      </c>
      <c r="C80" s="1" t="s">
        <v>1300</v>
      </c>
      <c r="D80" s="1" t="s">
        <v>1301</v>
      </c>
      <c r="E80" s="1" t="s">
        <v>1302</v>
      </c>
      <c r="F80" s="1" t="s">
        <v>1270</v>
      </c>
      <c r="G80" s="1" t="s">
        <v>803</v>
      </c>
      <c r="H80" s="1" t="s">
        <v>804</v>
      </c>
      <c r="I80" s="1" t="s">
        <v>1303</v>
      </c>
      <c r="J80" s="1" t="s">
        <v>30</v>
      </c>
      <c r="K80" s="1" t="s">
        <v>1304</v>
      </c>
      <c r="L80" s="1" t="s">
        <v>1304</v>
      </c>
      <c r="M80" s="1" t="s">
        <v>807</v>
      </c>
      <c r="N80" s="1" t="s">
        <v>807</v>
      </c>
      <c r="O80" s="1" t="s">
        <v>808</v>
      </c>
      <c r="P80" s="1" t="s">
        <v>809</v>
      </c>
      <c r="Q80" s="1" t="s">
        <v>810</v>
      </c>
      <c r="R80" s="1" t="s">
        <v>1305</v>
      </c>
      <c r="S80" s="1" t="s">
        <v>812</v>
      </c>
      <c r="T80" s="1" t="s">
        <v>813</v>
      </c>
      <c r="U80" s="1" t="s">
        <v>814</v>
      </c>
      <c r="V80" s="1" t="s">
        <v>815</v>
      </c>
    </row>
    <row r="81" s="1" customFormat="1" spans="1:22">
      <c r="A81" s="3">
        <v>999221945850668</v>
      </c>
      <c r="B81" s="1" t="s">
        <v>1270</v>
      </c>
      <c r="C81" s="1" t="s">
        <v>1306</v>
      </c>
      <c r="D81" s="1" t="s">
        <v>1307</v>
      </c>
      <c r="E81" s="1" t="s">
        <v>1308</v>
      </c>
      <c r="F81" s="1" t="s">
        <v>946</v>
      </c>
      <c r="G81" s="1" t="s">
        <v>803</v>
      </c>
      <c r="H81" s="1" t="s">
        <v>804</v>
      </c>
      <c r="I81" s="1" t="s">
        <v>1309</v>
      </c>
      <c r="J81" s="1" t="s">
        <v>30</v>
      </c>
      <c r="K81" s="1" t="s">
        <v>1310</v>
      </c>
      <c r="L81" s="1" t="s">
        <v>1310</v>
      </c>
      <c r="M81" s="1" t="s">
        <v>807</v>
      </c>
      <c r="N81" s="1" t="s">
        <v>807</v>
      </c>
      <c r="O81" s="1" t="s">
        <v>808</v>
      </c>
      <c r="P81" s="1" t="s">
        <v>809</v>
      </c>
      <c r="Q81" s="1" t="s">
        <v>810</v>
      </c>
      <c r="R81" s="1" t="s">
        <v>1311</v>
      </c>
      <c r="S81" s="1" t="s">
        <v>812</v>
      </c>
      <c r="T81" s="1" t="s">
        <v>813</v>
      </c>
      <c r="U81" s="1" t="s">
        <v>814</v>
      </c>
      <c r="V81" s="1" t="s">
        <v>870</v>
      </c>
    </row>
    <row r="82" s="1" customFormat="1" spans="1:22">
      <c r="A82" s="3">
        <v>999221945844660</v>
      </c>
      <c r="B82" s="1" t="s">
        <v>1270</v>
      </c>
      <c r="C82" s="1" t="s">
        <v>1312</v>
      </c>
      <c r="D82" s="1" t="s">
        <v>1313</v>
      </c>
      <c r="E82" s="1" t="s">
        <v>1314</v>
      </c>
      <c r="F82" s="1" t="s">
        <v>799</v>
      </c>
      <c r="G82" s="1" t="s">
        <v>803</v>
      </c>
      <c r="H82" s="1" t="s">
        <v>804</v>
      </c>
      <c r="I82" s="1" t="s">
        <v>1315</v>
      </c>
      <c r="J82" s="1" t="s">
        <v>30</v>
      </c>
      <c r="K82" s="1" t="s">
        <v>1316</v>
      </c>
      <c r="L82" s="1" t="s">
        <v>1316</v>
      </c>
      <c r="M82" s="1" t="s">
        <v>807</v>
      </c>
      <c r="N82" s="1" t="s">
        <v>807</v>
      </c>
      <c r="O82" s="1" t="s">
        <v>808</v>
      </c>
      <c r="P82" s="1" t="s">
        <v>809</v>
      </c>
      <c r="Q82" s="1" t="s">
        <v>810</v>
      </c>
      <c r="R82" s="1" t="s">
        <v>1317</v>
      </c>
      <c r="S82" s="1" t="s">
        <v>812</v>
      </c>
      <c r="T82" s="1" t="s">
        <v>813</v>
      </c>
      <c r="U82" s="1" t="s">
        <v>814</v>
      </c>
      <c r="V82" s="1" t="s">
        <v>1318</v>
      </c>
    </row>
    <row r="83" s="1" customFormat="1" spans="1:22">
      <c r="A83" s="3">
        <v>999221945684377</v>
      </c>
      <c r="B83" s="1" t="s">
        <v>1270</v>
      </c>
      <c r="C83" s="1" t="s">
        <v>1319</v>
      </c>
      <c r="D83" s="1" t="s">
        <v>1146</v>
      </c>
      <c r="E83" s="1" t="s">
        <v>1320</v>
      </c>
      <c r="F83" s="1" t="s">
        <v>946</v>
      </c>
      <c r="G83" s="1" t="s">
        <v>803</v>
      </c>
      <c r="H83" s="1" t="s">
        <v>804</v>
      </c>
      <c r="I83" s="1" t="s">
        <v>1321</v>
      </c>
      <c r="J83" s="1" t="s">
        <v>30</v>
      </c>
      <c r="K83" s="1" t="s">
        <v>1322</v>
      </c>
      <c r="L83" s="1" t="s">
        <v>1322</v>
      </c>
      <c r="M83" s="1" t="s">
        <v>807</v>
      </c>
      <c r="N83" s="1" t="s">
        <v>807</v>
      </c>
      <c r="O83" s="1" t="s">
        <v>808</v>
      </c>
      <c r="P83" s="1" t="s">
        <v>809</v>
      </c>
      <c r="Q83" s="1" t="s">
        <v>810</v>
      </c>
      <c r="R83" s="1" t="s">
        <v>1323</v>
      </c>
      <c r="S83" s="1" t="s">
        <v>812</v>
      </c>
      <c r="T83" s="1" t="s">
        <v>813</v>
      </c>
      <c r="U83" s="1" t="s">
        <v>814</v>
      </c>
      <c r="V83" s="1" t="s">
        <v>857</v>
      </c>
    </row>
    <row r="84" s="1" customFormat="1" spans="1:22">
      <c r="A84" s="3">
        <v>999221944521861</v>
      </c>
      <c r="B84" s="1" t="s">
        <v>1270</v>
      </c>
      <c r="C84" s="1" t="s">
        <v>1324</v>
      </c>
      <c r="D84" s="1" t="s">
        <v>1325</v>
      </c>
      <c r="E84" s="1" t="s">
        <v>1326</v>
      </c>
      <c r="F84" s="1" t="s">
        <v>946</v>
      </c>
      <c r="G84" s="1" t="s">
        <v>803</v>
      </c>
      <c r="H84" s="1" t="s">
        <v>804</v>
      </c>
      <c r="I84" s="1" t="s">
        <v>1327</v>
      </c>
      <c r="J84" s="1" t="s">
        <v>30</v>
      </c>
      <c r="K84" s="1" t="s">
        <v>1328</v>
      </c>
      <c r="L84" s="1" t="s">
        <v>1328</v>
      </c>
      <c r="M84" s="1" t="s">
        <v>807</v>
      </c>
      <c r="N84" s="1" t="s">
        <v>807</v>
      </c>
      <c r="O84" s="1" t="s">
        <v>808</v>
      </c>
      <c r="P84" s="1" t="s">
        <v>809</v>
      </c>
      <c r="Q84" s="1" t="s">
        <v>810</v>
      </c>
      <c r="R84" s="1" t="s">
        <v>1329</v>
      </c>
      <c r="S84" s="1" t="s">
        <v>812</v>
      </c>
      <c r="T84" s="1" t="s">
        <v>813</v>
      </c>
      <c r="U84" s="1" t="s">
        <v>814</v>
      </c>
      <c r="V84" s="1" t="s">
        <v>1143</v>
      </c>
    </row>
    <row r="85" s="1" customFormat="1" spans="1:22">
      <c r="A85" s="3">
        <v>999221943348567</v>
      </c>
      <c r="B85" s="1" t="s">
        <v>1270</v>
      </c>
      <c r="C85" s="1" t="s">
        <v>1330</v>
      </c>
      <c r="D85" s="1" t="s">
        <v>1331</v>
      </c>
      <c r="E85" s="1" t="s">
        <v>1332</v>
      </c>
      <c r="F85" s="1" t="s">
        <v>946</v>
      </c>
      <c r="G85" s="1" t="s">
        <v>803</v>
      </c>
      <c r="H85" s="1" t="s">
        <v>804</v>
      </c>
      <c r="I85" s="1" t="s">
        <v>1333</v>
      </c>
      <c r="J85" s="1" t="s">
        <v>30</v>
      </c>
      <c r="K85" s="1" t="s">
        <v>1334</v>
      </c>
      <c r="L85" s="1" t="s">
        <v>1334</v>
      </c>
      <c r="M85" s="1" t="s">
        <v>807</v>
      </c>
      <c r="N85" s="1" t="s">
        <v>807</v>
      </c>
      <c r="O85" s="1" t="s">
        <v>808</v>
      </c>
      <c r="P85" s="1" t="s">
        <v>809</v>
      </c>
      <c r="Q85" s="1" t="s">
        <v>810</v>
      </c>
      <c r="R85" s="1" t="s">
        <v>1335</v>
      </c>
      <c r="S85" s="1" t="s">
        <v>812</v>
      </c>
      <c r="T85" s="1" t="s">
        <v>813</v>
      </c>
      <c r="U85" s="1" t="s">
        <v>814</v>
      </c>
      <c r="V85" s="1" t="s">
        <v>815</v>
      </c>
    </row>
    <row r="86" s="1" customFormat="1" spans="1:22">
      <c r="A86" s="3">
        <v>999221943336253</v>
      </c>
      <c r="B86" s="1" t="s">
        <v>1270</v>
      </c>
      <c r="C86" s="1" t="s">
        <v>1336</v>
      </c>
      <c r="D86" s="1" t="s">
        <v>1337</v>
      </c>
      <c r="E86" s="1" t="s">
        <v>1338</v>
      </c>
      <c r="F86" s="1" t="s">
        <v>799</v>
      </c>
      <c r="G86" s="1" t="s">
        <v>803</v>
      </c>
      <c r="H86" s="1" t="s">
        <v>804</v>
      </c>
      <c r="I86" s="1" t="s">
        <v>1339</v>
      </c>
      <c r="J86" s="1" t="s">
        <v>30</v>
      </c>
      <c r="K86" s="1" t="s">
        <v>1340</v>
      </c>
      <c r="L86" s="1" t="s">
        <v>1340</v>
      </c>
      <c r="M86" s="1" t="s">
        <v>807</v>
      </c>
      <c r="N86" s="1" t="s">
        <v>807</v>
      </c>
      <c r="O86" s="1" t="s">
        <v>808</v>
      </c>
      <c r="P86" s="1" t="s">
        <v>809</v>
      </c>
      <c r="Q86" s="1" t="s">
        <v>810</v>
      </c>
      <c r="R86" s="1" t="s">
        <v>1341</v>
      </c>
      <c r="S86" s="1" t="s">
        <v>812</v>
      </c>
      <c r="T86" s="1" t="s">
        <v>813</v>
      </c>
      <c r="U86" s="1" t="s">
        <v>814</v>
      </c>
      <c r="V86" s="1" t="s">
        <v>984</v>
      </c>
    </row>
    <row r="87" s="1" customFormat="1" spans="1:22">
      <c r="A87" s="3">
        <v>999221943326311</v>
      </c>
      <c r="B87" s="1" t="s">
        <v>1270</v>
      </c>
      <c r="C87" s="1" t="s">
        <v>1342</v>
      </c>
      <c r="D87" s="1" t="s">
        <v>1343</v>
      </c>
      <c r="E87" s="1" t="s">
        <v>1344</v>
      </c>
      <c r="F87" s="1" t="s">
        <v>946</v>
      </c>
      <c r="G87" s="1" t="s">
        <v>803</v>
      </c>
      <c r="H87" s="1" t="s">
        <v>804</v>
      </c>
      <c r="I87" s="1" t="s">
        <v>1345</v>
      </c>
      <c r="J87" s="1" t="s">
        <v>30</v>
      </c>
      <c r="K87" s="1" t="s">
        <v>1346</v>
      </c>
      <c r="L87" s="1" t="s">
        <v>1346</v>
      </c>
      <c r="M87" s="1" t="s">
        <v>807</v>
      </c>
      <c r="N87" s="1" t="s">
        <v>807</v>
      </c>
      <c r="O87" s="1" t="s">
        <v>808</v>
      </c>
      <c r="P87" s="1" t="s">
        <v>809</v>
      </c>
      <c r="Q87" s="1" t="s">
        <v>810</v>
      </c>
      <c r="R87" s="1" t="s">
        <v>1347</v>
      </c>
      <c r="S87" s="1" t="s">
        <v>812</v>
      </c>
      <c r="T87" s="1" t="s">
        <v>813</v>
      </c>
      <c r="U87" s="1" t="s">
        <v>814</v>
      </c>
      <c r="V87" s="1" t="s">
        <v>870</v>
      </c>
    </row>
    <row r="88" s="1" customFormat="1" spans="1:22">
      <c r="A88" s="3">
        <v>999221938343968</v>
      </c>
      <c r="B88" s="1" t="s">
        <v>1348</v>
      </c>
      <c r="C88" s="1" t="s">
        <v>1349</v>
      </c>
      <c r="D88" s="1" t="s">
        <v>1350</v>
      </c>
      <c r="E88" s="1" t="s">
        <v>1351</v>
      </c>
      <c r="F88" s="1" t="s">
        <v>799</v>
      </c>
      <c r="G88" s="1" t="s">
        <v>803</v>
      </c>
      <c r="H88" s="1" t="s">
        <v>804</v>
      </c>
      <c r="I88" s="1" t="s">
        <v>1352</v>
      </c>
      <c r="J88" s="1" t="s">
        <v>30</v>
      </c>
      <c r="K88" s="1" t="s">
        <v>1353</v>
      </c>
      <c r="L88" s="1" t="s">
        <v>1353</v>
      </c>
      <c r="M88" s="1" t="s">
        <v>807</v>
      </c>
      <c r="N88" s="1" t="s">
        <v>807</v>
      </c>
      <c r="O88" s="1" t="s">
        <v>808</v>
      </c>
      <c r="P88" s="1" t="s">
        <v>809</v>
      </c>
      <c r="Q88" s="1" t="s">
        <v>810</v>
      </c>
      <c r="R88" s="1" t="s">
        <v>1354</v>
      </c>
      <c r="S88" s="1" t="s">
        <v>812</v>
      </c>
      <c r="T88" s="1" t="s">
        <v>813</v>
      </c>
      <c r="U88" s="1" t="s">
        <v>814</v>
      </c>
      <c r="V88" s="1" t="s">
        <v>822</v>
      </c>
    </row>
    <row r="89" s="1" customFormat="1" spans="1:22">
      <c r="A89" s="3">
        <v>21905954709</v>
      </c>
      <c r="B89" s="1" t="s">
        <v>1355</v>
      </c>
      <c r="C89" s="1" t="s">
        <v>1356</v>
      </c>
      <c r="D89" s="1" t="s">
        <v>1357</v>
      </c>
      <c r="E89" s="1" t="s">
        <v>1358</v>
      </c>
      <c r="F89" s="1" t="s">
        <v>946</v>
      </c>
      <c r="G89" s="1" t="s">
        <v>803</v>
      </c>
      <c r="H89" s="1" t="s">
        <v>804</v>
      </c>
      <c r="I89" s="1" t="s">
        <v>1359</v>
      </c>
      <c r="J89" s="1" t="s">
        <v>30</v>
      </c>
      <c r="K89" s="1" t="s">
        <v>1360</v>
      </c>
      <c r="L89" s="1" t="s">
        <v>1360</v>
      </c>
      <c r="M89" s="1" t="s">
        <v>807</v>
      </c>
      <c r="N89" s="1" t="s">
        <v>807</v>
      </c>
      <c r="O89" s="1" t="s">
        <v>808</v>
      </c>
      <c r="P89" s="1" t="s">
        <v>809</v>
      </c>
      <c r="Q89" s="1" t="s">
        <v>810</v>
      </c>
      <c r="R89" s="1" t="s">
        <v>1361</v>
      </c>
      <c r="S89" s="1" t="s">
        <v>812</v>
      </c>
      <c r="T89" s="1" t="s">
        <v>813</v>
      </c>
      <c r="U89" s="1" t="s">
        <v>1117</v>
      </c>
      <c r="V89" s="1" t="s">
        <v>822</v>
      </c>
    </row>
    <row r="90" s="1" customFormat="1" spans="1:22">
      <c r="A90" s="3">
        <v>21850111608</v>
      </c>
      <c r="B90" s="1" t="s">
        <v>1362</v>
      </c>
      <c r="C90" s="1" t="s">
        <v>1363</v>
      </c>
      <c r="D90" s="1" t="s">
        <v>1364</v>
      </c>
      <c r="E90" s="1" t="s">
        <v>1365</v>
      </c>
      <c r="F90" s="1" t="s">
        <v>1144</v>
      </c>
      <c r="G90" s="1" t="s">
        <v>803</v>
      </c>
      <c r="H90" s="1" t="s">
        <v>804</v>
      </c>
      <c r="I90" s="1" t="s">
        <v>1366</v>
      </c>
      <c r="J90" s="1" t="s">
        <v>30</v>
      </c>
      <c r="K90" s="1" t="s">
        <v>1367</v>
      </c>
      <c r="L90" s="1" t="s">
        <v>1367</v>
      </c>
      <c r="M90" s="1" t="s">
        <v>807</v>
      </c>
      <c r="N90" s="1" t="s">
        <v>807</v>
      </c>
      <c r="O90" s="1" t="s">
        <v>808</v>
      </c>
      <c r="P90" s="1" t="s">
        <v>809</v>
      </c>
      <c r="Q90" s="1" t="s">
        <v>810</v>
      </c>
      <c r="R90" s="1" t="s">
        <v>1368</v>
      </c>
      <c r="S90" s="1" t="s">
        <v>812</v>
      </c>
      <c r="T90" s="1" t="s">
        <v>813</v>
      </c>
      <c r="U90" s="1" t="s">
        <v>814</v>
      </c>
      <c r="V90" s="1" t="s">
        <v>836</v>
      </c>
    </row>
    <row r="91" s="1" customFormat="1" spans="1:22">
      <c r="A91" s="3">
        <v>21848241995</v>
      </c>
      <c r="B91" s="1" t="s">
        <v>1369</v>
      </c>
      <c r="C91" s="1" t="s">
        <v>1370</v>
      </c>
      <c r="D91" s="1" t="s">
        <v>1364</v>
      </c>
      <c r="E91" s="1" t="s">
        <v>1371</v>
      </c>
      <c r="F91" s="1" t="s">
        <v>1144</v>
      </c>
      <c r="G91" s="1" t="s">
        <v>803</v>
      </c>
      <c r="H91" s="1" t="s">
        <v>804</v>
      </c>
      <c r="I91" s="1" t="s">
        <v>1372</v>
      </c>
      <c r="J91" s="1" t="s">
        <v>30</v>
      </c>
      <c r="K91" s="1" t="s">
        <v>1373</v>
      </c>
      <c r="L91" s="1" t="s">
        <v>1373</v>
      </c>
      <c r="M91" s="1" t="s">
        <v>807</v>
      </c>
      <c r="N91" s="1" t="s">
        <v>807</v>
      </c>
      <c r="O91" s="1" t="s">
        <v>808</v>
      </c>
      <c r="P91" s="1" t="s">
        <v>809</v>
      </c>
      <c r="Q91" s="1" t="s">
        <v>810</v>
      </c>
      <c r="R91" s="1" t="s">
        <v>1374</v>
      </c>
      <c r="S91" s="1" t="s">
        <v>812</v>
      </c>
      <c r="T91" s="1" t="s">
        <v>813</v>
      </c>
      <c r="U91" s="1" t="s">
        <v>814</v>
      </c>
      <c r="V91" s="1" t="s">
        <v>836</v>
      </c>
    </row>
    <row r="92" s="1" customFormat="1" spans="1:22">
      <c r="A92" s="3">
        <v>999221850559920</v>
      </c>
      <c r="B92" s="1" t="s">
        <v>1362</v>
      </c>
      <c r="C92" s="1" t="s">
        <v>1375</v>
      </c>
      <c r="D92" s="1" t="s">
        <v>1376</v>
      </c>
      <c r="E92" s="1" t="s">
        <v>1377</v>
      </c>
      <c r="F92" s="1" t="s">
        <v>799</v>
      </c>
      <c r="G92" s="1" t="s">
        <v>803</v>
      </c>
      <c r="H92" s="1" t="s">
        <v>804</v>
      </c>
      <c r="I92" s="1" t="s">
        <v>1378</v>
      </c>
      <c r="J92" s="1" t="s">
        <v>30</v>
      </c>
      <c r="K92" s="1" t="s">
        <v>1379</v>
      </c>
      <c r="L92" s="1" t="s">
        <v>1379</v>
      </c>
      <c r="M92" s="1" t="s">
        <v>807</v>
      </c>
      <c r="N92" s="1" t="s">
        <v>807</v>
      </c>
      <c r="O92" s="1" t="s">
        <v>808</v>
      </c>
      <c r="P92" s="1" t="s">
        <v>809</v>
      </c>
      <c r="Q92" s="1" t="s">
        <v>810</v>
      </c>
      <c r="R92" s="1" t="s">
        <v>1380</v>
      </c>
      <c r="S92" s="1" t="s">
        <v>812</v>
      </c>
      <c r="T92" s="1" t="s">
        <v>813</v>
      </c>
      <c r="U92" s="1" t="s">
        <v>814</v>
      </c>
      <c r="V92" s="1" t="s">
        <v>1118</v>
      </c>
    </row>
    <row r="93" s="1" customFormat="1" spans="1:22">
      <c r="A93" s="3">
        <v>18566125359</v>
      </c>
      <c r="B93" s="1" t="s">
        <v>1381</v>
      </c>
      <c r="C93" s="1" t="s">
        <v>1382</v>
      </c>
      <c r="D93" s="1" t="s">
        <v>1383</v>
      </c>
      <c r="E93" s="1" t="s">
        <v>1384</v>
      </c>
      <c r="F93" s="1" t="s">
        <v>1144</v>
      </c>
      <c r="G93" s="1" t="s">
        <v>803</v>
      </c>
      <c r="H93" s="1" t="s">
        <v>804</v>
      </c>
      <c r="I93" s="1" t="s">
        <v>1385</v>
      </c>
      <c r="J93" s="1" t="s">
        <v>30</v>
      </c>
      <c r="K93" s="1" t="s">
        <v>1386</v>
      </c>
      <c r="L93" s="1" t="s">
        <v>1386</v>
      </c>
      <c r="M93" s="1" t="s">
        <v>807</v>
      </c>
      <c r="N93" s="1" t="s">
        <v>807</v>
      </c>
      <c r="O93" s="1" t="s">
        <v>808</v>
      </c>
      <c r="P93" s="1" t="s">
        <v>809</v>
      </c>
      <c r="Q93" s="1" t="s">
        <v>810</v>
      </c>
      <c r="R93" s="1" t="s">
        <v>1387</v>
      </c>
      <c r="S93" s="1" t="s">
        <v>812</v>
      </c>
      <c r="T93" s="1" t="s">
        <v>813</v>
      </c>
      <c r="U93" s="1" t="s">
        <v>814</v>
      </c>
      <c r="V93" s="1" t="s">
        <v>836</v>
      </c>
    </row>
    <row r="94" s="1" customFormat="1" spans="1:22">
      <c r="A94" s="3">
        <v>21586285493</v>
      </c>
      <c r="B94" s="1" t="s">
        <v>1388</v>
      </c>
      <c r="C94" s="1" t="s">
        <v>1389</v>
      </c>
      <c r="D94" s="1" t="s">
        <v>1390</v>
      </c>
      <c r="E94" s="1" t="s">
        <v>1391</v>
      </c>
      <c r="F94" s="1" t="s">
        <v>946</v>
      </c>
      <c r="G94" s="1" t="s">
        <v>803</v>
      </c>
      <c r="H94" s="1" t="s">
        <v>804</v>
      </c>
      <c r="I94" s="1" t="s">
        <v>1392</v>
      </c>
      <c r="J94" s="1" t="s">
        <v>30</v>
      </c>
      <c r="K94" s="1" t="s">
        <v>1393</v>
      </c>
      <c r="L94" s="1" t="s">
        <v>1393</v>
      </c>
      <c r="M94" s="1" t="s">
        <v>807</v>
      </c>
      <c r="N94" s="1" t="s">
        <v>807</v>
      </c>
      <c r="O94" s="1" t="s">
        <v>808</v>
      </c>
      <c r="P94" s="1" t="s">
        <v>809</v>
      </c>
      <c r="Q94" s="1" t="s">
        <v>810</v>
      </c>
      <c r="R94" s="1" t="s">
        <v>1394</v>
      </c>
      <c r="S94" s="1" t="s">
        <v>812</v>
      </c>
      <c r="T94" s="1" t="s">
        <v>813</v>
      </c>
      <c r="U94" s="1" t="s">
        <v>1117</v>
      </c>
      <c r="V94" s="1" t="s">
        <v>857</v>
      </c>
    </row>
    <row r="95" s="1" customFormat="1" spans="1:22">
      <c r="A95" s="3">
        <v>21772975524</v>
      </c>
      <c r="B95" s="1" t="s">
        <v>1395</v>
      </c>
      <c r="C95" s="1" t="s">
        <v>1396</v>
      </c>
      <c r="D95" s="1" t="s">
        <v>1397</v>
      </c>
      <c r="E95" s="1" t="s">
        <v>1398</v>
      </c>
      <c r="F95" s="1" t="s">
        <v>946</v>
      </c>
      <c r="G95" s="1" t="s">
        <v>803</v>
      </c>
      <c r="H95" s="1" t="s">
        <v>804</v>
      </c>
      <c r="I95" s="1" t="s">
        <v>1399</v>
      </c>
      <c r="J95" s="1" t="s">
        <v>30</v>
      </c>
      <c r="K95" s="1" t="s">
        <v>1400</v>
      </c>
      <c r="L95" s="1" t="s">
        <v>1400</v>
      </c>
      <c r="M95" s="1" t="s">
        <v>807</v>
      </c>
      <c r="N95" s="1" t="s">
        <v>807</v>
      </c>
      <c r="O95" s="1" t="s">
        <v>808</v>
      </c>
      <c r="P95" s="1" t="s">
        <v>809</v>
      </c>
      <c r="Q95" s="1" t="s">
        <v>810</v>
      </c>
      <c r="R95" s="1" t="s">
        <v>1401</v>
      </c>
      <c r="S95" s="1" t="s">
        <v>812</v>
      </c>
      <c r="T95" s="1" t="s">
        <v>813</v>
      </c>
      <c r="U95" s="1" t="s">
        <v>814</v>
      </c>
      <c r="V95" s="1" t="s">
        <v>829</v>
      </c>
    </row>
    <row r="96" s="1" customFormat="1" spans="1:22">
      <c r="A96" s="3">
        <v>999221875671491</v>
      </c>
      <c r="B96" s="1" t="s">
        <v>1402</v>
      </c>
      <c r="C96" s="1" t="s">
        <v>1403</v>
      </c>
      <c r="D96" s="1" t="s">
        <v>1404</v>
      </c>
      <c r="E96" s="1" t="s">
        <v>1405</v>
      </c>
      <c r="F96" s="1" t="s">
        <v>799</v>
      </c>
      <c r="G96" s="1" t="s">
        <v>803</v>
      </c>
      <c r="H96" s="1" t="s">
        <v>804</v>
      </c>
      <c r="I96" s="1" t="s">
        <v>1406</v>
      </c>
      <c r="J96" s="1" t="s">
        <v>30</v>
      </c>
      <c r="K96" s="1" t="s">
        <v>1407</v>
      </c>
      <c r="L96" s="1" t="s">
        <v>1407</v>
      </c>
      <c r="M96" s="1" t="s">
        <v>807</v>
      </c>
      <c r="N96" s="1" t="s">
        <v>807</v>
      </c>
      <c r="O96" s="1" t="s">
        <v>808</v>
      </c>
      <c r="P96" s="1" t="s">
        <v>809</v>
      </c>
      <c r="Q96" s="1" t="s">
        <v>810</v>
      </c>
      <c r="R96" s="1" t="s">
        <v>1408</v>
      </c>
      <c r="S96" s="1" t="s">
        <v>812</v>
      </c>
      <c r="T96" s="1" t="s">
        <v>813</v>
      </c>
      <c r="U96" s="1" t="s">
        <v>814</v>
      </c>
      <c r="V96" s="1" t="s">
        <v>829</v>
      </c>
    </row>
    <row r="97" s="1" customFormat="1" spans="1:22">
      <c r="A97" s="3">
        <v>999221911534174</v>
      </c>
      <c r="B97" s="1" t="s">
        <v>1355</v>
      </c>
      <c r="C97" s="1" t="s">
        <v>1409</v>
      </c>
      <c r="D97" s="1" t="s">
        <v>1410</v>
      </c>
      <c r="E97" s="1" t="s">
        <v>1411</v>
      </c>
      <c r="F97" s="1" t="s">
        <v>1029</v>
      </c>
      <c r="G97" s="1" t="s">
        <v>803</v>
      </c>
      <c r="H97" s="1" t="s">
        <v>804</v>
      </c>
      <c r="I97" s="1" t="s">
        <v>1412</v>
      </c>
      <c r="J97" s="1" t="s">
        <v>30</v>
      </c>
      <c r="K97" s="1" t="s">
        <v>1413</v>
      </c>
      <c r="L97" s="1" t="s">
        <v>1413</v>
      </c>
      <c r="M97" s="1" t="s">
        <v>807</v>
      </c>
      <c r="N97" s="1" t="s">
        <v>807</v>
      </c>
      <c r="O97" s="1" t="s">
        <v>808</v>
      </c>
      <c r="P97" s="1" t="s">
        <v>809</v>
      </c>
      <c r="Q97" s="1" t="s">
        <v>810</v>
      </c>
      <c r="R97" s="1" t="s">
        <v>1414</v>
      </c>
      <c r="S97" s="1" t="s">
        <v>812</v>
      </c>
      <c r="T97" s="1" t="s">
        <v>813</v>
      </c>
      <c r="U97" s="1" t="s">
        <v>814</v>
      </c>
      <c r="V97" s="1" t="s">
        <v>1163</v>
      </c>
    </row>
    <row r="98" s="1" customFormat="1" spans="1:22">
      <c r="A98" s="3">
        <v>999221838045700</v>
      </c>
      <c r="B98" s="1" t="s">
        <v>1415</v>
      </c>
      <c r="C98" s="1" t="s">
        <v>1416</v>
      </c>
      <c r="D98" s="1" t="s">
        <v>1417</v>
      </c>
      <c r="E98" s="1" t="s">
        <v>1418</v>
      </c>
      <c r="F98" s="1" t="s">
        <v>946</v>
      </c>
      <c r="G98" s="1" t="s">
        <v>803</v>
      </c>
      <c r="H98" s="1" t="s">
        <v>804</v>
      </c>
      <c r="I98" s="1" t="s">
        <v>1419</v>
      </c>
      <c r="J98" s="1" t="s">
        <v>30</v>
      </c>
      <c r="K98" s="1" t="s">
        <v>1420</v>
      </c>
      <c r="L98" s="1" t="s">
        <v>1420</v>
      </c>
      <c r="M98" s="1" t="s">
        <v>807</v>
      </c>
      <c r="N98" s="1" t="s">
        <v>807</v>
      </c>
      <c r="O98" s="1" t="s">
        <v>808</v>
      </c>
      <c r="P98" s="1" t="s">
        <v>809</v>
      </c>
      <c r="Q98" s="1" t="s">
        <v>810</v>
      </c>
      <c r="R98" s="1" t="s">
        <v>1421</v>
      </c>
      <c r="S98" s="1" t="s">
        <v>812</v>
      </c>
      <c r="T98" s="1" t="s">
        <v>813</v>
      </c>
      <c r="U98" s="1" t="s">
        <v>814</v>
      </c>
      <c r="V98" s="1" t="s">
        <v>1422</v>
      </c>
    </row>
    <row r="99" s="1" customFormat="1" spans="1:22">
      <c r="A99" s="3">
        <v>999221855961713</v>
      </c>
      <c r="B99" s="1" t="s">
        <v>1423</v>
      </c>
      <c r="C99" s="1" t="s">
        <v>1424</v>
      </c>
      <c r="D99" s="1" t="s">
        <v>1425</v>
      </c>
      <c r="E99" s="1" t="s">
        <v>1426</v>
      </c>
      <c r="F99" s="1" t="s">
        <v>1104</v>
      </c>
      <c r="G99" s="1" t="s">
        <v>803</v>
      </c>
      <c r="H99" s="1" t="s">
        <v>804</v>
      </c>
      <c r="I99" s="1" t="s">
        <v>1427</v>
      </c>
      <c r="J99" s="1" t="s">
        <v>30</v>
      </c>
      <c r="K99" s="1" t="s">
        <v>1428</v>
      </c>
      <c r="L99" s="1" t="s">
        <v>1428</v>
      </c>
      <c r="M99" s="1" t="s">
        <v>807</v>
      </c>
      <c r="N99" s="1" t="s">
        <v>807</v>
      </c>
      <c r="O99" s="1" t="s">
        <v>808</v>
      </c>
      <c r="P99" s="1" t="s">
        <v>809</v>
      </c>
      <c r="Q99" s="1" t="s">
        <v>810</v>
      </c>
      <c r="R99" s="1" t="s">
        <v>1429</v>
      </c>
      <c r="S99" s="1" t="s">
        <v>812</v>
      </c>
      <c r="T99" s="1" t="s">
        <v>813</v>
      </c>
      <c r="U99" s="1" t="s">
        <v>814</v>
      </c>
      <c r="V99" s="1" t="s">
        <v>815</v>
      </c>
    </row>
    <row r="100" s="1" customFormat="1" spans="1:22">
      <c r="A100" s="3">
        <v>999221872929266</v>
      </c>
      <c r="B100" s="1" t="s">
        <v>1402</v>
      </c>
      <c r="C100" s="1" t="s">
        <v>1430</v>
      </c>
      <c r="D100" s="1" t="s">
        <v>1431</v>
      </c>
      <c r="E100" s="1" t="s">
        <v>1432</v>
      </c>
      <c r="F100" s="1" t="s">
        <v>1104</v>
      </c>
      <c r="G100" s="1" t="s">
        <v>803</v>
      </c>
      <c r="H100" s="1" t="s">
        <v>804</v>
      </c>
      <c r="I100" s="1" t="s">
        <v>1433</v>
      </c>
      <c r="J100" s="1" t="s">
        <v>30</v>
      </c>
      <c r="K100" s="1" t="s">
        <v>1434</v>
      </c>
      <c r="L100" s="1" t="s">
        <v>1434</v>
      </c>
      <c r="M100" s="1" t="s">
        <v>807</v>
      </c>
      <c r="N100" s="1" t="s">
        <v>807</v>
      </c>
      <c r="O100" s="1" t="s">
        <v>808</v>
      </c>
      <c r="P100" s="1" t="s">
        <v>809</v>
      </c>
      <c r="Q100" s="1" t="s">
        <v>810</v>
      </c>
      <c r="R100" s="1" t="s">
        <v>1435</v>
      </c>
      <c r="S100" s="1" t="s">
        <v>812</v>
      </c>
      <c r="T100" s="1" t="s">
        <v>813</v>
      </c>
      <c r="U100" s="1" t="s">
        <v>814</v>
      </c>
      <c r="V100" s="1" t="s">
        <v>836</v>
      </c>
    </row>
    <row r="101" s="1" customFormat="1" spans="1:22">
      <c r="A101" s="3">
        <v>999221855871739</v>
      </c>
      <c r="B101" s="1" t="s">
        <v>1423</v>
      </c>
      <c r="C101" s="1" t="s">
        <v>1436</v>
      </c>
      <c r="D101" s="1" t="s">
        <v>1437</v>
      </c>
      <c r="E101" s="1" t="s">
        <v>1438</v>
      </c>
      <c r="F101" s="1" t="s">
        <v>799</v>
      </c>
      <c r="G101" s="1" t="s">
        <v>803</v>
      </c>
      <c r="H101" s="1" t="s">
        <v>804</v>
      </c>
      <c r="I101" s="1" t="s">
        <v>1439</v>
      </c>
      <c r="J101" s="1" t="s">
        <v>30</v>
      </c>
      <c r="K101" s="1" t="s">
        <v>1440</v>
      </c>
      <c r="L101" s="1" t="s">
        <v>1440</v>
      </c>
      <c r="M101" s="1" t="s">
        <v>807</v>
      </c>
      <c r="N101" s="1" t="s">
        <v>807</v>
      </c>
      <c r="O101" s="1" t="s">
        <v>808</v>
      </c>
      <c r="P101" s="1" t="s">
        <v>809</v>
      </c>
      <c r="Q101" s="1" t="s">
        <v>810</v>
      </c>
      <c r="R101" s="1" t="s">
        <v>1441</v>
      </c>
      <c r="S101" s="1" t="s">
        <v>812</v>
      </c>
      <c r="T101" s="1" t="s">
        <v>813</v>
      </c>
      <c r="U101" s="1" t="s">
        <v>814</v>
      </c>
      <c r="V101" s="1" t="s">
        <v>964</v>
      </c>
    </row>
    <row r="102" s="1" customFormat="1" spans="1:22">
      <c r="A102" s="3">
        <v>21715953412</v>
      </c>
      <c r="B102" s="1" t="s">
        <v>1442</v>
      </c>
      <c r="C102" s="1" t="s">
        <v>1443</v>
      </c>
      <c r="D102" s="1" t="s">
        <v>1444</v>
      </c>
      <c r="E102" s="1" t="s">
        <v>1445</v>
      </c>
      <c r="F102" s="1" t="s">
        <v>1029</v>
      </c>
      <c r="G102" s="1" t="s">
        <v>803</v>
      </c>
      <c r="H102" s="1" t="s">
        <v>804</v>
      </c>
      <c r="I102" s="1" t="s">
        <v>1446</v>
      </c>
      <c r="J102" s="1" t="s">
        <v>30</v>
      </c>
      <c r="K102" s="1" t="s">
        <v>1447</v>
      </c>
      <c r="L102" s="1" t="s">
        <v>1447</v>
      </c>
      <c r="M102" s="1" t="s">
        <v>807</v>
      </c>
      <c r="N102" s="1" t="s">
        <v>807</v>
      </c>
      <c r="O102" s="1" t="s">
        <v>808</v>
      </c>
      <c r="P102" s="1" t="s">
        <v>809</v>
      </c>
      <c r="Q102" s="1" t="s">
        <v>810</v>
      </c>
      <c r="R102" s="1" t="s">
        <v>1448</v>
      </c>
      <c r="S102" s="1" t="s">
        <v>812</v>
      </c>
      <c r="T102" s="1" t="s">
        <v>813</v>
      </c>
      <c r="U102" s="1" t="s">
        <v>814</v>
      </c>
      <c r="V102" s="1" t="s">
        <v>1163</v>
      </c>
    </row>
    <row r="103" s="1" customFormat="1" spans="1:22">
      <c r="A103" s="3">
        <v>999221916387116</v>
      </c>
      <c r="B103" s="1" t="s">
        <v>1449</v>
      </c>
      <c r="C103" s="1" t="s">
        <v>1450</v>
      </c>
      <c r="D103" s="1" t="s">
        <v>1451</v>
      </c>
      <c r="E103" s="1" t="s">
        <v>1452</v>
      </c>
      <c r="F103" s="1" t="s">
        <v>799</v>
      </c>
      <c r="G103" s="1" t="s">
        <v>803</v>
      </c>
      <c r="H103" s="1" t="s">
        <v>804</v>
      </c>
      <c r="I103" s="1" t="s">
        <v>1453</v>
      </c>
      <c r="J103" s="1" t="s">
        <v>30</v>
      </c>
      <c r="K103" s="1" t="s">
        <v>1454</v>
      </c>
      <c r="L103" s="1" t="s">
        <v>1454</v>
      </c>
      <c r="M103" s="1" t="s">
        <v>807</v>
      </c>
      <c r="N103" s="1" t="s">
        <v>807</v>
      </c>
      <c r="O103" s="1" t="s">
        <v>808</v>
      </c>
      <c r="P103" s="1" t="s">
        <v>809</v>
      </c>
      <c r="Q103" s="1" t="s">
        <v>810</v>
      </c>
      <c r="R103" s="1" t="s">
        <v>1455</v>
      </c>
      <c r="S103" s="1" t="s">
        <v>812</v>
      </c>
      <c r="T103" s="1" t="s">
        <v>813</v>
      </c>
      <c r="U103" s="1" t="s">
        <v>814</v>
      </c>
      <c r="V103" s="1" t="s">
        <v>1078</v>
      </c>
    </row>
    <row r="104" s="1" customFormat="1" spans="1:22">
      <c r="A104" s="3">
        <v>21849478591</v>
      </c>
      <c r="B104" s="1" t="s">
        <v>1369</v>
      </c>
      <c r="C104" s="1" t="s">
        <v>1456</v>
      </c>
      <c r="D104" s="1" t="s">
        <v>1457</v>
      </c>
      <c r="E104" s="1" t="s">
        <v>1458</v>
      </c>
      <c r="F104" s="1" t="s">
        <v>946</v>
      </c>
      <c r="G104" s="1" t="s">
        <v>803</v>
      </c>
      <c r="H104" s="1" t="s">
        <v>804</v>
      </c>
      <c r="I104" s="1" t="s">
        <v>1459</v>
      </c>
      <c r="J104" s="1" t="s">
        <v>30</v>
      </c>
      <c r="K104" s="1" t="s">
        <v>1460</v>
      </c>
      <c r="L104" s="1" t="s">
        <v>1460</v>
      </c>
      <c r="M104" s="1" t="s">
        <v>807</v>
      </c>
      <c r="N104" s="1" t="s">
        <v>807</v>
      </c>
      <c r="O104" s="1" t="s">
        <v>808</v>
      </c>
      <c r="P104" s="1" t="s">
        <v>809</v>
      </c>
      <c r="Q104" s="1" t="s">
        <v>810</v>
      </c>
      <c r="R104" s="1" t="s">
        <v>1461</v>
      </c>
      <c r="S104" s="1" t="s">
        <v>812</v>
      </c>
      <c r="T104" s="1" t="s">
        <v>813</v>
      </c>
      <c r="U104" s="1" t="s">
        <v>814</v>
      </c>
      <c r="V104" s="1" t="s">
        <v>1078</v>
      </c>
    </row>
    <row r="105" s="1" customFormat="1" spans="1:22">
      <c r="A105" s="3">
        <v>21834072376</v>
      </c>
      <c r="B105" s="1" t="s">
        <v>1415</v>
      </c>
      <c r="C105" s="1" t="s">
        <v>1462</v>
      </c>
      <c r="D105" s="1" t="s">
        <v>1463</v>
      </c>
      <c r="E105" s="1" t="s">
        <v>1464</v>
      </c>
      <c r="F105" s="1" t="s">
        <v>946</v>
      </c>
      <c r="G105" s="1" t="s">
        <v>803</v>
      </c>
      <c r="H105" s="1" t="s">
        <v>804</v>
      </c>
      <c r="I105" s="1" t="s">
        <v>1465</v>
      </c>
      <c r="J105" s="1" t="s">
        <v>30</v>
      </c>
      <c r="K105" s="1" t="s">
        <v>1466</v>
      </c>
      <c r="L105" s="1" t="s">
        <v>1466</v>
      </c>
      <c r="M105" s="1" t="s">
        <v>807</v>
      </c>
      <c r="N105" s="1" t="s">
        <v>807</v>
      </c>
      <c r="O105" s="1" t="s">
        <v>808</v>
      </c>
      <c r="P105" s="1" t="s">
        <v>809</v>
      </c>
      <c r="Q105" s="1" t="s">
        <v>810</v>
      </c>
      <c r="R105" s="1" t="s">
        <v>1467</v>
      </c>
      <c r="S105" s="1" t="s">
        <v>812</v>
      </c>
      <c r="T105" s="1" t="s">
        <v>813</v>
      </c>
      <c r="U105" s="1" t="s">
        <v>814</v>
      </c>
      <c r="V105" s="1" t="s">
        <v>822</v>
      </c>
    </row>
    <row r="106" s="1" customFormat="1" spans="1:22">
      <c r="A106" s="3">
        <v>999221915541490</v>
      </c>
      <c r="B106" s="1" t="s">
        <v>1449</v>
      </c>
      <c r="C106" s="1" t="s">
        <v>1468</v>
      </c>
      <c r="D106" s="1" t="s">
        <v>1146</v>
      </c>
      <c r="E106" s="1" t="s">
        <v>1469</v>
      </c>
      <c r="F106" s="1" t="s">
        <v>799</v>
      </c>
      <c r="G106" s="1" t="s">
        <v>803</v>
      </c>
      <c r="H106" s="1" t="s">
        <v>804</v>
      </c>
      <c r="I106" s="1" t="s">
        <v>1470</v>
      </c>
      <c r="J106" s="1" t="s">
        <v>30</v>
      </c>
      <c r="K106" s="1" t="s">
        <v>1471</v>
      </c>
      <c r="L106" s="1" t="s">
        <v>1471</v>
      </c>
      <c r="M106" s="1" t="s">
        <v>807</v>
      </c>
      <c r="N106" s="1" t="s">
        <v>807</v>
      </c>
      <c r="O106" s="1" t="s">
        <v>808</v>
      </c>
      <c r="P106" s="1" t="s">
        <v>809</v>
      </c>
      <c r="Q106" s="1" t="s">
        <v>810</v>
      </c>
      <c r="R106" s="1" t="s">
        <v>1472</v>
      </c>
      <c r="S106" s="1" t="s">
        <v>812</v>
      </c>
      <c r="T106" s="1" t="s">
        <v>813</v>
      </c>
      <c r="U106" s="1" t="s">
        <v>814</v>
      </c>
      <c r="V106" s="1" t="s">
        <v>857</v>
      </c>
    </row>
    <row r="107" s="1" customFormat="1" spans="1:22">
      <c r="A107" s="3">
        <v>999221932849097</v>
      </c>
      <c r="B107" s="1" t="s">
        <v>1473</v>
      </c>
      <c r="C107" s="1" t="s">
        <v>1474</v>
      </c>
      <c r="D107" s="1" t="s">
        <v>1146</v>
      </c>
      <c r="E107" s="1" t="s">
        <v>1475</v>
      </c>
      <c r="F107" s="1" t="s">
        <v>799</v>
      </c>
      <c r="G107" s="1" t="s">
        <v>803</v>
      </c>
      <c r="H107" s="1" t="s">
        <v>804</v>
      </c>
      <c r="I107" s="1" t="s">
        <v>1476</v>
      </c>
      <c r="J107" s="1" t="s">
        <v>30</v>
      </c>
      <c r="K107" s="1" t="s">
        <v>1477</v>
      </c>
      <c r="L107" s="1" t="s">
        <v>1477</v>
      </c>
      <c r="M107" s="1" t="s">
        <v>807</v>
      </c>
      <c r="N107" s="1" t="s">
        <v>807</v>
      </c>
      <c r="O107" s="1" t="s">
        <v>808</v>
      </c>
      <c r="P107" s="1" t="s">
        <v>809</v>
      </c>
      <c r="Q107" s="1" t="s">
        <v>810</v>
      </c>
      <c r="R107" s="1" t="s">
        <v>1478</v>
      </c>
      <c r="S107" s="1" t="s">
        <v>812</v>
      </c>
      <c r="T107" s="1" t="s">
        <v>813</v>
      </c>
      <c r="U107" s="1" t="s">
        <v>814</v>
      </c>
      <c r="V107" s="1" t="s">
        <v>857</v>
      </c>
    </row>
    <row r="108" s="1" customFormat="1" spans="1:22">
      <c r="A108" s="3">
        <v>21832440844</v>
      </c>
      <c r="B108" s="1" t="s">
        <v>1415</v>
      </c>
      <c r="C108" s="1" t="s">
        <v>1479</v>
      </c>
      <c r="D108" s="1" t="s">
        <v>1480</v>
      </c>
      <c r="E108" s="1" t="s">
        <v>1481</v>
      </c>
      <c r="F108" s="1" t="s">
        <v>799</v>
      </c>
      <c r="G108" s="1" t="s">
        <v>803</v>
      </c>
      <c r="H108" s="1" t="s">
        <v>804</v>
      </c>
      <c r="I108" s="1" t="s">
        <v>1482</v>
      </c>
      <c r="J108" s="1" t="s">
        <v>30</v>
      </c>
      <c r="K108" s="1" t="s">
        <v>1483</v>
      </c>
      <c r="L108" s="1" t="s">
        <v>1483</v>
      </c>
      <c r="M108" s="1" t="s">
        <v>807</v>
      </c>
      <c r="N108" s="1" t="s">
        <v>807</v>
      </c>
      <c r="O108" s="1" t="s">
        <v>808</v>
      </c>
      <c r="P108" s="1" t="s">
        <v>809</v>
      </c>
      <c r="Q108" s="1" t="s">
        <v>810</v>
      </c>
      <c r="R108" s="1" t="s">
        <v>1484</v>
      </c>
      <c r="S108" s="1" t="s">
        <v>812</v>
      </c>
      <c r="T108" s="1" t="s">
        <v>813</v>
      </c>
      <c r="U108" s="1" t="s">
        <v>814</v>
      </c>
      <c r="V108" s="1" t="s">
        <v>1118</v>
      </c>
    </row>
    <row r="109" s="1" customFormat="1" spans="1:22">
      <c r="A109" s="3">
        <v>21514781906</v>
      </c>
      <c r="B109" s="1" t="s">
        <v>1485</v>
      </c>
      <c r="C109" s="1" t="s">
        <v>1486</v>
      </c>
      <c r="D109" s="1" t="s">
        <v>1487</v>
      </c>
      <c r="E109" s="1" t="s">
        <v>1488</v>
      </c>
      <c r="F109" s="1" t="s">
        <v>799</v>
      </c>
      <c r="G109" s="1" t="s">
        <v>803</v>
      </c>
      <c r="H109" s="1" t="s">
        <v>804</v>
      </c>
      <c r="I109" s="1" t="s">
        <v>1489</v>
      </c>
      <c r="J109" s="1" t="s">
        <v>30</v>
      </c>
      <c r="K109" s="1" t="s">
        <v>1490</v>
      </c>
      <c r="L109" s="1" t="s">
        <v>1490</v>
      </c>
      <c r="M109" s="1" t="s">
        <v>807</v>
      </c>
      <c r="N109" s="1" t="s">
        <v>807</v>
      </c>
      <c r="O109" s="1" t="s">
        <v>808</v>
      </c>
      <c r="P109" s="1" t="s">
        <v>809</v>
      </c>
      <c r="Q109" s="1" t="s">
        <v>810</v>
      </c>
      <c r="R109" s="1" t="s">
        <v>1491</v>
      </c>
      <c r="S109" s="1" t="s">
        <v>812</v>
      </c>
      <c r="T109" s="1" t="s">
        <v>813</v>
      </c>
      <c r="U109" s="1" t="s">
        <v>814</v>
      </c>
      <c r="V109" s="1" t="s">
        <v>1492</v>
      </c>
    </row>
    <row r="110" s="1" customFormat="1" spans="1:22">
      <c r="A110" s="3">
        <v>21579996730</v>
      </c>
      <c r="B110" s="1" t="s">
        <v>1493</v>
      </c>
      <c r="C110" s="1" t="s">
        <v>1494</v>
      </c>
      <c r="D110" s="1" t="s">
        <v>1495</v>
      </c>
      <c r="E110" s="1" t="s">
        <v>1496</v>
      </c>
      <c r="F110" s="1" t="s">
        <v>1144</v>
      </c>
      <c r="G110" s="1" t="s">
        <v>803</v>
      </c>
      <c r="H110" s="1" t="s">
        <v>804</v>
      </c>
      <c r="I110" s="1" t="s">
        <v>1497</v>
      </c>
      <c r="J110" s="1" t="s">
        <v>30</v>
      </c>
      <c r="K110" s="1" t="s">
        <v>1498</v>
      </c>
      <c r="L110" s="1" t="s">
        <v>1498</v>
      </c>
      <c r="M110" s="1" t="s">
        <v>807</v>
      </c>
      <c r="N110" s="1" t="s">
        <v>807</v>
      </c>
      <c r="O110" s="1" t="s">
        <v>808</v>
      </c>
      <c r="P110" s="1" t="s">
        <v>809</v>
      </c>
      <c r="Q110" s="1" t="s">
        <v>810</v>
      </c>
      <c r="R110" s="1" t="s">
        <v>1499</v>
      </c>
      <c r="S110" s="1" t="s">
        <v>812</v>
      </c>
      <c r="T110" s="1" t="s">
        <v>813</v>
      </c>
      <c r="U110" s="1" t="s">
        <v>814</v>
      </c>
      <c r="V110" s="1" t="s">
        <v>870</v>
      </c>
    </row>
    <row r="111" s="1" customFormat="1" spans="1:22">
      <c r="A111" s="3">
        <v>21579977166</v>
      </c>
      <c r="B111" s="1" t="s">
        <v>1493</v>
      </c>
      <c r="C111" s="1" t="s">
        <v>1500</v>
      </c>
      <c r="D111" s="1" t="s">
        <v>1495</v>
      </c>
      <c r="E111" s="1" t="s">
        <v>1501</v>
      </c>
      <c r="F111" s="1" t="s">
        <v>1144</v>
      </c>
      <c r="G111" s="1" t="s">
        <v>803</v>
      </c>
      <c r="H111" s="1" t="s">
        <v>804</v>
      </c>
      <c r="I111" s="1" t="s">
        <v>1502</v>
      </c>
      <c r="J111" s="1" t="s">
        <v>30</v>
      </c>
      <c r="K111" s="1" t="s">
        <v>1503</v>
      </c>
      <c r="L111" s="1" t="s">
        <v>1503</v>
      </c>
      <c r="M111" s="1" t="s">
        <v>807</v>
      </c>
      <c r="N111" s="1" t="s">
        <v>807</v>
      </c>
      <c r="O111" s="1" t="s">
        <v>808</v>
      </c>
      <c r="P111" s="1" t="s">
        <v>809</v>
      </c>
      <c r="Q111" s="1" t="s">
        <v>810</v>
      </c>
      <c r="R111" s="1" t="s">
        <v>1504</v>
      </c>
      <c r="S111" s="1" t="s">
        <v>812</v>
      </c>
      <c r="T111" s="1" t="s">
        <v>813</v>
      </c>
      <c r="U111" s="1" t="s">
        <v>814</v>
      </c>
      <c r="V111" s="1" t="s">
        <v>870</v>
      </c>
    </row>
    <row r="112" s="1" customFormat="1" spans="1:22">
      <c r="A112" s="3">
        <v>999221914587608</v>
      </c>
      <c r="B112" s="1" t="s">
        <v>1449</v>
      </c>
      <c r="C112" s="1" t="s">
        <v>1505</v>
      </c>
      <c r="D112" s="1" t="s">
        <v>1506</v>
      </c>
      <c r="E112" s="1" t="s">
        <v>1507</v>
      </c>
      <c r="F112" s="1" t="s">
        <v>1144</v>
      </c>
      <c r="G112" s="1" t="s">
        <v>803</v>
      </c>
      <c r="H112" s="1" t="s">
        <v>804</v>
      </c>
      <c r="I112" s="1" t="s">
        <v>1508</v>
      </c>
      <c r="J112" s="1" t="s">
        <v>30</v>
      </c>
      <c r="K112" s="1" t="s">
        <v>1509</v>
      </c>
      <c r="L112" s="1" t="s">
        <v>1509</v>
      </c>
      <c r="M112" s="1" t="s">
        <v>807</v>
      </c>
      <c r="N112" s="1" t="s">
        <v>807</v>
      </c>
      <c r="O112" s="1" t="s">
        <v>808</v>
      </c>
      <c r="P112" s="1" t="s">
        <v>809</v>
      </c>
      <c r="Q112" s="1" t="s">
        <v>810</v>
      </c>
      <c r="R112" s="1" t="s">
        <v>1510</v>
      </c>
      <c r="S112" s="1" t="s">
        <v>812</v>
      </c>
      <c r="T112" s="1" t="s">
        <v>813</v>
      </c>
      <c r="U112" s="1" t="s">
        <v>814</v>
      </c>
      <c r="V112" s="1" t="s">
        <v>1511</v>
      </c>
    </row>
    <row r="113" s="1" customFormat="1" spans="1:22">
      <c r="A113" s="3">
        <v>21876087497</v>
      </c>
      <c r="B113" s="1" t="s">
        <v>1402</v>
      </c>
      <c r="C113" s="1" t="s">
        <v>1512</v>
      </c>
      <c r="D113" s="1" t="s">
        <v>1513</v>
      </c>
      <c r="E113" s="1" t="s">
        <v>1514</v>
      </c>
      <c r="F113" s="1" t="s">
        <v>946</v>
      </c>
      <c r="G113" s="1" t="s">
        <v>803</v>
      </c>
      <c r="H113" s="1" t="s">
        <v>804</v>
      </c>
      <c r="I113" s="1" t="s">
        <v>1515</v>
      </c>
      <c r="J113" s="1" t="s">
        <v>30</v>
      </c>
      <c r="K113" s="1" t="s">
        <v>1516</v>
      </c>
      <c r="L113" s="1" t="s">
        <v>1516</v>
      </c>
      <c r="M113" s="1" t="s">
        <v>807</v>
      </c>
      <c r="N113" s="1" t="s">
        <v>807</v>
      </c>
      <c r="O113" s="1" t="s">
        <v>808</v>
      </c>
      <c r="P113" s="1" t="s">
        <v>809</v>
      </c>
      <c r="Q113" s="1" t="s">
        <v>810</v>
      </c>
      <c r="R113" s="1" t="s">
        <v>1517</v>
      </c>
      <c r="S113" s="1" t="s">
        <v>812</v>
      </c>
      <c r="T113" s="1" t="s">
        <v>813</v>
      </c>
      <c r="U113" s="1" t="s">
        <v>814</v>
      </c>
      <c r="V113" s="1" t="s">
        <v>857</v>
      </c>
    </row>
    <row r="114" s="1" customFormat="1" spans="1:22">
      <c r="A114" s="3">
        <v>21849048511</v>
      </c>
      <c r="B114" s="1" t="s">
        <v>1369</v>
      </c>
      <c r="C114" s="1" t="s">
        <v>1518</v>
      </c>
      <c r="D114" s="1" t="s">
        <v>1519</v>
      </c>
      <c r="E114" s="1" t="s">
        <v>1520</v>
      </c>
      <c r="F114" s="1" t="s">
        <v>799</v>
      </c>
      <c r="G114" s="1" t="s">
        <v>803</v>
      </c>
      <c r="H114" s="1" t="s">
        <v>804</v>
      </c>
      <c r="I114" s="1" t="s">
        <v>1521</v>
      </c>
      <c r="J114" s="1" t="s">
        <v>30</v>
      </c>
      <c r="K114" s="1" t="s">
        <v>1522</v>
      </c>
      <c r="L114" s="1" t="s">
        <v>1522</v>
      </c>
      <c r="M114" s="1" t="s">
        <v>807</v>
      </c>
      <c r="N114" s="1" t="s">
        <v>807</v>
      </c>
      <c r="O114" s="1" t="s">
        <v>808</v>
      </c>
      <c r="P114" s="1" t="s">
        <v>809</v>
      </c>
      <c r="Q114" s="1" t="s">
        <v>810</v>
      </c>
      <c r="R114" s="1" t="s">
        <v>1523</v>
      </c>
      <c r="S114" s="1" t="s">
        <v>812</v>
      </c>
      <c r="T114" s="1" t="s">
        <v>813</v>
      </c>
      <c r="U114" s="1" t="s">
        <v>814</v>
      </c>
      <c r="V114" s="1" t="s">
        <v>1118</v>
      </c>
    </row>
    <row r="115" s="1" customFormat="1" spans="1:22">
      <c r="A115" s="3">
        <v>21846610976</v>
      </c>
      <c r="B115" s="1" t="s">
        <v>1524</v>
      </c>
      <c r="C115" s="1" t="s">
        <v>1525</v>
      </c>
      <c r="D115" s="1" t="s">
        <v>1526</v>
      </c>
      <c r="E115" s="1" t="s">
        <v>1527</v>
      </c>
      <c r="F115" s="1" t="s">
        <v>946</v>
      </c>
      <c r="G115" s="1" t="s">
        <v>803</v>
      </c>
      <c r="H115" s="1" t="s">
        <v>804</v>
      </c>
      <c r="I115" s="1" t="s">
        <v>1528</v>
      </c>
      <c r="J115" s="1" t="s">
        <v>30</v>
      </c>
      <c r="K115" s="1" t="s">
        <v>1529</v>
      </c>
      <c r="L115" s="1" t="s">
        <v>1529</v>
      </c>
      <c r="M115" s="1" t="s">
        <v>807</v>
      </c>
      <c r="N115" s="1" t="s">
        <v>807</v>
      </c>
      <c r="O115" s="1" t="s">
        <v>808</v>
      </c>
      <c r="P115" s="1" t="s">
        <v>809</v>
      </c>
      <c r="Q115" s="1" t="s">
        <v>810</v>
      </c>
      <c r="R115" s="1" t="s">
        <v>1530</v>
      </c>
      <c r="S115" s="1" t="s">
        <v>812</v>
      </c>
      <c r="T115" s="1" t="s">
        <v>813</v>
      </c>
      <c r="U115" s="1" t="s">
        <v>814</v>
      </c>
      <c r="V115" s="1" t="s">
        <v>836</v>
      </c>
    </row>
    <row r="116" s="1" customFormat="1" spans="1:22">
      <c r="A116" s="3">
        <v>21825679846</v>
      </c>
      <c r="B116" s="1" t="s">
        <v>1531</v>
      </c>
      <c r="C116" s="1" t="s">
        <v>1532</v>
      </c>
      <c r="D116" s="1" t="s">
        <v>1533</v>
      </c>
      <c r="E116" s="1" t="s">
        <v>1534</v>
      </c>
      <c r="F116" s="1" t="s">
        <v>799</v>
      </c>
      <c r="G116" s="1" t="s">
        <v>803</v>
      </c>
      <c r="H116" s="1" t="s">
        <v>804</v>
      </c>
      <c r="I116" s="1" t="s">
        <v>1535</v>
      </c>
      <c r="J116" s="1" t="s">
        <v>30</v>
      </c>
      <c r="K116" s="1" t="s">
        <v>1536</v>
      </c>
      <c r="L116" s="1" t="s">
        <v>1536</v>
      </c>
      <c r="M116" s="1" t="s">
        <v>807</v>
      </c>
      <c r="N116" s="1" t="s">
        <v>807</v>
      </c>
      <c r="O116" s="1" t="s">
        <v>808</v>
      </c>
      <c r="P116" s="1" t="s">
        <v>809</v>
      </c>
      <c r="Q116" s="1" t="s">
        <v>810</v>
      </c>
      <c r="R116" s="1" t="s">
        <v>1537</v>
      </c>
      <c r="S116" s="1" t="s">
        <v>812</v>
      </c>
      <c r="T116" s="1" t="s">
        <v>813</v>
      </c>
      <c r="U116" s="1" t="s">
        <v>814</v>
      </c>
      <c r="V116" s="1" t="s">
        <v>1492</v>
      </c>
    </row>
    <row r="117" s="1" customFormat="1" spans="1:22">
      <c r="A117" s="3">
        <v>999221921818010</v>
      </c>
      <c r="B117" s="1" t="s">
        <v>1449</v>
      </c>
      <c r="C117" s="1" t="s">
        <v>1538</v>
      </c>
      <c r="D117" s="1" t="s">
        <v>1539</v>
      </c>
      <c r="E117" s="1" t="s">
        <v>1540</v>
      </c>
      <c r="F117" s="1" t="s">
        <v>1104</v>
      </c>
      <c r="G117" s="1" t="s">
        <v>803</v>
      </c>
      <c r="H117" s="1" t="s">
        <v>804</v>
      </c>
      <c r="I117" s="1" t="s">
        <v>1541</v>
      </c>
      <c r="J117" s="1" t="s">
        <v>30</v>
      </c>
      <c r="K117" s="1" t="s">
        <v>1542</v>
      </c>
      <c r="L117" s="1" t="s">
        <v>1542</v>
      </c>
      <c r="M117" s="1" t="s">
        <v>807</v>
      </c>
      <c r="N117" s="1" t="s">
        <v>807</v>
      </c>
      <c r="O117" s="1" t="s">
        <v>808</v>
      </c>
      <c r="P117" s="1" t="s">
        <v>809</v>
      </c>
      <c r="Q117" s="1" t="s">
        <v>810</v>
      </c>
      <c r="R117" s="1" t="s">
        <v>1543</v>
      </c>
      <c r="S117" s="1" t="s">
        <v>812</v>
      </c>
      <c r="T117" s="1" t="s">
        <v>813</v>
      </c>
      <c r="U117" s="1" t="s">
        <v>814</v>
      </c>
      <c r="V117" s="1" t="s">
        <v>815</v>
      </c>
    </row>
    <row r="118" s="1" customFormat="1" spans="1:22">
      <c r="A118" s="3">
        <v>999221886524893</v>
      </c>
      <c r="B118" s="1" t="s">
        <v>1544</v>
      </c>
      <c r="C118" s="1" t="s">
        <v>1545</v>
      </c>
      <c r="D118" s="1" t="s">
        <v>1546</v>
      </c>
      <c r="E118" s="1" t="s">
        <v>1547</v>
      </c>
      <c r="F118" s="1" t="s">
        <v>946</v>
      </c>
      <c r="G118" s="1" t="s">
        <v>803</v>
      </c>
      <c r="H118" s="1" t="s">
        <v>804</v>
      </c>
      <c r="I118" s="1" t="s">
        <v>1548</v>
      </c>
      <c r="J118" s="1" t="s">
        <v>30</v>
      </c>
      <c r="K118" s="1" t="s">
        <v>1549</v>
      </c>
      <c r="L118" s="1" t="s">
        <v>1549</v>
      </c>
      <c r="M118" s="1" t="s">
        <v>807</v>
      </c>
      <c r="N118" s="1" t="s">
        <v>807</v>
      </c>
      <c r="O118" s="1" t="s">
        <v>808</v>
      </c>
      <c r="P118" s="1" t="s">
        <v>809</v>
      </c>
      <c r="Q118" s="1" t="s">
        <v>810</v>
      </c>
      <c r="R118" s="1" t="s">
        <v>1550</v>
      </c>
      <c r="S118" s="1" t="s">
        <v>812</v>
      </c>
      <c r="T118" s="1" t="s">
        <v>813</v>
      </c>
      <c r="U118" s="1" t="s">
        <v>814</v>
      </c>
      <c r="V118" s="1" t="s">
        <v>1551</v>
      </c>
    </row>
    <row r="119" s="1" customFormat="1" spans="1:22">
      <c r="A119" s="3">
        <v>21630574394</v>
      </c>
      <c r="B119" s="1" t="s">
        <v>1552</v>
      </c>
      <c r="C119" s="1" t="s">
        <v>1553</v>
      </c>
      <c r="D119" s="1" t="s">
        <v>1554</v>
      </c>
      <c r="E119" s="1" t="s">
        <v>1555</v>
      </c>
      <c r="F119" s="1" t="s">
        <v>946</v>
      </c>
      <c r="G119" s="1" t="s">
        <v>803</v>
      </c>
      <c r="H119" s="1" t="s">
        <v>804</v>
      </c>
      <c r="I119" s="1" t="s">
        <v>1556</v>
      </c>
      <c r="J119" s="1" t="s">
        <v>30</v>
      </c>
      <c r="K119" s="1" t="s">
        <v>1557</v>
      </c>
      <c r="L119" s="1" t="s">
        <v>1557</v>
      </c>
      <c r="M119" s="1" t="s">
        <v>807</v>
      </c>
      <c r="N119" s="1" t="s">
        <v>807</v>
      </c>
      <c r="O119" s="1" t="s">
        <v>808</v>
      </c>
      <c r="P119" s="1" t="s">
        <v>809</v>
      </c>
      <c r="Q119" s="1" t="s">
        <v>810</v>
      </c>
      <c r="R119" s="1" t="s">
        <v>1558</v>
      </c>
      <c r="S119" s="1" t="s">
        <v>812</v>
      </c>
      <c r="T119" s="1" t="s">
        <v>813</v>
      </c>
      <c r="U119" s="1" t="s">
        <v>814</v>
      </c>
      <c r="V119" s="1" t="s">
        <v>1551</v>
      </c>
    </row>
    <row r="120" s="1" customFormat="1" spans="1:22">
      <c r="A120" s="3">
        <v>21482255430</v>
      </c>
      <c r="B120" s="1" t="s">
        <v>1559</v>
      </c>
      <c r="C120" s="1" t="s">
        <v>1560</v>
      </c>
      <c r="D120" s="1" t="s">
        <v>1561</v>
      </c>
      <c r="E120" s="1" t="s">
        <v>1562</v>
      </c>
      <c r="F120" s="1" t="s">
        <v>946</v>
      </c>
      <c r="G120" s="1" t="s">
        <v>803</v>
      </c>
      <c r="H120" s="1" t="s">
        <v>804</v>
      </c>
      <c r="I120" s="1" t="s">
        <v>1563</v>
      </c>
      <c r="J120" s="1" t="s">
        <v>30</v>
      </c>
      <c r="K120" s="1" t="s">
        <v>1564</v>
      </c>
      <c r="L120" s="1" t="s">
        <v>1564</v>
      </c>
      <c r="M120" s="1" t="s">
        <v>807</v>
      </c>
      <c r="N120" s="1" t="s">
        <v>807</v>
      </c>
      <c r="O120" s="1" t="s">
        <v>808</v>
      </c>
      <c r="P120" s="1" t="s">
        <v>809</v>
      </c>
      <c r="Q120" s="1" t="s">
        <v>810</v>
      </c>
      <c r="R120" s="1" t="s">
        <v>1565</v>
      </c>
      <c r="S120" s="1" t="s">
        <v>812</v>
      </c>
      <c r="T120" s="1" t="s">
        <v>813</v>
      </c>
      <c r="U120" s="1" t="s">
        <v>814</v>
      </c>
      <c r="V120" s="1" t="s">
        <v>870</v>
      </c>
    </row>
    <row r="121" s="1" customFormat="1" spans="1:22">
      <c r="A121" s="3">
        <v>999221922914922</v>
      </c>
      <c r="B121" s="1" t="s">
        <v>1449</v>
      </c>
      <c r="C121" s="1" t="s">
        <v>1566</v>
      </c>
      <c r="D121" s="1" t="s">
        <v>1567</v>
      </c>
      <c r="E121" s="1" t="s">
        <v>1568</v>
      </c>
      <c r="F121" s="1" t="s">
        <v>946</v>
      </c>
      <c r="G121" s="1" t="s">
        <v>803</v>
      </c>
      <c r="H121" s="1" t="s">
        <v>804</v>
      </c>
      <c r="I121" s="1" t="s">
        <v>1569</v>
      </c>
      <c r="J121" s="1" t="s">
        <v>30</v>
      </c>
      <c r="K121" s="1" t="s">
        <v>1570</v>
      </c>
      <c r="L121" s="1" t="s">
        <v>1570</v>
      </c>
      <c r="M121" s="1" t="s">
        <v>807</v>
      </c>
      <c r="N121" s="1" t="s">
        <v>807</v>
      </c>
      <c r="O121" s="1" t="s">
        <v>808</v>
      </c>
      <c r="P121" s="1" t="s">
        <v>809</v>
      </c>
      <c r="Q121" s="1" t="s">
        <v>810</v>
      </c>
      <c r="R121" s="1" t="s">
        <v>1571</v>
      </c>
      <c r="S121" s="1" t="s">
        <v>812</v>
      </c>
      <c r="T121" s="1" t="s">
        <v>813</v>
      </c>
      <c r="U121" s="1" t="s">
        <v>814</v>
      </c>
      <c r="V121" s="1" t="s">
        <v>870</v>
      </c>
    </row>
    <row r="122" s="1" customFormat="1" spans="1:22">
      <c r="A122" s="3">
        <v>999221926892488</v>
      </c>
      <c r="B122" s="1" t="s">
        <v>1473</v>
      </c>
      <c r="C122" s="1" t="s">
        <v>1572</v>
      </c>
      <c r="D122" s="1" t="s">
        <v>1573</v>
      </c>
      <c r="E122" s="1" t="s">
        <v>1574</v>
      </c>
      <c r="F122" s="1" t="s">
        <v>799</v>
      </c>
      <c r="G122" s="1" t="s">
        <v>803</v>
      </c>
      <c r="H122" s="1" t="s">
        <v>804</v>
      </c>
      <c r="I122" s="1" t="s">
        <v>1575</v>
      </c>
      <c r="J122" s="1" t="s">
        <v>30</v>
      </c>
      <c r="K122" s="1" t="s">
        <v>1576</v>
      </c>
      <c r="L122" s="1" t="s">
        <v>1576</v>
      </c>
      <c r="M122" s="1" t="s">
        <v>807</v>
      </c>
      <c r="N122" s="1" t="s">
        <v>807</v>
      </c>
      <c r="O122" s="1" t="s">
        <v>808</v>
      </c>
      <c r="P122" s="1" t="s">
        <v>809</v>
      </c>
      <c r="Q122" s="1" t="s">
        <v>810</v>
      </c>
      <c r="R122" s="1" t="s">
        <v>1577</v>
      </c>
      <c r="S122" s="1" t="s">
        <v>812</v>
      </c>
      <c r="T122" s="1" t="s">
        <v>813</v>
      </c>
      <c r="U122" s="1" t="s">
        <v>814</v>
      </c>
      <c r="V122" s="1" t="s">
        <v>870</v>
      </c>
    </row>
    <row r="123" s="1" customFormat="1" spans="1:22">
      <c r="A123" s="3">
        <v>21849075177</v>
      </c>
      <c r="B123" s="1" t="s">
        <v>1369</v>
      </c>
      <c r="C123" s="1" t="s">
        <v>1578</v>
      </c>
      <c r="D123" s="1" t="s">
        <v>1579</v>
      </c>
      <c r="E123" s="1" t="s">
        <v>1580</v>
      </c>
      <c r="F123" s="1" t="s">
        <v>1029</v>
      </c>
      <c r="G123" s="1" t="s">
        <v>803</v>
      </c>
      <c r="H123" s="1" t="s">
        <v>804</v>
      </c>
      <c r="I123" s="1" t="s">
        <v>1581</v>
      </c>
      <c r="J123" s="1" t="s">
        <v>30</v>
      </c>
      <c r="K123" s="1" t="s">
        <v>1582</v>
      </c>
      <c r="L123" s="1" t="s">
        <v>1582</v>
      </c>
      <c r="M123" s="1" t="s">
        <v>807</v>
      </c>
      <c r="N123" s="1" t="s">
        <v>807</v>
      </c>
      <c r="O123" s="1" t="s">
        <v>808</v>
      </c>
      <c r="P123" s="1" t="s">
        <v>809</v>
      </c>
      <c r="Q123" s="1" t="s">
        <v>810</v>
      </c>
      <c r="R123" s="1" t="s">
        <v>1583</v>
      </c>
      <c r="S123" s="1" t="s">
        <v>812</v>
      </c>
      <c r="T123" s="1" t="s">
        <v>813</v>
      </c>
      <c r="U123" s="1" t="s">
        <v>814</v>
      </c>
      <c r="V123" s="1" t="s">
        <v>870</v>
      </c>
    </row>
    <row r="124" s="1" customFormat="1" spans="1:22">
      <c r="A124" s="3">
        <v>21784283760</v>
      </c>
      <c r="B124" s="1" t="s">
        <v>1584</v>
      </c>
      <c r="C124" s="1" t="s">
        <v>1585</v>
      </c>
      <c r="D124" s="1" t="s">
        <v>1586</v>
      </c>
      <c r="E124" s="1" t="s">
        <v>1587</v>
      </c>
      <c r="F124" s="1" t="s">
        <v>799</v>
      </c>
      <c r="G124" s="1" t="s">
        <v>803</v>
      </c>
      <c r="H124" s="1" t="s">
        <v>804</v>
      </c>
      <c r="I124" s="1" t="s">
        <v>808</v>
      </c>
      <c r="J124" s="1" t="s">
        <v>30</v>
      </c>
      <c r="K124" s="1" t="s">
        <v>808</v>
      </c>
      <c r="L124" s="1" t="s">
        <v>808</v>
      </c>
      <c r="M124" s="1" t="s">
        <v>807</v>
      </c>
      <c r="N124" s="1" t="s">
        <v>807</v>
      </c>
      <c r="O124" s="1" t="s">
        <v>808</v>
      </c>
      <c r="P124" s="1" t="s">
        <v>809</v>
      </c>
      <c r="Q124" s="1" t="s">
        <v>810</v>
      </c>
      <c r="R124" s="1" t="s">
        <v>1588</v>
      </c>
      <c r="S124" s="1" t="s">
        <v>812</v>
      </c>
      <c r="T124" s="1" t="s">
        <v>813</v>
      </c>
      <c r="U124" s="1" t="s">
        <v>814</v>
      </c>
      <c r="V124" s="1" t="s">
        <v>920</v>
      </c>
    </row>
    <row r="125" s="1" customFormat="1" spans="1:22">
      <c r="A125" s="3">
        <v>999221913936615</v>
      </c>
      <c r="B125" s="1" t="s">
        <v>1449</v>
      </c>
      <c r="C125" s="1" t="s">
        <v>1589</v>
      </c>
      <c r="D125" s="1" t="s">
        <v>1590</v>
      </c>
      <c r="E125" s="1" t="s">
        <v>1591</v>
      </c>
      <c r="F125" s="1" t="s">
        <v>946</v>
      </c>
      <c r="G125" s="1" t="s">
        <v>803</v>
      </c>
      <c r="H125" s="1" t="s">
        <v>804</v>
      </c>
      <c r="I125" s="1" t="s">
        <v>1592</v>
      </c>
      <c r="J125" s="1" t="s">
        <v>30</v>
      </c>
      <c r="K125" s="1" t="s">
        <v>1593</v>
      </c>
      <c r="L125" s="1" t="s">
        <v>1593</v>
      </c>
      <c r="M125" s="1" t="s">
        <v>807</v>
      </c>
      <c r="N125" s="1" t="s">
        <v>807</v>
      </c>
      <c r="O125" s="1" t="s">
        <v>808</v>
      </c>
      <c r="P125" s="1" t="s">
        <v>809</v>
      </c>
      <c r="Q125" s="1" t="s">
        <v>810</v>
      </c>
      <c r="R125" s="1" t="s">
        <v>1594</v>
      </c>
      <c r="S125" s="1" t="s">
        <v>812</v>
      </c>
      <c r="T125" s="1" t="s">
        <v>813</v>
      </c>
      <c r="U125" s="1" t="s">
        <v>814</v>
      </c>
      <c r="V125" s="1" t="s">
        <v>870</v>
      </c>
    </row>
    <row r="126" s="1" customFormat="1" spans="1:22">
      <c r="A126" s="3">
        <v>21318783941</v>
      </c>
      <c r="B126" s="1" t="s">
        <v>1595</v>
      </c>
      <c r="C126" s="1" t="s">
        <v>1596</v>
      </c>
      <c r="D126" s="1" t="s">
        <v>1597</v>
      </c>
      <c r="E126" s="1" t="s">
        <v>1598</v>
      </c>
      <c r="F126" s="1" t="s">
        <v>799</v>
      </c>
      <c r="G126" s="1" t="s">
        <v>803</v>
      </c>
      <c r="H126" s="1" t="s">
        <v>804</v>
      </c>
      <c r="I126" s="1" t="s">
        <v>1599</v>
      </c>
      <c r="J126" s="1" t="s">
        <v>30</v>
      </c>
      <c r="K126" s="1" t="s">
        <v>1600</v>
      </c>
      <c r="L126" s="1" t="s">
        <v>1600</v>
      </c>
      <c r="M126" s="1" t="s">
        <v>807</v>
      </c>
      <c r="N126" s="1" t="s">
        <v>807</v>
      </c>
      <c r="O126" s="1" t="s">
        <v>808</v>
      </c>
      <c r="P126" s="1" t="s">
        <v>809</v>
      </c>
      <c r="Q126" s="1" t="s">
        <v>810</v>
      </c>
      <c r="R126" s="1" t="s">
        <v>1601</v>
      </c>
      <c r="S126" s="1" t="s">
        <v>812</v>
      </c>
      <c r="T126" s="1" t="s">
        <v>813</v>
      </c>
      <c r="U126" s="1" t="s">
        <v>814</v>
      </c>
      <c r="V126" s="1" t="s">
        <v>1422</v>
      </c>
    </row>
    <row r="127" s="1" customFormat="1" spans="1:22">
      <c r="A127" s="3">
        <v>21802848093</v>
      </c>
      <c r="B127" s="1" t="s">
        <v>1602</v>
      </c>
      <c r="C127" s="1" t="s">
        <v>1603</v>
      </c>
      <c r="D127" s="1" t="s">
        <v>1604</v>
      </c>
      <c r="E127" s="1" t="s">
        <v>1605</v>
      </c>
      <c r="F127" s="1" t="s">
        <v>1029</v>
      </c>
      <c r="G127" s="1" t="s">
        <v>803</v>
      </c>
      <c r="H127" s="1" t="s">
        <v>804</v>
      </c>
      <c r="I127" s="1" t="s">
        <v>1606</v>
      </c>
      <c r="J127" s="1" t="s">
        <v>30</v>
      </c>
      <c r="K127" s="1" t="s">
        <v>1607</v>
      </c>
      <c r="L127" s="1" t="s">
        <v>1607</v>
      </c>
      <c r="M127" s="1" t="s">
        <v>807</v>
      </c>
      <c r="N127" s="1" t="s">
        <v>807</v>
      </c>
      <c r="O127" s="1" t="s">
        <v>808</v>
      </c>
      <c r="P127" s="1" t="s">
        <v>809</v>
      </c>
      <c r="Q127" s="1" t="s">
        <v>810</v>
      </c>
      <c r="R127" s="1" t="s">
        <v>1608</v>
      </c>
      <c r="S127" s="1" t="s">
        <v>812</v>
      </c>
      <c r="T127" s="1" t="s">
        <v>813</v>
      </c>
      <c r="U127" s="1" t="s">
        <v>814</v>
      </c>
      <c r="V127" s="1" t="s">
        <v>1609</v>
      </c>
    </row>
    <row r="128" s="1" customFormat="1" spans="1:22">
      <c r="A128" s="3">
        <v>21842957879</v>
      </c>
      <c r="B128" s="1" t="s">
        <v>1610</v>
      </c>
      <c r="C128" s="1" t="s">
        <v>1611</v>
      </c>
      <c r="D128" s="1" t="s">
        <v>1612</v>
      </c>
      <c r="E128" s="1" t="s">
        <v>1613</v>
      </c>
      <c r="F128" s="1" t="s">
        <v>1104</v>
      </c>
      <c r="G128" s="1" t="s">
        <v>803</v>
      </c>
      <c r="H128" s="1" t="s">
        <v>804</v>
      </c>
      <c r="I128" s="1" t="s">
        <v>1614</v>
      </c>
      <c r="J128" s="1" t="s">
        <v>30</v>
      </c>
      <c r="K128" s="1" t="s">
        <v>1615</v>
      </c>
      <c r="L128" s="1" t="s">
        <v>1615</v>
      </c>
      <c r="M128" s="1" t="s">
        <v>807</v>
      </c>
      <c r="N128" s="1" t="s">
        <v>807</v>
      </c>
      <c r="O128" s="1" t="s">
        <v>808</v>
      </c>
      <c r="P128" s="1" t="s">
        <v>809</v>
      </c>
      <c r="Q128" s="1" t="s">
        <v>810</v>
      </c>
      <c r="R128" s="1" t="s">
        <v>1616</v>
      </c>
      <c r="S128" s="1" t="s">
        <v>812</v>
      </c>
      <c r="T128" s="1" t="s">
        <v>813</v>
      </c>
      <c r="U128" s="1" t="s">
        <v>814</v>
      </c>
      <c r="V128" s="1" t="s">
        <v>857</v>
      </c>
    </row>
    <row r="129" s="1" customFormat="1" spans="1:22">
      <c r="A129" s="3">
        <v>999221934789402</v>
      </c>
      <c r="B129" s="1" t="s">
        <v>1348</v>
      </c>
      <c r="C129" s="1" t="s">
        <v>1617</v>
      </c>
      <c r="D129" s="1" t="s">
        <v>1337</v>
      </c>
      <c r="E129" s="1" t="s">
        <v>1618</v>
      </c>
      <c r="F129" s="1" t="s">
        <v>1104</v>
      </c>
      <c r="G129" s="1" t="s">
        <v>803</v>
      </c>
      <c r="H129" s="1" t="s">
        <v>804</v>
      </c>
      <c r="I129" s="1" t="s">
        <v>1619</v>
      </c>
      <c r="J129" s="1" t="s">
        <v>30</v>
      </c>
      <c r="K129" s="1" t="s">
        <v>1620</v>
      </c>
      <c r="L129" s="1" t="s">
        <v>1620</v>
      </c>
      <c r="M129" s="1" t="s">
        <v>807</v>
      </c>
      <c r="N129" s="1" t="s">
        <v>807</v>
      </c>
      <c r="O129" s="1" t="s">
        <v>808</v>
      </c>
      <c r="P129" s="1" t="s">
        <v>809</v>
      </c>
      <c r="Q129" s="1" t="s">
        <v>810</v>
      </c>
      <c r="R129" s="1" t="s">
        <v>1621</v>
      </c>
      <c r="S129" s="1" t="s">
        <v>812</v>
      </c>
      <c r="T129" s="1" t="s">
        <v>813</v>
      </c>
      <c r="U129" s="1" t="s">
        <v>814</v>
      </c>
      <c r="V129" s="1" t="s">
        <v>984</v>
      </c>
    </row>
    <row r="130" s="1" customFormat="1" spans="1:22">
      <c r="A130" s="3">
        <v>21854051476</v>
      </c>
      <c r="B130" s="1" t="s">
        <v>1622</v>
      </c>
      <c r="C130" s="1" t="s">
        <v>1623</v>
      </c>
      <c r="D130" s="1" t="s">
        <v>1624</v>
      </c>
      <c r="E130" s="1" t="s">
        <v>1625</v>
      </c>
      <c r="F130" s="1" t="s">
        <v>946</v>
      </c>
      <c r="G130" s="1" t="s">
        <v>803</v>
      </c>
      <c r="H130" s="1" t="s">
        <v>804</v>
      </c>
      <c r="I130" s="1" t="s">
        <v>1626</v>
      </c>
      <c r="J130" s="1" t="s">
        <v>30</v>
      </c>
      <c r="K130" s="1" t="s">
        <v>1627</v>
      </c>
      <c r="L130" s="1" t="s">
        <v>1627</v>
      </c>
      <c r="M130" s="1" t="s">
        <v>807</v>
      </c>
      <c r="N130" s="1" t="s">
        <v>807</v>
      </c>
      <c r="O130" s="1" t="s">
        <v>808</v>
      </c>
      <c r="P130" s="1" t="s">
        <v>809</v>
      </c>
      <c r="Q130" s="1" t="s">
        <v>810</v>
      </c>
      <c r="R130" s="1" t="s">
        <v>1628</v>
      </c>
      <c r="S130" s="1" t="s">
        <v>812</v>
      </c>
      <c r="T130" s="1" t="s">
        <v>813</v>
      </c>
      <c r="U130" s="1" t="s">
        <v>1117</v>
      </c>
      <c r="V130" s="1" t="s">
        <v>1078</v>
      </c>
    </row>
    <row r="131" s="1" customFormat="1" spans="1:22">
      <c r="A131" s="3">
        <v>999221852628978</v>
      </c>
      <c r="B131" s="1" t="s">
        <v>1622</v>
      </c>
      <c r="C131" s="1" t="s">
        <v>1629</v>
      </c>
      <c r="D131" s="1" t="s">
        <v>1011</v>
      </c>
      <c r="E131" s="1" t="s">
        <v>1630</v>
      </c>
      <c r="F131" s="1" t="s">
        <v>799</v>
      </c>
      <c r="G131" s="1" t="s">
        <v>803</v>
      </c>
      <c r="H131" s="1" t="s">
        <v>804</v>
      </c>
      <c r="I131" s="1" t="s">
        <v>1631</v>
      </c>
      <c r="J131" s="1" t="s">
        <v>30</v>
      </c>
      <c r="K131" s="1" t="s">
        <v>1632</v>
      </c>
      <c r="L131" s="1" t="s">
        <v>1632</v>
      </c>
      <c r="M131" s="1" t="s">
        <v>807</v>
      </c>
      <c r="N131" s="1" t="s">
        <v>807</v>
      </c>
      <c r="O131" s="1" t="s">
        <v>808</v>
      </c>
      <c r="P131" s="1" t="s">
        <v>809</v>
      </c>
      <c r="Q131" s="1" t="s">
        <v>810</v>
      </c>
      <c r="R131" s="1" t="s">
        <v>1633</v>
      </c>
      <c r="S131" s="1" t="s">
        <v>812</v>
      </c>
      <c r="T131" s="1" t="s">
        <v>813</v>
      </c>
      <c r="U131" s="1" t="s">
        <v>814</v>
      </c>
      <c r="V131" s="1" t="s">
        <v>1016</v>
      </c>
    </row>
    <row r="132" s="1" customFormat="1" spans="1:22">
      <c r="A132" s="3">
        <v>21859298549</v>
      </c>
      <c r="B132" s="1" t="s">
        <v>1634</v>
      </c>
      <c r="C132" s="1" t="s">
        <v>1635</v>
      </c>
      <c r="D132" s="1" t="s">
        <v>1636</v>
      </c>
      <c r="E132" s="1" t="s">
        <v>1637</v>
      </c>
      <c r="F132" s="1" t="s">
        <v>799</v>
      </c>
      <c r="G132" s="1" t="s">
        <v>803</v>
      </c>
      <c r="H132" s="1" t="s">
        <v>804</v>
      </c>
      <c r="I132" s="1" t="s">
        <v>1638</v>
      </c>
      <c r="J132" s="1" t="s">
        <v>30</v>
      </c>
      <c r="K132" s="1" t="s">
        <v>1639</v>
      </c>
      <c r="L132" s="1" t="s">
        <v>1639</v>
      </c>
      <c r="M132" s="1" t="s">
        <v>807</v>
      </c>
      <c r="N132" s="1" t="s">
        <v>807</v>
      </c>
      <c r="O132" s="1" t="s">
        <v>808</v>
      </c>
      <c r="P132" s="1" t="s">
        <v>809</v>
      </c>
      <c r="Q132" s="1" t="s">
        <v>810</v>
      </c>
      <c r="R132" s="1" t="s">
        <v>1640</v>
      </c>
      <c r="S132" s="1" t="s">
        <v>812</v>
      </c>
      <c r="T132" s="1" t="s">
        <v>813</v>
      </c>
      <c r="U132" s="1" t="s">
        <v>1117</v>
      </c>
      <c r="V132" s="1" t="s">
        <v>857</v>
      </c>
    </row>
    <row r="133" s="1" customFormat="1" spans="1:22">
      <c r="A133" s="3">
        <v>999221844040166</v>
      </c>
      <c r="B133" s="1" t="s">
        <v>1641</v>
      </c>
      <c r="C133" s="1" t="s">
        <v>1642</v>
      </c>
      <c r="D133" s="1" t="s">
        <v>1643</v>
      </c>
      <c r="E133" s="1" t="s">
        <v>1644</v>
      </c>
      <c r="F133" s="1" t="s">
        <v>946</v>
      </c>
      <c r="G133" s="1" t="s">
        <v>803</v>
      </c>
      <c r="H133" s="1" t="s">
        <v>804</v>
      </c>
      <c r="I133" s="1" t="s">
        <v>1645</v>
      </c>
      <c r="J133" s="1" t="s">
        <v>30</v>
      </c>
      <c r="K133" s="1" t="s">
        <v>1646</v>
      </c>
      <c r="L133" s="1" t="s">
        <v>1646</v>
      </c>
      <c r="M133" s="1" t="s">
        <v>807</v>
      </c>
      <c r="N133" s="1" t="s">
        <v>807</v>
      </c>
      <c r="O133" s="1" t="s">
        <v>808</v>
      </c>
      <c r="P133" s="1" t="s">
        <v>809</v>
      </c>
      <c r="Q133" s="1" t="s">
        <v>810</v>
      </c>
      <c r="R133" s="1" t="s">
        <v>1647</v>
      </c>
      <c r="S133" s="1" t="s">
        <v>812</v>
      </c>
      <c r="T133" s="1" t="s">
        <v>813</v>
      </c>
      <c r="U133" s="1" t="s">
        <v>814</v>
      </c>
      <c r="V133" s="1" t="s">
        <v>1648</v>
      </c>
    </row>
    <row r="134" s="1" customFormat="1" spans="1:22">
      <c r="A134" s="3">
        <v>999221857550690</v>
      </c>
      <c r="B134" s="1" t="s">
        <v>1634</v>
      </c>
      <c r="C134" s="1" t="s">
        <v>1649</v>
      </c>
      <c r="D134" s="1" t="s">
        <v>1650</v>
      </c>
      <c r="E134" s="1" t="s">
        <v>1651</v>
      </c>
      <c r="F134" s="1" t="s">
        <v>799</v>
      </c>
      <c r="G134" s="1" t="s">
        <v>803</v>
      </c>
      <c r="H134" s="1" t="s">
        <v>804</v>
      </c>
      <c r="I134" s="1" t="s">
        <v>1652</v>
      </c>
      <c r="J134" s="1" t="s">
        <v>30</v>
      </c>
      <c r="K134" s="1" t="s">
        <v>1653</v>
      </c>
      <c r="L134" s="1" t="s">
        <v>1653</v>
      </c>
      <c r="M134" s="1" t="s">
        <v>807</v>
      </c>
      <c r="N134" s="1" t="s">
        <v>807</v>
      </c>
      <c r="O134" s="1" t="s">
        <v>808</v>
      </c>
      <c r="P134" s="1" t="s">
        <v>809</v>
      </c>
      <c r="Q134" s="1" t="s">
        <v>810</v>
      </c>
      <c r="R134" s="1" t="s">
        <v>1654</v>
      </c>
      <c r="S134" s="1" t="s">
        <v>812</v>
      </c>
      <c r="T134" s="1" t="s">
        <v>813</v>
      </c>
      <c r="U134" s="1" t="s">
        <v>814</v>
      </c>
      <c r="V134" s="1" t="s">
        <v>1655</v>
      </c>
    </row>
    <row r="135" s="1" customFormat="1" spans="1:22">
      <c r="A135" s="3">
        <v>999221932146401</v>
      </c>
      <c r="B135" s="1" t="s">
        <v>1473</v>
      </c>
      <c r="C135" s="1" t="s">
        <v>1656</v>
      </c>
      <c r="D135" s="1" t="s">
        <v>1657</v>
      </c>
      <c r="E135" s="1" t="s">
        <v>1658</v>
      </c>
      <c r="F135" s="1" t="s">
        <v>799</v>
      </c>
      <c r="G135" s="1" t="s">
        <v>803</v>
      </c>
      <c r="H135" s="1" t="s">
        <v>804</v>
      </c>
      <c r="I135" s="1" t="s">
        <v>1659</v>
      </c>
      <c r="J135" s="1" t="s">
        <v>30</v>
      </c>
      <c r="K135" s="1" t="s">
        <v>1660</v>
      </c>
      <c r="L135" s="1" t="s">
        <v>1660</v>
      </c>
      <c r="M135" s="1" t="s">
        <v>807</v>
      </c>
      <c r="N135" s="1" t="s">
        <v>807</v>
      </c>
      <c r="O135" s="1" t="s">
        <v>808</v>
      </c>
      <c r="P135" s="1" t="s">
        <v>809</v>
      </c>
      <c r="Q135" s="1" t="s">
        <v>810</v>
      </c>
      <c r="R135" s="1" t="s">
        <v>1661</v>
      </c>
      <c r="S135" s="1" t="s">
        <v>812</v>
      </c>
      <c r="T135" s="1" t="s">
        <v>813</v>
      </c>
      <c r="U135" s="1" t="s">
        <v>814</v>
      </c>
      <c r="V135" s="1" t="s">
        <v>822</v>
      </c>
    </row>
    <row r="136" s="1" customFormat="1" spans="1:22">
      <c r="A136" s="3">
        <v>999221894818353</v>
      </c>
      <c r="B136" s="1" t="s">
        <v>1662</v>
      </c>
      <c r="C136" s="1" t="s">
        <v>1663</v>
      </c>
      <c r="D136" s="1" t="s">
        <v>1664</v>
      </c>
      <c r="E136" s="1" t="s">
        <v>1665</v>
      </c>
      <c r="F136" s="1" t="s">
        <v>799</v>
      </c>
      <c r="G136" s="1" t="s">
        <v>803</v>
      </c>
      <c r="H136" s="1" t="s">
        <v>804</v>
      </c>
      <c r="I136" s="1" t="s">
        <v>1666</v>
      </c>
      <c r="J136" s="1" t="s">
        <v>30</v>
      </c>
      <c r="K136" s="1" t="s">
        <v>1340</v>
      </c>
      <c r="L136" s="1" t="s">
        <v>1340</v>
      </c>
      <c r="M136" s="1" t="s">
        <v>807</v>
      </c>
      <c r="N136" s="1" t="s">
        <v>807</v>
      </c>
      <c r="O136" s="1" t="s">
        <v>808</v>
      </c>
      <c r="P136" s="1" t="s">
        <v>809</v>
      </c>
      <c r="Q136" s="1" t="s">
        <v>810</v>
      </c>
      <c r="R136" s="1" t="s">
        <v>1667</v>
      </c>
      <c r="S136" s="1" t="s">
        <v>812</v>
      </c>
      <c r="T136" s="1" t="s">
        <v>813</v>
      </c>
      <c r="U136" s="1" t="s">
        <v>814</v>
      </c>
      <c r="V136" s="1" t="s">
        <v>836</v>
      </c>
    </row>
    <row r="137" s="1" customFormat="1" spans="1:22">
      <c r="A137" s="3">
        <v>21708394167</v>
      </c>
      <c r="B137" s="1" t="s">
        <v>1668</v>
      </c>
      <c r="C137" s="1" t="s">
        <v>1669</v>
      </c>
      <c r="D137" s="1" t="s">
        <v>1670</v>
      </c>
      <c r="E137" s="1" t="s">
        <v>1671</v>
      </c>
      <c r="F137" s="1" t="s">
        <v>799</v>
      </c>
      <c r="G137" s="1" t="s">
        <v>803</v>
      </c>
      <c r="H137" s="1" t="s">
        <v>804</v>
      </c>
      <c r="I137" s="1" t="s">
        <v>1672</v>
      </c>
      <c r="J137" s="1" t="s">
        <v>30</v>
      </c>
      <c r="K137" s="1" t="s">
        <v>1673</v>
      </c>
      <c r="L137" s="1" t="s">
        <v>1673</v>
      </c>
      <c r="M137" s="1" t="s">
        <v>807</v>
      </c>
      <c r="N137" s="1" t="s">
        <v>807</v>
      </c>
      <c r="O137" s="1" t="s">
        <v>808</v>
      </c>
      <c r="P137" s="1" t="s">
        <v>809</v>
      </c>
      <c r="Q137" s="1" t="s">
        <v>810</v>
      </c>
      <c r="R137" s="1" t="s">
        <v>1674</v>
      </c>
      <c r="S137" s="1" t="s">
        <v>812</v>
      </c>
      <c r="T137" s="1" t="s">
        <v>813</v>
      </c>
      <c r="U137" s="1" t="s">
        <v>814</v>
      </c>
      <c r="V137" s="1" t="s">
        <v>1655</v>
      </c>
    </row>
    <row r="138" s="1" customFormat="1" spans="1:22">
      <c r="A138" s="3">
        <v>21778869746</v>
      </c>
      <c r="B138" s="1" t="s">
        <v>1395</v>
      </c>
      <c r="C138" s="1" t="s">
        <v>1675</v>
      </c>
      <c r="D138" s="1" t="s">
        <v>1670</v>
      </c>
      <c r="E138" s="1" t="s">
        <v>1676</v>
      </c>
      <c r="F138" s="1" t="s">
        <v>799</v>
      </c>
      <c r="G138" s="1" t="s">
        <v>803</v>
      </c>
      <c r="H138" s="1" t="s">
        <v>804</v>
      </c>
      <c r="I138" s="1" t="s">
        <v>1677</v>
      </c>
      <c r="J138" s="1" t="s">
        <v>30</v>
      </c>
      <c r="K138" s="1" t="s">
        <v>1678</v>
      </c>
      <c r="L138" s="1" t="s">
        <v>1678</v>
      </c>
      <c r="M138" s="1" t="s">
        <v>807</v>
      </c>
      <c r="N138" s="1" t="s">
        <v>807</v>
      </c>
      <c r="O138" s="1" t="s">
        <v>808</v>
      </c>
      <c r="P138" s="1" t="s">
        <v>809</v>
      </c>
      <c r="Q138" s="1" t="s">
        <v>810</v>
      </c>
      <c r="R138" s="1" t="s">
        <v>1679</v>
      </c>
      <c r="S138" s="1" t="s">
        <v>812</v>
      </c>
      <c r="T138" s="1" t="s">
        <v>813</v>
      </c>
      <c r="U138" s="1" t="s">
        <v>814</v>
      </c>
      <c r="V138" s="1" t="s">
        <v>1655</v>
      </c>
    </row>
    <row r="139" s="1" customFormat="1" spans="1:22">
      <c r="A139" s="3">
        <v>21828443749</v>
      </c>
      <c r="B139" s="1" t="s">
        <v>1680</v>
      </c>
      <c r="C139" s="1" t="s">
        <v>1681</v>
      </c>
      <c r="D139" s="1" t="s">
        <v>1682</v>
      </c>
      <c r="E139" s="1" t="s">
        <v>1683</v>
      </c>
      <c r="F139" s="1" t="s">
        <v>799</v>
      </c>
      <c r="G139" s="1" t="s">
        <v>803</v>
      </c>
      <c r="H139" s="1" t="s">
        <v>804</v>
      </c>
      <c r="I139" s="1" t="s">
        <v>1684</v>
      </c>
      <c r="J139" s="1" t="s">
        <v>30</v>
      </c>
      <c r="K139" s="1" t="s">
        <v>1685</v>
      </c>
      <c r="L139" s="1" t="s">
        <v>1685</v>
      </c>
      <c r="M139" s="1" t="s">
        <v>807</v>
      </c>
      <c r="N139" s="1" t="s">
        <v>807</v>
      </c>
      <c r="O139" s="1" t="s">
        <v>808</v>
      </c>
      <c r="P139" s="1" t="s">
        <v>809</v>
      </c>
      <c r="Q139" s="1" t="s">
        <v>810</v>
      </c>
      <c r="R139" s="1" t="s">
        <v>1686</v>
      </c>
      <c r="S139" s="1" t="s">
        <v>812</v>
      </c>
      <c r="T139" s="1" t="s">
        <v>813</v>
      </c>
      <c r="U139" s="1" t="s">
        <v>814</v>
      </c>
      <c r="V139" s="1" t="s">
        <v>870</v>
      </c>
    </row>
    <row r="140" s="1" customFormat="1" spans="1:22">
      <c r="A140" s="3">
        <v>999221914062876</v>
      </c>
      <c r="B140" s="1" t="s">
        <v>1449</v>
      </c>
      <c r="C140" s="1" t="s">
        <v>1687</v>
      </c>
      <c r="D140" s="1" t="s">
        <v>1688</v>
      </c>
      <c r="E140" s="1" t="s">
        <v>1689</v>
      </c>
      <c r="F140" s="1" t="s">
        <v>1144</v>
      </c>
      <c r="G140" s="1" t="s">
        <v>803</v>
      </c>
      <c r="H140" s="1" t="s">
        <v>804</v>
      </c>
      <c r="I140" s="1" t="s">
        <v>1690</v>
      </c>
      <c r="J140" s="1" t="s">
        <v>30</v>
      </c>
      <c r="K140" s="1" t="s">
        <v>1691</v>
      </c>
      <c r="L140" s="1" t="s">
        <v>1691</v>
      </c>
      <c r="M140" s="1" t="s">
        <v>807</v>
      </c>
      <c r="N140" s="1" t="s">
        <v>807</v>
      </c>
      <c r="O140" s="1" t="s">
        <v>808</v>
      </c>
      <c r="P140" s="1" t="s">
        <v>809</v>
      </c>
      <c r="Q140" s="1" t="s">
        <v>810</v>
      </c>
      <c r="R140" s="1" t="s">
        <v>1692</v>
      </c>
      <c r="S140" s="1" t="s">
        <v>812</v>
      </c>
      <c r="T140" s="1" t="s">
        <v>813</v>
      </c>
      <c r="U140" s="1" t="s">
        <v>814</v>
      </c>
      <c r="V140" s="1" t="s">
        <v>822</v>
      </c>
    </row>
    <row r="141" s="1" customFormat="1" spans="1:22">
      <c r="A141" s="3">
        <v>999221853908665</v>
      </c>
      <c r="B141" s="1" t="s">
        <v>1622</v>
      </c>
      <c r="C141" s="1" t="s">
        <v>1693</v>
      </c>
      <c r="D141" s="1" t="s">
        <v>1694</v>
      </c>
      <c r="E141" s="1" t="s">
        <v>1695</v>
      </c>
      <c r="F141" s="1" t="s">
        <v>799</v>
      </c>
      <c r="G141" s="1" t="s">
        <v>803</v>
      </c>
      <c r="H141" s="1" t="s">
        <v>804</v>
      </c>
      <c r="I141" s="1" t="s">
        <v>1696</v>
      </c>
      <c r="J141" s="1" t="s">
        <v>30</v>
      </c>
      <c r="K141" s="1" t="s">
        <v>1697</v>
      </c>
      <c r="L141" s="1" t="s">
        <v>1697</v>
      </c>
      <c r="M141" s="1" t="s">
        <v>807</v>
      </c>
      <c r="N141" s="1" t="s">
        <v>807</v>
      </c>
      <c r="O141" s="1" t="s">
        <v>808</v>
      </c>
      <c r="P141" s="1" t="s">
        <v>809</v>
      </c>
      <c r="Q141" s="1" t="s">
        <v>810</v>
      </c>
      <c r="R141" s="1" t="s">
        <v>1698</v>
      </c>
      <c r="S141" s="1" t="s">
        <v>812</v>
      </c>
      <c r="T141" s="1" t="s">
        <v>813</v>
      </c>
      <c r="U141" s="1" t="s">
        <v>814</v>
      </c>
      <c r="V141" s="1" t="s">
        <v>1655</v>
      </c>
    </row>
    <row r="142" s="1" customFormat="1" spans="1:22">
      <c r="A142" s="3">
        <v>21846385056</v>
      </c>
      <c r="B142" s="1" t="s">
        <v>1524</v>
      </c>
      <c r="C142" s="1" t="s">
        <v>1699</v>
      </c>
      <c r="D142" s="1" t="s">
        <v>1700</v>
      </c>
      <c r="E142" s="1" t="s">
        <v>1701</v>
      </c>
      <c r="F142" s="1" t="s">
        <v>946</v>
      </c>
      <c r="G142" s="1" t="s">
        <v>803</v>
      </c>
      <c r="H142" s="1" t="s">
        <v>804</v>
      </c>
      <c r="I142" s="1" t="s">
        <v>1702</v>
      </c>
      <c r="J142" s="1" t="s">
        <v>30</v>
      </c>
      <c r="K142" s="1" t="s">
        <v>1703</v>
      </c>
      <c r="L142" s="1" t="s">
        <v>1703</v>
      </c>
      <c r="M142" s="1" t="s">
        <v>807</v>
      </c>
      <c r="N142" s="1" t="s">
        <v>807</v>
      </c>
      <c r="O142" s="1" t="s">
        <v>808</v>
      </c>
      <c r="P142" s="1" t="s">
        <v>809</v>
      </c>
      <c r="Q142" s="1" t="s">
        <v>810</v>
      </c>
      <c r="R142" s="1" t="s">
        <v>1704</v>
      </c>
      <c r="S142" s="1" t="s">
        <v>812</v>
      </c>
      <c r="T142" s="1" t="s">
        <v>813</v>
      </c>
      <c r="U142" s="1" t="s">
        <v>814</v>
      </c>
      <c r="V142" s="1" t="s">
        <v>1078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2022-12-27T01:55:00Z</dcterms:created>
  <dcterms:modified xsi:type="dcterms:W3CDTF">2022-12-27T02:21:35Z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A6DE8E99C4D94B86948C62715DB5BA9B</vt:lpwstr>
  </property>
  <property fmtid="{D5CDD505-2E9C-101B-9397-08002B2CF9AE}" pid="3" name="KSOProductBuildVer">
    <vt:lpwstr>2052-11.1.0.12980</vt:lpwstr>
  </property>
</Properties>
</file>