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<sst xmlns="http://schemas.openxmlformats.org/spreadsheetml/2006/main" count="253" uniqueCount="123">
  <si>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</si>
  <si>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</si>
  <si>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</si>
  <si>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</si>
  <si>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</si>
  <si>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</si>
  <si>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</si>
  <si>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</si>
  <si>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</si>
  <si>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</si>
  <si>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</si>
  <si>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</si>
  <si>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</si>
  <si>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</si>
  <si>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</si>
  <si>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</si>
  <si>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</si>
  <si>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</si>
  <si>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</si>
  <si>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</si>
  <si>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</si>
  <si>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</si>
  <si>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</si>
  <si>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</si>
  <si>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</si>
  <si>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999221880184778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</si>
  <si>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</si>
  <si>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</si>
  <si>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</si>
  <si>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</si>
  <si>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</si>
  <si>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Ianakov/Ivan,Ianakov/Ivan</t>
  </si>
  <si>
    <t>CA13744221228CNY</t>
  </si>
  <si>
    <t>未提现</t>
  </si>
  <si>
    <t>携程开票</t>
  </si>
  <si>
    <t xml:space="preserve">2862569	</t>
  </si>
  <si>
    <t xml:space="preserve">	</t>
  </si>
  <si>
    <t xml:space="preserve">999221887341210	</t>
  </si>
  <si>
    <t>[新安]尚客优精选酒店(新安洛新产业聚集区店)(80248819)</t>
  </si>
  <si>
    <t>特惠大床房&lt;至多8间&gt;&lt;2人入住&gt;</t>
  </si>
  <si>
    <t>吴永士</t>
  </si>
  <si>
    <t xml:space="preserve">2864971	</t>
  </si>
  <si>
    <t xml:space="preserve">(THK)YD03913221211114943506;	</t>
  </si>
  <si>
    <t xml:space="preserve">999221900974509	</t>
  </si>
  <si>
    <t>[广州]广州中国大酒店(80243361)</t>
  </si>
  <si>
    <t>豪华房&lt;2人入住&gt;</t>
  </si>
  <si>
    <t>廖振忠,肖爱连</t>
  </si>
  <si>
    <t xml:space="preserve">2868561	</t>
  </si>
  <si>
    <t xml:space="preserve">31291585、31291584	</t>
  </si>
  <si>
    <t xml:space="preserve">999221901628274	</t>
  </si>
  <si>
    <t>[固镇]格林东方酒店(固镇世纪广场店)(80244354)</t>
  </si>
  <si>
    <t>豪华双床房&lt;2人入住&gt;&lt;早餐&gt;</t>
  </si>
  <si>
    <t>邓吻吻</t>
  </si>
  <si>
    <t xml:space="preserve">2868834	</t>
  </si>
  <si>
    <t xml:space="preserve">999221901777520	</t>
  </si>
  <si>
    <t>[大新]尚客优精选酒店(大新汽车站店)(92484346)</t>
  </si>
  <si>
    <t>凌连坚</t>
  </si>
  <si>
    <t xml:space="preserve">2868895	</t>
  </si>
  <si>
    <t xml:space="preserve">(THK)YD02827221212204414525;	</t>
  </si>
  <si>
    <t xml:space="preserve">999221901819501	</t>
  </si>
  <si>
    <t>李景秀</t>
  </si>
  <si>
    <t xml:space="preserve">2868905	</t>
  </si>
  <si>
    <t xml:space="preserve">(THK)YD02827221212204659478;	</t>
  </si>
  <si>
    <t>，</t>
  </si>
  <si>
    <t>3557 CNY</t>
  </si>
  <si>
    <t>A221228095449481</t>
  </si>
  <si>
    <t xml:space="preserve">总计：3557元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</si>
  <si>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</si>
  <si>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</si>
  <si>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</si>
  <si>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</si>
  <si>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</si>
  <si>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</si>
  <si>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</si>
  <si>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</si>
  <si>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</si>
  <si>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</si>
  <si>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</si>
  <si>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</si>
  <si>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</si>
  <si>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</si>
  <si>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</si>
  <si>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</si>
  <si>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</si>
  <si>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</si>
  <si>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</si>
  <si>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</si>
  <si>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2868905</t>
  </si>
  <si>
    <t>尚客优精选酒店(大新汽车站店)</t>
  </si>
  <si>
    <t>2022-12-13</t>
  </si>
  <si>
    <t>退房日月结</t>
  </si>
  <si>
    <t>106.00</t>
  </si>
  <si>
    <t>RMB</t>
  </si>
  <si>
    <t>0</t>
  </si>
  <si>
    <t>0.00</t>
  </si>
  <si>
    <t>携程汇登国内直连</t>
  </si>
  <si>
    <t>01.011264</t>
  </si>
  <si>
    <t>2022-12-12 20:47:00</t>
  </si>
  <si>
    <t>否</t>
  </si>
  <si>
    <t>广州汇登信息科技有限公司</t>
  </si>
  <si>
    <t>直连</t>
  </si>
  <si>
    <t>中国</t>
  </si>
  <si>
    <t>2868895</t>
  </si>
  <si>
    <t>2022-12-12 20:44:15</t>
  </si>
  <si>
    <t>2868834</t>
  </si>
  <si>
    <t>格林东方酒店(固镇世纪广场店)</t>
  </si>
  <si>
    <t>237.00</t>
  </si>
  <si>
    <t>2022-12-12 20:16:32</t>
  </si>
  <si>
    <t>2868561</t>
  </si>
  <si>
    <t>广州中国大酒店</t>
  </si>
  <si>
    <t>1240.00</t>
  </si>
  <si>
    <t>2022-12-12 17:58:14</t>
  </si>
  <si>
    <t>2022-12-11</t>
  </si>
  <si>
    <t>2864971</t>
  </si>
  <si>
    <t>尚客优精选酒店(新安洛新产业聚集区店)</t>
  </si>
  <si>
    <t>232.00</t>
  </si>
  <si>
    <t>2022-12-11 11:49:44</t>
  </si>
  <si>
    <t>2022-12-10</t>
  </si>
  <si>
    <t>2862569</t>
  </si>
  <si>
    <t>台北花园大酒店</t>
  </si>
  <si>
    <t>Ianakov Ivan,Ianakov Ivan</t>
  </si>
  <si>
    <t>1636.00</t>
  </si>
  <si>
    <t>2022-12-10 13:03:18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</si>
</sst>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44906</v>
      </c>
      <c r="G2" s="6">
        <v>44908</v>
      </c>
      <c r="H2" s="4">
        <v>1</v>
      </c>
      <c r="I2" s="4">
        <v>2</v>
      </c>
      <c r="J2" s="4">
        <v>2</v>
      </c>
      <c r="K2" s="4" t="s">
        <v>30</v>
      </c>
      <c r="L2" s="4">
        <v>1636</v>
      </c>
      <c r="M2" s="4">
        <v>1636</v>
      </c>
      <c r="N2" s="4" t="s">
        <v>31</v>
      </c>
      <c r="O2" s="4" t="s">
        <v>32</v>
      </c>
      <c r="P2" s="4" t="s">
        <v>33</v>
      </c>
      <c r="Q2" s="4">
        <v>0</v>
      </c>
      <c r="R2" s="7">
        <v>44905</v>
      </c>
      <c r="S2" s="6">
        <v>44923</v>
      </c>
      <c r="T2" s="4" t="s">
        <v>34</v>
      </c>
      <c r="U2" s="4">
        <v>1636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44906</v>
      </c>
      <c r="G3" s="6">
        <v>44908</v>
      </c>
      <c r="H3" s="4">
        <v>1</v>
      </c>
      <c r="I3" s="4">
        <v>2</v>
      </c>
      <c r="J3" s="4">
        <v>2</v>
      </c>
      <c r="K3" s="4" t="s">
        <v>30</v>
      </c>
      <c r="L3" s="4">
        <v>232</v>
      </c>
      <c r="M3" s="4">
        <v>232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44906</v>
      </c>
      <c r="S3" s="6">
        <v>44923</v>
      </c>
      <c r="T3" s="4" t="s">
        <v>34</v>
      </c>
      <c r="U3" s="4">
        <v>232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44907</v>
      </c>
      <c r="G4" s="6">
        <v>44908</v>
      </c>
      <c r="H4" s="4">
        <v>2</v>
      </c>
      <c r="I4" s="4">
        <v>1</v>
      </c>
      <c r="J4" s="4">
        <v>2</v>
      </c>
      <c r="K4" s="4" t="s">
        <v>30</v>
      </c>
      <c r="L4" s="4">
        <v>1240</v>
      </c>
      <c r="M4" s="4">
        <v>1240</v>
      </c>
      <c r="N4" s="4" t="s">
        <v>46</v>
      </c>
      <c r="O4" s="4" t="s">
        <v>32</v>
      </c>
      <c r="P4" s="4" t="s">
        <v>33</v>
      </c>
      <c r="Q4" s="4">
        <v>0</v>
      </c>
      <c r="R4" s="7">
        <v>44907</v>
      </c>
      <c r="S4" s="6">
        <v>44923</v>
      </c>
      <c r="T4" s="4" t="s">
        <v>34</v>
      </c>
      <c r="U4" s="4">
        <v>1240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44907</v>
      </c>
      <c r="G5" s="6">
        <v>44908</v>
      </c>
      <c r="H5" s="4">
        <v>1</v>
      </c>
      <c r="I5" s="4">
        <v>1</v>
      </c>
      <c r="J5" s="4">
        <v>1</v>
      </c>
      <c r="K5" s="4" t="s">
        <v>30</v>
      </c>
      <c r="L5" s="4">
        <v>237</v>
      </c>
      <c r="M5" s="4">
        <v>237</v>
      </c>
      <c r="N5" s="4" t="s">
        <v>52</v>
      </c>
      <c r="O5" s="4" t="s">
        <v>32</v>
      </c>
      <c r="P5" s="4" t="s">
        <v>33</v>
      </c>
      <c r="Q5" s="4">
        <v>0</v>
      </c>
      <c r="R5" s="7">
        <v>44907</v>
      </c>
      <c r="S5" s="6">
        <v>44923</v>
      </c>
      <c r="T5" s="4" t="s">
        <v>34</v>
      </c>
      <c r="U5" s="4">
        <v>237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39</v>
      </c>
      <c r="F6" s="6">
        <v>44907</v>
      </c>
      <c r="G6" s="6">
        <v>44908</v>
      </c>
      <c r="H6" s="4">
        <v>1</v>
      </c>
      <c r="I6" s="4">
        <v>1</v>
      </c>
      <c r="J6" s="4">
        <v>1</v>
      </c>
      <c r="K6" s="4" t="s">
        <v>30</v>
      </c>
      <c r="L6" s="4">
        <v>106</v>
      </c>
      <c r="M6" s="4">
        <v>106</v>
      </c>
      <c r="N6" s="4" t="s">
        <v>56</v>
      </c>
      <c r="O6" s="4" t="s">
        <v>32</v>
      </c>
      <c r="P6" s="4" t="s">
        <v>33</v>
      </c>
      <c r="Q6" s="4">
        <v>0</v>
      </c>
      <c r="R6" s="7">
        <v>44907</v>
      </c>
      <c r="S6" s="6">
        <v>44923</v>
      </c>
      <c r="T6" s="4" t="s">
        <v>34</v>
      </c>
      <c r="U6" s="4">
        <v>106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55</v>
      </c>
      <c r="E7" s="4" t="s">
        <v>39</v>
      </c>
      <c r="F7" s="6">
        <v>44907</v>
      </c>
      <c r="G7" s="6">
        <v>44908</v>
      </c>
      <c r="H7" s="4">
        <v>1</v>
      </c>
      <c r="I7" s="4">
        <v>1</v>
      </c>
      <c r="J7" s="4">
        <v>1</v>
      </c>
      <c r="K7" s="4" t="s">
        <v>30</v>
      </c>
      <c r="L7" s="4">
        <v>106</v>
      </c>
      <c r="M7" s="4">
        <v>106</v>
      </c>
      <c r="N7" s="4" t="s">
        <v>60</v>
      </c>
      <c r="O7" s="4" t="s">
        <v>32</v>
      </c>
      <c r="P7" s="4" t="s">
        <v>33</v>
      </c>
      <c r="Q7" s="4">
        <v>0</v>
      </c>
      <c r="R7" s="7">
        <v>44907</v>
      </c>
      <c r="S7" s="6">
        <v>44923</v>
      </c>
      <c r="T7" s="4" t="s">
        <v>34</v>
      </c>
      <c r="U7" s="4">
        <v>106</v>
      </c>
      <c r="V7" s="4">
        <v>0</v>
      </c>
      <c r="W7" s="4">
        <v>0</v>
      </c>
      <c r="X7" s="4" t="s">
        <v>61</v>
      </c>
      <c r="Y7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999221880184778</v>
      </c>
      <c r="B2" s="6">
        <v>44906</v>
      </c>
      <c r="C2" s="6">
        <v>44908</v>
      </c>
      <c r="D2" s="4">
        <v>1636</v>
      </c>
      <c r="E2" s="4" t="str">
        <f>VLOOKUP(A2,HOP!A:L,12,0)</f>
        <v>1636.00</v>
      </c>
      <c r="F2" s="4" t="str">
        <f>VLOOKUP(A2,HOP!A:C,3,0)</f>
        <v>2862569</v>
      </c>
      <c r="G2" s="4">
        <f>D2-E2</f>
        <v>0</v>
      </c>
      <c r="H2" s="4" t="str">
        <f>$H$1&amp;F2</f>
        <v>，2862569</v>
      </c>
      <c r="I2" s="4" t="str">
        <f>VLOOKUP(A2,HOP!A:U,21,0)</f>
        <v>直连</v>
      </c>
    </row>
    <row r="3" s="4" customFormat="1" spans="1:9">
      <c r="A3" s="5">
        <v>999221887341210</v>
      </c>
      <c r="B3" s="6">
        <v>44906</v>
      </c>
      <c r="C3" s="6">
        <v>44908</v>
      </c>
      <c r="D3" s="4">
        <v>232</v>
      </c>
      <c r="E3" s="4" t="str">
        <f>VLOOKUP(A3,HOP!A:L,12,0)</f>
        <v>232.00</v>
      </c>
      <c r="F3" s="4" t="str">
        <f>VLOOKUP(A3,HOP!A:C,3,0)</f>
        <v>2864971</v>
      </c>
      <c r="G3" s="4">
        <f>D3-E3</f>
        <v>0</v>
      </c>
      <c r="H3" s="4" t="str">
        <f>$H$1&amp;F3</f>
        <v>，2864971</v>
      </c>
      <c r="I3" s="4" t="str">
        <f>VLOOKUP(A3,HOP!A:U,21,0)</f>
        <v>直连</v>
      </c>
    </row>
    <row r="4" s="4" customFormat="1" spans="1:9">
      <c r="A4" s="5">
        <v>999221900974509</v>
      </c>
      <c r="B4" s="6">
        <v>44907</v>
      </c>
      <c r="C4" s="6">
        <v>44908</v>
      </c>
      <c r="D4" s="4">
        <v>1240</v>
      </c>
      <c r="E4" s="4" t="str">
        <f>VLOOKUP(A4,HOP!A:L,12,0)</f>
        <v>1240.00</v>
      </c>
      <c r="F4" s="4" t="str">
        <f>VLOOKUP(A4,HOP!A:C,3,0)</f>
        <v>2868561</v>
      </c>
      <c r="G4" s="4">
        <f>D4-E4</f>
        <v>0</v>
      </c>
      <c r="H4" s="4" t="str">
        <f>$H$1&amp;F4</f>
        <v>，2868561</v>
      </c>
      <c r="I4" s="4" t="str">
        <f>VLOOKUP(A4,HOP!A:U,21,0)</f>
        <v>直连</v>
      </c>
    </row>
    <row r="5" s="4" customFormat="1" spans="1:9">
      <c r="A5" s="5">
        <v>999221901628274</v>
      </c>
      <c r="B5" s="6">
        <v>44907</v>
      </c>
      <c r="C5" s="6">
        <v>44908</v>
      </c>
      <c r="D5" s="4">
        <v>237</v>
      </c>
      <c r="E5" s="4" t="str">
        <f>VLOOKUP(A5,HOP!A:L,12,0)</f>
        <v>237.00</v>
      </c>
      <c r="F5" s="4" t="str">
        <f>VLOOKUP(A5,HOP!A:C,3,0)</f>
        <v>2868834</v>
      </c>
      <c r="G5" s="4">
        <f>D5-E5</f>
        <v>0</v>
      </c>
      <c r="H5" s="4" t="str">
        <f>$H$1&amp;F5</f>
        <v>，2868834</v>
      </c>
      <c r="I5" s="4" t="str">
        <f>VLOOKUP(A5,HOP!A:U,21,0)</f>
        <v>直连</v>
      </c>
    </row>
    <row r="6" s="4" customFormat="1" spans="1:9">
      <c r="A6" s="5">
        <v>999221901777520</v>
      </c>
      <c r="B6" s="6">
        <v>44907</v>
      </c>
      <c r="C6" s="6">
        <v>44908</v>
      </c>
      <c r="D6" s="4">
        <v>106</v>
      </c>
      <c r="E6" s="4" t="str">
        <f>VLOOKUP(A6,HOP!A:L,12,0)</f>
        <v>106.00</v>
      </c>
      <c r="F6" s="4" t="str">
        <f>VLOOKUP(A6,HOP!A:C,3,0)</f>
        <v>2868895</v>
      </c>
      <c r="G6" s="4">
        <f>D6-E6</f>
        <v>0</v>
      </c>
      <c r="H6" s="4" t="str">
        <f>$H$1&amp;F6</f>
        <v>，2868895</v>
      </c>
      <c r="I6" s="4" t="str">
        <f>VLOOKUP(A6,HOP!A:U,21,0)</f>
        <v>直连</v>
      </c>
    </row>
    <row r="7" s="4" customFormat="1" spans="1:9">
      <c r="A7" s="5">
        <v>999221901819501</v>
      </c>
      <c r="B7" s="6">
        <v>44907</v>
      </c>
      <c r="C7" s="6">
        <v>44908</v>
      </c>
      <c r="D7" s="4">
        <v>106</v>
      </c>
      <c r="E7" s="4" t="str">
        <f>VLOOKUP(A7,HOP!A:L,12,0)</f>
        <v>106.00</v>
      </c>
      <c r="F7" s="4" t="str">
        <f>VLOOKUP(A7,HOP!A:C,3,0)</f>
        <v>2868905</v>
      </c>
      <c r="G7" s="4">
        <f>D7-E7</f>
        <v>0</v>
      </c>
      <c r="H7" s="4" t="str">
        <f>$H$1&amp;F7</f>
        <v>，2868905</v>
      </c>
      <c r="I7" s="4" t="str">
        <f>VLOOKUP(A7,HOP!A:U,21,0)</f>
        <v>直连</v>
      </c>
    </row>
    <row r="9" spans="4:4">
      <c r="D9" s="4">
        <f>SUM(D2:D8)</f>
        <v>3557</v>
      </c>
    </row>
    <row r="10" spans="4:4">
      <c r="D10" s="4" t="s">
        <v>64</v>
      </c>
    </row>
    <row r="12" spans="1:1">
      <c r="A12" s="4" t="s">
        <v>65</v>
      </c>
    </row>
    <row r="13" spans="1:1">
      <c r="A13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999221901819501</v>
      </c>
      <c r="B2" s="1" t="s">
        <v>86</v>
      </c>
      <c r="C2" s="1" t="s">
        <v>87</v>
      </c>
      <c r="D2" s="1" t="s">
        <v>88</v>
      </c>
      <c r="E2" s="1" t="s">
        <v>60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999221901777520</v>
      </c>
      <c r="B3" s="1" t="s">
        <v>86</v>
      </c>
      <c r="C3" s="1" t="s">
        <v>102</v>
      </c>
      <c r="D3" s="1" t="s">
        <v>88</v>
      </c>
      <c r="E3" s="1" t="s">
        <v>56</v>
      </c>
      <c r="F3" s="1" t="s">
        <v>86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91</v>
      </c>
      <c r="L3" s="1" t="s">
        <v>91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103</v>
      </c>
      <c r="S3" s="1" t="s">
        <v>98</v>
      </c>
      <c r="T3" s="1" t="s">
        <v>99</v>
      </c>
      <c r="U3" s="1" t="s">
        <v>100</v>
      </c>
      <c r="V3" s="1" t="s">
        <v>101</v>
      </c>
    </row>
    <row r="4" s="1" customFormat="1" spans="1:22">
      <c r="A4" s="3">
        <v>999221901628274</v>
      </c>
      <c r="B4" s="1" t="s">
        <v>86</v>
      </c>
      <c r="C4" s="1" t="s">
        <v>104</v>
      </c>
      <c r="D4" s="1" t="s">
        <v>105</v>
      </c>
      <c r="E4" s="1" t="s">
        <v>52</v>
      </c>
      <c r="F4" s="1" t="s">
        <v>86</v>
      </c>
      <c r="G4" s="1" t="s">
        <v>89</v>
      </c>
      <c r="H4" s="1" t="s">
        <v>90</v>
      </c>
      <c r="I4" s="1" t="s">
        <v>106</v>
      </c>
      <c r="J4" s="1" t="s">
        <v>92</v>
      </c>
      <c r="K4" s="1" t="s">
        <v>106</v>
      </c>
      <c r="L4" s="1" t="s">
        <v>106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107</v>
      </c>
      <c r="S4" s="1" t="s">
        <v>98</v>
      </c>
      <c r="T4" s="1" t="s">
        <v>99</v>
      </c>
      <c r="U4" s="1" t="s">
        <v>100</v>
      </c>
      <c r="V4" s="1" t="s">
        <v>101</v>
      </c>
    </row>
    <row r="5" s="1" customFormat="1" spans="1:22">
      <c r="A5" s="3">
        <v>999221900974509</v>
      </c>
      <c r="B5" s="1" t="s">
        <v>86</v>
      </c>
      <c r="C5" s="1" t="s">
        <v>108</v>
      </c>
      <c r="D5" s="1" t="s">
        <v>109</v>
      </c>
      <c r="E5" s="1" t="s">
        <v>46</v>
      </c>
      <c r="F5" s="1" t="s">
        <v>86</v>
      </c>
      <c r="G5" s="1" t="s">
        <v>89</v>
      </c>
      <c r="H5" s="1" t="s">
        <v>90</v>
      </c>
      <c r="I5" s="1" t="s">
        <v>110</v>
      </c>
      <c r="J5" s="1" t="s">
        <v>92</v>
      </c>
      <c r="K5" s="1" t="s">
        <v>110</v>
      </c>
      <c r="L5" s="1" t="s">
        <v>110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111</v>
      </c>
      <c r="S5" s="1" t="s">
        <v>98</v>
      </c>
      <c r="T5" s="1" t="s">
        <v>99</v>
      </c>
      <c r="U5" s="1" t="s">
        <v>100</v>
      </c>
      <c r="V5" s="1" t="s">
        <v>101</v>
      </c>
    </row>
    <row r="6" s="1" customFormat="1" spans="1:22">
      <c r="A6" s="3">
        <v>999221887341210</v>
      </c>
      <c r="B6" s="1" t="s">
        <v>112</v>
      </c>
      <c r="C6" s="1" t="s">
        <v>113</v>
      </c>
      <c r="D6" s="1" t="s">
        <v>114</v>
      </c>
      <c r="E6" s="1" t="s">
        <v>40</v>
      </c>
      <c r="F6" s="1" t="s">
        <v>112</v>
      </c>
      <c r="G6" s="1" t="s">
        <v>89</v>
      </c>
      <c r="H6" s="1" t="s">
        <v>90</v>
      </c>
      <c r="I6" s="1" t="s">
        <v>115</v>
      </c>
      <c r="J6" s="1" t="s">
        <v>92</v>
      </c>
      <c r="K6" s="1" t="s">
        <v>115</v>
      </c>
      <c r="L6" s="1" t="s">
        <v>115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116</v>
      </c>
      <c r="S6" s="1" t="s">
        <v>98</v>
      </c>
      <c r="T6" s="1" t="s">
        <v>99</v>
      </c>
      <c r="U6" s="1" t="s">
        <v>100</v>
      </c>
      <c r="V6" s="1" t="s">
        <v>101</v>
      </c>
    </row>
    <row r="7" s="1" customFormat="1" spans="1:22">
      <c r="A7" s="3">
        <v>999221880184778</v>
      </c>
      <c r="B7" s="1" t="s">
        <v>117</v>
      </c>
      <c r="C7" s="1" t="s">
        <v>118</v>
      </c>
      <c r="D7" s="1" t="s">
        <v>119</v>
      </c>
      <c r="E7" s="1" t="s">
        <v>120</v>
      </c>
      <c r="F7" s="1" t="s">
        <v>112</v>
      </c>
      <c r="G7" s="1" t="s">
        <v>89</v>
      </c>
      <c r="H7" s="1" t="s">
        <v>90</v>
      </c>
      <c r="I7" s="1" t="s">
        <v>121</v>
      </c>
      <c r="J7" s="1" t="s">
        <v>92</v>
      </c>
      <c r="K7" s="1" t="s">
        <v>121</v>
      </c>
      <c r="L7" s="1" t="s">
        <v>121</v>
      </c>
      <c r="M7" s="1" t="s">
        <v>93</v>
      </c>
      <c r="N7" s="1" t="s">
        <v>93</v>
      </c>
      <c r="O7" s="1" t="s">
        <v>94</v>
      </c>
      <c r="P7" s="1" t="s">
        <v>95</v>
      </c>
      <c r="Q7" s="1" t="s">
        <v>96</v>
      </c>
      <c r="R7" s="1" t="s">
        <v>122</v>
      </c>
      <c r="S7" s="1" t="s">
        <v>98</v>
      </c>
      <c r="T7" s="1" t="s">
        <v>99</v>
      </c>
      <c r="U7" s="1" t="s">
        <v>100</v>
      </c>
      <c r="V7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2022-12-28T01:50:00Z</dcterms:created>
  <dcterms:modified xsi:type="dcterms:W3CDTF">2022-12-28T01:56:40Z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0BD67849BBE74CCF9F56447588F2AC2F</vt:lpwstr>
  </property>
  <property fmtid="{D5CDD505-2E9C-101B-9397-08002B2CF9AE}" pid="3" name="KSOProductBuildVer">
    <vt:lpwstr>2052-11.1.0.12358</vt:lpwstr>
  </property>
</Properties>
</file>