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<sst xmlns="http://schemas.openxmlformats.org/spreadsheetml/2006/main" count="112" uniqueCount="83">
  <si>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</si>
  <si>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</si>
  <si>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</si>
  <si>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</si>
  <si>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</si>
  <si>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</si>
  <si>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</si>
  <si>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</si>
  <si>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</si>
  <si>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</si>
  <si>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</si>
  <si>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</si>
  <si>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</si>
  <si>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</si>
  <si>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</si>
  <si>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</si>
  <si>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</si>
  <si>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</si>
  <si>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</si>
  <si>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</si>
  <si>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</si>
  <si>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</si>
  <si>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</si>
  <si>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</si>
  <si>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</si>
  <si>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999221917199696	</t>
  </si>
  <si>
    <t>Ctrip</t>
  </si>
  <si>
    <t>正常</t>
  </si>
  <si>
    <t>[合肥]合肥滨湖徽州大道亚朵酒店(65109376)</t>
  </si>
  <si>
    <t>雅致房&lt;双人入住&gt;&lt;内宾&gt;&lt;预付&gt;&lt;单早&gt;</t>
  </si>
  <si>
    <t>CNY</t>
  </si>
  <si>
    <t>文康</t>
  </si>
  <si>
    <t>CA11323221228CNY</t>
  </si>
  <si>
    <t>未提现</t>
  </si>
  <si>
    <t>携程开票</t>
  </si>
  <si>
    <t xml:space="preserve">2873069	</t>
  </si>
  <si>
    <t xml:space="preserve">	</t>
  </si>
  <si>
    <t>取消</t>
  </si>
  <si>
    <t xml:space="preserve">999221986428443	</t>
  </si>
  <si>
    <t>[银川]轻住酒店.银川逸湾宾馆(85215569)</t>
  </si>
  <si>
    <t>商旅精品标准间&lt;双人入住&gt;&lt;内宾&gt;&lt;预付&gt;&lt;无早&gt;</t>
  </si>
  <si>
    <t>马海君</t>
  </si>
  <si>
    <t xml:space="preserve">2895583	</t>
  </si>
  <si>
    <t xml:space="preserve">1606148047199305757	</t>
  </si>
  <si>
    <t>，</t>
  </si>
  <si>
    <t>A221228104722481</t>
  </si>
  <si>
    <t>CNY / HKD 当前参考汇率: 1.119239279</t>
  </si>
  <si>
    <t>总计：154.24 CNY/
172.63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</si>
  <si>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</si>
  <si>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</si>
  <si>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</si>
  <si>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</si>
  <si>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</si>
  <si>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</si>
  <si>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</si>
  <si>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</si>
  <si>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</si>
  <si>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</si>
  <si>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</si>
  <si>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</si>
  <si>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</si>
  <si>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</si>
  <si>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</si>
  <si>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</si>
  <si>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</si>
  <si>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</si>
  <si>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</si>
  <si>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2022-12-23</t>
  </si>
  <si>
    <t>2895583</t>
  </si>
  <si>
    <t>银川逸湾宾馆</t>
  </si>
  <si>
    <t>2022-12-25</t>
  </si>
  <si>
    <t>退房日月结</t>
  </si>
  <si>
    <t>154.24</t>
  </si>
  <si>
    <t>RMB</t>
  </si>
  <si>
    <t>0</t>
  </si>
  <si>
    <t>0.00</t>
  </si>
  <si>
    <t>携程汇智国内直连</t>
  </si>
  <si>
    <t>1861</t>
  </si>
  <si>
    <t>2022-12-23 12:41:50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</si>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</sst>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11</xdr:col>
      <xdr:colOff>419100</xdr:colOff>
      <xdr:row>35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11680"/>
          <a:ext cx="8420100" cy="4290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44918</v>
      </c>
      <c r="G2" s="6">
        <v>44920</v>
      </c>
      <c r="H2" s="4">
        <v>1</v>
      </c>
      <c r="I2" s="4">
        <v>2</v>
      </c>
      <c r="J2" s="4">
        <v>2</v>
      </c>
      <c r="K2" s="4" t="s">
        <v>30</v>
      </c>
      <c r="L2" s="4">
        <v>609.4</v>
      </c>
      <c r="M2" s="4">
        <v>609.4</v>
      </c>
      <c r="N2" s="4" t="s">
        <v>31</v>
      </c>
      <c r="O2" s="4" t="s">
        <v>32</v>
      </c>
      <c r="P2" s="4" t="s">
        <v>33</v>
      </c>
      <c r="Q2" s="4">
        <v>0</v>
      </c>
      <c r="R2" s="7">
        <v>44909</v>
      </c>
      <c r="S2" s="6">
        <v>44923</v>
      </c>
      <c r="T2" s="4" t="s">
        <v>34</v>
      </c>
      <c r="U2" s="4">
        <v>609.4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44918</v>
      </c>
      <c r="G3" s="6">
        <v>44920</v>
      </c>
      <c r="H3" s="4">
        <v>1</v>
      </c>
      <c r="I3" s="4">
        <v>2</v>
      </c>
      <c r="J3" s="4">
        <v>2</v>
      </c>
      <c r="K3" s="4" t="s">
        <v>30</v>
      </c>
      <c r="L3" s="4">
        <v>-609.4</v>
      </c>
      <c r="M3" s="4">
        <v>-609.4</v>
      </c>
      <c r="N3" s="4" t="s">
        <v>31</v>
      </c>
      <c r="O3" s="4" t="s">
        <v>32</v>
      </c>
      <c r="P3" s="4" t="s">
        <v>33</v>
      </c>
      <c r="Q3" s="4">
        <v>0</v>
      </c>
      <c r="R3" s="7">
        <v>44909</v>
      </c>
      <c r="S3" s="6">
        <v>44923</v>
      </c>
      <c r="T3" s="4" t="s">
        <v>34</v>
      </c>
      <c r="U3" s="4">
        <v>-609.4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44918</v>
      </c>
      <c r="G4" s="6">
        <v>44920</v>
      </c>
      <c r="H4" s="4">
        <v>1</v>
      </c>
      <c r="I4" s="4">
        <v>2</v>
      </c>
      <c r="J4" s="4">
        <v>2</v>
      </c>
      <c r="K4" s="4" t="s">
        <v>30</v>
      </c>
      <c r="L4" s="4">
        <v>154.24</v>
      </c>
      <c r="M4" s="4">
        <v>154.24</v>
      </c>
      <c r="N4" s="4" t="s">
        <v>41</v>
      </c>
      <c r="O4" s="4" t="s">
        <v>32</v>
      </c>
      <c r="P4" s="4" t="s">
        <v>33</v>
      </c>
      <c r="Q4" s="4">
        <v>0</v>
      </c>
      <c r="R4" s="7">
        <v>44918</v>
      </c>
      <c r="S4" s="6">
        <v>44923</v>
      </c>
      <c r="T4" s="4" t="s">
        <v>34</v>
      </c>
      <c r="U4" s="4">
        <v>154.24</v>
      </c>
      <c r="V4" s="4">
        <v>0</v>
      </c>
      <c r="W4" s="4">
        <v>0</v>
      </c>
      <c r="X4" s="4" t="s">
        <v>42</v>
      </c>
      <c r="Y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"/>
  <sheetViews>
    <sheetView tabSelected="1" workbookViewId="0">
      <selection activeCell="A8" sqref="A8:A10"/>
    </sheetView>
  </sheetViews>
  <sheetFormatPr defaultColWidth="10" defaultRowHeight="14.4"/>
  <cols>
    <col min="1" max="1" width="12.8888888888889" style="4"/>
    <col min="2" max="3" width="11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hidden="1" spans="1:9">
      <c r="A2" s="5">
        <v>999221917199696</v>
      </c>
      <c r="B2" s="6">
        <v>44918</v>
      </c>
      <c r="C2" s="6">
        <v>44920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999221986428443</v>
      </c>
      <c r="B3" s="6">
        <v>44918</v>
      </c>
      <c r="C3" s="6">
        <v>44920</v>
      </c>
      <c r="D3" s="4">
        <v>154.24</v>
      </c>
      <c r="E3" s="4" t="str">
        <f>VLOOKUP(A3,HOP!A:L,12,0)</f>
        <v>154.24</v>
      </c>
      <c r="F3" s="4" t="str">
        <f>VLOOKUP(A3,HOP!A:C,3,0)</f>
        <v>2895583</v>
      </c>
      <c r="G3" s="4">
        <f>D3-E3</f>
        <v>0</v>
      </c>
      <c r="H3" s="4" t="str">
        <f>$H$1&amp;F3</f>
        <v>，2895583</v>
      </c>
      <c r="I3" s="4" t="str">
        <f>VLOOKUP(A3,HOP!A:U,21,0)</f>
        <v>直连</v>
      </c>
    </row>
    <row r="5" spans="4:4">
      <c r="D5" s="4">
        <f>SUM(D2:D4)</f>
        <v>154.24</v>
      </c>
    </row>
    <row r="8" spans="1:1">
      <c r="A8" s="4" t="s">
        <v>45</v>
      </c>
    </row>
    <row r="9" spans="1:1">
      <c r="A9" s="4" t="s">
        <v>46</v>
      </c>
    </row>
    <row r="10" spans="1:1">
      <c r="A10" s="4" t="s">
        <v>47</v>
      </c>
    </row>
  </sheetData>
  <autoFilter ref="A1:XFD10">
    <filterColumn colId="3">
      <filters blank="1">
        <filter val="154.2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999221986428443</v>
      </c>
      <c r="B2" s="1" t="s">
        <v>67</v>
      </c>
      <c r="C2" s="1" t="s">
        <v>68</v>
      </c>
      <c r="D2" s="1" t="s">
        <v>69</v>
      </c>
      <c r="E2" s="1" t="s">
        <v>41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2022-12-28T02:11:00Z</dcterms:created>
  <dcterms:modified xsi:type="dcterms:W3CDTF">2022-12-28T02:48:54Z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FD10ACB5AAC54EDFB8B6168BB593BF6F</vt:lpwstr>
  </property>
  <property fmtid="{D5CDD505-2E9C-101B-9397-08002B2CF9AE}" pid="3" name="KSOProductBuildVer">
    <vt:lpwstr>2052-11.1.0.12358</vt:lpwstr>
  </property>
</Properties>
</file>