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对账!$A$1:$I$170</definedName>
  </definedNames>
  <calcPr calcId="144525"/>
</workbook>
</file>

<file path=xl/sharedStrings.xml><?xml version="1.0" encoding="utf-8"?>
<sst xmlns="http://schemas.openxmlformats.org/spreadsheetml/2006/main" count="8826" uniqueCount="1829">
  <si>
    <t>去哪儿网酒店预付对账单</t>
  </si>
  <si>
    <t>供应商名称：</t>
  </si>
  <si>
    <t>趣悠游</t>
  </si>
  <si>
    <t>结算周期：</t>
  </si>
  <si>
    <t>2022-12-26至2023-01-01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</si>
  <si>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</si>
  <si>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</si>
  <si>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</si>
  <si>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</si>
  <si>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</si>
  <si>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</si>
  <si>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</si>
  <si>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</si>
  <si>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</si>
  <si>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</si>
  <si>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</si>
  <si>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</si>
  <si>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</si>
  <si>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</si>
  <si>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</si>
  <si>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¥368,822.78</t>
  </si>
  <si>
    <t>¥62,080.00</t>
  </si>
  <si>
    <t>¥28,836.78</t>
  </si>
  <si>
    <t>-¥15,144.00</t>
  </si>
  <si>
    <t>¥262,762.00</t>
  </si>
  <si>
    <t>分类信息</t>
  </si>
  <si>
    <t>业务类型</t>
  </si>
  <si>
    <t>酒店预付（点击查看明细）</t>
  </si>
  <si>
    <t>¥277,906.00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</si>
  <si>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</si>
  <si>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</si>
  <si>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</si>
  <si>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</si>
  <si>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</si>
  <si>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</si>
  <si>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</si>
  <si>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</si>
  <si>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</si>
  <si>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</si>
  <si>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</si>
  <si>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</si>
  <si>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</si>
  <si>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</si>
  <si>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</si>
  <si>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</si>
  <si>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</si>
  <si>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</si>
  <si>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</si>
  <si>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</si>
  <si>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</si>
  <si>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</si>
  <si>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</si>
  <si>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</si>
  <si>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</si>
  <si>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</si>
  <si>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</si>
  <si>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</si>
  <si>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</si>
  <si>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</si>
  <si>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</si>
  <si>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</si>
  <si>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</si>
  <si>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</si>
  <si>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</si>
  <si>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</si>
  <si>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</si>
  <si>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</si>
  <si>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</si>
  <si>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</si>
  <si>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</si>
  <si>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</si>
  <si>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</si>
  <si>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703223167538</t>
  </si>
  <si>
    <t>2900710</t>
  </si>
  <si>
    <t>酒店预付</t>
  </si>
  <si>
    <t>否</t>
  </si>
  <si>
    <t>普通</t>
  </si>
  <si>
    <t>197274938</t>
  </si>
  <si>
    <t>伦敦帕丁顿希尔顿酒店</t>
  </si>
  <si>
    <t>1626188</t>
  </si>
  <si>
    <t>CAI/HUANLIANG|ZHANG/YONG</t>
  </si>
  <si>
    <t>2022-12-26</t>
  </si>
  <si>
    <t>2022-12-27</t>
  </si>
  <si>
    <t>2022-12-31</t>
  </si>
  <si>
    <t>¥11,084.00</t>
  </si>
  <si>
    <t>2022-12-26 05:04:21</t>
  </si>
  <si>
    <t>Standard Room</t>
  </si>
  <si>
    <t>WEBSITE</t>
  </si>
  <si>
    <t>703190415342</t>
  </si>
  <si>
    <t>2817675</t>
  </si>
  <si>
    <t>197304296</t>
  </si>
  <si>
    <t>大阪丽嘉皇家酒店</t>
  </si>
  <si>
    <t>CHANG/HONG|WANG/YUCHU|ZHU/FENFEN|ZHANG/ZILE</t>
  </si>
  <si>
    <t>2022-11-23</t>
  </si>
  <si>
    <t>2022-12-23</t>
  </si>
  <si>
    <t>¥13,392.00</t>
  </si>
  <si>
    <t>¥1,168.00</t>
  </si>
  <si>
    <t>¥12,224.00</t>
  </si>
  <si>
    <t>West Wing Single</t>
  </si>
  <si>
    <t>703195379583</t>
  </si>
  <si>
    <t>2830589</t>
  </si>
  <si>
    <t>221838701</t>
  </si>
  <si>
    <t>东京银座大和ROYNET酒店</t>
  </si>
  <si>
    <t>HUANG/LINFENG|ZHONG/NI</t>
  </si>
  <si>
    <t>2022-11-28</t>
  </si>
  <si>
    <t>2022-12-24</t>
  </si>
  <si>
    <t>¥5,946.00</t>
  </si>
  <si>
    <t>¥490.00</t>
  </si>
  <si>
    <t>¥5,456.00</t>
  </si>
  <si>
    <t>Standard Double Room</t>
  </si>
  <si>
    <t>703193452451</t>
  </si>
  <si>
    <t>2826175</t>
  </si>
  <si>
    <t>197292167</t>
  </si>
  <si>
    <t>里士满浅草国际酒店</t>
  </si>
  <si>
    <t>CAI/QIUHU|ZENG/LIYA</t>
  </si>
  <si>
    <t>2022-11-26</t>
  </si>
  <si>
    <t>¥8,856.00</t>
  </si>
  <si>
    <t>¥732.00</t>
  </si>
  <si>
    <t>¥8,124.00</t>
  </si>
  <si>
    <t>703193080884</t>
  </si>
  <si>
    <t>2826189</t>
  </si>
  <si>
    <t>LU/GUOXIONG|LU/LIANGXIONG</t>
  </si>
  <si>
    <t>¥9,960.00</t>
  </si>
  <si>
    <t>¥820.00</t>
  </si>
  <si>
    <t>¥9,140.00</t>
  </si>
  <si>
    <t>703176875948</t>
  </si>
  <si>
    <t>2786685</t>
  </si>
  <si>
    <t>221839031</t>
  </si>
  <si>
    <t>香港伟晴轩</t>
  </si>
  <si>
    <t>JU/JIANING</t>
  </si>
  <si>
    <t>2022-11-09</t>
  </si>
  <si>
    <t>¥2,013.00</t>
  </si>
  <si>
    <t>¥151.00</t>
  </si>
  <si>
    <t>¥1,862.00</t>
  </si>
  <si>
    <t>standard room</t>
  </si>
  <si>
    <t>703212567949</t>
  </si>
  <si>
    <t>2876482</t>
  </si>
  <si>
    <t>221842439</t>
  </si>
  <si>
    <t>澳门葡京酒店</t>
  </si>
  <si>
    <t>TAO/MUQING</t>
  </si>
  <si>
    <t>2022-12-15</t>
  </si>
  <si>
    <t>2022-12-25</t>
  </si>
  <si>
    <t>¥449.00</t>
  </si>
  <si>
    <t>¥46.00</t>
  </si>
  <si>
    <t>¥403.00</t>
  </si>
  <si>
    <t>Standard Twin Room</t>
  </si>
  <si>
    <t>703207984454</t>
  </si>
  <si>
    <t>2864266</t>
  </si>
  <si>
    <t>221843591</t>
  </si>
  <si>
    <t>澳门英皇娱乐酒店</t>
  </si>
  <si>
    <t>CHEN/YILIN</t>
  </si>
  <si>
    <t>2022-12-10</t>
  </si>
  <si>
    <t>¥378.00</t>
  </si>
  <si>
    <t>¥31.00</t>
  </si>
  <si>
    <t>¥347.00</t>
  </si>
  <si>
    <t>Superior Room</t>
  </si>
  <si>
    <t>703211492663</t>
  </si>
  <si>
    <t>2872494</t>
  </si>
  <si>
    <t>GU/QIN</t>
  </si>
  <si>
    <t>2022-12-14</t>
  </si>
  <si>
    <t>¥1,170.00</t>
  </si>
  <si>
    <t>¥120.00</t>
  </si>
  <si>
    <t>¥1,050.00</t>
  </si>
  <si>
    <t>703211348901</t>
  </si>
  <si>
    <t>2872915</t>
  </si>
  <si>
    <t>805403311</t>
  </si>
  <si>
    <t>香港瑰丽酒店</t>
  </si>
  <si>
    <t>XUE/HAOTIAN</t>
  </si>
  <si>
    <t>2022-12-22</t>
  </si>
  <si>
    <t>¥16,728.00</t>
  </si>
  <si>
    <t>¥1,520.00</t>
  </si>
  <si>
    <t>¥15,208.00</t>
  </si>
  <si>
    <t>harbour view king room</t>
  </si>
  <si>
    <t>703215124329</t>
  </si>
  <si>
    <t>2884963</t>
  </si>
  <si>
    <t>221844656</t>
  </si>
  <si>
    <t>澳门皇都酒店</t>
  </si>
  <si>
    <t>JIANG/ZHITING</t>
  </si>
  <si>
    <t>2022-12-18</t>
  </si>
  <si>
    <t>¥928.00</t>
  </si>
  <si>
    <t>¥101.00</t>
  </si>
  <si>
    <t>¥827.00</t>
  </si>
  <si>
    <t>Royal Superior Room</t>
  </si>
  <si>
    <t>703217761744</t>
  </si>
  <si>
    <t>2889461</t>
  </si>
  <si>
    <t>221883110</t>
  </si>
  <si>
    <t>富荟土瓜湾酒店</t>
  </si>
  <si>
    <t>WU/BICONG</t>
  </si>
  <si>
    <t>2022-12-20</t>
  </si>
  <si>
    <t>2022-12-21</t>
  </si>
  <si>
    <t>¥2,275.00</t>
  </si>
  <si>
    <t>¥217.00</t>
  </si>
  <si>
    <t>¥2,058.00</t>
  </si>
  <si>
    <t>iPlus Room</t>
  </si>
  <si>
    <t>703221402021</t>
  </si>
  <si>
    <t>2897004</t>
  </si>
  <si>
    <t>236091452</t>
  </si>
  <si>
    <t>1桔子酒店吉隆坡国际机场&amp;吉隆坡第二国际机场</t>
  </si>
  <si>
    <t>FENG/MING</t>
  </si>
  <si>
    <t>¥186.00</t>
  </si>
  <si>
    <t>¥20.00</t>
  </si>
  <si>
    <t>¥166.00</t>
  </si>
  <si>
    <t>deluxe queen bed room</t>
  </si>
  <si>
    <t>703221404064</t>
  </si>
  <si>
    <t>2897276</t>
  </si>
  <si>
    <t>236643851</t>
  </si>
  <si>
    <t>如玛吉隆坡市中心高级大酒店</t>
  </si>
  <si>
    <t>WANG/TONGYU|LI/HONGYAN</t>
  </si>
  <si>
    <t>¥5,360.00</t>
  </si>
  <si>
    <t>¥574.00</t>
  </si>
  <si>
    <t>¥4,786.00</t>
  </si>
  <si>
    <t>Corner Studio Twin Tower View</t>
  </si>
  <si>
    <t>703203659284</t>
  </si>
  <si>
    <t>2850962</t>
  </si>
  <si>
    <t>197289803</t>
  </si>
  <si>
    <t>曼谷 JW 万豪酒店 (SHA Plus+)</t>
  </si>
  <si>
    <t>HUANG/YIZHEN</t>
  </si>
  <si>
    <t>2022-12-06</t>
  </si>
  <si>
    <t>¥3,324.00</t>
  </si>
  <si>
    <t>¥288.00</t>
  </si>
  <si>
    <t>¥3,036.00</t>
  </si>
  <si>
    <t>Executive King room</t>
  </si>
  <si>
    <t>703219339578</t>
  </si>
  <si>
    <t>2893679</t>
  </si>
  <si>
    <t>197324210</t>
  </si>
  <si>
    <t>曼谷铂尔曼G酒店 （SHA Extra Plus）</t>
  </si>
  <si>
    <t>LIU/SHILI</t>
  </si>
  <si>
    <t>¥2,018.00</t>
  </si>
  <si>
    <t>¥216.00</t>
  </si>
  <si>
    <t>¥1,802.00</t>
  </si>
  <si>
    <t>executive king room</t>
  </si>
  <si>
    <t>703220676000</t>
  </si>
  <si>
    <t>2895652</t>
  </si>
  <si>
    <t>197287889</t>
  </si>
  <si>
    <t>曼谷贵都酒店</t>
  </si>
  <si>
    <t>MAN/YU</t>
  </si>
  <si>
    <t>¥410.00</t>
  </si>
  <si>
    <t>¥42.00</t>
  </si>
  <si>
    <t>¥368.00</t>
  </si>
  <si>
    <t>Supreme Room</t>
  </si>
  <si>
    <t>703222579309</t>
  </si>
  <si>
    <t>2898836</t>
  </si>
  <si>
    <t>241153252</t>
  </si>
  <si>
    <t>印度支那酒店</t>
  </si>
  <si>
    <t>LIU/SHIHUA</t>
  </si>
  <si>
    <t>¥351.00</t>
  </si>
  <si>
    <t>¥38.00</t>
  </si>
  <si>
    <t>¥313.00</t>
  </si>
  <si>
    <t>Deluxe Double Room</t>
  </si>
  <si>
    <t>703213696908</t>
  </si>
  <si>
    <t>2879563</t>
  </si>
  <si>
    <t>JIANG/XIAORONG</t>
  </si>
  <si>
    <t>2022-12-16</t>
  </si>
  <si>
    <t>2023-01-08</t>
  </si>
  <si>
    <t>2023-01-13</t>
  </si>
  <si>
    <t>¥1,365.00</t>
  </si>
  <si>
    <t>2022-12-26 09:09:58</t>
  </si>
  <si>
    <t>703217714541</t>
  </si>
  <si>
    <t>2888301</t>
  </si>
  <si>
    <t>WANG/JUNTING</t>
  </si>
  <si>
    <t>2023-01-01</t>
  </si>
  <si>
    <t>¥953.00</t>
  </si>
  <si>
    <t>2022-12-26 09:21:58</t>
  </si>
  <si>
    <t>Superior Double Room</t>
  </si>
  <si>
    <t>703222117958</t>
  </si>
  <si>
    <t>2898486</t>
  </si>
  <si>
    <t>870809334</t>
  </si>
  <si>
    <t>迪拜龙城普瑞米尔酒店</t>
  </si>
  <si>
    <t>MA/LIANG|MA/GUANGXUE</t>
  </si>
  <si>
    <t>¥1,134.00</t>
  </si>
  <si>
    <t>¥112.00</t>
  </si>
  <si>
    <t>¥1,022.00</t>
  </si>
  <si>
    <t>703222936818</t>
  </si>
  <si>
    <t>2899977</t>
  </si>
  <si>
    <t>197295203</t>
  </si>
  <si>
    <t>迪拜达马克庭院花园酒店</t>
  </si>
  <si>
    <t>LI/JIARUI</t>
  </si>
  <si>
    <t>¥1,526.00</t>
  </si>
  <si>
    <t>¥1,375.00</t>
  </si>
  <si>
    <t>One Bedroom Suite Downtown View</t>
  </si>
  <si>
    <t>703222281993</t>
  </si>
  <si>
    <t>2900345</t>
  </si>
  <si>
    <t>871138545</t>
  </si>
  <si>
    <t>迪拜 SLS 酒店和公寓</t>
  </si>
  <si>
    <t>yungao/zhang</t>
  </si>
  <si>
    <t>¥1,991.00</t>
  </si>
  <si>
    <t>¥198.00</t>
  </si>
  <si>
    <t>¥1,793.00</t>
  </si>
  <si>
    <t>Signature King Bed Room with Balcony</t>
  </si>
  <si>
    <t>703222001634</t>
  </si>
  <si>
    <t>2900218</t>
  </si>
  <si>
    <t>197324114</t>
  </si>
  <si>
    <t>贝鲁特大酒店</t>
  </si>
  <si>
    <t>LAN/FENGYU</t>
  </si>
  <si>
    <t>¥211.00</t>
  </si>
  <si>
    <t>¥23.00</t>
  </si>
  <si>
    <t>¥188.00</t>
  </si>
  <si>
    <t>Deluxe Double Bed Room</t>
  </si>
  <si>
    <t>703201675384</t>
  </si>
  <si>
    <t>2844375</t>
  </si>
  <si>
    <t>QI/XINYANG|LIU/GE</t>
  </si>
  <si>
    <t>2022-12-04</t>
  </si>
  <si>
    <t>2023-01-02</t>
  </si>
  <si>
    <t>¥1,496.00</t>
  </si>
  <si>
    <t>2022-12-26 15:02:28</t>
  </si>
  <si>
    <t>703206361502</t>
  </si>
  <si>
    <t>2859918</t>
  </si>
  <si>
    <t>856248101</t>
  </si>
  <si>
    <t>澳门新口岸智选假日酒店</t>
  </si>
  <si>
    <t>YIN/HUI|YIN/YUTING</t>
  </si>
  <si>
    <t>2022-12-09</t>
  </si>
  <si>
    <t>¥714.00</t>
  </si>
  <si>
    <t>2022-12-26 16:08:44</t>
  </si>
  <si>
    <t>Standard 2 Twin Beds Room</t>
  </si>
  <si>
    <t>703217567932</t>
  </si>
  <si>
    <t>2887965</t>
  </si>
  <si>
    <t>243276511</t>
  </si>
  <si>
    <t>澳门艺舍 - (前 澳门新新酒店)</t>
  </si>
  <si>
    <t>LIU/FENG|YAN/XIAOFAN</t>
  </si>
  <si>
    <t>2022-12-28</t>
  </si>
  <si>
    <t>¥888.00</t>
  </si>
  <si>
    <t>2022-12-26 16:12:20</t>
  </si>
  <si>
    <t>Superior Twin Beds Room</t>
  </si>
  <si>
    <t>703216655635</t>
  </si>
  <si>
    <t>2887234</t>
  </si>
  <si>
    <t>HUANG/TINGTING</t>
  </si>
  <si>
    <t>2022-12-19</t>
  </si>
  <si>
    <t>2022-12-29</t>
  </si>
  <si>
    <t>¥542.00</t>
  </si>
  <si>
    <t>2022-12-26 16:29:11</t>
  </si>
  <si>
    <t>703207931479</t>
  </si>
  <si>
    <t>2862808</t>
  </si>
  <si>
    <t>221838959</t>
  </si>
  <si>
    <t>澳门十六浦索菲特大酒店</t>
  </si>
  <si>
    <t>SHI/XI</t>
  </si>
  <si>
    <t>¥1,982.00</t>
  </si>
  <si>
    <t>2022-12-26 17:29:23</t>
  </si>
  <si>
    <t>Superior Twin Room</t>
  </si>
  <si>
    <t>703223371537</t>
  </si>
  <si>
    <t>2902300</t>
  </si>
  <si>
    <t>221848163</t>
  </si>
  <si>
    <t>香港九龙海逸君绰酒店</t>
  </si>
  <si>
    <t>LIU/TINGTING</t>
  </si>
  <si>
    <t>2022-12-30</t>
  </si>
  <si>
    <t>¥3,159.00</t>
  </si>
  <si>
    <t>2022-12-26 21:13:30</t>
  </si>
  <si>
    <t>703204982997</t>
  </si>
  <si>
    <t>2855029</t>
  </si>
  <si>
    <t>221875580</t>
  </si>
  <si>
    <t>澳门威尼斯人</t>
  </si>
  <si>
    <t>GONG/JUAN|WANG/BINGJIE</t>
  </si>
  <si>
    <t>2022-12-07</t>
  </si>
  <si>
    <t>¥2,388.00</t>
  </si>
  <si>
    <t>2022-12-26 21:21:03</t>
  </si>
  <si>
    <t>Royale Deluxe Suite</t>
  </si>
  <si>
    <t>703204462340</t>
  </si>
  <si>
    <t>2855469</t>
  </si>
  <si>
    <t>221838011</t>
  </si>
  <si>
    <t>澳门利澳酒店</t>
  </si>
  <si>
    <t>LI/XIAOTONG|LI/XUTING</t>
  </si>
  <si>
    <t>¥754.00</t>
  </si>
  <si>
    <t>2022-12-26 21:40:28</t>
  </si>
  <si>
    <t>703208435949</t>
  </si>
  <si>
    <t>2866692</t>
  </si>
  <si>
    <t>LI/JUNKIE|CHEN/LINQIANG</t>
  </si>
  <si>
    <t>2022-12-11</t>
  </si>
  <si>
    <t>¥809.00</t>
  </si>
  <si>
    <t>2022-12-26 21:46:20</t>
  </si>
  <si>
    <t>703209751219</t>
  </si>
  <si>
    <t>2868719</t>
  </si>
  <si>
    <t>xin/huang</t>
  </si>
  <si>
    <t>2022-12-12</t>
  </si>
  <si>
    <t>¥365.00</t>
  </si>
  <si>
    <t>2022-12-26 22:15:37</t>
  </si>
  <si>
    <t>703193681050</t>
  </si>
  <si>
    <t>2826474</t>
  </si>
  <si>
    <t>240117671</t>
  </si>
  <si>
    <t>京阪筑地银座格兰德酒店</t>
  </si>
  <si>
    <t>HE/LIFENG|ZHENG/JIEXIN</t>
  </si>
  <si>
    <t>¥10,180.00</t>
  </si>
  <si>
    <t>¥843.00</t>
  </si>
  <si>
    <t>¥9,337.00</t>
  </si>
  <si>
    <t>Casual Twin Room</t>
  </si>
  <si>
    <t>703216364603</t>
  </si>
  <si>
    <t>2885765</t>
  </si>
  <si>
    <t>871941144</t>
  </si>
  <si>
    <t>济州君悦酒店</t>
  </si>
  <si>
    <t>YANG/SHIJIAN</t>
  </si>
  <si>
    <t>¥9,900.00</t>
  </si>
  <si>
    <t>¥1,061.00</t>
  </si>
  <si>
    <t>¥8,839.00</t>
  </si>
  <si>
    <t>65-Sqm King Room</t>
  </si>
  <si>
    <t>703218608576</t>
  </si>
  <si>
    <t>2892175</t>
  </si>
  <si>
    <t>221839709</t>
  </si>
  <si>
    <t>澳门假日酒店</t>
  </si>
  <si>
    <t>CHEN/XIAOQING</t>
  </si>
  <si>
    <t>¥2,028.00</t>
  </si>
  <si>
    <t>¥209.00</t>
  </si>
  <si>
    <t>¥1,819.00</t>
  </si>
  <si>
    <t>703218295339</t>
  </si>
  <si>
    <t>2891994</t>
  </si>
  <si>
    <t>TONG/CHIKAU</t>
  </si>
  <si>
    <t>¥2,390.00</t>
  </si>
  <si>
    <t>¥246.00</t>
  </si>
  <si>
    <t>¥2,144.00</t>
  </si>
  <si>
    <t>703221387950</t>
  </si>
  <si>
    <t>2897553</t>
  </si>
  <si>
    <t>859497608</t>
  </si>
  <si>
    <t>香港悦品度假酒店(屯门)</t>
  </si>
  <si>
    <t>WANG/HUAMEI</t>
  </si>
  <si>
    <t>¥567.00</t>
  </si>
  <si>
    <t>¥54.00</t>
  </si>
  <si>
    <t>¥513.00</t>
  </si>
  <si>
    <t>Superior Room (Run of House)-</t>
  </si>
  <si>
    <t>703220372661</t>
  </si>
  <si>
    <t>2896681</t>
  </si>
  <si>
    <t>221842448</t>
  </si>
  <si>
    <t>澳门帝濠酒店</t>
  </si>
  <si>
    <t>LU/SHENGMENG|WU/XIAOYING</t>
  </si>
  <si>
    <t>¥1,274.00</t>
  </si>
  <si>
    <t>¥126.00</t>
  </si>
  <si>
    <t>¥1,148.00</t>
  </si>
  <si>
    <t>Comfort Quadruple Room</t>
  </si>
  <si>
    <t>703222215781</t>
  </si>
  <si>
    <t>2898471</t>
  </si>
  <si>
    <t>LIU/LU</t>
  </si>
  <si>
    <t>¥1,124.00</t>
  </si>
  <si>
    <t>¥106.00</t>
  </si>
  <si>
    <t>¥1,018.00</t>
  </si>
  <si>
    <t>703222628669</t>
  </si>
  <si>
    <t>2899005</t>
  </si>
  <si>
    <t>221883095</t>
  </si>
  <si>
    <t>香港悦品海景酒店</t>
  </si>
  <si>
    <t>YANG/TAO</t>
  </si>
  <si>
    <t>¥411.00</t>
  </si>
  <si>
    <t>¥39.00</t>
  </si>
  <si>
    <t>¥372.00</t>
  </si>
  <si>
    <t>Cozi Superior Twin Room</t>
  </si>
  <si>
    <t>703218879613</t>
  </si>
  <si>
    <t>2892256</t>
  </si>
  <si>
    <t>855708209</t>
  </si>
  <si>
    <t>曼谷气魄酒店</t>
  </si>
  <si>
    <t>WU/WENYING</t>
  </si>
  <si>
    <t>¥1,476.00</t>
  </si>
  <si>
    <t>¥134.00</t>
  </si>
  <si>
    <t>¥1,342.00</t>
  </si>
  <si>
    <t>Grand Deluxe Room</t>
  </si>
  <si>
    <t>703222446381</t>
  </si>
  <si>
    <t>2898460</t>
  </si>
  <si>
    <t>197293763</t>
  </si>
  <si>
    <t>曼谷沙吞路耐拉提瓦斯公寓酒店</t>
  </si>
  <si>
    <t>DU/YOUNG</t>
  </si>
  <si>
    <t>¥554.00</t>
  </si>
  <si>
    <t>¥58.00</t>
  </si>
  <si>
    <t>¥496.00</t>
  </si>
  <si>
    <t>Studio Room</t>
  </si>
  <si>
    <t>703221492120</t>
  </si>
  <si>
    <t>2897961</t>
  </si>
  <si>
    <t>197318618</t>
  </si>
  <si>
    <t>皇家公主兰朗酒店 (SHA Plus+)</t>
  </si>
  <si>
    <t>HUANG/AIJIE</t>
  </si>
  <si>
    <t>¥806.00</t>
  </si>
  <si>
    <t>¥83.00</t>
  </si>
  <si>
    <t>¥723.00</t>
  </si>
  <si>
    <t>Superior Plus Room</t>
  </si>
  <si>
    <t>703222773877</t>
  </si>
  <si>
    <t>2900286</t>
  </si>
  <si>
    <t>703217761552</t>
  </si>
  <si>
    <t>2888417</t>
  </si>
  <si>
    <t>zhou/heming|chen/jinlian</t>
  </si>
  <si>
    <t>2023-01-04</t>
  </si>
  <si>
    <t>¥1,102.00</t>
  </si>
  <si>
    <t>2022-12-27 15:46:23</t>
  </si>
  <si>
    <t>Superior King Room</t>
  </si>
  <si>
    <t>703223892993</t>
  </si>
  <si>
    <t>2900708</t>
  </si>
  <si>
    <t>¥10,544.00</t>
  </si>
  <si>
    <t>2022-12-28 03:09:09</t>
  </si>
  <si>
    <t>703191821988</t>
  </si>
  <si>
    <t>2820250</t>
  </si>
  <si>
    <t>221832710</t>
  </si>
  <si>
    <t>布里斯班中心智选假日酒店</t>
  </si>
  <si>
    <t>WU/DONGFANG|HUANG/XINYU</t>
  </si>
  <si>
    <t>2022-11-24</t>
  </si>
  <si>
    <t>¥2,076.00</t>
  </si>
  <si>
    <t>¥223.00</t>
  </si>
  <si>
    <t>¥1,853.00</t>
  </si>
  <si>
    <t>Twin Room</t>
  </si>
  <si>
    <t>703199470905</t>
  </si>
  <si>
    <t>2840161</t>
  </si>
  <si>
    <t>197322266</t>
  </si>
  <si>
    <t>千禧 三井花园饭店 东京</t>
  </si>
  <si>
    <t>WANG/YUEKUN|ZHANG/JUN</t>
  </si>
  <si>
    <t>2022-12-02</t>
  </si>
  <si>
    <t>¥14,756.00</t>
  </si>
  <si>
    <t>¥1,218.00</t>
  </si>
  <si>
    <t>¥13,538.00</t>
  </si>
  <si>
    <t>703198547035</t>
  </si>
  <si>
    <t>2837917</t>
  </si>
  <si>
    <t>197329766</t>
  </si>
  <si>
    <t>东京湾洲际酒店</t>
  </si>
  <si>
    <t>YANG/RUI</t>
  </si>
  <si>
    <t>2022-12-01</t>
  </si>
  <si>
    <t>¥14,935.00</t>
  </si>
  <si>
    <t>¥1,295.00</t>
  </si>
  <si>
    <t>¥13,640.00</t>
  </si>
  <si>
    <t>703197340632</t>
  </si>
  <si>
    <t>2834272</t>
  </si>
  <si>
    <t>CHEN/YUEBO</t>
  </si>
  <si>
    <t>2022-11-30</t>
  </si>
  <si>
    <t>¥1,455.00</t>
  </si>
  <si>
    <t>¥121.00</t>
  </si>
  <si>
    <t>¥1,334.00</t>
  </si>
  <si>
    <t>703216347658</t>
  </si>
  <si>
    <t>2886625</t>
  </si>
  <si>
    <t>ZHU/MINI</t>
  </si>
  <si>
    <t>¥999.00</t>
  </si>
  <si>
    <t>¥108.00</t>
  </si>
  <si>
    <t>¥891.00</t>
  </si>
  <si>
    <t>703224051745</t>
  </si>
  <si>
    <t>2902737</t>
  </si>
  <si>
    <t>¥564.00</t>
  </si>
  <si>
    <t>¥53.00</t>
  </si>
  <si>
    <t>¥511.00</t>
  </si>
  <si>
    <t>Superior Room (Run of the house)</t>
  </si>
  <si>
    <t>703129676748</t>
  </si>
  <si>
    <t>2705986</t>
  </si>
  <si>
    <t>197295179</t>
  </si>
  <si>
    <t>曼谷铂尔曼皇权酒店 (SHA Plus+)</t>
  </si>
  <si>
    <t>TAN/ZHEN</t>
  </si>
  <si>
    <t>2022-09-23</t>
  </si>
  <si>
    <t>¥1,090.00</t>
  </si>
  <si>
    <t>¥94.00</t>
  </si>
  <si>
    <t>¥996.00</t>
  </si>
  <si>
    <t>Superior 1 King Size Bed Room</t>
  </si>
  <si>
    <t>703222668228</t>
  </si>
  <si>
    <t>2899504</t>
  </si>
  <si>
    <t>¥424.00</t>
  </si>
  <si>
    <t>¥44.00</t>
  </si>
  <si>
    <t>¥380.00</t>
  </si>
  <si>
    <t>703224507304</t>
  </si>
  <si>
    <t>2904299</t>
  </si>
  <si>
    <t>197299601</t>
  </si>
  <si>
    <t>雷迪森柏林亚历山大广场酒店</t>
  </si>
  <si>
    <t>SONG/MEIYUAN</t>
  </si>
  <si>
    <t>¥81.00</t>
  </si>
  <si>
    <t>¥673.00</t>
  </si>
  <si>
    <t>703224883612</t>
  </si>
  <si>
    <t>2904235</t>
  </si>
  <si>
    <t>221888840</t>
  </si>
  <si>
    <t>澳门美狮美高梅酒店</t>
  </si>
  <si>
    <t>LI/HUAN|WANG/RAN</t>
  </si>
  <si>
    <t>2023-01-12</t>
  </si>
  <si>
    <t>2023-01-16</t>
  </si>
  <si>
    <t>¥4,328.00</t>
  </si>
  <si>
    <t>2022-12-28 17:12:02</t>
  </si>
  <si>
    <t>Resort King</t>
  </si>
  <si>
    <t>703225015204</t>
  </si>
  <si>
    <t>2906287</t>
  </si>
  <si>
    <t>197317628</t>
  </si>
  <si>
    <t>华美达酒店</t>
  </si>
  <si>
    <t>CHENG/XIAOCHUN|YE/FENG</t>
  </si>
  <si>
    <t>2023-01-10</t>
  </si>
  <si>
    <t>¥844.00</t>
  </si>
  <si>
    <t>2022-12-28 17:32:17</t>
  </si>
  <si>
    <t>standard twin bed room</t>
  </si>
  <si>
    <t>703214731366</t>
  </si>
  <si>
    <t>2882545</t>
  </si>
  <si>
    <t>ZHONG/JIAHUI</t>
  </si>
  <si>
    <t>2022-12-17</t>
  </si>
  <si>
    <t>¥456.00</t>
  </si>
  <si>
    <t>2022-12-28 17:52:13</t>
  </si>
  <si>
    <t>703214855141</t>
  </si>
  <si>
    <t>2881440</t>
  </si>
  <si>
    <t>ZHAO/YUNNI</t>
  </si>
  <si>
    <t>¥2,568.00</t>
  </si>
  <si>
    <t>2022-12-28 18:15:32</t>
  </si>
  <si>
    <t>703214890786</t>
  </si>
  <si>
    <t>2882565</t>
  </si>
  <si>
    <t>WANG/WEISHI</t>
  </si>
  <si>
    <t>2022-12-28 18:21:52</t>
  </si>
  <si>
    <t>703188556692</t>
  </si>
  <si>
    <t>2813055</t>
  </si>
  <si>
    <t>239221925</t>
  </si>
  <si>
    <t>帕洛阿尔托皇冠假日酒店</t>
  </si>
  <si>
    <t>CHEN/JUSHAN</t>
  </si>
  <si>
    <t>2022-11-21</t>
  </si>
  <si>
    <t>¥2,708.00</t>
  </si>
  <si>
    <t>¥224.00</t>
  </si>
  <si>
    <t>¥2,484.00</t>
  </si>
  <si>
    <t>king bed room</t>
  </si>
  <si>
    <t>703193099085</t>
  </si>
  <si>
    <t>2826204</t>
  </si>
  <si>
    <t>197306372</t>
  </si>
  <si>
    <t>东京凯悦酒店</t>
  </si>
  <si>
    <t>ZENG/LIYA</t>
  </si>
  <si>
    <t>¥11,673.00</t>
  </si>
  <si>
    <t>¥1,011.00</t>
  </si>
  <si>
    <t>¥10,662.00</t>
  </si>
  <si>
    <t>queen bed room</t>
  </si>
  <si>
    <t>703204897365</t>
  </si>
  <si>
    <t>2855087</t>
  </si>
  <si>
    <t>197321225</t>
  </si>
  <si>
    <t>大阪心斋桥桥梁酒店</t>
  </si>
  <si>
    <t>WENG/JUNGYUAN|SU/RUIYAN</t>
  </si>
  <si>
    <t>¥12,365.00</t>
  </si>
  <si>
    <t>¥1,024.00</t>
  </si>
  <si>
    <t>¥11,341.00</t>
  </si>
  <si>
    <t>703204867850</t>
  </si>
  <si>
    <t>2855301</t>
  </si>
  <si>
    <t>LI/JUNWEN|ZHANG/MINHUA</t>
  </si>
  <si>
    <t>¥934.00</t>
  </si>
  <si>
    <t>¥84.00</t>
  </si>
  <si>
    <t>¥850.00</t>
  </si>
  <si>
    <t>703214278952</t>
  </si>
  <si>
    <t>2882716</t>
  </si>
  <si>
    <t>221835584</t>
  </si>
  <si>
    <t>香港悦来酒店</t>
  </si>
  <si>
    <t>DONG/YAN</t>
  </si>
  <si>
    <t>¥1,545.00</t>
  </si>
  <si>
    <t>¥135.00</t>
  </si>
  <si>
    <t>¥1,410.00</t>
  </si>
  <si>
    <t>Deluxe Twin Room</t>
  </si>
  <si>
    <t>703209780487</t>
  </si>
  <si>
    <t>2869065</t>
  </si>
  <si>
    <t>LI/WEI|WANG/QINGSHU</t>
  </si>
  <si>
    <t>¥1,584.00</t>
  </si>
  <si>
    <t>¥150.00</t>
  </si>
  <si>
    <t>¥1,434.00</t>
  </si>
  <si>
    <t>703210265699</t>
  </si>
  <si>
    <t>2870655</t>
  </si>
  <si>
    <t>221854046</t>
  </si>
  <si>
    <t>港青酒店</t>
  </si>
  <si>
    <t>XU/LONG|WANG/YI</t>
  </si>
  <si>
    <t>2022-12-13</t>
  </si>
  <si>
    <t>¥2,589.00</t>
  </si>
  <si>
    <t>¥225.00</t>
  </si>
  <si>
    <t>¥2,364.00</t>
  </si>
  <si>
    <t>703221714548</t>
  </si>
  <si>
    <t>2896713</t>
  </si>
  <si>
    <t>ZHANG/CHENGJIE</t>
  </si>
  <si>
    <t>¥912.00</t>
  </si>
  <si>
    <t>¥91.00</t>
  </si>
  <si>
    <t>¥821.00</t>
  </si>
  <si>
    <t>703224427290</t>
  </si>
  <si>
    <t>2903015</t>
  </si>
  <si>
    <t>870808998</t>
  </si>
  <si>
    <t>新加坡馨乐庭梧槽公寓酒店</t>
  </si>
  <si>
    <t>ZHU/ZIXUAN</t>
  </si>
  <si>
    <t>¥1,110.00</t>
  </si>
  <si>
    <t>¥119.00</t>
  </si>
  <si>
    <t>¥991.00</t>
  </si>
  <si>
    <t>Executive Studio</t>
  </si>
  <si>
    <t>703219772181</t>
  </si>
  <si>
    <t>2892830</t>
  </si>
  <si>
    <t>197585867</t>
  </si>
  <si>
    <t>格莱富酒店</t>
  </si>
  <si>
    <t>ZHOU/BO</t>
  </si>
  <si>
    <t>¥980.00</t>
  </si>
  <si>
    <t>¥100.00</t>
  </si>
  <si>
    <t>¥880.00</t>
  </si>
  <si>
    <t>703224051283</t>
  </si>
  <si>
    <t>2902774</t>
  </si>
  <si>
    <t>¥552.00</t>
  </si>
  <si>
    <t>¥494.00</t>
  </si>
  <si>
    <t>703225681376</t>
  </si>
  <si>
    <t>2906091</t>
  </si>
  <si>
    <t>197295737</t>
  </si>
  <si>
    <t>芭堤雅发现海滩酒店 (SHA Plus+)</t>
  </si>
  <si>
    <t>CHENG/YUXUAN</t>
  </si>
  <si>
    <t>¥484.00</t>
  </si>
  <si>
    <t>¥50.00</t>
  </si>
  <si>
    <t>¥434.00</t>
  </si>
  <si>
    <t>DEE Tower Superior Room</t>
  </si>
  <si>
    <t>703220301274</t>
  </si>
  <si>
    <t>2894925</t>
  </si>
  <si>
    <t>LI/WEI</t>
  </si>
  <si>
    <t>¥5,754.00</t>
  </si>
  <si>
    <t>¥498.00</t>
  </si>
  <si>
    <t>¥5,256.00</t>
  </si>
  <si>
    <t>703224081696</t>
  </si>
  <si>
    <t>2902860</t>
  </si>
  <si>
    <t>LI/XINYU</t>
  </si>
  <si>
    <t>¥3,892.00</t>
  </si>
  <si>
    <t>¥386.00</t>
  </si>
  <si>
    <t>¥3,506.00</t>
  </si>
  <si>
    <t>703217325993</t>
  </si>
  <si>
    <t>2889570</t>
  </si>
  <si>
    <t>MENG/YUTONG|WANG/DEXING</t>
  </si>
  <si>
    <t>¥1,452.00</t>
  </si>
  <si>
    <t>2022-12-29 16:03:34</t>
  </si>
  <si>
    <t>703211120502</t>
  </si>
  <si>
    <t>2872400</t>
  </si>
  <si>
    <t>221888798</t>
  </si>
  <si>
    <t>澳门骏龙酒店</t>
  </si>
  <si>
    <t>LI/JUNCHAO|WU/SUDAN</t>
  </si>
  <si>
    <t>¥414.00</t>
  </si>
  <si>
    <t>2022-12-29 17:43:30</t>
  </si>
  <si>
    <t>703206812494</t>
  </si>
  <si>
    <t>2861522</t>
  </si>
  <si>
    <t>LI/HANBING</t>
  </si>
  <si>
    <t>2022-12-29 18:34:14</t>
  </si>
  <si>
    <t>703224712022</t>
  </si>
  <si>
    <t>2904083</t>
  </si>
  <si>
    <t>197323079</t>
  </si>
  <si>
    <t>拉斯维加斯威尼斯人度假酒店</t>
  </si>
  <si>
    <t>HUA/JIANGYAN</t>
  </si>
  <si>
    <t>¥2,412.00</t>
  </si>
  <si>
    <t>¥278.00</t>
  </si>
  <si>
    <t>¥2,134.00</t>
  </si>
  <si>
    <t>Luxury Suite with King Bed</t>
  </si>
  <si>
    <t>703224989936</t>
  </si>
  <si>
    <t>2904063</t>
  </si>
  <si>
    <t>703224862870</t>
  </si>
  <si>
    <t>2904052</t>
  </si>
  <si>
    <t>HUA/JIANGYAN|LI/XINQUAN</t>
  </si>
  <si>
    <t>¥4,824.00</t>
  </si>
  <si>
    <t>¥556.00</t>
  </si>
  <si>
    <t>¥4,268.00</t>
  </si>
  <si>
    <t>703176488796</t>
  </si>
  <si>
    <t>2784734</t>
  </si>
  <si>
    <t>197320175</t>
  </si>
  <si>
    <t>Vessel Inn札幌中岛公园酒店</t>
  </si>
  <si>
    <t>WANG/SHUANG|ZHAO/ZHUANG</t>
  </si>
  <si>
    <t>¥644.00</t>
  </si>
  <si>
    <t>¥51.00</t>
  </si>
  <si>
    <t>¥593.00</t>
  </si>
  <si>
    <t>703175803167</t>
  </si>
  <si>
    <t>2783350</t>
  </si>
  <si>
    <t>197291825</t>
  </si>
  <si>
    <t>大阪难波丽都大酒店</t>
  </si>
  <si>
    <t>ZAMUCO/MARYANN</t>
  </si>
  <si>
    <t>2022-11-08</t>
  </si>
  <si>
    <t>¥727.00</t>
  </si>
  <si>
    <t>¥57.00</t>
  </si>
  <si>
    <t>¥670.00</t>
  </si>
  <si>
    <t>703222190139</t>
  </si>
  <si>
    <t>2899335</t>
  </si>
  <si>
    <t>221872295</t>
  </si>
  <si>
    <t>东大门瓦提卡酒店</t>
  </si>
  <si>
    <t>HUANG/JIE|LI/YAN</t>
  </si>
  <si>
    <t>¥886.00</t>
  </si>
  <si>
    <t>¥96.00</t>
  </si>
  <si>
    <t>¥790.00</t>
  </si>
  <si>
    <t>703222884483</t>
  </si>
  <si>
    <t>2899514</t>
  </si>
  <si>
    <t>197308802</t>
  </si>
  <si>
    <t>美利来酒店首尔明洞</t>
  </si>
  <si>
    <t>XIAOHUI/LI|XIAOYANG/ZHANG</t>
  </si>
  <si>
    <t>¥1,668.00</t>
  </si>
  <si>
    <t>¥180.00</t>
  </si>
  <si>
    <t>¥1,488.00</t>
  </si>
  <si>
    <t>Standard room Twin Bed</t>
  </si>
  <si>
    <t>703196433490</t>
  </si>
  <si>
    <t>2831666</t>
  </si>
  <si>
    <t>HUANG/KEFENG</t>
  </si>
  <si>
    <t>2022-11-29</t>
  </si>
  <si>
    <t>¥460.00</t>
  </si>
  <si>
    <t>¥36.00</t>
  </si>
  <si>
    <t>703206501047</t>
  </si>
  <si>
    <t>2861405</t>
  </si>
  <si>
    <t>ZHU/WENJI</t>
  </si>
  <si>
    <t>¥1,072.00</t>
  </si>
  <si>
    <t>¥88.00</t>
  </si>
  <si>
    <t>¥984.00</t>
  </si>
  <si>
    <t>Deluxe Double Suite</t>
  </si>
  <si>
    <t>703206517183</t>
  </si>
  <si>
    <t>2859493</t>
  </si>
  <si>
    <t>YANG/MING|WANG/LUTING</t>
  </si>
  <si>
    <t>¥129.00</t>
  </si>
  <si>
    <t>¥1,281.00</t>
  </si>
  <si>
    <t>703211685179</t>
  </si>
  <si>
    <t>2874273</t>
  </si>
  <si>
    <t>XIA/RUOXUE|LI/YINGWEN</t>
  </si>
  <si>
    <t>¥271.00</t>
  </si>
  <si>
    <t>¥29.00</t>
  </si>
  <si>
    <t>¥242.00</t>
  </si>
  <si>
    <t>703211688666</t>
  </si>
  <si>
    <t>2873720</t>
  </si>
  <si>
    <t>MA/YUNTAO</t>
  </si>
  <si>
    <t>¥1,084.00</t>
  </si>
  <si>
    <t>¥972.00</t>
  </si>
  <si>
    <t>703221710257</t>
  </si>
  <si>
    <t>2897768</t>
  </si>
  <si>
    <t>YANG/JIEYING</t>
  </si>
  <si>
    <t>¥654.00</t>
  </si>
  <si>
    <t>¥70.00</t>
  </si>
  <si>
    <t>¥584.00</t>
  </si>
  <si>
    <t>703222644758</t>
  </si>
  <si>
    <t>2899554</t>
  </si>
  <si>
    <t>197296355</t>
  </si>
  <si>
    <t>新加坡卡尔登酒店</t>
  </si>
  <si>
    <t>HAN/QIAN</t>
  </si>
  <si>
    <t>¥5,499.00</t>
  </si>
  <si>
    <t>¥589.00</t>
  </si>
  <si>
    <t>¥4,910.00</t>
  </si>
  <si>
    <t>Deluxe Room</t>
  </si>
  <si>
    <t>703225788129</t>
  </si>
  <si>
    <t>2905105</t>
  </si>
  <si>
    <t>YE/WEI|HU/WEIMING</t>
  </si>
  <si>
    <t>¥523.00</t>
  </si>
  <si>
    <t>¥473.00</t>
  </si>
  <si>
    <t>703212910288</t>
  </si>
  <si>
    <t>2877093</t>
  </si>
  <si>
    <t>LIU/MEIJUN|LIU/JIANJUN</t>
  </si>
  <si>
    <t>¥1,535.00</t>
  </si>
  <si>
    <t>¥164.00</t>
  </si>
  <si>
    <t>¥1,371.00</t>
  </si>
  <si>
    <t>703226913539</t>
  </si>
  <si>
    <t>2907312</t>
  </si>
  <si>
    <t>221881133</t>
  </si>
  <si>
    <t>达沃皇冠公寓酒店</t>
  </si>
  <si>
    <t>REN/LIYONG</t>
  </si>
  <si>
    <t>¥190.00</t>
  </si>
  <si>
    <t>¥21.00</t>
  </si>
  <si>
    <t>¥169.00</t>
  </si>
  <si>
    <t>703226933529</t>
  </si>
  <si>
    <t>2907513</t>
  </si>
  <si>
    <t>221841122</t>
  </si>
  <si>
    <t>澳门维景酒店</t>
  </si>
  <si>
    <t>LEONG/TENG</t>
  </si>
  <si>
    <t>¥452.00</t>
  </si>
  <si>
    <t>¥406.00</t>
  </si>
  <si>
    <t>703226790535</t>
  </si>
  <si>
    <t>2909239</t>
  </si>
  <si>
    <t>KAM/CHUNSIN</t>
  </si>
  <si>
    <t>¥482.00</t>
  </si>
  <si>
    <t>¥45.00</t>
  </si>
  <si>
    <t>¥437.00</t>
  </si>
  <si>
    <t>703226883971</t>
  </si>
  <si>
    <t>2908687</t>
  </si>
  <si>
    <t>WONG/KWOKHUNGFULHAM</t>
  </si>
  <si>
    <t>¥493.00</t>
  </si>
  <si>
    <t>¥52.00</t>
  </si>
  <si>
    <t>¥441.00</t>
  </si>
  <si>
    <t>703218239044</t>
  </si>
  <si>
    <t>2892265</t>
  </si>
  <si>
    <t>197311988</t>
  </si>
  <si>
    <t>萨提卡高级哈亚乌鲁雅加达酒店</t>
  </si>
  <si>
    <t>XIAO/YIBU</t>
  </si>
  <si>
    <t>¥1,144.00</t>
  </si>
  <si>
    <t>¥123.00</t>
  </si>
  <si>
    <t>¥1,021.00</t>
  </si>
  <si>
    <t>703225486275</t>
  </si>
  <si>
    <t>2905080</t>
  </si>
  <si>
    <t>871138461</t>
  </si>
  <si>
    <t>雅加达橡木PIK公寓</t>
  </si>
  <si>
    <t>LI/XINJIAN</t>
  </si>
  <si>
    <t>¥450.00</t>
  </si>
  <si>
    <t>¥48.00</t>
  </si>
  <si>
    <t>¥402.00</t>
  </si>
  <si>
    <t>Superior Studio</t>
  </si>
  <si>
    <t>703224089810</t>
  </si>
  <si>
    <t>2903539</t>
  </si>
  <si>
    <t>¥420.00</t>
  </si>
  <si>
    <t>¥375.00</t>
  </si>
  <si>
    <t>703227689092</t>
  </si>
  <si>
    <t>2910682</t>
  </si>
  <si>
    <t>221839079</t>
  </si>
  <si>
    <t>香港百乐酒店</t>
  </si>
  <si>
    <t>MA/CHENGCHIH</t>
  </si>
  <si>
    <t>¥2,004.00</t>
  </si>
  <si>
    <t>703221808010</t>
  </si>
  <si>
    <t>2897624</t>
  </si>
  <si>
    <t>197297105</t>
  </si>
  <si>
    <t>迪拜龙城宜必思尚品酒店</t>
  </si>
  <si>
    <t>YANG/SIQI</t>
  </si>
  <si>
    <t>¥2,744.00</t>
  </si>
  <si>
    <t>¥275.00</t>
  </si>
  <si>
    <t>¥2,469.00</t>
  </si>
  <si>
    <t>703227167754</t>
  </si>
  <si>
    <t>2910934</t>
  </si>
  <si>
    <t>197304224</t>
  </si>
  <si>
    <t>铂尔曼吉隆坡孟沙酒店</t>
  </si>
  <si>
    <t>JIN/HUAYUE</t>
  </si>
  <si>
    <t>¥814.00</t>
  </si>
  <si>
    <t>2022-12-30 12:16:51</t>
  </si>
  <si>
    <t>Deluxe King Bed Room</t>
  </si>
  <si>
    <t>703199305457</t>
  </si>
  <si>
    <t>2838994</t>
  </si>
  <si>
    <t>197281508</t>
  </si>
  <si>
    <t>布拉格科林西亚酒店</t>
  </si>
  <si>
    <t>HAN/JIAXUAN|CHOO/YUXIANG</t>
  </si>
  <si>
    <t>¥2,280.00</t>
  </si>
  <si>
    <t>¥240.00</t>
  </si>
  <si>
    <t>¥2,040.00</t>
  </si>
  <si>
    <t>703220159986</t>
  </si>
  <si>
    <t>2896272</t>
  </si>
  <si>
    <t>197286242</t>
  </si>
  <si>
    <t>米兰市中心莱昂纳多酒店</t>
  </si>
  <si>
    <t>WANG/LIBO|REN/HUI</t>
  </si>
  <si>
    <t>¥5,065.00</t>
  </si>
  <si>
    <t>¥4,523.00</t>
  </si>
  <si>
    <t>Comfort Room</t>
  </si>
  <si>
    <t>703227762374</t>
  </si>
  <si>
    <t>2911209</t>
  </si>
  <si>
    <t>221845358</t>
  </si>
  <si>
    <t>香港君怡酒店</t>
  </si>
  <si>
    <t>KOO/YEECHEONG</t>
  </si>
  <si>
    <t>¥1,512.00</t>
  </si>
  <si>
    <t>2022-12-30 15:30:20</t>
  </si>
  <si>
    <t>703212469781</t>
  </si>
  <si>
    <t>2874713</t>
  </si>
  <si>
    <t>CHEN/HANHUA</t>
  </si>
  <si>
    <t>¥1,080.00</t>
  </si>
  <si>
    <t>2022-12-30 17:46:31</t>
  </si>
  <si>
    <t>703216185897</t>
  </si>
  <si>
    <t>2887331</t>
  </si>
  <si>
    <t>HU/NAN|DUAN/YIRAN</t>
  </si>
  <si>
    <t>2023-01-03</t>
  </si>
  <si>
    <t>¥822.00</t>
  </si>
  <si>
    <t>2022-12-30 18:14:40</t>
  </si>
  <si>
    <t>703214273902</t>
  </si>
  <si>
    <t>2882833</t>
  </si>
  <si>
    <t>823997734</t>
  </si>
  <si>
    <t>澳门四季酒店</t>
  </si>
  <si>
    <t>XIE/JIN</t>
  </si>
  <si>
    <t>¥1,454.00</t>
  </si>
  <si>
    <t>¥1,304.00</t>
  </si>
  <si>
    <t>703213390372</t>
  </si>
  <si>
    <t>2877438</t>
  </si>
  <si>
    <t>XIA/RUOXUR|LI/YINGWEN</t>
  </si>
  <si>
    <t>¥364.00</t>
  </si>
  <si>
    <t>703223832300</t>
  </si>
  <si>
    <t>2901796</t>
  </si>
  <si>
    <t>221839022</t>
  </si>
  <si>
    <t>香港都会海逸酒店</t>
  </si>
  <si>
    <t>LAU/KWINGCHIU</t>
  </si>
  <si>
    <t>¥1,785.00</t>
  </si>
  <si>
    <t>¥173.00</t>
  </si>
  <si>
    <t>¥1,612.00</t>
  </si>
  <si>
    <t>703220059825</t>
  </si>
  <si>
    <t>2896043</t>
  </si>
  <si>
    <t>859497458</t>
  </si>
  <si>
    <t>香港紫亭</t>
  </si>
  <si>
    <t>ZHAO/YUAN</t>
  </si>
  <si>
    <t>¥521.00</t>
  </si>
  <si>
    <t>¥476.00</t>
  </si>
  <si>
    <t>Studio</t>
  </si>
  <si>
    <t>703225505382</t>
  </si>
  <si>
    <t>2905115</t>
  </si>
  <si>
    <t>228803438</t>
  </si>
  <si>
    <t>澳门新东方置地酒店</t>
  </si>
  <si>
    <t>JIANG/JIANYU|HOU/FENGYI</t>
  </si>
  <si>
    <t>¥522.00</t>
  </si>
  <si>
    <t>¥464.00</t>
  </si>
  <si>
    <t>703225203015</t>
  </si>
  <si>
    <t>2905643</t>
  </si>
  <si>
    <t>221856560</t>
  </si>
  <si>
    <t>香港旺角智选假日酒店</t>
  </si>
  <si>
    <t>WEI/MINHUI</t>
  </si>
  <si>
    <t>¥601.00</t>
  </si>
  <si>
    <t>¥55.00</t>
  </si>
  <si>
    <t>¥546.00</t>
  </si>
  <si>
    <t>Standard Queen Room</t>
  </si>
  <si>
    <t>703227681108</t>
  </si>
  <si>
    <t>2910295</t>
  </si>
  <si>
    <t>221844710</t>
  </si>
  <si>
    <t>澳门雅辰酒店</t>
  </si>
  <si>
    <t>LI/XIAOLEI</t>
  </si>
  <si>
    <t>¥1,282.00</t>
  </si>
  <si>
    <t>¥143.00</t>
  </si>
  <si>
    <t>¥1,139.00</t>
  </si>
  <si>
    <t>Grand Twin Room</t>
  </si>
  <si>
    <t>703225680824</t>
  </si>
  <si>
    <t>2905407</t>
  </si>
  <si>
    <t>871941048</t>
  </si>
  <si>
    <t>台北福华大饭店</t>
  </si>
  <si>
    <t>XU/XUELIN</t>
  </si>
  <si>
    <t>¥1,517.00</t>
  </si>
  <si>
    <t>¥138.00</t>
  </si>
  <si>
    <t>¥1,379.00</t>
  </si>
  <si>
    <t>Superior twin Room</t>
  </si>
  <si>
    <t>703225820797</t>
  </si>
  <si>
    <t>2907086</t>
  </si>
  <si>
    <t>221842451</t>
  </si>
  <si>
    <t>京都酒店</t>
  </si>
  <si>
    <t>SHANGGUAN/YIQIAN|DENG/SHAO</t>
  </si>
  <si>
    <t>¥281.00</t>
  </si>
  <si>
    <t>¥28.00</t>
  </si>
  <si>
    <t>¥253.00</t>
  </si>
  <si>
    <t>Standard Trendy Twin Room</t>
  </si>
  <si>
    <t>703226466166</t>
  </si>
  <si>
    <t>2907684</t>
  </si>
  <si>
    <t>820773292</t>
  </si>
  <si>
    <t>宫殿酒店</t>
  </si>
  <si>
    <t>SUN/ZHAOLIN|HUANG/QINXING</t>
  </si>
  <si>
    <t>¥366.00</t>
  </si>
  <si>
    <t>703227242376</t>
  </si>
  <si>
    <t>2910916</t>
  </si>
  <si>
    <t>SHEN/BIN|MAO/GUANJUN</t>
  </si>
  <si>
    <t>¥952.00</t>
  </si>
  <si>
    <t>¥102.00</t>
  </si>
  <si>
    <t>703227735094</t>
  </si>
  <si>
    <t>2911005</t>
  </si>
  <si>
    <t>¥550.00</t>
  </si>
  <si>
    <t>¥502.00</t>
  </si>
  <si>
    <t>703210113885</t>
  </si>
  <si>
    <t>2871526</t>
  </si>
  <si>
    <t>197329499</t>
  </si>
  <si>
    <t>巴淡岛阿斯顿巴淡酒店公寓</t>
  </si>
  <si>
    <t>LIU/MINGCHEN|WU/YINGRUI</t>
  </si>
  <si>
    <t>¥1,209.00</t>
  </si>
  <si>
    <t>¥131.00</t>
  </si>
  <si>
    <t>¥1,078.00</t>
  </si>
  <si>
    <t>Style King Studio</t>
  </si>
  <si>
    <t>703226280628</t>
  </si>
  <si>
    <t>2907302</t>
  </si>
  <si>
    <t>221857097</t>
  </si>
  <si>
    <t>全合一套房酒店</t>
  </si>
  <si>
    <t>GENG/XIAOHONG|YANG/DAN</t>
  </si>
  <si>
    <t>¥13.00</t>
  </si>
  <si>
    <t>¥113.00</t>
  </si>
  <si>
    <t>Superior room</t>
  </si>
  <si>
    <t>703227314940</t>
  </si>
  <si>
    <t>2910903</t>
  </si>
  <si>
    <t>197293091</t>
  </si>
  <si>
    <t>曼谷世纪公园酒店</t>
  </si>
  <si>
    <t>CHEN/XIAOGENG</t>
  </si>
  <si>
    <t>¥332.00</t>
  </si>
  <si>
    <t>¥34.00</t>
  </si>
  <si>
    <t>¥298.00</t>
  </si>
  <si>
    <t>703227700040</t>
  </si>
  <si>
    <t>2912289</t>
  </si>
  <si>
    <t>WONG/CHIWAITHOMAS</t>
  </si>
  <si>
    <t>¥404.00</t>
  </si>
  <si>
    <t>703227978618</t>
  </si>
  <si>
    <t>2910931</t>
  </si>
  <si>
    <t>¥548.00</t>
  </si>
  <si>
    <t>¥59.00</t>
  </si>
  <si>
    <t>¥489.00</t>
  </si>
  <si>
    <t>703227256866</t>
  </si>
  <si>
    <t>2911630</t>
  </si>
  <si>
    <t>SU/XIAOMEI</t>
  </si>
  <si>
    <t>¥528.00</t>
  </si>
  <si>
    <t>¥480.00</t>
  </si>
  <si>
    <t>703191478893</t>
  </si>
  <si>
    <t>2819940</t>
  </si>
  <si>
    <t>197330624</t>
  </si>
  <si>
    <t>阿布扎比市区万豪酒店</t>
  </si>
  <si>
    <t>DONG/ZIYAN</t>
  </si>
  <si>
    <t>¥1,780.00</t>
  </si>
  <si>
    <t>¥116.00</t>
  </si>
  <si>
    <t>¥1,664.00</t>
  </si>
  <si>
    <t>703176021476</t>
  </si>
  <si>
    <t>2786819</t>
  </si>
  <si>
    <t>Yang/Jinwei</t>
  </si>
  <si>
    <t>¥3,995.00</t>
  </si>
  <si>
    <t>¥425.00</t>
  </si>
  <si>
    <t>¥3,570.00</t>
  </si>
  <si>
    <t>703220625464</t>
  </si>
  <si>
    <t>2896558</t>
  </si>
  <si>
    <t>CHEN/YINGSHAN|CHEN/JUNXIAN</t>
  </si>
  <si>
    <t>¥475.00</t>
  </si>
  <si>
    <t>2022-12-31 19:22:03</t>
  </si>
  <si>
    <t>703226688466</t>
  </si>
  <si>
    <t>2909219</t>
  </si>
  <si>
    <t>221834570</t>
  </si>
  <si>
    <t>戴斯迈阿密国际机场酒店</t>
  </si>
  <si>
    <t>WANG/HUAIYU</t>
  </si>
  <si>
    <t>¥1,217.00</t>
  </si>
  <si>
    <t>¥1,096.00</t>
  </si>
  <si>
    <t>King Bed Room</t>
  </si>
  <si>
    <t>703207335586</t>
  </si>
  <si>
    <t>2862991</t>
  </si>
  <si>
    <t>LONG/HAOJUN|LI/MINGYAN</t>
  </si>
  <si>
    <t>¥544.00</t>
  </si>
  <si>
    <t>2022-12-31 22:30:05</t>
  </si>
  <si>
    <t>703190413414</t>
  </si>
  <si>
    <t>2818831</t>
  </si>
  <si>
    <t>221835689</t>
  </si>
  <si>
    <t>宜必思香港中上环酒店</t>
  </si>
  <si>
    <t>CHEN/DIANZUO</t>
  </si>
  <si>
    <t>¥3,275.00</t>
  </si>
  <si>
    <t>¥243.00</t>
  </si>
  <si>
    <t>¥3,032.00</t>
  </si>
  <si>
    <t>Standard Queen City View Room</t>
  </si>
  <si>
    <t>703204369797</t>
  </si>
  <si>
    <t>2855191</t>
  </si>
  <si>
    <t>LI/YAO</t>
  </si>
  <si>
    <t>¥712.00</t>
  </si>
  <si>
    <t>¥56.00</t>
  </si>
  <si>
    <t>¥656.00</t>
  </si>
  <si>
    <t>Deluxe twin Room</t>
  </si>
  <si>
    <t>703199539634</t>
  </si>
  <si>
    <t>2840143</t>
  </si>
  <si>
    <t>han/dai</t>
  </si>
  <si>
    <t>¥1,808.00</t>
  </si>
  <si>
    <t>¥152.00</t>
  </si>
  <si>
    <t>¥1,656.00</t>
  </si>
  <si>
    <t>703215042353</t>
  </si>
  <si>
    <t>2884891</t>
  </si>
  <si>
    <t>MAO/YUE|LI/ZEJU</t>
  </si>
  <si>
    <t>¥813.00</t>
  </si>
  <si>
    <t>¥729.00</t>
  </si>
  <si>
    <t>703208552733</t>
  </si>
  <si>
    <t>2865011</t>
  </si>
  <si>
    <t>YANG/YUQIONG</t>
  </si>
  <si>
    <t>¥1,013.00</t>
  </si>
  <si>
    <t>¥92.00</t>
  </si>
  <si>
    <t>¥921.00</t>
  </si>
  <si>
    <t>703207750756</t>
  </si>
  <si>
    <t>2862983</t>
  </si>
  <si>
    <t>XIAO/FANG</t>
  </si>
  <si>
    <t>¥1,284.00</t>
  </si>
  <si>
    <t>¥117.00</t>
  </si>
  <si>
    <t>¥1,167.00</t>
  </si>
  <si>
    <t>Royal Tower Double bed room</t>
  </si>
  <si>
    <t>703212571871</t>
  </si>
  <si>
    <t>2874791</t>
  </si>
  <si>
    <t>LEI/TAOLI|CHEN/MEI</t>
  </si>
  <si>
    <t>¥628.00</t>
  </si>
  <si>
    <t>¥63.00</t>
  </si>
  <si>
    <t>¥565.00</t>
  </si>
  <si>
    <t>703209891507</t>
  </si>
  <si>
    <t>2869142</t>
  </si>
  <si>
    <t>LIN/CHUJIE|SONG/YAXIN</t>
  </si>
  <si>
    <t>¥926.00</t>
  </si>
  <si>
    <t>¥76.00</t>
  </si>
  <si>
    <t>703212232779</t>
  </si>
  <si>
    <t>2876227</t>
  </si>
  <si>
    <t>LENG/GANG|MA/YONGHAO|LI/CHENGGUO</t>
  </si>
  <si>
    <t>¥1,878.00</t>
  </si>
  <si>
    <t>¥1,692.00</t>
  </si>
  <si>
    <t>703211524977</t>
  </si>
  <si>
    <t>2874078</t>
  </si>
  <si>
    <t>KONG/ZHANGRAN</t>
  </si>
  <si>
    <t>¥1,034.00</t>
  </si>
  <si>
    <t>¥104.00</t>
  </si>
  <si>
    <t>¥930.00</t>
  </si>
  <si>
    <t>703220241378</t>
  </si>
  <si>
    <t>2896596</t>
  </si>
  <si>
    <t>QIU/CHUNHONG</t>
  </si>
  <si>
    <t>¥430.00</t>
  </si>
  <si>
    <t>703221023611</t>
  </si>
  <si>
    <t>2896714</t>
  </si>
  <si>
    <t>CAI/XUAN|DING/YI</t>
  </si>
  <si>
    <t>¥526.00</t>
  </si>
  <si>
    <t>¥474.00</t>
  </si>
  <si>
    <t>703220753526</t>
  </si>
  <si>
    <t>2896129</t>
  </si>
  <si>
    <t>221842463</t>
  </si>
  <si>
    <t>澳门皇家金堡酒店</t>
  </si>
  <si>
    <t>QIN/JINGCHAO|QIN/SHANXI</t>
  </si>
  <si>
    <t>¥407.00</t>
  </si>
  <si>
    <t>Elite Twin Room</t>
  </si>
  <si>
    <t>703220625616</t>
  </si>
  <si>
    <t>2896027</t>
  </si>
  <si>
    <t>221844497</t>
  </si>
  <si>
    <t>澳门濠璟酒店</t>
  </si>
  <si>
    <t>TAN/HANGFAI</t>
  </si>
  <si>
    <t>¥734.00</t>
  </si>
  <si>
    <t>¥75.00</t>
  </si>
  <si>
    <t>¥659.00</t>
  </si>
  <si>
    <t>Sea View Double Room</t>
  </si>
  <si>
    <t>703224397865</t>
  </si>
  <si>
    <t>2903663</t>
  </si>
  <si>
    <t>HE/SHU|ZHONG/YIMING</t>
  </si>
  <si>
    <t>¥1,996.00</t>
  </si>
  <si>
    <t>¥1,816.00</t>
  </si>
  <si>
    <t>703227253463</t>
  </si>
  <si>
    <t>2910813</t>
  </si>
  <si>
    <t>800115865</t>
  </si>
  <si>
    <t>澳门JW万豪酒店</t>
  </si>
  <si>
    <t>HE/JINLING</t>
  </si>
  <si>
    <t>¥2,605.00</t>
  </si>
  <si>
    <t>¥290.00</t>
  </si>
  <si>
    <t>¥2,315.00</t>
  </si>
  <si>
    <t>Deluxe King Room</t>
  </si>
  <si>
    <t>703227413178</t>
  </si>
  <si>
    <t>2911026</t>
  </si>
  <si>
    <t>221842472</t>
  </si>
  <si>
    <t>澳门财神酒店</t>
  </si>
  <si>
    <t>CHEN/XIAOHUI|HUANG/HANLIANG</t>
  </si>
  <si>
    <t>¥353.00</t>
  </si>
  <si>
    <t>¥35.00</t>
  </si>
  <si>
    <t>¥318.00</t>
  </si>
  <si>
    <t>703227839617</t>
  </si>
  <si>
    <t>2911055</t>
  </si>
  <si>
    <t>197305004</t>
  </si>
  <si>
    <t>吉隆坡凯煌酒店</t>
  </si>
  <si>
    <t>HUANG/LANG</t>
  </si>
  <si>
    <t>¥881.00</t>
  </si>
  <si>
    <t>¥787.00</t>
  </si>
  <si>
    <t>703227227238</t>
  </si>
  <si>
    <t>2911050</t>
  </si>
  <si>
    <t>ZHANG/JIKANG</t>
  </si>
  <si>
    <t>703227564494</t>
  </si>
  <si>
    <t>2910919</t>
  </si>
  <si>
    <t>¥1,628.00</t>
  </si>
  <si>
    <t>¥174.00</t>
  </si>
  <si>
    <t>703207653615</t>
  </si>
  <si>
    <t>2864098</t>
  </si>
  <si>
    <t>197275742</t>
  </si>
  <si>
    <t>芭东海滩贝斯特韦斯特酒店(SHA Extra Plus)</t>
  </si>
  <si>
    <t>LIN/AIMEIAMY|NGAI/MAULIK</t>
  </si>
  <si>
    <t>¥3,222.00</t>
  </si>
  <si>
    <t>¥279.00</t>
  </si>
  <si>
    <t>¥2,943.00</t>
  </si>
  <si>
    <t>superior</t>
  </si>
  <si>
    <t>703211892759</t>
  </si>
  <si>
    <t>2874323</t>
  </si>
  <si>
    <t>197300600</t>
  </si>
  <si>
    <t>普吉岛丁索度假村 (SHA Extra Plus)</t>
  </si>
  <si>
    <t>ZHANG/XIANYONG|GONG/RUI|MA/LEZHONG|HAN/NINGNING</t>
  </si>
  <si>
    <t>¥1,648.00</t>
  </si>
  <si>
    <t>¥1,498.00</t>
  </si>
  <si>
    <t>703221698148</t>
  </si>
  <si>
    <t>2897461</t>
  </si>
  <si>
    <t>871138089</t>
  </si>
  <si>
    <t>盖特43机场酒店 (SHA Plus+)</t>
  </si>
  <si>
    <t>QI/HASI</t>
  </si>
  <si>
    <t>¥285.00</t>
  </si>
  <si>
    <t>¥26.00</t>
  </si>
  <si>
    <t>¥259.00</t>
  </si>
  <si>
    <t>Deluxe King Room with Pool View</t>
  </si>
  <si>
    <t>703227815536</t>
  </si>
  <si>
    <t>2911519</t>
  </si>
  <si>
    <t>221858264</t>
  </si>
  <si>
    <t>曼谷130号酒店及公寓</t>
  </si>
  <si>
    <t>LI/ZIMO</t>
  </si>
  <si>
    <t>¥212.00</t>
  </si>
  <si>
    <t>¥22.00</t>
  </si>
  <si>
    <t>deluxe twin bed room</t>
  </si>
  <si>
    <t>703227124264</t>
  </si>
  <si>
    <t>2912434</t>
  </si>
  <si>
    <t>197293805</t>
  </si>
  <si>
    <t>拉差达钻石酒店</t>
  </si>
  <si>
    <t>MIAO/FEIHAN|ZHAI/MIAO</t>
  </si>
  <si>
    <t>¥302.00</t>
  </si>
  <si>
    <t>¥30.00</t>
  </si>
  <si>
    <t>¥272.00</t>
  </si>
  <si>
    <t>703228602416</t>
  </si>
  <si>
    <t>2912994</t>
  </si>
  <si>
    <t>CHEN/SHICHENG</t>
  </si>
  <si>
    <t>¥711.00</t>
  </si>
  <si>
    <t>¥71.00</t>
  </si>
  <si>
    <t>¥640.00</t>
  </si>
  <si>
    <t>703227578095</t>
  </si>
  <si>
    <t>2911030</t>
  </si>
  <si>
    <t>871941660</t>
  </si>
  <si>
    <t>索菲特迪拜方尖碑酒店</t>
  </si>
  <si>
    <t>JIANG/HAIYONG</t>
  </si>
  <si>
    <t>¥5,862.78</t>
  </si>
  <si>
    <t>¥580.78</t>
  </si>
  <si>
    <t>¥5,282.00</t>
  </si>
  <si>
    <t>703199709035</t>
  </si>
  <si>
    <t>2838954</t>
  </si>
  <si>
    <t>199565057</t>
  </si>
  <si>
    <t>广场酒店</t>
  </si>
  <si>
    <t>LIANG/XIAOKAI|ZHAO/HAOHAO</t>
  </si>
  <si>
    <t>¥681.00</t>
  </si>
  <si>
    <t>¥73.00</t>
  </si>
  <si>
    <t>¥608.00</t>
  </si>
  <si>
    <t>Standard room</t>
  </si>
  <si>
    <t>703203889953</t>
  </si>
  <si>
    <t>2849983</t>
  </si>
  <si>
    <t>197316500</t>
  </si>
  <si>
    <t>因特拉肯瑞士品质都市酒店</t>
  </si>
  <si>
    <t>WANG/KAIXIN|REN/ZHAOXIANG</t>
  </si>
  <si>
    <t>¥4,290.00</t>
  </si>
  <si>
    <t>¥3,826.00</t>
  </si>
  <si>
    <t>703220120522</t>
  </si>
  <si>
    <t>2896383</t>
  </si>
  <si>
    <t>197299436</t>
  </si>
  <si>
    <t>罗马西平顺酒店</t>
  </si>
  <si>
    <t>YANG/XIN|GAO/WANLI</t>
  </si>
  <si>
    <t>¥1,760.00</t>
  </si>
  <si>
    <t>¥1,572.00</t>
  </si>
  <si>
    <t>Classic Room</t>
  </si>
  <si>
    <t>703225448269</t>
  </si>
  <si>
    <t>2907194</t>
  </si>
  <si>
    <t>197308997</t>
  </si>
  <si>
    <t>阿特里姆曼谷美居大酒店(SHA认证)</t>
  </si>
  <si>
    <t>TIAN/JIABAO</t>
  </si>
  <si>
    <t>¥492.00</t>
  </si>
  <si>
    <t>2023-01-01 14:14:42</t>
  </si>
  <si>
    <t>Avani Deluxe King Room</t>
  </si>
  <si>
    <t>703229676243</t>
  </si>
  <si>
    <t>2914393</t>
  </si>
  <si>
    <t>197275388</t>
  </si>
  <si>
    <t>普吉岛印度奇那别墅度假酒店 (SHA Extra Plus)</t>
  </si>
  <si>
    <t>SHEN/XIANGZI|XU/YIMING</t>
  </si>
  <si>
    <t>2023-01-22</t>
  </si>
  <si>
    <t>2023-01-26</t>
  </si>
  <si>
    <t>¥4,960.00</t>
  </si>
  <si>
    <t>2023-01-01 14:22:04</t>
  </si>
  <si>
    <t>1 Bedroom Sky Suite w Plunge Pool</t>
  </si>
  <si>
    <t>703223279689</t>
  </si>
  <si>
    <t>2902100</t>
  </si>
  <si>
    <t>197331017</t>
  </si>
  <si>
    <t>加勒比皇家奥兰多酒店</t>
  </si>
  <si>
    <t>YANG/ANQI</t>
  </si>
  <si>
    <t>¥4,119.00</t>
  </si>
  <si>
    <t>¥423.00</t>
  </si>
  <si>
    <t>¥3,696.00</t>
  </si>
  <si>
    <t>queen bed suite</t>
  </si>
  <si>
    <t>703226698598</t>
  </si>
  <si>
    <t>2907981</t>
  </si>
  <si>
    <t>197310674</t>
  </si>
  <si>
    <t>纽约曼哈顿时代广场酒店</t>
  </si>
  <si>
    <t>DONG/YUN|DONG/SHUYAN</t>
  </si>
  <si>
    <t>¥5,864.00</t>
  </si>
  <si>
    <t>¥5,236.00</t>
  </si>
  <si>
    <t>ADA Standard King Room with Tub</t>
  </si>
  <si>
    <t>合计</t>
  </si>
  <si>
    <t/>
  </si>
  <si>
    <t>¥306,742.78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</si>
  <si>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</si>
  <si>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</si>
  <si>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</si>
  <si>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</si>
  <si>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</si>
  <si>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</si>
  <si>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</si>
  <si>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chase_deduct_eYm4221226144853641</t>
  </si>
  <si>
    <t>703195179795</t>
  </si>
  <si>
    <t>1615646</t>
  </si>
  <si>
    <t>赔付-房费追回</t>
  </si>
  <si>
    <t>-¥5,009.00</t>
  </si>
  <si>
    <t>--</t>
  </si>
  <si>
    <t>生成追赔task#追赔系统-预付扣款直连#</t>
  </si>
  <si>
    <t>NITPH2022122321190206912</t>
  </si>
  <si>
    <t>chase_deduct_hL95221226154258876</t>
  </si>
  <si>
    <t>-¥1,513.00</t>
  </si>
  <si>
    <t>NIMH20221225194949389366</t>
  </si>
  <si>
    <t>chase_deduct_slnD221227095433405</t>
  </si>
  <si>
    <t>-¥433.00</t>
  </si>
  <si>
    <t>NPH20221225180837571578</t>
  </si>
  <si>
    <t>chase_deduct_Q7ye221227163303907</t>
  </si>
  <si>
    <t>-¥403.00</t>
  </si>
  <si>
    <t>NIMH20221227100525769954</t>
  </si>
  <si>
    <t>chase_deduct_whs1221228102832516</t>
  </si>
  <si>
    <t>703144638357</t>
  </si>
  <si>
    <t>-¥1,181.00</t>
  </si>
  <si>
    <t>NIMH2022122015164999181</t>
  </si>
  <si>
    <t>chase_deduct_vHIK221230135230120</t>
  </si>
  <si>
    <t>-¥3,589.00</t>
  </si>
  <si>
    <t>NIMH20221228182838340435</t>
  </si>
  <si>
    <t>chase_deduct_bUdw230101161712517</t>
  </si>
  <si>
    <t>-¥474.00</t>
  </si>
  <si>
    <t>NPH20221231191025025713</t>
  </si>
  <si>
    <t>chase_deduct_N47U230101164039667</t>
  </si>
  <si>
    <t>-¥2,542.00</t>
  </si>
  <si>
    <t>NIMH20221228024615118393</t>
  </si>
  <si>
    <t>返现日期</t>
  </si>
  <si>
    <t>，</t>
  </si>
  <si>
    <r>
      <t>本期扣款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</si>
  <si>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t>关闭订单</t>
  </si>
  <si>
    <r>
      <t>原单未结算。本期扣款</t>
    </r>
    <r>
      <rPr>
        <sz val="10"/>
        <rFont val="Arial"/>
        <charset val="134"/>
      </rPr>
      <t>138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</si>
  <si>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10051</t>
    </r>
    <r>
      <rPr>
        <sz val="10"/>
        <rFont val="宋体"/>
        <charset val="134"/>
      </rPr>
      <t>元</t>
    </r>
  </si>
  <si>
    <r>
      <t>703212910288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420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</si>
  <si>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5009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</si>
  <si>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1181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</si>
  <si>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474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</si>
  <si>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2542</t>
    </r>
    <r>
      <rPr>
        <sz val="10"/>
        <rFont val="宋体"/>
        <charset val="134"/>
      </rPr>
      <t>元</t>
    </r>
  </si>
  <si>
    <t>A230103154138481</t>
  </si>
  <si>
    <t>A230103154211481</t>
  </si>
  <si>
    <t>A230103154338481</t>
  </si>
  <si>
    <t>A2301031544301659</t>
  </si>
  <si>
    <r>
      <t>总计：</t>
    </r>
    <r>
      <rPr>
        <sz val="10"/>
        <rFont val="Arial"/>
        <charset val="134"/>
      </rPr>
      <t>262762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</si>
  <si>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</si>
  <si>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</si>
  <si>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</si>
  <si>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</si>
  <si>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</si>
  <si>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</si>
  <si>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</si>
  <si>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</si>
  <si>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</si>
  <si>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</si>
  <si>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</si>
  <si>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</si>
  <si>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</si>
  <si>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</si>
  <si>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</si>
  <si>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</si>
  <si>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</si>
  <si>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</si>
  <si>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CHEN SHICHENG</t>
  </si>
  <si>
    <t>退房日周结</t>
  </si>
  <si>
    <t>640.00</t>
  </si>
  <si>
    <t>RMB</t>
  </si>
  <si>
    <t>0</t>
  </si>
  <si>
    <t>0.00</t>
  </si>
  <si>
    <t>趣悠游国际直连</t>
  </si>
  <si>
    <t>1659</t>
  </si>
  <si>
    <t>2022-12-31 12:15:39</t>
  </si>
  <si>
    <t>汇智国际旅游发展有限公司</t>
  </si>
  <si>
    <t>直连</t>
  </si>
  <si>
    <t>中国</t>
  </si>
  <si>
    <t>MIAO FEIHAN,ZHAI MIAO</t>
  </si>
  <si>
    <t>272.00</t>
  </si>
  <si>
    <t>2022-12-30 23:36:53</t>
  </si>
  <si>
    <t>泰国</t>
  </si>
  <si>
    <t>WONG CHIWAITHOMAS</t>
  </si>
  <si>
    <t>404.00</t>
  </si>
  <si>
    <t>2022-12-30 22:26:13</t>
  </si>
  <si>
    <t>SU XIAOMEI</t>
  </si>
  <si>
    <t>480.00</t>
  </si>
  <si>
    <t>2022-12-30 18:58:22</t>
  </si>
  <si>
    <t>LI ZIMO</t>
  </si>
  <si>
    <t>190.00</t>
  </si>
  <si>
    <t>2022-12-30 17:54:16</t>
  </si>
  <si>
    <t>吉隆坡协和酒店</t>
  </si>
  <si>
    <t>HUANG LANG</t>
  </si>
  <si>
    <t>787.00</t>
  </si>
  <si>
    <t>2022-12-30 13:14:15</t>
  </si>
  <si>
    <t>马来西亚</t>
  </si>
  <si>
    <t>ZHANG JIKANG</t>
  </si>
  <si>
    <t>2022-12-30 13:12:13</t>
  </si>
  <si>
    <t>JIANG HAIYONG</t>
  </si>
  <si>
    <t>5282.00</t>
  </si>
  <si>
    <t>2022-12-30 12:56:39</t>
  </si>
  <si>
    <t>阿拉伯联合酋长国</t>
  </si>
  <si>
    <t>CHEN XIAOHUI,HUANG HANLIANG</t>
  </si>
  <si>
    <t>318.00</t>
  </si>
  <si>
    <t>2022-12-30 12:47:42</t>
  </si>
  <si>
    <t>WANG HUAMEI</t>
  </si>
  <si>
    <t>502.00</t>
  </si>
  <si>
    <t>2022-12-30 12:24:27</t>
  </si>
  <si>
    <t>吉隆坡孟沙铂尔曼酒店</t>
  </si>
  <si>
    <t>JIN HUAYUE</t>
  </si>
  <si>
    <t>489.00</t>
  </si>
  <si>
    <t>2022-12-30 11:30:27</t>
  </si>
  <si>
    <t>SHEN BIN,MAO GUANJUN</t>
  </si>
  <si>
    <t>1454.00</t>
  </si>
  <si>
    <t>2022-12-30 11:26:17</t>
  </si>
  <si>
    <t>850.00</t>
  </si>
  <si>
    <t>2022-12-30 11:25:26</t>
  </si>
  <si>
    <t>CHEN XIAOGENG</t>
  </si>
  <si>
    <t>298.00</t>
  </si>
  <si>
    <t>2022-12-30 11:17:20</t>
  </si>
  <si>
    <t>HE JINLING</t>
  </si>
  <si>
    <t>2315.00</t>
  </si>
  <si>
    <t>2022-12-30 10:38:32</t>
  </si>
  <si>
    <t>澳门雅辰酒店 (前金丽华酒店)</t>
  </si>
  <si>
    <t>LI XIAOLEI</t>
  </si>
  <si>
    <t>1139.00</t>
  </si>
  <si>
    <t>2022-12-30 01:09:50</t>
  </si>
  <si>
    <t>KAM CHUNSIN</t>
  </si>
  <si>
    <t>437.00</t>
  </si>
  <si>
    <t>2022-12-29 18:41:04</t>
  </si>
  <si>
    <t>WANG HUAIYU</t>
  </si>
  <si>
    <t>1096.00</t>
  </si>
  <si>
    <t>2022-12-29 18:37:22</t>
  </si>
  <si>
    <t>美国</t>
  </si>
  <si>
    <t>WONG KWOKHUNGFULHAM</t>
  </si>
  <si>
    <t>441.00</t>
  </si>
  <si>
    <t>2022-12-29 15:51:22</t>
  </si>
  <si>
    <t>DONG YUN,DONG SHUYAN</t>
  </si>
  <si>
    <t>5236.00</t>
  </si>
  <si>
    <t>2022-12-29 11:49:26</t>
  </si>
  <si>
    <t>SUN ZHAOLIN,HUANG QINXING</t>
  </si>
  <si>
    <t>366.00</t>
  </si>
  <si>
    <t>2022-12-29 09:57:17</t>
  </si>
  <si>
    <t>LEONG TENG</t>
  </si>
  <si>
    <t>406.00</t>
  </si>
  <si>
    <t>2022-12-29 08:41:17</t>
  </si>
  <si>
    <t>达沃皇冠丽晶酒店</t>
  </si>
  <si>
    <t>REN LIYONG</t>
  </si>
  <si>
    <t>169.00</t>
  </si>
  <si>
    <t>2022-12-29 02:39:15</t>
  </si>
  <si>
    <t>菲律宾</t>
  </si>
  <si>
    <t>GENG XIAOHONG,YANG DAN</t>
  </si>
  <si>
    <t>113.00</t>
  </si>
  <si>
    <t>2022-12-29 02:03:29</t>
  </si>
  <si>
    <t>SHANGGUAN YIQIAN,DENG SHAO</t>
  </si>
  <si>
    <t>253.00</t>
  </si>
  <si>
    <t>2022-12-28 22:43:41</t>
  </si>
  <si>
    <t>芭堤雅发现海滩酒店</t>
  </si>
  <si>
    <t>CHENG YUXUAN</t>
  </si>
  <si>
    <t>434.00</t>
  </si>
  <si>
    <t>2022-12-28 15:58:35</t>
  </si>
  <si>
    <t>直采</t>
  </si>
  <si>
    <t>WEI MINHUI</t>
  </si>
  <si>
    <t>546.00</t>
  </si>
  <si>
    <t>2022-12-28 12:04:14</t>
  </si>
  <si>
    <t>XU XUELIN</t>
  </si>
  <si>
    <t>1379.00</t>
  </si>
  <si>
    <t>2022-12-28 09:44:25</t>
  </si>
  <si>
    <t>JIANG JIANYU,HOU FENGYI</t>
  </si>
  <si>
    <t>464.00</t>
  </si>
  <si>
    <t>2022-12-28 01:52:37</t>
  </si>
  <si>
    <t>YE WEI,HU WEIMING</t>
  </si>
  <si>
    <t>473.00</t>
  </si>
  <si>
    <t>2022-12-28 01:30:20</t>
  </si>
  <si>
    <t>LI XINJIAN</t>
  </si>
  <si>
    <t>402.00</t>
  </si>
  <si>
    <t>2022-12-28 00:54:21</t>
  </si>
  <si>
    <t>印度尼西亚</t>
  </si>
  <si>
    <t>SONG MEIYUAN</t>
  </si>
  <si>
    <t>673.00</t>
  </si>
  <si>
    <t>2022-12-27 17:47:21</t>
  </si>
  <si>
    <t>德国</t>
  </si>
  <si>
    <t>HUA JIANGYAN</t>
  </si>
  <si>
    <t>2134.00</t>
  </si>
  <si>
    <t>2022-12-27 16:17:18</t>
  </si>
  <si>
    <t>2022-12-27 16:08:16</t>
  </si>
  <si>
    <t>HUA JIANGYAN,LI XINQUAN</t>
  </si>
  <si>
    <t>4268.00</t>
  </si>
  <si>
    <t>2022-12-27 16:04:37</t>
  </si>
  <si>
    <t>HE SHU,ZHONG YIMING</t>
  </si>
  <si>
    <t>1816.00</t>
  </si>
  <si>
    <t>2022-12-27 13:24:15</t>
  </si>
  <si>
    <t>MAN YU</t>
  </si>
  <si>
    <t>375.00</t>
  </si>
  <si>
    <t>2022-12-27 12:39:16</t>
  </si>
  <si>
    <t>新加坡馨乐庭罗彻服务公寓</t>
  </si>
  <si>
    <t>ZHU ZIXUAN</t>
  </si>
  <si>
    <t>991.00</t>
  </si>
  <si>
    <t>2022-12-27 08:10:19</t>
  </si>
  <si>
    <t>新加坡</t>
  </si>
  <si>
    <t>LI XINYU</t>
  </si>
  <si>
    <t>3506.00</t>
  </si>
  <si>
    <t>2022-12-27 04:07:12</t>
  </si>
  <si>
    <t>曼谷沙吞娜拉提瓦酒店</t>
  </si>
  <si>
    <t>DU YOUNG</t>
  </si>
  <si>
    <t>494.00</t>
  </si>
  <si>
    <t>2022-12-27 01:45:13</t>
  </si>
  <si>
    <t>511.00</t>
  </si>
  <si>
    <t>2022-12-27 00:57:02</t>
  </si>
  <si>
    <t>奥兰多加勒比皇家酒店</t>
  </si>
  <si>
    <t>YANG ANQI</t>
  </si>
  <si>
    <t>3696.00</t>
  </si>
  <si>
    <t>2022-12-26 19:24:08</t>
  </si>
  <si>
    <t>LAU KWINGCHIU</t>
  </si>
  <si>
    <t>1611.99</t>
  </si>
  <si>
    <t>2022-12-26 17:18:54</t>
  </si>
  <si>
    <t>CAI HUANLIANG,ZHANG YONG</t>
  </si>
  <si>
    <t>9415.00</t>
  </si>
  <si>
    <t>2022-12-26 04:45:05</t>
  </si>
  <si>
    <t>英国</t>
  </si>
  <si>
    <t>yungao zhang</t>
  </si>
  <si>
    <t>1793.00</t>
  </si>
  <si>
    <t>2022-12-25 21:30:21</t>
  </si>
  <si>
    <t>LAN FENGYU</t>
  </si>
  <si>
    <t>188.00</t>
  </si>
  <si>
    <t>2022-12-25 21:00:18</t>
  </si>
  <si>
    <t>黎巴嫩</t>
  </si>
  <si>
    <t>2022-12-25 20:29:30</t>
  </si>
  <si>
    <t>LI JIARUI</t>
  </si>
  <si>
    <t>1375.00</t>
  </si>
  <si>
    <t>899.23</t>
  </si>
  <si>
    <t>-475</t>
  </si>
  <si>
    <t>2022-12-25 18:43:26</t>
  </si>
  <si>
    <t>HAN QIAN</t>
  </si>
  <si>
    <t>4910.01</t>
  </si>
  <si>
    <t>2022-12-25 15:31:30</t>
  </si>
  <si>
    <t>首尔明洞美利来酒店</t>
  </si>
  <si>
    <t>XIAOHUI LI,XIAOYANG ZHANG</t>
  </si>
  <si>
    <t>1488.00</t>
  </si>
  <si>
    <t>2022-12-25 15:12:19</t>
  </si>
  <si>
    <t>韩国</t>
  </si>
  <si>
    <t>380.00</t>
  </si>
  <si>
    <t>2022-12-25 15:06:49</t>
  </si>
  <si>
    <t>HUANG JIE,LI YAN</t>
  </si>
  <si>
    <t>790.00</t>
  </si>
  <si>
    <t>2022-12-25 13:53:56</t>
  </si>
  <si>
    <t>YANG TAO</t>
  </si>
  <si>
    <t>372.00</t>
  </si>
  <si>
    <t>2022-12-25 11:32:39</t>
  </si>
  <si>
    <t>LIU SHIHUA</t>
  </si>
  <si>
    <t>313.00</t>
  </si>
  <si>
    <t>2022-12-25 10:02:26</t>
  </si>
  <si>
    <t>越南</t>
  </si>
  <si>
    <t>MA LIANG,MA GUANGXUE</t>
  </si>
  <si>
    <t>1022.00</t>
  </si>
  <si>
    <t>2022-12-25 00:31:13</t>
  </si>
  <si>
    <t>香港富荟马头围酒店</t>
  </si>
  <si>
    <t>LIU LU</t>
  </si>
  <si>
    <t>1018.00</t>
  </si>
  <si>
    <t>2022-12-25 01:05:36</t>
  </si>
  <si>
    <t>496.00</t>
  </si>
  <si>
    <t>2022-12-25 00:04:13</t>
  </si>
  <si>
    <t>曼谷兰峦皇家公主酒店</t>
  </si>
  <si>
    <t>HUANG AIJIE</t>
  </si>
  <si>
    <t>723.00</t>
  </si>
  <si>
    <t>2022-12-24 18:07:21</t>
  </si>
  <si>
    <t>YANG JIEYING</t>
  </si>
  <si>
    <t>584.00</t>
  </si>
  <si>
    <t>2022-12-24 16:41:15</t>
  </si>
  <si>
    <t>YANG SIQI</t>
  </si>
  <si>
    <t>2469.00</t>
  </si>
  <si>
    <t>2022-12-24 15:35:53</t>
  </si>
  <si>
    <t>513.00</t>
  </si>
  <si>
    <t>2022-12-24 14:54:13</t>
  </si>
  <si>
    <t>盖特43机场酒店</t>
  </si>
  <si>
    <t>QI HASI</t>
  </si>
  <si>
    <t>259.00</t>
  </si>
  <si>
    <t>2022-12-24 14:56:58</t>
  </si>
  <si>
    <t>如玛吉隆玻市中心高级大酒店</t>
  </si>
  <si>
    <t>WANG TONGYU,LI HONGYAN</t>
  </si>
  <si>
    <t>4786.00</t>
  </si>
  <si>
    <t>2022-12-24 12:25:45</t>
  </si>
  <si>
    <t>吉隆坡国际机场柯塔瓦里森桔子酒店</t>
  </si>
  <si>
    <t>FENG MING</t>
  </si>
  <si>
    <t>166.00</t>
  </si>
  <si>
    <t>2022-12-24 09:03:22</t>
  </si>
  <si>
    <t>CAI XUAN,DING YI</t>
  </si>
  <si>
    <t>474.00</t>
  </si>
  <si>
    <t>2022-12-24 00:02:28</t>
  </si>
  <si>
    <t>ZHANG CHENGJIE</t>
  </si>
  <si>
    <t>821.01</t>
  </si>
  <si>
    <t>2022-12-24 00:02:03</t>
  </si>
  <si>
    <t>LU SHENGMENG,WU XIAOYING</t>
  </si>
  <si>
    <t>1148.00</t>
  </si>
  <si>
    <t>2022-12-23 23:27:01</t>
  </si>
  <si>
    <t>QIU CHUNHONG</t>
  </si>
  <si>
    <t>430.00</t>
  </si>
  <si>
    <t>2022-12-23 22:05:13</t>
  </si>
  <si>
    <t>YANG XIN,GAO WANLI</t>
  </si>
  <si>
    <t>1572.00</t>
  </si>
  <si>
    <t>2022-12-23 19:54:24</t>
  </si>
  <si>
    <t>意大利</t>
  </si>
  <si>
    <t>WANG LIBO,REN HUI</t>
  </si>
  <si>
    <t>4523.00</t>
  </si>
  <si>
    <t>2022-12-23 18:35:14</t>
  </si>
  <si>
    <t>QIN JINGCHAO,QIN SHANXI</t>
  </si>
  <si>
    <t>368.00</t>
  </si>
  <si>
    <t>2022-12-23 17:21:53</t>
  </si>
  <si>
    <t>ZHAO YUAN</t>
  </si>
  <si>
    <t>476.00</t>
  </si>
  <si>
    <t>2022-12-23 16:25:03</t>
  </si>
  <si>
    <t>TAN HANGFAI</t>
  </si>
  <si>
    <t>659.00</t>
  </si>
  <si>
    <t>2022-12-23 16:21:13</t>
  </si>
  <si>
    <t>2022-12-23 13:10:05</t>
  </si>
  <si>
    <t>LI WEI</t>
  </si>
  <si>
    <t>5256.00</t>
  </si>
  <si>
    <t>2022-12-23 02:12:43</t>
  </si>
  <si>
    <t>曼谷铂尔曼G酒店</t>
  </si>
  <si>
    <t>LIU SHILI</t>
  </si>
  <si>
    <t>1802.00</t>
  </si>
  <si>
    <t>2022-12-23 08:18:52</t>
  </si>
  <si>
    <t>曼谷茶达酒店</t>
  </si>
  <si>
    <t>ZHOU BO</t>
  </si>
  <si>
    <t>880.00</t>
  </si>
  <si>
    <t>2022-12-22 09:06:14</t>
  </si>
  <si>
    <t>XIAO YIBU</t>
  </si>
  <si>
    <t>1021.00</t>
  </si>
  <si>
    <t>2022-12-21 22:39:14</t>
  </si>
  <si>
    <t>WU WENYING</t>
  </si>
  <si>
    <t>1342.00</t>
  </si>
  <si>
    <t>2022-12-21 22:34:06</t>
  </si>
  <si>
    <t>CHEN XIAOQING</t>
  </si>
  <si>
    <t>1819.00</t>
  </si>
  <si>
    <t>2022-12-21 22:03:17</t>
  </si>
  <si>
    <t>TONG CHIKAU</t>
  </si>
  <si>
    <t>2144.00</t>
  </si>
  <si>
    <t>2022-12-21 20:57:15</t>
  </si>
  <si>
    <t>WU BICONG</t>
  </si>
  <si>
    <t>2058.00</t>
  </si>
  <si>
    <t>2022-12-21 09:19:28</t>
  </si>
  <si>
    <t>ZHU MINI</t>
  </si>
  <si>
    <t>891.00</t>
  </si>
  <si>
    <t>2022-12-19 19:03:43</t>
  </si>
  <si>
    <t>济州凯悦酒店</t>
  </si>
  <si>
    <t>YANG SHIJIAN</t>
  </si>
  <si>
    <t>8839.00</t>
  </si>
  <si>
    <t>2022-12-20 15:13:43</t>
  </si>
  <si>
    <t>JIANG ZHITING</t>
  </si>
  <si>
    <t>827.00</t>
  </si>
  <si>
    <t>2022-12-18 23:57:13</t>
  </si>
  <si>
    <t>MAO YUE,LI ZEJU</t>
  </si>
  <si>
    <t>729.00</t>
  </si>
  <si>
    <t>2022-12-18 23:02:16</t>
  </si>
  <si>
    <t>XIE JIN</t>
  </si>
  <si>
    <t>1304.00</t>
  </si>
  <si>
    <t>2022-12-17 22:54:14</t>
  </si>
  <si>
    <t>DONG YAN</t>
  </si>
  <si>
    <t>1410.00</t>
  </si>
  <si>
    <t>2022-12-17 22:06:21</t>
  </si>
  <si>
    <t>XIA RUOXUR,LI YINGWEN</t>
  </si>
  <si>
    <t>364.00</t>
  </si>
  <si>
    <t>2022-12-16 01:56:21</t>
  </si>
  <si>
    <t>LIU MEIJUN,LIU JIANJUN</t>
  </si>
  <si>
    <t>1371.00</t>
  </si>
  <si>
    <t>548.00</t>
  </si>
  <si>
    <t>-823</t>
  </si>
  <si>
    <t>2022-12-15 22:31:19</t>
  </si>
  <si>
    <t>LENG GANG,MA YONGHAO,LI CHENGGUO</t>
  </si>
  <si>
    <t>1692.00</t>
  </si>
  <si>
    <t>2022-12-15 17:44:16</t>
  </si>
  <si>
    <t>LEI TAOLI,CHEN MEI</t>
  </si>
  <si>
    <t>565.00</t>
  </si>
  <si>
    <t>2022-12-15 09:16:18</t>
  </si>
  <si>
    <t>丁索度假村</t>
  </si>
  <si>
    <t>ZHANG XIANYONG,GONG RUI,MA LEZHONG,HAN NINGNING</t>
  </si>
  <si>
    <t>1498.00</t>
  </si>
  <si>
    <t>2022-12-15 00:00:55</t>
  </si>
  <si>
    <t>XIA RUOXUE,LI YINGWEN</t>
  </si>
  <si>
    <t>242.00</t>
  </si>
  <si>
    <t>2022-12-14 23:28:13</t>
  </si>
  <si>
    <t>KONG ZHANGRAN</t>
  </si>
  <si>
    <t>930.00</t>
  </si>
  <si>
    <t>2022-12-14 22:00:53</t>
  </si>
  <si>
    <t>MA YUNTAO</t>
  </si>
  <si>
    <t>972.00</t>
  </si>
  <si>
    <t>2022-12-14 20:12:26</t>
  </si>
  <si>
    <t>XUE HAOTIAN</t>
  </si>
  <si>
    <t>15208.00</t>
  </si>
  <si>
    <t>2022-12-14 15:41:14</t>
  </si>
  <si>
    <t>GU QIN</t>
  </si>
  <si>
    <t>1050.00</t>
  </si>
  <si>
    <t>2022-12-14 12:43:21</t>
  </si>
  <si>
    <t>LIU MINGCHEN,WU YINGRUI</t>
  </si>
  <si>
    <t>1077.99</t>
  </si>
  <si>
    <t>2022-12-13 22:50:14</t>
  </si>
  <si>
    <t>XU LONG,WANG YI</t>
  </si>
  <si>
    <t>2364.00</t>
  </si>
  <si>
    <t>2022-12-13 17:27:14</t>
  </si>
  <si>
    <t>LIN CHUJIE,SONG YAXIN</t>
  </si>
  <si>
    <t>2022-12-12 22:39:13</t>
  </si>
  <si>
    <t>LI WEI,WANG QINGSHU</t>
  </si>
  <si>
    <t>1434.00</t>
  </si>
  <si>
    <t>2022-12-12 21:54:15</t>
  </si>
  <si>
    <t>YANG YUQIONG</t>
  </si>
  <si>
    <t>921.00</t>
  </si>
  <si>
    <t>2022-12-11 12:09:16</t>
  </si>
  <si>
    <t>CHEN YILIN</t>
  </si>
  <si>
    <t>347.00</t>
  </si>
  <si>
    <t>2022-12-10 23:36:01</t>
  </si>
  <si>
    <t>芭东海滩贝斯特韦斯特酒店</t>
  </si>
  <si>
    <t>LIN AIMEIAMY,NGAI MAULIK</t>
  </si>
  <si>
    <t>2943.00</t>
  </si>
  <si>
    <t>2022-12-10 22:20:27</t>
  </si>
  <si>
    <t>XIAO FANG</t>
  </si>
  <si>
    <t>1167.00</t>
  </si>
  <si>
    <t>2022-12-10 15:29:18</t>
  </si>
  <si>
    <t>ZHU WENJI</t>
  </si>
  <si>
    <t>984.00</t>
  </si>
  <si>
    <t>2022-12-09 22:27:13</t>
  </si>
  <si>
    <t>YANG MING,WANG LUTING</t>
  </si>
  <si>
    <t>1281.00</t>
  </si>
  <si>
    <t>2022-12-09 11:54:19</t>
  </si>
  <si>
    <t>LI JUNWEN,ZHANG MINHUA</t>
  </si>
  <si>
    <t>2022-12-07 21:14:27</t>
  </si>
  <si>
    <t>LI YAO</t>
  </si>
  <si>
    <t>656.00</t>
  </si>
  <si>
    <t>2022-12-07 20:32:19</t>
  </si>
  <si>
    <t>The bridge酒店心斋桥店</t>
  </si>
  <si>
    <t>WENG JUNGYUAN,SU RUIYAN</t>
  </si>
  <si>
    <t>11341.00</t>
  </si>
  <si>
    <t>2022-12-07 20:24:55</t>
  </si>
  <si>
    <t>日本</t>
  </si>
  <si>
    <t>曼谷JW万豪酒店</t>
  </si>
  <si>
    <t>HUANG YIZHEN</t>
  </si>
  <si>
    <t>3036.00</t>
  </si>
  <si>
    <t>2022-12-06 13:04:26</t>
  </si>
  <si>
    <t>WANG KAIXIN,REN ZHAOXIANG</t>
  </si>
  <si>
    <t>3826.00</t>
  </si>
  <si>
    <t>2022-12-06 02:06:03</t>
  </si>
  <si>
    <t>瑞士</t>
  </si>
  <si>
    <t>东京千禧三井花园饭店</t>
  </si>
  <si>
    <t>WANG YUEKUN,ZHANG JUN</t>
  </si>
  <si>
    <t>13538.00</t>
  </si>
  <si>
    <t>2022-12-02 17:07:12</t>
  </si>
  <si>
    <t>han dai</t>
  </si>
  <si>
    <t>1656.00</t>
  </si>
  <si>
    <t>2022-12-02 14:48:02</t>
  </si>
  <si>
    <t>HAN JIAXUAN,CHOO YUXIANG</t>
  </si>
  <si>
    <t>2040.00</t>
  </si>
  <si>
    <t>2022-12-02 06:21:12</t>
  </si>
  <si>
    <t>捷克</t>
  </si>
  <si>
    <t>梅斯特广场酒店</t>
  </si>
  <si>
    <t>LIANG XIAOKAI,ZHAO HAOHAO</t>
  </si>
  <si>
    <t>608.00</t>
  </si>
  <si>
    <t>2022-12-02 08:04:03</t>
  </si>
  <si>
    <t>CHEN YUEBO</t>
  </si>
  <si>
    <t>1334.00</t>
  </si>
  <si>
    <t>2022-11-30 12:44:05</t>
  </si>
  <si>
    <t>HUANG KEFENG</t>
  </si>
  <si>
    <t>424.00</t>
  </si>
  <si>
    <t>2022-11-29 11:30:14</t>
  </si>
  <si>
    <t>703196916413</t>
  </si>
  <si>
    <t>2831040</t>
  </si>
  <si>
    <t>芝加哥华丽一英里洲际酒店 - IHG 旗下酒店</t>
  </si>
  <si>
    <t>CHEN CHUYAN,LI ZEKUN</t>
  </si>
  <si>
    <t>2484.00</t>
  </si>
  <si>
    <t>2022-11-29 01:11:19</t>
  </si>
  <si>
    <t>HUANG LINFENG,ZHONG NI</t>
  </si>
  <si>
    <t>5456.00</t>
  </si>
  <si>
    <t>2022-11-28 21:04:37</t>
  </si>
  <si>
    <t>HE LIFENG,ZHENG JIEXIN</t>
  </si>
  <si>
    <t>9337.00</t>
  </si>
  <si>
    <t>2022-11-26 22:16:55</t>
  </si>
  <si>
    <t>ZENG LIYA</t>
  </si>
  <si>
    <t>10662.00</t>
  </si>
  <si>
    <t>2022-11-26 20:56:28</t>
  </si>
  <si>
    <t>LU GUOXIONG,LU LIANGXIONG</t>
  </si>
  <si>
    <t>9140.00</t>
  </si>
  <si>
    <t>2022-11-26 20:17:51</t>
  </si>
  <si>
    <t>CAI QIUHU,ZENG LIYA</t>
  </si>
  <si>
    <t>8124.00</t>
  </si>
  <si>
    <t>2022-11-26 22:21:57</t>
  </si>
  <si>
    <t>WU DONGFANG,HUANG XINYU</t>
  </si>
  <si>
    <t>1853.00</t>
  </si>
  <si>
    <t>2022-11-24 13:20:15</t>
  </si>
  <si>
    <t>澳大利亚</t>
  </si>
  <si>
    <t>DONG ZIYAN</t>
  </si>
  <si>
    <t>1664.00</t>
  </si>
  <si>
    <t>2022-11-24 11:09:17</t>
  </si>
  <si>
    <t>CHEN DIANZUO</t>
  </si>
  <si>
    <t>3032.00</t>
  </si>
  <si>
    <t>2022-11-23 20:44:09</t>
  </si>
  <si>
    <t>CHANG HONG,WANG YUCHU,ZHU FENFEN,ZHANG ZILE</t>
  </si>
  <si>
    <t>12223.98</t>
  </si>
  <si>
    <t>2022-11-23 12:09:18</t>
  </si>
  <si>
    <t>CHEN JUSHAN</t>
  </si>
  <si>
    <t>2022-11-21 12:26:56</t>
  </si>
  <si>
    <t>Yang Jinwei</t>
  </si>
  <si>
    <t>3570.00</t>
  </si>
  <si>
    <t>2022-11-09 22:36:47</t>
  </si>
  <si>
    <t>JU JIANING</t>
  </si>
  <si>
    <t>1862.01</t>
  </si>
  <si>
    <t>2022-11-09 21:43:03</t>
  </si>
  <si>
    <t>曼谷铂尔曼皇权酒店</t>
  </si>
  <si>
    <t>TAN ZHEN</t>
  </si>
  <si>
    <t>996.00</t>
  </si>
  <si>
    <t>2022-09-24 12:29:05</t>
  </si>
  <si>
    <t>Vessel Inn酒店-札幌中岛公园</t>
  </si>
  <si>
    <t>WANG SHUANG,ZHAO ZHUANG</t>
  </si>
  <si>
    <t>593.00</t>
  </si>
  <si>
    <t>2022-11-09 03:26:12</t>
  </si>
  <si>
    <t>ZAMUCO MARYANN</t>
  </si>
  <si>
    <t>670.00</t>
  </si>
  <si>
    <t>2022-11-08 15:24:38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</si>
</sst>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167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167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4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84</v>
      </c>
      <c r="T2" s="7" t="s">
        <v>85</v>
      </c>
      <c r="U2" s="11" t="s">
        <v>19</v>
      </c>
      <c r="V2" s="11" t="s">
        <v>19</v>
      </c>
      <c r="W2" s="13" t="s">
        <v>19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2</v>
      </c>
      <c r="M3" s="7">
        <v>3</v>
      </c>
      <c r="N3" s="7" t="s">
        <v>93</v>
      </c>
      <c r="O3" s="7" t="s">
        <v>94</v>
      </c>
      <c r="P3" s="7" t="s">
        <v>81</v>
      </c>
      <c r="Q3" s="7"/>
      <c r="R3" s="11" t="s">
        <v>95</v>
      </c>
      <c r="S3" s="13" t="s">
        <v>19</v>
      </c>
      <c r="T3" s="7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105</v>
      </c>
      <c r="P4" s="7" t="s">
        <v>81</v>
      </c>
      <c r="Q4" s="7"/>
      <c r="R4" s="11" t="s">
        <v>106</v>
      </c>
      <c r="S4" s="13" t="s">
        <v>19</v>
      </c>
      <c r="T4" s="7"/>
      <c r="U4" s="11" t="s">
        <v>19</v>
      </c>
      <c r="V4" s="11" t="s">
        <v>106</v>
      </c>
      <c r="W4" s="13" t="s">
        <v>107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2</v>
      </c>
      <c r="M5" s="7">
        <v>2</v>
      </c>
      <c r="N5" s="7" t="s">
        <v>115</v>
      </c>
      <c r="O5" s="7" t="s">
        <v>105</v>
      </c>
      <c r="P5" s="7" t="s">
        <v>81</v>
      </c>
      <c r="Q5" s="7"/>
      <c r="R5" s="11" t="s">
        <v>116</v>
      </c>
      <c r="S5" s="13" t="s">
        <v>19</v>
      </c>
      <c r="T5" s="7"/>
      <c r="U5" s="11" t="s">
        <v>19</v>
      </c>
      <c r="V5" s="11" t="s">
        <v>116</v>
      </c>
      <c r="W5" s="13" t="s">
        <v>117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118</v>
      </c>
      <c r="AD5" t="s">
        <v>6</v>
      </c>
      <c r="AE5" t="s">
        <v>109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112</v>
      </c>
      <c r="H6" s="7" t="s">
        <v>113</v>
      </c>
      <c r="I6" s="7" t="s">
        <v>79</v>
      </c>
      <c r="J6" s="7" t="s">
        <v>2</v>
      </c>
      <c r="K6" s="7" t="s">
        <v>121</v>
      </c>
      <c r="L6" s="7">
        <v>2</v>
      </c>
      <c r="M6" s="7">
        <v>2</v>
      </c>
      <c r="N6" s="7" t="s">
        <v>115</v>
      </c>
      <c r="O6" s="7" t="s">
        <v>105</v>
      </c>
      <c r="P6" s="7" t="s">
        <v>81</v>
      </c>
      <c r="Q6" s="7"/>
      <c r="R6" s="11" t="s">
        <v>122</v>
      </c>
      <c r="S6" s="13" t="s">
        <v>19</v>
      </c>
      <c r="T6" s="7"/>
      <c r="U6" s="11" t="s">
        <v>19</v>
      </c>
      <c r="V6" s="11" t="s">
        <v>122</v>
      </c>
      <c r="W6" s="13" t="s">
        <v>123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86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127</v>
      </c>
      <c r="H7" s="7" t="s">
        <v>128</v>
      </c>
      <c r="I7" s="7" t="s">
        <v>79</v>
      </c>
      <c r="J7" s="7" t="s">
        <v>2</v>
      </c>
      <c r="K7" s="7" t="s">
        <v>129</v>
      </c>
      <c r="L7" s="7">
        <v>1</v>
      </c>
      <c r="M7" s="7">
        <v>3</v>
      </c>
      <c r="N7" s="7" t="s">
        <v>130</v>
      </c>
      <c r="O7" s="7" t="s">
        <v>94</v>
      </c>
      <c r="P7" s="7" t="s">
        <v>81</v>
      </c>
      <c r="Q7" s="7"/>
      <c r="R7" s="11" t="s">
        <v>131</v>
      </c>
      <c r="S7" s="13" t="s">
        <v>19</v>
      </c>
      <c r="T7" s="7"/>
      <c r="U7" s="11" t="s">
        <v>19</v>
      </c>
      <c r="V7" s="11" t="s">
        <v>131</v>
      </c>
      <c r="W7" s="13" t="s">
        <v>132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137</v>
      </c>
      <c r="H8" s="7" t="s">
        <v>138</v>
      </c>
      <c r="I8" s="7" t="s">
        <v>79</v>
      </c>
      <c r="J8" s="7" t="s">
        <v>2</v>
      </c>
      <c r="K8" s="7" t="s">
        <v>139</v>
      </c>
      <c r="L8" s="7">
        <v>1</v>
      </c>
      <c r="M8" s="7">
        <v>1</v>
      </c>
      <c r="N8" s="7" t="s">
        <v>140</v>
      </c>
      <c r="O8" s="7" t="s">
        <v>141</v>
      </c>
      <c r="P8" s="7" t="s">
        <v>81</v>
      </c>
      <c r="Q8" s="7"/>
      <c r="R8" s="11" t="s">
        <v>142</v>
      </c>
      <c r="S8" s="13" t="s">
        <v>19</v>
      </c>
      <c r="T8" s="7"/>
      <c r="U8" s="11" t="s">
        <v>19</v>
      </c>
      <c r="V8" s="11" t="s">
        <v>142</v>
      </c>
      <c r="W8" s="13" t="s">
        <v>143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148</v>
      </c>
      <c r="H9" s="7" t="s">
        <v>149</v>
      </c>
      <c r="I9" s="7" t="s">
        <v>79</v>
      </c>
      <c r="J9" s="7" t="s">
        <v>2</v>
      </c>
      <c r="K9" s="7" t="s">
        <v>150</v>
      </c>
      <c r="L9" s="7">
        <v>1</v>
      </c>
      <c r="M9" s="7">
        <v>1</v>
      </c>
      <c r="N9" s="7" t="s">
        <v>151</v>
      </c>
      <c r="O9" s="7" t="s">
        <v>141</v>
      </c>
      <c r="P9" s="7" t="s">
        <v>81</v>
      </c>
      <c r="Q9" s="7"/>
      <c r="R9" s="11" t="s">
        <v>152</v>
      </c>
      <c r="S9" s="13" t="s">
        <v>19</v>
      </c>
      <c r="T9" s="7"/>
      <c r="U9" s="11" t="s">
        <v>19</v>
      </c>
      <c r="V9" s="11" t="s">
        <v>152</v>
      </c>
      <c r="W9" s="13" t="s">
        <v>153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137</v>
      </c>
      <c r="H10" s="7" t="s">
        <v>138</v>
      </c>
      <c r="I10" s="7" t="s">
        <v>79</v>
      </c>
      <c r="J10" s="7" t="s">
        <v>2</v>
      </c>
      <c r="K10" s="7" t="s">
        <v>158</v>
      </c>
      <c r="L10" s="7">
        <v>1</v>
      </c>
      <c r="M10" s="7">
        <v>2</v>
      </c>
      <c r="N10" s="7" t="s">
        <v>159</v>
      </c>
      <c r="O10" s="7" t="s">
        <v>105</v>
      </c>
      <c r="P10" s="7" t="s">
        <v>81</v>
      </c>
      <c r="Q10" s="7"/>
      <c r="R10" s="11" t="s">
        <v>160</v>
      </c>
      <c r="S10" s="13" t="s">
        <v>19</v>
      </c>
      <c r="T10" s="7"/>
      <c r="U10" s="11" t="s">
        <v>19</v>
      </c>
      <c r="V10" s="11" t="s">
        <v>160</v>
      </c>
      <c r="W10" s="13" t="s">
        <v>161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162</v>
      </c>
      <c r="AD10" t="s">
        <v>6</v>
      </c>
      <c r="AE10" t="s">
        <v>145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165</v>
      </c>
      <c r="H11" s="7" t="s">
        <v>166</v>
      </c>
      <c r="I11" s="7" t="s">
        <v>79</v>
      </c>
      <c r="J11" s="7" t="s">
        <v>2</v>
      </c>
      <c r="K11" s="7" t="s">
        <v>167</v>
      </c>
      <c r="L11" s="7">
        <v>1</v>
      </c>
      <c r="M11" s="7">
        <v>4</v>
      </c>
      <c r="N11" s="7" t="s">
        <v>159</v>
      </c>
      <c r="O11" s="7" t="s">
        <v>168</v>
      </c>
      <c r="P11" s="7" t="s">
        <v>81</v>
      </c>
      <c r="Q11" s="7"/>
      <c r="R11" s="11" t="s">
        <v>169</v>
      </c>
      <c r="S11" s="13" t="s">
        <v>19</v>
      </c>
      <c r="T11" s="7"/>
      <c r="U11" s="11" t="s">
        <v>19</v>
      </c>
      <c r="V11" s="11" t="s">
        <v>169</v>
      </c>
      <c r="W11" s="13" t="s">
        <v>170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171</v>
      </c>
      <c r="AD11" t="s">
        <v>6</v>
      </c>
      <c r="AE11" t="s">
        <v>172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175</v>
      </c>
      <c r="H12" s="7" t="s">
        <v>176</v>
      </c>
      <c r="I12" s="7" t="s">
        <v>79</v>
      </c>
      <c r="J12" s="7" t="s">
        <v>2</v>
      </c>
      <c r="K12" s="7" t="s">
        <v>177</v>
      </c>
      <c r="L12" s="7">
        <v>1</v>
      </c>
      <c r="M12" s="7">
        <v>2</v>
      </c>
      <c r="N12" s="7" t="s">
        <v>178</v>
      </c>
      <c r="O12" s="7" t="s">
        <v>105</v>
      </c>
      <c r="P12" s="7" t="s">
        <v>81</v>
      </c>
      <c r="Q12" s="7"/>
      <c r="R12" s="11" t="s">
        <v>179</v>
      </c>
      <c r="S12" s="13" t="s">
        <v>19</v>
      </c>
      <c r="T12" s="7"/>
      <c r="U12" s="11" t="s">
        <v>19</v>
      </c>
      <c r="V12" s="11" t="s">
        <v>179</v>
      </c>
      <c r="W12" s="13" t="s">
        <v>180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185</v>
      </c>
      <c r="H13" s="7" t="s">
        <v>186</v>
      </c>
      <c r="I13" s="7" t="s">
        <v>79</v>
      </c>
      <c r="J13" s="7" t="s">
        <v>2</v>
      </c>
      <c r="K13" s="7" t="s">
        <v>187</v>
      </c>
      <c r="L13" s="7">
        <v>1</v>
      </c>
      <c r="M13" s="7">
        <v>5</v>
      </c>
      <c r="N13" s="7" t="s">
        <v>188</v>
      </c>
      <c r="O13" s="7" t="s">
        <v>189</v>
      </c>
      <c r="P13" s="7" t="s">
        <v>81</v>
      </c>
      <c r="Q13" s="7"/>
      <c r="R13" s="11" t="s">
        <v>190</v>
      </c>
      <c r="S13" s="13" t="s">
        <v>19</v>
      </c>
      <c r="T13" s="7"/>
      <c r="U13" s="11" t="s">
        <v>19</v>
      </c>
      <c r="V13" s="11" t="s">
        <v>190</v>
      </c>
      <c r="W13" s="13" t="s">
        <v>191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192</v>
      </c>
      <c r="AD13" t="s">
        <v>6</v>
      </c>
      <c r="AE13" t="s">
        <v>193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194</v>
      </c>
      <c r="B14" s="6" t="s">
        <v>195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196</v>
      </c>
      <c r="H14" s="7" t="s">
        <v>197</v>
      </c>
      <c r="I14" s="7" t="s">
        <v>79</v>
      </c>
      <c r="J14" s="7" t="s">
        <v>2</v>
      </c>
      <c r="K14" s="7" t="s">
        <v>198</v>
      </c>
      <c r="L14" s="7">
        <v>1</v>
      </c>
      <c r="M14" s="7">
        <v>1</v>
      </c>
      <c r="N14" s="7" t="s">
        <v>105</v>
      </c>
      <c r="O14" s="7" t="s">
        <v>141</v>
      </c>
      <c r="P14" s="7" t="s">
        <v>81</v>
      </c>
      <c r="Q14" s="7"/>
      <c r="R14" s="11" t="s">
        <v>199</v>
      </c>
      <c r="S14" s="13" t="s">
        <v>19</v>
      </c>
      <c r="T14" s="7"/>
      <c r="U14" s="11" t="s">
        <v>19</v>
      </c>
      <c r="V14" s="11" t="s">
        <v>199</v>
      </c>
      <c r="W14" s="13" t="s">
        <v>200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201</v>
      </c>
      <c r="AD14" t="s">
        <v>6</v>
      </c>
      <c r="AE14" t="s">
        <v>202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203</v>
      </c>
      <c r="B15" s="6" t="s">
        <v>204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205</v>
      </c>
      <c r="H15" s="7" t="s">
        <v>206</v>
      </c>
      <c r="I15" s="7" t="s">
        <v>79</v>
      </c>
      <c r="J15" s="7" t="s">
        <v>2</v>
      </c>
      <c r="K15" s="7" t="s">
        <v>207</v>
      </c>
      <c r="L15" s="7">
        <v>1</v>
      </c>
      <c r="M15" s="7">
        <v>2</v>
      </c>
      <c r="N15" s="7" t="s">
        <v>105</v>
      </c>
      <c r="O15" s="7" t="s">
        <v>105</v>
      </c>
      <c r="P15" s="7" t="s">
        <v>81</v>
      </c>
      <c r="Q15" s="7"/>
      <c r="R15" s="11" t="s">
        <v>208</v>
      </c>
      <c r="S15" s="13" t="s">
        <v>19</v>
      </c>
      <c r="T15" s="7"/>
      <c r="U15" s="11" t="s">
        <v>19</v>
      </c>
      <c r="V15" s="11" t="s">
        <v>208</v>
      </c>
      <c r="W15" s="13" t="s">
        <v>209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210</v>
      </c>
      <c r="AD15" t="s">
        <v>6</v>
      </c>
      <c r="AE15" t="s">
        <v>211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212</v>
      </c>
      <c r="B16" s="6" t="s">
        <v>213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214</v>
      </c>
      <c r="H16" s="7" t="s">
        <v>215</v>
      </c>
      <c r="I16" s="7" t="s">
        <v>79</v>
      </c>
      <c r="J16" s="7" t="s">
        <v>2</v>
      </c>
      <c r="K16" s="7" t="s">
        <v>216</v>
      </c>
      <c r="L16" s="7">
        <v>1</v>
      </c>
      <c r="M16" s="7">
        <v>2</v>
      </c>
      <c r="N16" s="7" t="s">
        <v>217</v>
      </c>
      <c r="O16" s="7" t="s">
        <v>105</v>
      </c>
      <c r="P16" s="7" t="s">
        <v>81</v>
      </c>
      <c r="Q16" s="7"/>
      <c r="R16" s="11" t="s">
        <v>218</v>
      </c>
      <c r="S16" s="13" t="s">
        <v>19</v>
      </c>
      <c r="T16" s="7"/>
      <c r="U16" s="11" t="s">
        <v>19</v>
      </c>
      <c r="V16" s="11" t="s">
        <v>218</v>
      </c>
      <c r="W16" s="13" t="s">
        <v>219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220</v>
      </c>
      <c r="AD16" t="s">
        <v>6</v>
      </c>
      <c r="AE16" t="s">
        <v>221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222</v>
      </c>
      <c r="B17" s="6" t="s">
        <v>223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224</v>
      </c>
      <c r="H17" s="7" t="s">
        <v>225</v>
      </c>
      <c r="I17" s="7" t="s">
        <v>79</v>
      </c>
      <c r="J17" s="7" t="s">
        <v>2</v>
      </c>
      <c r="K17" s="7" t="s">
        <v>226</v>
      </c>
      <c r="L17" s="7">
        <v>1</v>
      </c>
      <c r="M17" s="7">
        <v>2</v>
      </c>
      <c r="N17" s="7" t="s">
        <v>168</v>
      </c>
      <c r="O17" s="7" t="s">
        <v>105</v>
      </c>
      <c r="P17" s="7" t="s">
        <v>81</v>
      </c>
      <c r="Q17" s="7"/>
      <c r="R17" s="11" t="s">
        <v>227</v>
      </c>
      <c r="S17" s="13" t="s">
        <v>19</v>
      </c>
      <c r="T17" s="7"/>
      <c r="U17" s="11" t="s">
        <v>19</v>
      </c>
      <c r="V17" s="11" t="s">
        <v>227</v>
      </c>
      <c r="W17" s="13" t="s">
        <v>228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229</v>
      </c>
      <c r="AD17" t="s">
        <v>6</v>
      </c>
      <c r="AE17" t="s">
        <v>230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231</v>
      </c>
      <c r="B18" s="6" t="s">
        <v>232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233</v>
      </c>
      <c r="H18" s="7" t="s">
        <v>234</v>
      </c>
      <c r="I18" s="7" t="s">
        <v>79</v>
      </c>
      <c r="J18" s="7" t="s">
        <v>2</v>
      </c>
      <c r="K18" s="7" t="s">
        <v>235</v>
      </c>
      <c r="L18" s="7">
        <v>1</v>
      </c>
      <c r="M18" s="7">
        <v>2</v>
      </c>
      <c r="N18" s="7" t="s">
        <v>94</v>
      </c>
      <c r="O18" s="7" t="s">
        <v>105</v>
      </c>
      <c r="P18" s="7" t="s">
        <v>81</v>
      </c>
      <c r="Q18" s="7"/>
      <c r="R18" s="11" t="s">
        <v>236</v>
      </c>
      <c r="S18" s="13" t="s">
        <v>19</v>
      </c>
      <c r="T18" s="7"/>
      <c r="U18" s="11" t="s">
        <v>19</v>
      </c>
      <c r="V18" s="11" t="s">
        <v>236</v>
      </c>
      <c r="W18" s="13" t="s">
        <v>237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238</v>
      </c>
      <c r="AD18" t="s">
        <v>6</v>
      </c>
      <c r="AE18" t="s">
        <v>239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240</v>
      </c>
      <c r="B19" s="6" t="s">
        <v>241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242</v>
      </c>
      <c r="H19" s="7" t="s">
        <v>243</v>
      </c>
      <c r="I19" s="7" t="s">
        <v>79</v>
      </c>
      <c r="J19" s="7" t="s">
        <v>2</v>
      </c>
      <c r="K19" s="7" t="s">
        <v>244</v>
      </c>
      <c r="L19" s="7">
        <v>1</v>
      </c>
      <c r="M19" s="7">
        <v>1</v>
      </c>
      <c r="N19" s="7" t="s">
        <v>141</v>
      </c>
      <c r="O19" s="7" t="s">
        <v>141</v>
      </c>
      <c r="P19" s="7" t="s">
        <v>81</v>
      </c>
      <c r="Q19" s="7"/>
      <c r="R19" s="11" t="s">
        <v>245</v>
      </c>
      <c r="S19" s="13" t="s">
        <v>19</v>
      </c>
      <c r="T19" s="7"/>
      <c r="U19" s="11" t="s">
        <v>19</v>
      </c>
      <c r="V19" s="11" t="s">
        <v>245</v>
      </c>
      <c r="W19" s="13" t="s">
        <v>246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247</v>
      </c>
      <c r="AD19" t="s">
        <v>6</v>
      </c>
      <c r="AE19" t="s">
        <v>248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249</v>
      </c>
      <c r="B20" s="6" t="s">
        <v>250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137</v>
      </c>
      <c r="H20" s="7" t="s">
        <v>138</v>
      </c>
      <c r="I20" s="7" t="s">
        <v>79</v>
      </c>
      <c r="J20" s="7" t="s">
        <v>2</v>
      </c>
      <c r="K20" s="7" t="s">
        <v>251</v>
      </c>
      <c r="L20" s="7">
        <v>1</v>
      </c>
      <c r="M20" s="7">
        <v>5</v>
      </c>
      <c r="N20" s="7" t="s">
        <v>252</v>
      </c>
      <c r="O20" s="7" t="s">
        <v>253</v>
      </c>
      <c r="P20" s="7" t="s">
        <v>254</v>
      </c>
      <c r="Q20" s="7"/>
      <c r="R20" s="11" t="s">
        <v>255</v>
      </c>
      <c r="S20" s="13" t="s">
        <v>255</v>
      </c>
      <c r="T20" s="7" t="s">
        <v>256</v>
      </c>
      <c r="U20" s="11" t="s">
        <v>19</v>
      </c>
      <c r="V20" s="11" t="s">
        <v>19</v>
      </c>
      <c r="W20" s="13" t="s">
        <v>19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19</v>
      </c>
      <c r="AD20" t="s">
        <v>6</v>
      </c>
      <c r="AE20" t="s">
        <v>109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257</v>
      </c>
      <c r="B21" s="6" t="s">
        <v>258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137</v>
      </c>
      <c r="H21" s="7" t="s">
        <v>138</v>
      </c>
      <c r="I21" s="7" t="s">
        <v>79</v>
      </c>
      <c r="J21" s="7" t="s">
        <v>2</v>
      </c>
      <c r="K21" s="7" t="s">
        <v>259</v>
      </c>
      <c r="L21" s="7">
        <v>1</v>
      </c>
      <c r="M21" s="7">
        <v>1</v>
      </c>
      <c r="N21" s="7" t="s">
        <v>188</v>
      </c>
      <c r="O21" s="7" t="s">
        <v>83</v>
      </c>
      <c r="P21" s="7" t="s">
        <v>260</v>
      </c>
      <c r="Q21" s="7"/>
      <c r="R21" s="11" t="s">
        <v>261</v>
      </c>
      <c r="S21" s="13" t="s">
        <v>261</v>
      </c>
      <c r="T21" s="7" t="s">
        <v>262</v>
      </c>
      <c r="U21" s="11" t="s">
        <v>19</v>
      </c>
      <c r="V21" s="11" t="s">
        <v>19</v>
      </c>
      <c r="W21" s="13" t="s">
        <v>19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19</v>
      </c>
      <c r="AD21" t="s">
        <v>6</v>
      </c>
      <c r="AE21" t="s">
        <v>263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264</v>
      </c>
      <c r="B22" s="6" t="s">
        <v>265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266</v>
      </c>
      <c r="H22" s="7" t="s">
        <v>267</v>
      </c>
      <c r="I22" s="7" t="s">
        <v>79</v>
      </c>
      <c r="J22" s="7" t="s">
        <v>2</v>
      </c>
      <c r="K22" s="7" t="s">
        <v>268</v>
      </c>
      <c r="L22" s="7">
        <v>2</v>
      </c>
      <c r="M22" s="7">
        <v>1</v>
      </c>
      <c r="N22" s="7" t="s">
        <v>141</v>
      </c>
      <c r="O22" s="7" t="s">
        <v>141</v>
      </c>
      <c r="P22" s="7" t="s">
        <v>81</v>
      </c>
      <c r="Q22" s="7"/>
      <c r="R22" s="11" t="s">
        <v>269</v>
      </c>
      <c r="S22" s="13" t="s">
        <v>19</v>
      </c>
      <c r="T22" s="7"/>
      <c r="U22" s="11" t="s">
        <v>19</v>
      </c>
      <c r="V22" s="11" t="s">
        <v>269</v>
      </c>
      <c r="W22" s="13" t="s">
        <v>270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271</v>
      </c>
      <c r="AD22" t="s">
        <v>6</v>
      </c>
      <c r="AE22" t="s">
        <v>145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272</v>
      </c>
      <c r="B23" s="6" t="s">
        <v>273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274</v>
      </c>
      <c r="H23" s="7" t="s">
        <v>275</v>
      </c>
      <c r="I23" s="7" t="s">
        <v>79</v>
      </c>
      <c r="J23" s="7" t="s">
        <v>2</v>
      </c>
      <c r="K23" s="7" t="s">
        <v>276</v>
      </c>
      <c r="L23" s="7">
        <v>1</v>
      </c>
      <c r="M23" s="7">
        <v>1</v>
      </c>
      <c r="N23" s="7" t="s">
        <v>141</v>
      </c>
      <c r="O23" s="7" t="s">
        <v>141</v>
      </c>
      <c r="P23" s="7" t="s">
        <v>81</v>
      </c>
      <c r="Q23" s="7"/>
      <c r="R23" s="11" t="s">
        <v>277</v>
      </c>
      <c r="S23" s="13" t="s">
        <v>19</v>
      </c>
      <c r="T23" s="7"/>
      <c r="U23" s="11" t="s">
        <v>19</v>
      </c>
      <c r="V23" s="11" t="s">
        <v>277</v>
      </c>
      <c r="W23" s="13" t="s">
        <v>132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278</v>
      </c>
      <c r="AD23" t="s">
        <v>6</v>
      </c>
      <c r="AE23" t="s">
        <v>279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280</v>
      </c>
      <c r="B24" s="6" t="s">
        <v>281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282</v>
      </c>
      <c r="H24" s="7" t="s">
        <v>283</v>
      </c>
      <c r="I24" s="7" t="s">
        <v>79</v>
      </c>
      <c r="J24" s="7" t="s">
        <v>2</v>
      </c>
      <c r="K24" s="7" t="s">
        <v>284</v>
      </c>
      <c r="L24" s="7">
        <v>1</v>
      </c>
      <c r="M24" s="7">
        <v>1</v>
      </c>
      <c r="N24" s="7" t="s">
        <v>141</v>
      </c>
      <c r="O24" s="7" t="s">
        <v>141</v>
      </c>
      <c r="P24" s="7" t="s">
        <v>81</v>
      </c>
      <c r="Q24" s="7"/>
      <c r="R24" s="11" t="s">
        <v>285</v>
      </c>
      <c r="S24" s="13" t="s">
        <v>19</v>
      </c>
      <c r="T24" s="7"/>
      <c r="U24" s="11" t="s">
        <v>19</v>
      </c>
      <c r="V24" s="11" t="s">
        <v>285</v>
      </c>
      <c r="W24" s="13" t="s">
        <v>286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287</v>
      </c>
      <c r="AD24" t="s">
        <v>6</v>
      </c>
      <c r="AE24" t="s">
        <v>288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289</v>
      </c>
      <c r="B25" s="6" t="s">
        <v>290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291</v>
      </c>
      <c r="H25" s="7" t="s">
        <v>292</v>
      </c>
      <c r="I25" s="7" t="s">
        <v>79</v>
      </c>
      <c r="J25" s="7" t="s">
        <v>2</v>
      </c>
      <c r="K25" s="7" t="s">
        <v>293</v>
      </c>
      <c r="L25" s="7">
        <v>1</v>
      </c>
      <c r="M25" s="7">
        <v>1</v>
      </c>
      <c r="N25" s="7" t="s">
        <v>141</v>
      </c>
      <c r="O25" s="7" t="s">
        <v>141</v>
      </c>
      <c r="P25" s="7" t="s">
        <v>81</v>
      </c>
      <c r="Q25" s="7"/>
      <c r="R25" s="11" t="s">
        <v>294</v>
      </c>
      <c r="S25" s="13" t="s">
        <v>19</v>
      </c>
      <c r="T25" s="7"/>
      <c r="U25" s="11" t="s">
        <v>19</v>
      </c>
      <c r="V25" s="11" t="s">
        <v>294</v>
      </c>
      <c r="W25" s="13" t="s">
        <v>295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296</v>
      </c>
      <c r="AD25" t="s">
        <v>6</v>
      </c>
      <c r="AE25" t="s">
        <v>297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298</v>
      </c>
      <c r="B26" s="6" t="s">
        <v>299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137</v>
      </c>
      <c r="H26" s="7" t="s">
        <v>138</v>
      </c>
      <c r="I26" s="7" t="s">
        <v>79</v>
      </c>
      <c r="J26" s="7" t="s">
        <v>2</v>
      </c>
      <c r="K26" s="7" t="s">
        <v>300</v>
      </c>
      <c r="L26" s="7">
        <v>2</v>
      </c>
      <c r="M26" s="7">
        <v>2</v>
      </c>
      <c r="N26" s="7" t="s">
        <v>301</v>
      </c>
      <c r="O26" s="7" t="s">
        <v>83</v>
      </c>
      <c r="P26" s="7" t="s">
        <v>302</v>
      </c>
      <c r="Q26" s="7"/>
      <c r="R26" s="11" t="s">
        <v>303</v>
      </c>
      <c r="S26" s="13" t="s">
        <v>303</v>
      </c>
      <c r="T26" s="7" t="s">
        <v>304</v>
      </c>
      <c r="U26" s="11" t="s">
        <v>19</v>
      </c>
      <c r="V26" s="11" t="s">
        <v>19</v>
      </c>
      <c r="W26" s="13" t="s">
        <v>19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19</v>
      </c>
      <c r="AD26" t="s">
        <v>6</v>
      </c>
      <c r="AE26" t="s">
        <v>109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305</v>
      </c>
      <c r="B27" s="6" t="s">
        <v>306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307</v>
      </c>
      <c r="H27" s="7" t="s">
        <v>308</v>
      </c>
      <c r="I27" s="7" t="s">
        <v>79</v>
      </c>
      <c r="J27" s="7" t="s">
        <v>2</v>
      </c>
      <c r="K27" s="7" t="s">
        <v>309</v>
      </c>
      <c r="L27" s="7">
        <v>1</v>
      </c>
      <c r="M27" s="7">
        <v>2</v>
      </c>
      <c r="N27" s="7" t="s">
        <v>310</v>
      </c>
      <c r="O27" s="7" t="s">
        <v>83</v>
      </c>
      <c r="P27" s="7" t="s">
        <v>302</v>
      </c>
      <c r="Q27" s="7"/>
      <c r="R27" s="11" t="s">
        <v>311</v>
      </c>
      <c r="S27" s="13" t="s">
        <v>311</v>
      </c>
      <c r="T27" s="7" t="s">
        <v>312</v>
      </c>
      <c r="U27" s="11" t="s">
        <v>19</v>
      </c>
      <c r="V27" s="11" t="s">
        <v>19</v>
      </c>
      <c r="W27" s="13" t="s">
        <v>19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19</v>
      </c>
      <c r="AD27" t="s">
        <v>6</v>
      </c>
      <c r="AE27" t="s">
        <v>313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314</v>
      </c>
      <c r="B28" s="6" t="s">
        <v>315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316</v>
      </c>
      <c r="H28" s="7" t="s">
        <v>317</v>
      </c>
      <c r="I28" s="7" t="s">
        <v>79</v>
      </c>
      <c r="J28" s="7" t="s">
        <v>2</v>
      </c>
      <c r="K28" s="7" t="s">
        <v>318</v>
      </c>
      <c r="L28" s="7">
        <v>1</v>
      </c>
      <c r="M28" s="7">
        <v>4</v>
      </c>
      <c r="N28" s="7" t="s">
        <v>188</v>
      </c>
      <c r="O28" s="7" t="s">
        <v>319</v>
      </c>
      <c r="P28" s="7" t="s">
        <v>260</v>
      </c>
      <c r="Q28" s="7"/>
      <c r="R28" s="11" t="s">
        <v>320</v>
      </c>
      <c r="S28" s="13" t="s">
        <v>320</v>
      </c>
      <c r="T28" s="7" t="s">
        <v>321</v>
      </c>
      <c r="U28" s="11" t="s">
        <v>19</v>
      </c>
      <c r="V28" s="11" t="s">
        <v>19</v>
      </c>
      <c r="W28" s="13" t="s">
        <v>19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19</v>
      </c>
      <c r="AD28" t="s">
        <v>6</v>
      </c>
      <c r="AE28" t="s">
        <v>322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323</v>
      </c>
      <c r="B29" s="6" t="s">
        <v>324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137</v>
      </c>
      <c r="H29" s="7" t="s">
        <v>138</v>
      </c>
      <c r="I29" s="7" t="s">
        <v>79</v>
      </c>
      <c r="J29" s="7" t="s">
        <v>2</v>
      </c>
      <c r="K29" s="7" t="s">
        <v>325</v>
      </c>
      <c r="L29" s="7">
        <v>1</v>
      </c>
      <c r="M29" s="7">
        <v>2</v>
      </c>
      <c r="N29" s="7" t="s">
        <v>326</v>
      </c>
      <c r="O29" s="7" t="s">
        <v>82</v>
      </c>
      <c r="P29" s="7" t="s">
        <v>327</v>
      </c>
      <c r="Q29" s="7"/>
      <c r="R29" s="11" t="s">
        <v>328</v>
      </c>
      <c r="S29" s="13" t="s">
        <v>328</v>
      </c>
      <c r="T29" s="7" t="s">
        <v>329</v>
      </c>
      <c r="U29" s="11" t="s">
        <v>19</v>
      </c>
      <c r="V29" s="11" t="s">
        <v>19</v>
      </c>
      <c r="W29" s="13" t="s">
        <v>19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19</v>
      </c>
      <c r="AD29" t="s">
        <v>6</v>
      </c>
      <c r="AE29" t="s">
        <v>109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330</v>
      </c>
      <c r="B30" s="6" t="s">
        <v>331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332</v>
      </c>
      <c r="H30" s="7" t="s">
        <v>333</v>
      </c>
      <c r="I30" s="7" t="s">
        <v>79</v>
      </c>
      <c r="J30" s="7" t="s">
        <v>2</v>
      </c>
      <c r="K30" s="7" t="s">
        <v>334</v>
      </c>
      <c r="L30" s="7">
        <v>1</v>
      </c>
      <c r="M30" s="7">
        <v>2</v>
      </c>
      <c r="N30" s="7" t="s">
        <v>151</v>
      </c>
      <c r="O30" s="7" t="s">
        <v>83</v>
      </c>
      <c r="P30" s="7" t="s">
        <v>302</v>
      </c>
      <c r="Q30" s="7"/>
      <c r="R30" s="11" t="s">
        <v>335</v>
      </c>
      <c r="S30" s="13" t="s">
        <v>335</v>
      </c>
      <c r="T30" s="7" t="s">
        <v>336</v>
      </c>
      <c r="U30" s="11" t="s">
        <v>19</v>
      </c>
      <c r="V30" s="11" t="s">
        <v>19</v>
      </c>
      <c r="W30" s="13" t="s">
        <v>19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19</v>
      </c>
      <c r="AD30" t="s">
        <v>6</v>
      </c>
      <c r="AE30" t="s">
        <v>337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338</v>
      </c>
      <c r="B31" s="6" t="s">
        <v>339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340</v>
      </c>
      <c r="H31" s="7" t="s">
        <v>341</v>
      </c>
      <c r="I31" s="7" t="s">
        <v>79</v>
      </c>
      <c r="J31" s="7" t="s">
        <v>2</v>
      </c>
      <c r="K31" s="7" t="s">
        <v>342</v>
      </c>
      <c r="L31" s="7">
        <v>1</v>
      </c>
      <c r="M31" s="7">
        <v>3</v>
      </c>
      <c r="N31" s="7" t="s">
        <v>81</v>
      </c>
      <c r="O31" s="7" t="s">
        <v>82</v>
      </c>
      <c r="P31" s="7" t="s">
        <v>343</v>
      </c>
      <c r="Q31" s="7"/>
      <c r="R31" s="11" t="s">
        <v>344</v>
      </c>
      <c r="S31" s="13" t="s">
        <v>344</v>
      </c>
      <c r="T31" s="7" t="s">
        <v>345</v>
      </c>
      <c r="U31" s="11" t="s">
        <v>19</v>
      </c>
      <c r="V31" s="11" t="s">
        <v>19</v>
      </c>
      <c r="W31" s="13" t="s">
        <v>19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19</v>
      </c>
      <c r="AD31" t="s">
        <v>6</v>
      </c>
      <c r="AE31" t="s">
        <v>155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346</v>
      </c>
      <c r="B32" s="6" t="s">
        <v>347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348</v>
      </c>
      <c r="H32" s="7" t="s">
        <v>349</v>
      </c>
      <c r="I32" s="7" t="s">
        <v>79</v>
      </c>
      <c r="J32" s="7" t="s">
        <v>2</v>
      </c>
      <c r="K32" s="7" t="s">
        <v>350</v>
      </c>
      <c r="L32" s="7">
        <v>1</v>
      </c>
      <c r="M32" s="7">
        <v>3</v>
      </c>
      <c r="N32" s="7" t="s">
        <v>351</v>
      </c>
      <c r="O32" s="7" t="s">
        <v>81</v>
      </c>
      <c r="P32" s="7" t="s">
        <v>327</v>
      </c>
      <c r="Q32" s="7"/>
      <c r="R32" s="11" t="s">
        <v>352</v>
      </c>
      <c r="S32" s="13" t="s">
        <v>352</v>
      </c>
      <c r="T32" s="7" t="s">
        <v>353</v>
      </c>
      <c r="U32" s="11" t="s">
        <v>19</v>
      </c>
      <c r="V32" s="11" t="s">
        <v>19</v>
      </c>
      <c r="W32" s="13" t="s">
        <v>19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19</v>
      </c>
      <c r="AD32" t="s">
        <v>6</v>
      </c>
      <c r="AE32" t="s">
        <v>354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355</v>
      </c>
      <c r="B33" s="6" t="s">
        <v>356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357</v>
      </c>
      <c r="H33" s="7" t="s">
        <v>358</v>
      </c>
      <c r="I33" s="7" t="s">
        <v>79</v>
      </c>
      <c r="J33" s="7" t="s">
        <v>2</v>
      </c>
      <c r="K33" s="7" t="s">
        <v>359</v>
      </c>
      <c r="L33" s="7">
        <v>1</v>
      </c>
      <c r="M33" s="7">
        <v>2</v>
      </c>
      <c r="N33" s="7" t="s">
        <v>351</v>
      </c>
      <c r="O33" s="7" t="s">
        <v>83</v>
      </c>
      <c r="P33" s="7" t="s">
        <v>302</v>
      </c>
      <c r="Q33" s="7"/>
      <c r="R33" s="11" t="s">
        <v>360</v>
      </c>
      <c r="S33" s="13" t="s">
        <v>360</v>
      </c>
      <c r="T33" s="7" t="s">
        <v>361</v>
      </c>
      <c r="U33" s="11" t="s">
        <v>19</v>
      </c>
      <c r="V33" s="11" t="s">
        <v>19</v>
      </c>
      <c r="W33" s="13" t="s">
        <v>19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19</v>
      </c>
      <c r="AD33" t="s">
        <v>6</v>
      </c>
      <c r="AE33" t="s">
        <v>109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362</v>
      </c>
      <c r="B34" s="6" t="s">
        <v>363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332</v>
      </c>
      <c r="H34" s="7" t="s">
        <v>333</v>
      </c>
      <c r="I34" s="7" t="s">
        <v>79</v>
      </c>
      <c r="J34" s="7" t="s">
        <v>2</v>
      </c>
      <c r="K34" s="7" t="s">
        <v>364</v>
      </c>
      <c r="L34" s="7">
        <v>1</v>
      </c>
      <c r="M34" s="7">
        <v>1</v>
      </c>
      <c r="N34" s="7" t="s">
        <v>365</v>
      </c>
      <c r="O34" s="7" t="s">
        <v>260</v>
      </c>
      <c r="P34" s="7" t="s">
        <v>302</v>
      </c>
      <c r="Q34" s="7"/>
      <c r="R34" s="11" t="s">
        <v>366</v>
      </c>
      <c r="S34" s="13" t="s">
        <v>366</v>
      </c>
      <c r="T34" s="7" t="s">
        <v>367</v>
      </c>
      <c r="U34" s="11" t="s">
        <v>19</v>
      </c>
      <c r="V34" s="11" t="s">
        <v>19</v>
      </c>
      <c r="W34" s="13" t="s">
        <v>19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19</v>
      </c>
      <c r="AD34" t="s">
        <v>6</v>
      </c>
      <c r="AE34" t="s">
        <v>337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368</v>
      </c>
      <c r="B35" s="6" t="s">
        <v>369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307</v>
      </c>
      <c r="H35" s="7" t="s">
        <v>308</v>
      </c>
      <c r="I35" s="7" t="s">
        <v>79</v>
      </c>
      <c r="J35" s="7" t="s">
        <v>2</v>
      </c>
      <c r="K35" s="7" t="s">
        <v>370</v>
      </c>
      <c r="L35" s="7">
        <v>1</v>
      </c>
      <c r="M35" s="7">
        <v>1</v>
      </c>
      <c r="N35" s="7" t="s">
        <v>371</v>
      </c>
      <c r="O35" s="7" t="s">
        <v>83</v>
      </c>
      <c r="P35" s="7" t="s">
        <v>260</v>
      </c>
      <c r="Q35" s="7"/>
      <c r="R35" s="11" t="s">
        <v>372</v>
      </c>
      <c r="S35" s="13" t="s">
        <v>372</v>
      </c>
      <c r="T35" s="7" t="s">
        <v>373</v>
      </c>
      <c r="U35" s="11" t="s">
        <v>19</v>
      </c>
      <c r="V35" s="11" t="s">
        <v>19</v>
      </c>
      <c r="W35" s="13" t="s">
        <v>19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19</v>
      </c>
      <c r="AD35" t="s">
        <v>6</v>
      </c>
      <c r="AE35" t="s">
        <v>313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374</v>
      </c>
      <c r="B36" s="6" t="s">
        <v>375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376</v>
      </c>
      <c r="H36" s="7" t="s">
        <v>377</v>
      </c>
      <c r="I36" s="7" t="s">
        <v>79</v>
      </c>
      <c r="J36" s="7" t="s">
        <v>2</v>
      </c>
      <c r="K36" s="7" t="s">
        <v>378</v>
      </c>
      <c r="L36" s="7">
        <v>1</v>
      </c>
      <c r="M36" s="7">
        <v>4</v>
      </c>
      <c r="N36" s="7" t="s">
        <v>115</v>
      </c>
      <c r="O36" s="7" t="s">
        <v>94</v>
      </c>
      <c r="P36" s="7" t="s">
        <v>82</v>
      </c>
      <c r="Q36" s="7"/>
      <c r="R36" s="11" t="s">
        <v>379</v>
      </c>
      <c r="S36" s="13" t="s">
        <v>19</v>
      </c>
      <c r="T36" s="7"/>
      <c r="U36" s="11" t="s">
        <v>19</v>
      </c>
      <c r="V36" s="11" t="s">
        <v>379</v>
      </c>
      <c r="W36" s="13" t="s">
        <v>380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381</v>
      </c>
      <c r="AD36" t="s">
        <v>6</v>
      </c>
      <c r="AE36" t="s">
        <v>382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383</v>
      </c>
      <c r="B37" s="6" t="s">
        <v>384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385</v>
      </c>
      <c r="H37" s="7" t="s">
        <v>386</v>
      </c>
      <c r="I37" s="7" t="s">
        <v>79</v>
      </c>
      <c r="J37" s="7" t="s">
        <v>2</v>
      </c>
      <c r="K37" s="7" t="s">
        <v>387</v>
      </c>
      <c r="L37" s="7">
        <v>1</v>
      </c>
      <c r="M37" s="7">
        <v>5</v>
      </c>
      <c r="N37" s="7" t="s">
        <v>326</v>
      </c>
      <c r="O37" s="7" t="s">
        <v>168</v>
      </c>
      <c r="P37" s="7" t="s">
        <v>82</v>
      </c>
      <c r="Q37" s="7"/>
      <c r="R37" s="11" t="s">
        <v>388</v>
      </c>
      <c r="S37" s="13" t="s">
        <v>19</v>
      </c>
      <c r="T37" s="7"/>
      <c r="U37" s="11" t="s">
        <v>19</v>
      </c>
      <c r="V37" s="11" t="s">
        <v>388</v>
      </c>
      <c r="W37" s="13" t="s">
        <v>389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390</v>
      </c>
      <c r="AD37" t="s">
        <v>6</v>
      </c>
      <c r="AE37" t="s">
        <v>391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392</v>
      </c>
      <c r="B38" s="6" t="s">
        <v>393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394</v>
      </c>
      <c r="H38" s="7" t="s">
        <v>395</v>
      </c>
      <c r="I38" s="7" t="s">
        <v>79</v>
      </c>
      <c r="J38" s="7" t="s">
        <v>2</v>
      </c>
      <c r="K38" s="7" t="s">
        <v>396</v>
      </c>
      <c r="L38" s="7">
        <v>1</v>
      </c>
      <c r="M38" s="7">
        <v>4</v>
      </c>
      <c r="N38" s="7" t="s">
        <v>189</v>
      </c>
      <c r="O38" s="7" t="s">
        <v>94</v>
      </c>
      <c r="P38" s="7" t="s">
        <v>82</v>
      </c>
      <c r="Q38" s="7"/>
      <c r="R38" s="11" t="s">
        <v>397</v>
      </c>
      <c r="S38" s="13" t="s">
        <v>19</v>
      </c>
      <c r="T38" s="7"/>
      <c r="U38" s="11" t="s">
        <v>19</v>
      </c>
      <c r="V38" s="11" t="s">
        <v>397</v>
      </c>
      <c r="W38" s="13" t="s">
        <v>398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399</v>
      </c>
      <c r="AD38" t="s">
        <v>6</v>
      </c>
      <c r="AE38" t="s">
        <v>155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400</v>
      </c>
      <c r="B39" s="6" t="s">
        <v>401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394</v>
      </c>
      <c r="H39" s="7" t="s">
        <v>395</v>
      </c>
      <c r="I39" s="7" t="s">
        <v>79</v>
      </c>
      <c r="J39" s="7" t="s">
        <v>2</v>
      </c>
      <c r="K39" s="7" t="s">
        <v>402</v>
      </c>
      <c r="L39" s="7">
        <v>1</v>
      </c>
      <c r="M39" s="7">
        <v>5</v>
      </c>
      <c r="N39" s="7" t="s">
        <v>189</v>
      </c>
      <c r="O39" s="7" t="s">
        <v>168</v>
      </c>
      <c r="P39" s="7" t="s">
        <v>82</v>
      </c>
      <c r="Q39" s="7"/>
      <c r="R39" s="11" t="s">
        <v>403</v>
      </c>
      <c r="S39" s="13" t="s">
        <v>19</v>
      </c>
      <c r="T39" s="7"/>
      <c r="U39" s="11" t="s">
        <v>19</v>
      </c>
      <c r="V39" s="11" t="s">
        <v>403</v>
      </c>
      <c r="W39" s="13" t="s">
        <v>404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405</v>
      </c>
      <c r="AD39" t="s">
        <v>6</v>
      </c>
      <c r="AE39" t="s">
        <v>155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406</v>
      </c>
      <c r="B40" s="6" t="s">
        <v>407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408</v>
      </c>
      <c r="H40" s="7" t="s">
        <v>409</v>
      </c>
      <c r="I40" s="7" t="s">
        <v>79</v>
      </c>
      <c r="J40" s="7" t="s">
        <v>2</v>
      </c>
      <c r="K40" s="7" t="s">
        <v>410</v>
      </c>
      <c r="L40" s="7">
        <v>1</v>
      </c>
      <c r="M40" s="7">
        <v>1</v>
      </c>
      <c r="N40" s="7" t="s">
        <v>105</v>
      </c>
      <c r="O40" s="7" t="s">
        <v>81</v>
      </c>
      <c r="P40" s="7" t="s">
        <v>82</v>
      </c>
      <c r="Q40" s="7"/>
      <c r="R40" s="11" t="s">
        <v>411</v>
      </c>
      <c r="S40" s="13" t="s">
        <v>19</v>
      </c>
      <c r="T40" s="7"/>
      <c r="U40" s="11" t="s">
        <v>19</v>
      </c>
      <c r="V40" s="11" t="s">
        <v>411</v>
      </c>
      <c r="W40" s="13" t="s">
        <v>412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413</v>
      </c>
      <c r="AD40" t="s">
        <v>6</v>
      </c>
      <c r="AE40" t="s">
        <v>414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415</v>
      </c>
      <c r="B41" s="6" t="s">
        <v>416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417</v>
      </c>
      <c r="H41" s="7" t="s">
        <v>418</v>
      </c>
      <c r="I41" s="7" t="s">
        <v>79</v>
      </c>
      <c r="J41" s="7" t="s">
        <v>2</v>
      </c>
      <c r="K41" s="7" t="s">
        <v>419</v>
      </c>
      <c r="L41" s="7">
        <v>1</v>
      </c>
      <c r="M41" s="7">
        <v>2</v>
      </c>
      <c r="N41" s="7" t="s">
        <v>94</v>
      </c>
      <c r="O41" s="7" t="s">
        <v>141</v>
      </c>
      <c r="P41" s="7" t="s">
        <v>82</v>
      </c>
      <c r="Q41" s="7"/>
      <c r="R41" s="11" t="s">
        <v>420</v>
      </c>
      <c r="S41" s="13" t="s">
        <v>19</v>
      </c>
      <c r="T41" s="7"/>
      <c r="U41" s="11" t="s">
        <v>19</v>
      </c>
      <c r="V41" s="11" t="s">
        <v>420</v>
      </c>
      <c r="W41" s="13" t="s">
        <v>421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422</v>
      </c>
      <c r="AD41" t="s">
        <v>6</v>
      </c>
      <c r="AE41" t="s">
        <v>423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424</v>
      </c>
      <c r="B42" s="6" t="s">
        <v>425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185</v>
      </c>
      <c r="H42" s="7" t="s">
        <v>186</v>
      </c>
      <c r="I42" s="7" t="s">
        <v>79</v>
      </c>
      <c r="J42" s="7" t="s">
        <v>2</v>
      </c>
      <c r="K42" s="7" t="s">
        <v>426</v>
      </c>
      <c r="L42" s="7">
        <v>1</v>
      </c>
      <c r="M42" s="7">
        <v>2</v>
      </c>
      <c r="N42" s="7" t="s">
        <v>141</v>
      </c>
      <c r="O42" s="7" t="s">
        <v>141</v>
      </c>
      <c r="P42" s="7" t="s">
        <v>82</v>
      </c>
      <c r="Q42" s="7"/>
      <c r="R42" s="11" t="s">
        <v>427</v>
      </c>
      <c r="S42" s="13" t="s">
        <v>19</v>
      </c>
      <c r="T42" s="7"/>
      <c r="U42" s="11" t="s">
        <v>19</v>
      </c>
      <c r="V42" s="11" t="s">
        <v>427</v>
      </c>
      <c r="W42" s="13" t="s">
        <v>428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429</v>
      </c>
      <c r="AD42" t="s">
        <v>6</v>
      </c>
      <c r="AE42" t="s">
        <v>193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430</v>
      </c>
      <c r="B43" s="6" t="s">
        <v>431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432</v>
      </c>
      <c r="H43" s="7" t="s">
        <v>433</v>
      </c>
      <c r="I43" s="7" t="s">
        <v>79</v>
      </c>
      <c r="J43" s="7" t="s">
        <v>2</v>
      </c>
      <c r="K43" s="7" t="s">
        <v>434</v>
      </c>
      <c r="L43" s="7">
        <v>1</v>
      </c>
      <c r="M43" s="7">
        <v>1</v>
      </c>
      <c r="N43" s="7" t="s">
        <v>141</v>
      </c>
      <c r="O43" s="7" t="s">
        <v>81</v>
      </c>
      <c r="P43" s="7" t="s">
        <v>82</v>
      </c>
      <c r="Q43" s="7"/>
      <c r="R43" s="11" t="s">
        <v>435</v>
      </c>
      <c r="S43" s="13" t="s">
        <v>19</v>
      </c>
      <c r="T43" s="7"/>
      <c r="U43" s="11" t="s">
        <v>19</v>
      </c>
      <c r="V43" s="11" t="s">
        <v>435</v>
      </c>
      <c r="W43" s="13" t="s">
        <v>436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437</v>
      </c>
      <c r="AD43" t="s">
        <v>6</v>
      </c>
      <c r="AE43" t="s">
        <v>438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439</v>
      </c>
      <c r="B44" s="6" t="s">
        <v>440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441</v>
      </c>
      <c r="H44" s="7" t="s">
        <v>442</v>
      </c>
      <c r="I44" s="7" t="s">
        <v>79</v>
      </c>
      <c r="J44" s="7" t="s">
        <v>2</v>
      </c>
      <c r="K44" s="7" t="s">
        <v>443</v>
      </c>
      <c r="L44" s="7">
        <v>1</v>
      </c>
      <c r="M44" s="7">
        <v>2</v>
      </c>
      <c r="N44" s="7" t="s">
        <v>189</v>
      </c>
      <c r="O44" s="7" t="s">
        <v>141</v>
      </c>
      <c r="P44" s="7" t="s">
        <v>82</v>
      </c>
      <c r="Q44" s="7"/>
      <c r="R44" s="11" t="s">
        <v>444</v>
      </c>
      <c r="S44" s="13" t="s">
        <v>19</v>
      </c>
      <c r="T44" s="7"/>
      <c r="U44" s="11" t="s">
        <v>19</v>
      </c>
      <c r="V44" s="11" t="s">
        <v>444</v>
      </c>
      <c r="W44" s="13" t="s">
        <v>445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446</v>
      </c>
      <c r="AD44" t="s">
        <v>6</v>
      </c>
      <c r="AE44" t="s">
        <v>447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448</v>
      </c>
      <c r="B45" s="6" t="s">
        <v>449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450</v>
      </c>
      <c r="H45" s="7" t="s">
        <v>451</v>
      </c>
      <c r="I45" s="7" t="s">
        <v>79</v>
      </c>
      <c r="J45" s="7" t="s">
        <v>2</v>
      </c>
      <c r="K45" s="7" t="s">
        <v>452</v>
      </c>
      <c r="L45" s="7">
        <v>1</v>
      </c>
      <c r="M45" s="7">
        <v>2</v>
      </c>
      <c r="N45" s="7" t="s">
        <v>141</v>
      </c>
      <c r="O45" s="7" t="s">
        <v>141</v>
      </c>
      <c r="P45" s="7" t="s">
        <v>82</v>
      </c>
      <c r="Q45" s="7"/>
      <c r="R45" s="11" t="s">
        <v>453</v>
      </c>
      <c r="S45" s="13" t="s">
        <v>19</v>
      </c>
      <c r="T45" s="7"/>
      <c r="U45" s="11" t="s">
        <v>19</v>
      </c>
      <c r="V45" s="11" t="s">
        <v>453</v>
      </c>
      <c r="W45" s="13" t="s">
        <v>454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455</v>
      </c>
      <c r="AD45" t="s">
        <v>6</v>
      </c>
      <c r="AE45" t="s">
        <v>456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457</v>
      </c>
      <c r="B46" s="6" t="s">
        <v>458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459</v>
      </c>
      <c r="H46" s="7" t="s">
        <v>460</v>
      </c>
      <c r="I46" s="7" t="s">
        <v>79</v>
      </c>
      <c r="J46" s="7" t="s">
        <v>2</v>
      </c>
      <c r="K46" s="7" t="s">
        <v>461</v>
      </c>
      <c r="L46" s="7">
        <v>1</v>
      </c>
      <c r="M46" s="7">
        <v>2</v>
      </c>
      <c r="N46" s="7" t="s">
        <v>105</v>
      </c>
      <c r="O46" s="7" t="s">
        <v>141</v>
      </c>
      <c r="P46" s="7" t="s">
        <v>82</v>
      </c>
      <c r="Q46" s="7"/>
      <c r="R46" s="11" t="s">
        <v>462</v>
      </c>
      <c r="S46" s="13" t="s">
        <v>19</v>
      </c>
      <c r="T46" s="7"/>
      <c r="U46" s="11" t="s">
        <v>19</v>
      </c>
      <c r="V46" s="11" t="s">
        <v>462</v>
      </c>
      <c r="W46" s="13" t="s">
        <v>463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464</v>
      </c>
      <c r="AD46" t="s">
        <v>6</v>
      </c>
      <c r="AE46" t="s">
        <v>465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466</v>
      </c>
      <c r="B47" s="6" t="s">
        <v>467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291</v>
      </c>
      <c r="H47" s="7" t="s">
        <v>292</v>
      </c>
      <c r="I47" s="7" t="s">
        <v>79</v>
      </c>
      <c r="J47" s="7" t="s">
        <v>2</v>
      </c>
      <c r="K47" s="7" t="s">
        <v>293</v>
      </c>
      <c r="L47" s="7">
        <v>1</v>
      </c>
      <c r="M47" s="7">
        <v>1</v>
      </c>
      <c r="N47" s="7" t="s">
        <v>141</v>
      </c>
      <c r="O47" s="7" t="s">
        <v>81</v>
      </c>
      <c r="P47" s="7" t="s">
        <v>82</v>
      </c>
      <c r="Q47" s="7"/>
      <c r="R47" s="11" t="s">
        <v>294</v>
      </c>
      <c r="S47" s="13" t="s">
        <v>19</v>
      </c>
      <c r="T47" s="7"/>
      <c r="U47" s="11" t="s">
        <v>19</v>
      </c>
      <c r="V47" s="11" t="s">
        <v>294</v>
      </c>
      <c r="W47" s="13" t="s">
        <v>295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296</v>
      </c>
      <c r="AD47" t="s">
        <v>6</v>
      </c>
      <c r="AE47" t="s">
        <v>297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468</v>
      </c>
      <c r="B48" s="6" t="s">
        <v>469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332</v>
      </c>
      <c r="H48" s="7" t="s">
        <v>333</v>
      </c>
      <c r="I48" s="7" t="s">
        <v>79</v>
      </c>
      <c r="J48" s="7" t="s">
        <v>2</v>
      </c>
      <c r="K48" s="7" t="s">
        <v>470</v>
      </c>
      <c r="L48" s="7">
        <v>1</v>
      </c>
      <c r="M48" s="7">
        <v>2</v>
      </c>
      <c r="N48" s="7" t="s">
        <v>188</v>
      </c>
      <c r="O48" s="7" t="s">
        <v>302</v>
      </c>
      <c r="P48" s="7" t="s">
        <v>471</v>
      </c>
      <c r="Q48" s="7"/>
      <c r="R48" s="11" t="s">
        <v>472</v>
      </c>
      <c r="S48" s="13" t="s">
        <v>472</v>
      </c>
      <c r="T48" s="7" t="s">
        <v>473</v>
      </c>
      <c r="U48" s="11" t="s">
        <v>19</v>
      </c>
      <c r="V48" s="11" t="s">
        <v>19</v>
      </c>
      <c r="W48" s="13" t="s">
        <v>19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19</v>
      </c>
      <c r="AD48" t="s">
        <v>6</v>
      </c>
      <c r="AE48" t="s">
        <v>474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475</v>
      </c>
      <c r="B49" s="6" t="s">
        <v>476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77</v>
      </c>
      <c r="H49" s="7" t="s">
        <v>78</v>
      </c>
      <c r="I49" s="7" t="s">
        <v>79</v>
      </c>
      <c r="J49" s="7" t="s">
        <v>2</v>
      </c>
      <c r="K49" s="7" t="s">
        <v>80</v>
      </c>
      <c r="L49" s="7">
        <v>1</v>
      </c>
      <c r="M49" s="7">
        <v>4</v>
      </c>
      <c r="N49" s="7" t="s">
        <v>81</v>
      </c>
      <c r="O49" s="7" t="s">
        <v>82</v>
      </c>
      <c r="P49" s="7" t="s">
        <v>83</v>
      </c>
      <c r="Q49" s="7"/>
      <c r="R49" s="11" t="s">
        <v>477</v>
      </c>
      <c r="S49" s="13" t="s">
        <v>477</v>
      </c>
      <c r="T49" s="7" t="s">
        <v>478</v>
      </c>
      <c r="U49" s="11" t="s">
        <v>19</v>
      </c>
      <c r="V49" s="11" t="s">
        <v>19</v>
      </c>
      <c r="W49" s="13" t="s">
        <v>19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19</v>
      </c>
      <c r="AD49" t="s">
        <v>6</v>
      </c>
      <c r="AE49" t="s">
        <v>86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479</v>
      </c>
      <c r="B50" s="6" t="s">
        <v>480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481</v>
      </c>
      <c r="H50" s="7" t="s">
        <v>482</v>
      </c>
      <c r="I50" s="7" t="s">
        <v>79</v>
      </c>
      <c r="J50" s="7" t="s">
        <v>2</v>
      </c>
      <c r="K50" s="7" t="s">
        <v>483</v>
      </c>
      <c r="L50" s="7">
        <v>1</v>
      </c>
      <c r="M50" s="7">
        <v>2</v>
      </c>
      <c r="N50" s="7" t="s">
        <v>484</v>
      </c>
      <c r="O50" s="7" t="s">
        <v>81</v>
      </c>
      <c r="P50" s="7" t="s">
        <v>319</v>
      </c>
      <c r="Q50" s="7"/>
      <c r="R50" s="11" t="s">
        <v>485</v>
      </c>
      <c r="S50" s="13" t="s">
        <v>19</v>
      </c>
      <c r="T50" s="7"/>
      <c r="U50" s="11" t="s">
        <v>19</v>
      </c>
      <c r="V50" s="11" t="s">
        <v>485</v>
      </c>
      <c r="W50" s="13" t="s">
        <v>486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487</v>
      </c>
      <c r="AD50" t="s">
        <v>6</v>
      </c>
      <c r="AE50" t="s">
        <v>488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489</v>
      </c>
      <c r="B51" s="6" t="s">
        <v>490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491</v>
      </c>
      <c r="H51" s="7" t="s">
        <v>492</v>
      </c>
      <c r="I51" s="7" t="s">
        <v>79</v>
      </c>
      <c r="J51" s="7" t="s">
        <v>2</v>
      </c>
      <c r="K51" s="7" t="s">
        <v>493</v>
      </c>
      <c r="L51" s="7">
        <v>1</v>
      </c>
      <c r="M51" s="7">
        <v>4</v>
      </c>
      <c r="N51" s="7" t="s">
        <v>494</v>
      </c>
      <c r="O51" s="7" t="s">
        <v>105</v>
      </c>
      <c r="P51" s="7" t="s">
        <v>319</v>
      </c>
      <c r="Q51" s="7"/>
      <c r="R51" s="11" t="s">
        <v>495</v>
      </c>
      <c r="S51" s="13" t="s">
        <v>19</v>
      </c>
      <c r="T51" s="7"/>
      <c r="U51" s="11" t="s">
        <v>19</v>
      </c>
      <c r="V51" s="11" t="s">
        <v>495</v>
      </c>
      <c r="W51" s="13" t="s">
        <v>496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497</v>
      </c>
      <c r="AD51" t="s">
        <v>6</v>
      </c>
      <c r="AE51" t="s">
        <v>337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498</v>
      </c>
      <c r="B52" s="6" t="s">
        <v>499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500</v>
      </c>
      <c r="H52" s="7" t="s">
        <v>501</v>
      </c>
      <c r="I52" s="7" t="s">
        <v>79</v>
      </c>
      <c r="J52" s="7" t="s">
        <v>2</v>
      </c>
      <c r="K52" s="7" t="s">
        <v>502</v>
      </c>
      <c r="L52" s="7">
        <v>1</v>
      </c>
      <c r="M52" s="7">
        <v>5</v>
      </c>
      <c r="N52" s="7" t="s">
        <v>503</v>
      </c>
      <c r="O52" s="7" t="s">
        <v>94</v>
      </c>
      <c r="P52" s="7" t="s">
        <v>319</v>
      </c>
      <c r="Q52" s="7"/>
      <c r="R52" s="11" t="s">
        <v>504</v>
      </c>
      <c r="S52" s="13" t="s">
        <v>19</v>
      </c>
      <c r="T52" s="7"/>
      <c r="U52" s="11" t="s">
        <v>19</v>
      </c>
      <c r="V52" s="11" t="s">
        <v>504</v>
      </c>
      <c r="W52" s="13" t="s">
        <v>505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506</v>
      </c>
      <c r="AD52" t="s">
        <v>6</v>
      </c>
      <c r="AE52" t="s">
        <v>155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507</v>
      </c>
      <c r="B53" s="6" t="s">
        <v>508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185</v>
      </c>
      <c r="H53" s="7" t="s">
        <v>186</v>
      </c>
      <c r="I53" s="7" t="s">
        <v>79</v>
      </c>
      <c r="J53" s="7" t="s">
        <v>2</v>
      </c>
      <c r="K53" s="7" t="s">
        <v>509</v>
      </c>
      <c r="L53" s="7">
        <v>1</v>
      </c>
      <c r="M53" s="7">
        <v>3</v>
      </c>
      <c r="N53" s="7" t="s">
        <v>510</v>
      </c>
      <c r="O53" s="7" t="s">
        <v>141</v>
      </c>
      <c r="P53" s="7" t="s">
        <v>319</v>
      </c>
      <c r="Q53" s="7"/>
      <c r="R53" s="11" t="s">
        <v>511</v>
      </c>
      <c r="S53" s="13" t="s">
        <v>19</v>
      </c>
      <c r="T53" s="7"/>
      <c r="U53" s="11" t="s">
        <v>19</v>
      </c>
      <c r="V53" s="11" t="s">
        <v>511</v>
      </c>
      <c r="W53" s="13" t="s">
        <v>512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513</v>
      </c>
      <c r="AD53" t="s">
        <v>6</v>
      </c>
      <c r="AE53" t="s">
        <v>193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514</v>
      </c>
      <c r="B54" s="6" t="s">
        <v>515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137</v>
      </c>
      <c r="H54" s="7" t="s">
        <v>138</v>
      </c>
      <c r="I54" s="7" t="s">
        <v>79</v>
      </c>
      <c r="J54" s="7" t="s">
        <v>2</v>
      </c>
      <c r="K54" s="7" t="s">
        <v>516</v>
      </c>
      <c r="L54" s="7">
        <v>1</v>
      </c>
      <c r="M54" s="7">
        <v>3</v>
      </c>
      <c r="N54" s="7" t="s">
        <v>326</v>
      </c>
      <c r="O54" s="7" t="s">
        <v>141</v>
      </c>
      <c r="P54" s="7" t="s">
        <v>319</v>
      </c>
      <c r="Q54" s="7"/>
      <c r="R54" s="11" t="s">
        <v>517</v>
      </c>
      <c r="S54" s="13" t="s">
        <v>19</v>
      </c>
      <c r="T54" s="7"/>
      <c r="U54" s="11" t="s">
        <v>19</v>
      </c>
      <c r="V54" s="11" t="s">
        <v>517</v>
      </c>
      <c r="W54" s="13" t="s">
        <v>518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519</v>
      </c>
      <c r="AD54" t="s">
        <v>6</v>
      </c>
      <c r="AE54" t="s">
        <v>145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520</v>
      </c>
      <c r="B55" s="6" t="s">
        <v>521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408</v>
      </c>
      <c r="H55" s="7" t="s">
        <v>409</v>
      </c>
      <c r="I55" s="7" t="s">
        <v>79</v>
      </c>
      <c r="J55" s="7" t="s">
        <v>2</v>
      </c>
      <c r="K55" s="7" t="s">
        <v>410</v>
      </c>
      <c r="L55" s="7">
        <v>1</v>
      </c>
      <c r="M55" s="7">
        <v>1</v>
      </c>
      <c r="N55" s="7" t="s">
        <v>82</v>
      </c>
      <c r="O55" s="7" t="s">
        <v>82</v>
      </c>
      <c r="P55" s="7" t="s">
        <v>319</v>
      </c>
      <c r="Q55" s="7"/>
      <c r="R55" s="11" t="s">
        <v>522</v>
      </c>
      <c r="S55" s="13" t="s">
        <v>19</v>
      </c>
      <c r="T55" s="7"/>
      <c r="U55" s="11" t="s">
        <v>19</v>
      </c>
      <c r="V55" s="11" t="s">
        <v>522</v>
      </c>
      <c r="W55" s="13" t="s">
        <v>523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524</v>
      </c>
      <c r="AD55" t="s">
        <v>6</v>
      </c>
      <c r="AE55" t="s">
        <v>525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526</v>
      </c>
      <c r="B56" s="6" t="s">
        <v>527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528</v>
      </c>
      <c r="H56" s="7" t="s">
        <v>529</v>
      </c>
      <c r="I56" s="7" t="s">
        <v>79</v>
      </c>
      <c r="J56" s="7" t="s">
        <v>2</v>
      </c>
      <c r="K56" s="7" t="s">
        <v>530</v>
      </c>
      <c r="L56" s="7">
        <v>1</v>
      </c>
      <c r="M56" s="7">
        <v>2</v>
      </c>
      <c r="N56" s="7" t="s">
        <v>531</v>
      </c>
      <c r="O56" s="7" t="s">
        <v>81</v>
      </c>
      <c r="P56" s="7" t="s">
        <v>319</v>
      </c>
      <c r="Q56" s="7"/>
      <c r="R56" s="11" t="s">
        <v>532</v>
      </c>
      <c r="S56" s="13" t="s">
        <v>19</v>
      </c>
      <c r="T56" s="7"/>
      <c r="U56" s="11" t="s">
        <v>19</v>
      </c>
      <c r="V56" s="11" t="s">
        <v>532</v>
      </c>
      <c r="W56" s="13" t="s">
        <v>533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534</v>
      </c>
      <c r="AD56" t="s">
        <v>6</v>
      </c>
      <c r="AE56" t="s">
        <v>535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536</v>
      </c>
      <c r="B57" s="6" t="s">
        <v>537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233</v>
      </c>
      <c r="H57" s="7" t="s">
        <v>234</v>
      </c>
      <c r="I57" s="7" t="s">
        <v>79</v>
      </c>
      <c r="J57" s="7" t="s">
        <v>2</v>
      </c>
      <c r="K57" s="7" t="s">
        <v>235</v>
      </c>
      <c r="L57" s="7">
        <v>1</v>
      </c>
      <c r="M57" s="7">
        <v>2</v>
      </c>
      <c r="N57" s="7" t="s">
        <v>141</v>
      </c>
      <c r="O57" s="7" t="s">
        <v>81</v>
      </c>
      <c r="P57" s="7" t="s">
        <v>319</v>
      </c>
      <c r="Q57" s="7"/>
      <c r="R57" s="11" t="s">
        <v>538</v>
      </c>
      <c r="S57" s="13" t="s">
        <v>19</v>
      </c>
      <c r="T57" s="7"/>
      <c r="U57" s="11" t="s">
        <v>19</v>
      </c>
      <c r="V57" s="11" t="s">
        <v>538</v>
      </c>
      <c r="W57" s="13" t="s">
        <v>539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540</v>
      </c>
      <c r="AD57" t="s">
        <v>6</v>
      </c>
      <c r="AE57" t="s">
        <v>239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541</v>
      </c>
      <c r="B58" s="6" t="s">
        <v>542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543</v>
      </c>
      <c r="H58" s="7" t="s">
        <v>544</v>
      </c>
      <c r="I58" s="7" t="s">
        <v>79</v>
      </c>
      <c r="J58" s="7" t="s">
        <v>2</v>
      </c>
      <c r="K58" s="7" t="s">
        <v>545</v>
      </c>
      <c r="L58" s="7">
        <v>1</v>
      </c>
      <c r="M58" s="7">
        <v>1</v>
      </c>
      <c r="N58" s="7" t="s">
        <v>82</v>
      </c>
      <c r="O58" s="7" t="s">
        <v>82</v>
      </c>
      <c r="P58" s="7" t="s">
        <v>319</v>
      </c>
      <c r="Q58" s="7"/>
      <c r="R58" s="11" t="s">
        <v>360</v>
      </c>
      <c r="S58" s="13" t="s">
        <v>19</v>
      </c>
      <c r="T58" s="7"/>
      <c r="U58" s="11" t="s">
        <v>19</v>
      </c>
      <c r="V58" s="11" t="s">
        <v>360</v>
      </c>
      <c r="W58" s="13" t="s">
        <v>546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547</v>
      </c>
      <c r="AD58" t="s">
        <v>6</v>
      </c>
      <c r="AE58" t="s">
        <v>86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548</v>
      </c>
      <c r="B59" s="6" t="s">
        <v>549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550</v>
      </c>
      <c r="H59" s="7" t="s">
        <v>551</v>
      </c>
      <c r="I59" s="7" t="s">
        <v>79</v>
      </c>
      <c r="J59" s="7" t="s">
        <v>2</v>
      </c>
      <c r="K59" s="7" t="s">
        <v>552</v>
      </c>
      <c r="L59" s="7">
        <v>1</v>
      </c>
      <c r="M59" s="7">
        <v>4</v>
      </c>
      <c r="N59" s="7" t="s">
        <v>82</v>
      </c>
      <c r="O59" s="7" t="s">
        <v>553</v>
      </c>
      <c r="P59" s="7" t="s">
        <v>554</v>
      </c>
      <c r="Q59" s="7"/>
      <c r="R59" s="11" t="s">
        <v>555</v>
      </c>
      <c r="S59" s="13" t="s">
        <v>555</v>
      </c>
      <c r="T59" s="7" t="s">
        <v>556</v>
      </c>
      <c r="U59" s="11" t="s">
        <v>19</v>
      </c>
      <c r="V59" s="11" t="s">
        <v>19</v>
      </c>
      <c r="W59" s="13" t="s">
        <v>19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19</v>
      </c>
      <c r="AD59" t="s">
        <v>6</v>
      </c>
      <c r="AE59" t="s">
        <v>557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558</v>
      </c>
      <c r="B60" s="6" t="s">
        <v>559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560</v>
      </c>
      <c r="H60" s="7" t="s">
        <v>561</v>
      </c>
      <c r="I60" s="7" t="s">
        <v>79</v>
      </c>
      <c r="J60" s="7" t="s">
        <v>2</v>
      </c>
      <c r="K60" s="7" t="s">
        <v>562</v>
      </c>
      <c r="L60" s="7">
        <v>1</v>
      </c>
      <c r="M60" s="7">
        <v>2</v>
      </c>
      <c r="N60" s="7" t="s">
        <v>319</v>
      </c>
      <c r="O60" s="7" t="s">
        <v>253</v>
      </c>
      <c r="P60" s="7" t="s">
        <v>563</v>
      </c>
      <c r="Q60" s="7"/>
      <c r="R60" s="11" t="s">
        <v>564</v>
      </c>
      <c r="S60" s="13" t="s">
        <v>564</v>
      </c>
      <c r="T60" s="7" t="s">
        <v>565</v>
      </c>
      <c r="U60" s="11" t="s">
        <v>19</v>
      </c>
      <c r="V60" s="11" t="s">
        <v>19</v>
      </c>
      <c r="W60" s="13" t="s">
        <v>19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19</v>
      </c>
      <c r="AD60" t="s">
        <v>6</v>
      </c>
      <c r="AE60" t="s">
        <v>566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567</v>
      </c>
      <c r="B61" s="6" t="s">
        <v>568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137</v>
      </c>
      <c r="H61" s="7" t="s">
        <v>138</v>
      </c>
      <c r="I61" s="7" t="s">
        <v>79</v>
      </c>
      <c r="J61" s="7" t="s">
        <v>2</v>
      </c>
      <c r="K61" s="7" t="s">
        <v>569</v>
      </c>
      <c r="L61" s="7">
        <v>1</v>
      </c>
      <c r="M61" s="7">
        <v>1</v>
      </c>
      <c r="N61" s="7" t="s">
        <v>570</v>
      </c>
      <c r="O61" s="7" t="s">
        <v>260</v>
      </c>
      <c r="P61" s="7" t="s">
        <v>302</v>
      </c>
      <c r="Q61" s="7"/>
      <c r="R61" s="11" t="s">
        <v>571</v>
      </c>
      <c r="S61" s="13" t="s">
        <v>571</v>
      </c>
      <c r="T61" s="7" t="s">
        <v>572</v>
      </c>
      <c r="U61" s="11" t="s">
        <v>19</v>
      </c>
      <c r="V61" s="11" t="s">
        <v>19</v>
      </c>
      <c r="W61" s="13" t="s">
        <v>19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19</v>
      </c>
      <c r="AD61" t="s">
        <v>6</v>
      </c>
      <c r="AE61" t="s">
        <v>109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573</v>
      </c>
      <c r="B62" s="6" t="s">
        <v>574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332</v>
      </c>
      <c r="H62" s="7" t="s">
        <v>333</v>
      </c>
      <c r="I62" s="7" t="s">
        <v>79</v>
      </c>
      <c r="J62" s="7" t="s">
        <v>2</v>
      </c>
      <c r="K62" s="7" t="s">
        <v>575</v>
      </c>
      <c r="L62" s="7">
        <v>1</v>
      </c>
      <c r="M62" s="7">
        <v>3</v>
      </c>
      <c r="N62" s="7" t="s">
        <v>570</v>
      </c>
      <c r="O62" s="7" t="s">
        <v>327</v>
      </c>
      <c r="P62" s="7" t="s">
        <v>260</v>
      </c>
      <c r="Q62" s="7"/>
      <c r="R62" s="11" t="s">
        <v>576</v>
      </c>
      <c r="S62" s="13" t="s">
        <v>576</v>
      </c>
      <c r="T62" s="7" t="s">
        <v>577</v>
      </c>
      <c r="U62" s="11" t="s">
        <v>19</v>
      </c>
      <c r="V62" s="11" t="s">
        <v>19</v>
      </c>
      <c r="W62" s="13" t="s">
        <v>19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19</v>
      </c>
      <c r="AD62" t="s">
        <v>6</v>
      </c>
      <c r="AE62" t="s">
        <v>337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578</v>
      </c>
      <c r="B63" s="6" t="s">
        <v>579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137</v>
      </c>
      <c r="H63" s="7" t="s">
        <v>138</v>
      </c>
      <c r="I63" s="7" t="s">
        <v>79</v>
      </c>
      <c r="J63" s="7" t="s">
        <v>2</v>
      </c>
      <c r="K63" s="7" t="s">
        <v>580</v>
      </c>
      <c r="L63" s="7">
        <v>1</v>
      </c>
      <c r="M63" s="7">
        <v>1</v>
      </c>
      <c r="N63" s="7" t="s">
        <v>570</v>
      </c>
      <c r="O63" s="7" t="s">
        <v>260</v>
      </c>
      <c r="P63" s="7" t="s">
        <v>302</v>
      </c>
      <c r="Q63" s="7"/>
      <c r="R63" s="11" t="s">
        <v>571</v>
      </c>
      <c r="S63" s="13" t="s">
        <v>571</v>
      </c>
      <c r="T63" s="7" t="s">
        <v>581</v>
      </c>
      <c r="U63" s="11" t="s">
        <v>19</v>
      </c>
      <c r="V63" s="11" t="s">
        <v>19</v>
      </c>
      <c r="W63" s="13" t="s">
        <v>19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19</v>
      </c>
      <c r="AD63" t="s">
        <v>6</v>
      </c>
      <c r="AE63" t="s">
        <v>145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582</v>
      </c>
      <c r="B64" s="6" t="s">
        <v>583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584</v>
      </c>
      <c r="H64" s="7" t="s">
        <v>585</v>
      </c>
      <c r="I64" s="7" t="s">
        <v>79</v>
      </c>
      <c r="J64" s="7" t="s">
        <v>2</v>
      </c>
      <c r="K64" s="7" t="s">
        <v>586</v>
      </c>
      <c r="L64" s="7">
        <v>1</v>
      </c>
      <c r="M64" s="7">
        <v>4</v>
      </c>
      <c r="N64" s="7" t="s">
        <v>587</v>
      </c>
      <c r="O64" s="7" t="s">
        <v>105</v>
      </c>
      <c r="P64" s="7" t="s">
        <v>319</v>
      </c>
      <c r="Q64" s="7"/>
      <c r="R64" s="11" t="s">
        <v>588</v>
      </c>
      <c r="S64" s="13" t="s">
        <v>19</v>
      </c>
      <c r="T64" s="7"/>
      <c r="U64" s="11" t="s">
        <v>19</v>
      </c>
      <c r="V64" s="11" t="s">
        <v>588</v>
      </c>
      <c r="W64" s="13" t="s">
        <v>589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590</v>
      </c>
      <c r="AD64" t="s">
        <v>6</v>
      </c>
      <c r="AE64" t="s">
        <v>591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592</v>
      </c>
      <c r="B65" s="6" t="s">
        <v>593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594</v>
      </c>
      <c r="H65" s="7" t="s">
        <v>595</v>
      </c>
      <c r="I65" s="7" t="s">
        <v>79</v>
      </c>
      <c r="J65" s="7" t="s">
        <v>2</v>
      </c>
      <c r="K65" s="7" t="s">
        <v>596</v>
      </c>
      <c r="L65" s="7">
        <v>1</v>
      </c>
      <c r="M65" s="7">
        <v>3</v>
      </c>
      <c r="N65" s="7" t="s">
        <v>115</v>
      </c>
      <c r="O65" s="7" t="s">
        <v>81</v>
      </c>
      <c r="P65" s="7" t="s">
        <v>327</v>
      </c>
      <c r="Q65" s="7"/>
      <c r="R65" s="11" t="s">
        <v>597</v>
      </c>
      <c r="S65" s="13" t="s">
        <v>19</v>
      </c>
      <c r="T65" s="7"/>
      <c r="U65" s="11" t="s">
        <v>19</v>
      </c>
      <c r="V65" s="11" t="s">
        <v>597</v>
      </c>
      <c r="W65" s="13" t="s">
        <v>598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599</v>
      </c>
      <c r="AD65" t="s">
        <v>6</v>
      </c>
      <c r="AE65" t="s">
        <v>600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601</v>
      </c>
      <c r="B66" s="6" t="s">
        <v>602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603</v>
      </c>
      <c r="H66" s="7" t="s">
        <v>604</v>
      </c>
      <c r="I66" s="7" t="s">
        <v>79</v>
      </c>
      <c r="J66" s="7" t="s">
        <v>2</v>
      </c>
      <c r="K66" s="7" t="s">
        <v>605</v>
      </c>
      <c r="L66" s="7">
        <v>1</v>
      </c>
      <c r="M66" s="7">
        <v>5</v>
      </c>
      <c r="N66" s="7" t="s">
        <v>351</v>
      </c>
      <c r="O66" s="7" t="s">
        <v>105</v>
      </c>
      <c r="P66" s="7" t="s">
        <v>327</v>
      </c>
      <c r="Q66" s="7"/>
      <c r="R66" s="11" t="s">
        <v>606</v>
      </c>
      <c r="S66" s="13" t="s">
        <v>19</v>
      </c>
      <c r="T66" s="7"/>
      <c r="U66" s="11" t="s">
        <v>19</v>
      </c>
      <c r="V66" s="11" t="s">
        <v>606</v>
      </c>
      <c r="W66" s="13" t="s">
        <v>607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608</v>
      </c>
      <c r="AD66" t="s">
        <v>6</v>
      </c>
      <c r="AE66" t="s">
        <v>488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609</v>
      </c>
      <c r="B67" s="6" t="s">
        <v>610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332</v>
      </c>
      <c r="H67" s="7" t="s">
        <v>333</v>
      </c>
      <c r="I67" s="7" t="s">
        <v>79</v>
      </c>
      <c r="J67" s="7" t="s">
        <v>2</v>
      </c>
      <c r="K67" s="7" t="s">
        <v>611</v>
      </c>
      <c r="L67" s="7">
        <v>1</v>
      </c>
      <c r="M67" s="7">
        <v>2</v>
      </c>
      <c r="N67" s="7" t="s">
        <v>351</v>
      </c>
      <c r="O67" s="7" t="s">
        <v>82</v>
      </c>
      <c r="P67" s="7" t="s">
        <v>327</v>
      </c>
      <c r="Q67" s="7"/>
      <c r="R67" s="11" t="s">
        <v>612</v>
      </c>
      <c r="S67" s="13" t="s">
        <v>19</v>
      </c>
      <c r="T67" s="7"/>
      <c r="U67" s="11" t="s">
        <v>19</v>
      </c>
      <c r="V67" s="11" t="s">
        <v>612</v>
      </c>
      <c r="W67" s="13" t="s">
        <v>613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614</v>
      </c>
      <c r="AD67" t="s">
        <v>6</v>
      </c>
      <c r="AE67" t="s">
        <v>337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615</v>
      </c>
      <c r="B68" s="6" t="s">
        <v>616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617</v>
      </c>
      <c r="H68" s="7" t="s">
        <v>618</v>
      </c>
      <c r="I68" s="7" t="s">
        <v>79</v>
      </c>
      <c r="J68" s="7" t="s">
        <v>2</v>
      </c>
      <c r="K68" s="7" t="s">
        <v>619</v>
      </c>
      <c r="L68" s="7">
        <v>1</v>
      </c>
      <c r="M68" s="7">
        <v>3</v>
      </c>
      <c r="N68" s="7" t="s">
        <v>570</v>
      </c>
      <c r="O68" s="7" t="s">
        <v>81</v>
      </c>
      <c r="P68" s="7" t="s">
        <v>327</v>
      </c>
      <c r="Q68" s="7"/>
      <c r="R68" s="11" t="s">
        <v>620</v>
      </c>
      <c r="S68" s="13" t="s">
        <v>19</v>
      </c>
      <c r="T68" s="7"/>
      <c r="U68" s="11" t="s">
        <v>19</v>
      </c>
      <c r="V68" s="11" t="s">
        <v>620</v>
      </c>
      <c r="W68" s="13" t="s">
        <v>621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622</v>
      </c>
      <c r="AD68" t="s">
        <v>6</v>
      </c>
      <c r="AE68" t="s">
        <v>623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624</v>
      </c>
      <c r="B69" s="6" t="s">
        <v>625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332</v>
      </c>
      <c r="H69" s="7" t="s">
        <v>333</v>
      </c>
      <c r="I69" s="7" t="s">
        <v>79</v>
      </c>
      <c r="J69" s="7" t="s">
        <v>2</v>
      </c>
      <c r="K69" s="7" t="s">
        <v>626</v>
      </c>
      <c r="L69" s="7">
        <v>1</v>
      </c>
      <c r="M69" s="7">
        <v>3</v>
      </c>
      <c r="N69" s="7" t="s">
        <v>371</v>
      </c>
      <c r="O69" s="7" t="s">
        <v>81</v>
      </c>
      <c r="P69" s="7" t="s">
        <v>327</v>
      </c>
      <c r="Q69" s="7"/>
      <c r="R69" s="11" t="s">
        <v>627</v>
      </c>
      <c r="S69" s="13" t="s">
        <v>19</v>
      </c>
      <c r="T69" s="7"/>
      <c r="U69" s="11" t="s">
        <v>19</v>
      </c>
      <c r="V69" s="11" t="s">
        <v>627</v>
      </c>
      <c r="W69" s="13" t="s">
        <v>628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629</v>
      </c>
      <c r="AD69" t="s">
        <v>6</v>
      </c>
      <c r="AE69" t="s">
        <v>337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630</v>
      </c>
      <c r="B70" s="6" t="s">
        <v>631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632</v>
      </c>
      <c r="H70" s="7" t="s">
        <v>633</v>
      </c>
      <c r="I70" s="7" t="s">
        <v>79</v>
      </c>
      <c r="J70" s="7" t="s">
        <v>2</v>
      </c>
      <c r="K70" s="7" t="s">
        <v>634</v>
      </c>
      <c r="L70" s="7">
        <v>1</v>
      </c>
      <c r="M70" s="7">
        <v>3</v>
      </c>
      <c r="N70" s="7" t="s">
        <v>635</v>
      </c>
      <c r="O70" s="7" t="s">
        <v>81</v>
      </c>
      <c r="P70" s="7" t="s">
        <v>327</v>
      </c>
      <c r="Q70" s="7"/>
      <c r="R70" s="11" t="s">
        <v>636</v>
      </c>
      <c r="S70" s="13" t="s">
        <v>19</v>
      </c>
      <c r="T70" s="7"/>
      <c r="U70" s="11" t="s">
        <v>19</v>
      </c>
      <c r="V70" s="11" t="s">
        <v>636</v>
      </c>
      <c r="W70" s="13" t="s">
        <v>637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638</v>
      </c>
      <c r="AD70" t="s">
        <v>6</v>
      </c>
      <c r="AE70" t="s">
        <v>86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639</v>
      </c>
      <c r="B71" s="6" t="s">
        <v>640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307</v>
      </c>
      <c r="H71" s="7" t="s">
        <v>308</v>
      </c>
      <c r="I71" s="7" t="s">
        <v>79</v>
      </c>
      <c r="J71" s="7" t="s">
        <v>2</v>
      </c>
      <c r="K71" s="7" t="s">
        <v>641</v>
      </c>
      <c r="L71" s="7">
        <v>1</v>
      </c>
      <c r="M71" s="7">
        <v>3</v>
      </c>
      <c r="N71" s="7" t="s">
        <v>105</v>
      </c>
      <c r="O71" s="7" t="s">
        <v>81</v>
      </c>
      <c r="P71" s="7" t="s">
        <v>327</v>
      </c>
      <c r="Q71" s="7"/>
      <c r="R71" s="11" t="s">
        <v>642</v>
      </c>
      <c r="S71" s="13" t="s">
        <v>19</v>
      </c>
      <c r="T71" s="7"/>
      <c r="U71" s="11" t="s">
        <v>19</v>
      </c>
      <c r="V71" s="11" t="s">
        <v>642</v>
      </c>
      <c r="W71" s="13" t="s">
        <v>643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644</v>
      </c>
      <c r="AD71" t="s">
        <v>6</v>
      </c>
      <c r="AE71" t="s">
        <v>86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645</v>
      </c>
      <c r="B72" s="6" t="s">
        <v>646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647</v>
      </c>
      <c r="H72" s="7" t="s">
        <v>648</v>
      </c>
      <c r="I72" s="7" t="s">
        <v>79</v>
      </c>
      <c r="J72" s="7" t="s">
        <v>2</v>
      </c>
      <c r="K72" s="7" t="s">
        <v>649</v>
      </c>
      <c r="L72" s="7">
        <v>1</v>
      </c>
      <c r="M72" s="7">
        <v>1</v>
      </c>
      <c r="N72" s="7" t="s">
        <v>82</v>
      </c>
      <c r="O72" s="7" t="s">
        <v>319</v>
      </c>
      <c r="P72" s="7" t="s">
        <v>327</v>
      </c>
      <c r="Q72" s="7"/>
      <c r="R72" s="11" t="s">
        <v>650</v>
      </c>
      <c r="S72" s="13" t="s">
        <v>19</v>
      </c>
      <c r="T72" s="7"/>
      <c r="U72" s="11" t="s">
        <v>19</v>
      </c>
      <c r="V72" s="11" t="s">
        <v>650</v>
      </c>
      <c r="W72" s="13" t="s">
        <v>651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652</v>
      </c>
      <c r="AD72" t="s">
        <v>6</v>
      </c>
      <c r="AE72" t="s">
        <v>653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654</v>
      </c>
      <c r="B73" s="6" t="s">
        <v>655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656</v>
      </c>
      <c r="H73" s="7" t="s">
        <v>657</v>
      </c>
      <c r="I73" s="7" t="s">
        <v>79</v>
      </c>
      <c r="J73" s="7" t="s">
        <v>2</v>
      </c>
      <c r="K73" s="7" t="s">
        <v>658</v>
      </c>
      <c r="L73" s="7">
        <v>1</v>
      </c>
      <c r="M73" s="7">
        <v>5</v>
      </c>
      <c r="N73" s="7" t="s">
        <v>168</v>
      </c>
      <c r="O73" s="7" t="s">
        <v>105</v>
      </c>
      <c r="P73" s="7" t="s">
        <v>327</v>
      </c>
      <c r="Q73" s="7"/>
      <c r="R73" s="11" t="s">
        <v>659</v>
      </c>
      <c r="S73" s="13" t="s">
        <v>19</v>
      </c>
      <c r="T73" s="7"/>
      <c r="U73" s="11" t="s">
        <v>19</v>
      </c>
      <c r="V73" s="11" t="s">
        <v>659</v>
      </c>
      <c r="W73" s="13" t="s">
        <v>660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661</v>
      </c>
      <c r="AD73" t="s">
        <v>6</v>
      </c>
      <c r="AE73" t="s">
        <v>155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662</v>
      </c>
      <c r="B74" s="6" t="s">
        <v>663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450</v>
      </c>
      <c r="H74" s="7" t="s">
        <v>451</v>
      </c>
      <c r="I74" s="7" t="s">
        <v>79</v>
      </c>
      <c r="J74" s="7" t="s">
        <v>2</v>
      </c>
      <c r="K74" s="7" t="s">
        <v>452</v>
      </c>
      <c r="L74" s="7">
        <v>1</v>
      </c>
      <c r="M74" s="7">
        <v>2</v>
      </c>
      <c r="N74" s="7" t="s">
        <v>82</v>
      </c>
      <c r="O74" s="7" t="s">
        <v>82</v>
      </c>
      <c r="P74" s="7" t="s">
        <v>327</v>
      </c>
      <c r="Q74" s="7"/>
      <c r="R74" s="11" t="s">
        <v>664</v>
      </c>
      <c r="S74" s="13" t="s">
        <v>19</v>
      </c>
      <c r="T74" s="7"/>
      <c r="U74" s="11" t="s">
        <v>19</v>
      </c>
      <c r="V74" s="11" t="s">
        <v>664</v>
      </c>
      <c r="W74" s="13" t="s">
        <v>454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665</v>
      </c>
      <c r="AD74" t="s">
        <v>6</v>
      </c>
      <c r="AE74" t="s">
        <v>456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666</v>
      </c>
      <c r="B75" s="6" t="s">
        <v>667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668</v>
      </c>
      <c r="H75" s="7" t="s">
        <v>669</v>
      </c>
      <c r="I75" s="7" t="s">
        <v>79</v>
      </c>
      <c r="J75" s="7" t="s">
        <v>2</v>
      </c>
      <c r="K75" s="7" t="s">
        <v>670</v>
      </c>
      <c r="L75" s="7">
        <v>1</v>
      </c>
      <c r="M75" s="7">
        <v>1</v>
      </c>
      <c r="N75" s="7" t="s">
        <v>319</v>
      </c>
      <c r="O75" s="7" t="s">
        <v>319</v>
      </c>
      <c r="P75" s="7" t="s">
        <v>327</v>
      </c>
      <c r="Q75" s="7"/>
      <c r="R75" s="11" t="s">
        <v>671</v>
      </c>
      <c r="S75" s="13" t="s">
        <v>19</v>
      </c>
      <c r="T75" s="7"/>
      <c r="U75" s="11" t="s">
        <v>19</v>
      </c>
      <c r="V75" s="11" t="s">
        <v>671</v>
      </c>
      <c r="W75" s="13" t="s">
        <v>672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673</v>
      </c>
      <c r="AD75" t="s">
        <v>6</v>
      </c>
      <c r="AE75" t="s">
        <v>674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675</v>
      </c>
      <c r="B76" s="6" t="s">
        <v>676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282</v>
      </c>
      <c r="H76" s="7" t="s">
        <v>283</v>
      </c>
      <c r="I76" s="7" t="s">
        <v>79</v>
      </c>
      <c r="J76" s="7" t="s">
        <v>2</v>
      </c>
      <c r="K76" s="7" t="s">
        <v>677</v>
      </c>
      <c r="L76" s="7">
        <v>1</v>
      </c>
      <c r="M76" s="7">
        <v>3</v>
      </c>
      <c r="N76" s="7" t="s">
        <v>94</v>
      </c>
      <c r="O76" s="7" t="s">
        <v>81</v>
      </c>
      <c r="P76" s="7" t="s">
        <v>327</v>
      </c>
      <c r="Q76" s="7"/>
      <c r="R76" s="11" t="s">
        <v>678</v>
      </c>
      <c r="S76" s="13" t="s">
        <v>19</v>
      </c>
      <c r="T76" s="7"/>
      <c r="U76" s="11" t="s">
        <v>19</v>
      </c>
      <c r="V76" s="11" t="s">
        <v>678</v>
      </c>
      <c r="W76" s="13" t="s">
        <v>679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680</v>
      </c>
      <c r="AD76" t="s">
        <v>6</v>
      </c>
      <c r="AE76" t="s">
        <v>288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681</v>
      </c>
      <c r="B77" s="6" t="s">
        <v>682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282</v>
      </c>
      <c r="H77" s="7" t="s">
        <v>283</v>
      </c>
      <c r="I77" s="7" t="s">
        <v>79</v>
      </c>
      <c r="J77" s="7" t="s">
        <v>2</v>
      </c>
      <c r="K77" s="7" t="s">
        <v>683</v>
      </c>
      <c r="L77" s="7">
        <v>1</v>
      </c>
      <c r="M77" s="7">
        <v>2</v>
      </c>
      <c r="N77" s="7" t="s">
        <v>82</v>
      </c>
      <c r="O77" s="7" t="s">
        <v>82</v>
      </c>
      <c r="P77" s="7" t="s">
        <v>327</v>
      </c>
      <c r="Q77" s="7"/>
      <c r="R77" s="11" t="s">
        <v>684</v>
      </c>
      <c r="S77" s="13" t="s">
        <v>19</v>
      </c>
      <c r="T77" s="7"/>
      <c r="U77" s="11" t="s">
        <v>19</v>
      </c>
      <c r="V77" s="11" t="s">
        <v>684</v>
      </c>
      <c r="W77" s="13" t="s">
        <v>685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686</v>
      </c>
      <c r="AD77" t="s">
        <v>6</v>
      </c>
      <c r="AE77" t="s">
        <v>288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687</v>
      </c>
      <c r="B78" s="6" t="s">
        <v>688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137</v>
      </c>
      <c r="H78" s="7" t="s">
        <v>138</v>
      </c>
      <c r="I78" s="7" t="s">
        <v>79</v>
      </c>
      <c r="J78" s="7" t="s">
        <v>2</v>
      </c>
      <c r="K78" s="7" t="s">
        <v>689</v>
      </c>
      <c r="L78" s="7">
        <v>1</v>
      </c>
      <c r="M78" s="7">
        <v>2</v>
      </c>
      <c r="N78" s="7" t="s">
        <v>188</v>
      </c>
      <c r="O78" s="7" t="s">
        <v>83</v>
      </c>
      <c r="P78" s="7" t="s">
        <v>302</v>
      </c>
      <c r="Q78" s="7"/>
      <c r="R78" s="11" t="s">
        <v>690</v>
      </c>
      <c r="S78" s="13" t="s">
        <v>690</v>
      </c>
      <c r="T78" s="7" t="s">
        <v>691</v>
      </c>
      <c r="U78" s="11" t="s">
        <v>19</v>
      </c>
      <c r="V78" s="11" t="s">
        <v>19</v>
      </c>
      <c r="W78" s="13" t="s">
        <v>19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19</v>
      </c>
      <c r="AD78" t="s">
        <v>6</v>
      </c>
      <c r="AE78" t="s">
        <v>263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692</v>
      </c>
      <c r="B79" s="6" t="s">
        <v>693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694</v>
      </c>
      <c r="H79" s="7" t="s">
        <v>695</v>
      </c>
      <c r="I79" s="7" t="s">
        <v>79</v>
      </c>
      <c r="J79" s="7" t="s">
        <v>2</v>
      </c>
      <c r="K79" s="7" t="s">
        <v>696</v>
      </c>
      <c r="L79" s="7">
        <v>1</v>
      </c>
      <c r="M79" s="7">
        <v>1</v>
      </c>
      <c r="N79" s="7" t="s">
        <v>159</v>
      </c>
      <c r="O79" s="7" t="s">
        <v>83</v>
      </c>
      <c r="P79" s="7" t="s">
        <v>260</v>
      </c>
      <c r="Q79" s="7"/>
      <c r="R79" s="11" t="s">
        <v>697</v>
      </c>
      <c r="S79" s="13" t="s">
        <v>697</v>
      </c>
      <c r="T79" s="7" t="s">
        <v>698</v>
      </c>
      <c r="U79" s="11" t="s">
        <v>19</v>
      </c>
      <c r="V79" s="11" t="s">
        <v>19</v>
      </c>
      <c r="W79" s="13" t="s">
        <v>19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19</v>
      </c>
      <c r="AD79" t="s">
        <v>6</v>
      </c>
      <c r="AE79" t="s">
        <v>109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699</v>
      </c>
      <c r="B80" s="6" t="s">
        <v>700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307</v>
      </c>
      <c r="H80" s="7" t="s">
        <v>308</v>
      </c>
      <c r="I80" s="7" t="s">
        <v>79</v>
      </c>
      <c r="J80" s="7" t="s">
        <v>2</v>
      </c>
      <c r="K80" s="7" t="s">
        <v>701</v>
      </c>
      <c r="L80" s="7">
        <v>1</v>
      </c>
      <c r="M80" s="7">
        <v>2</v>
      </c>
      <c r="N80" s="7" t="s">
        <v>310</v>
      </c>
      <c r="O80" s="7" t="s">
        <v>83</v>
      </c>
      <c r="P80" s="7" t="s">
        <v>302</v>
      </c>
      <c r="Q80" s="7"/>
      <c r="R80" s="11" t="s">
        <v>311</v>
      </c>
      <c r="S80" s="13" t="s">
        <v>311</v>
      </c>
      <c r="T80" s="7" t="s">
        <v>702</v>
      </c>
      <c r="U80" s="11" t="s">
        <v>19</v>
      </c>
      <c r="V80" s="11" t="s">
        <v>19</v>
      </c>
      <c r="W80" s="13" t="s">
        <v>19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19</v>
      </c>
      <c r="AD80" t="s">
        <v>6</v>
      </c>
      <c r="AE80" t="s">
        <v>145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703</v>
      </c>
      <c r="B81" s="6" t="s">
        <v>704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705</v>
      </c>
      <c r="H81" s="7" t="s">
        <v>706</v>
      </c>
      <c r="I81" s="7" t="s">
        <v>79</v>
      </c>
      <c r="J81" s="7" t="s">
        <v>2</v>
      </c>
      <c r="K81" s="7" t="s">
        <v>707</v>
      </c>
      <c r="L81" s="7">
        <v>1</v>
      </c>
      <c r="M81" s="7">
        <v>2</v>
      </c>
      <c r="N81" s="7" t="s">
        <v>82</v>
      </c>
      <c r="O81" s="7" t="s">
        <v>82</v>
      </c>
      <c r="P81" s="7" t="s">
        <v>327</v>
      </c>
      <c r="Q81" s="7"/>
      <c r="R81" s="11" t="s">
        <v>708</v>
      </c>
      <c r="S81" s="13" t="s">
        <v>19</v>
      </c>
      <c r="T81" s="7"/>
      <c r="U81" s="11" t="s">
        <v>19</v>
      </c>
      <c r="V81" s="11" t="s">
        <v>708</v>
      </c>
      <c r="W81" s="13" t="s">
        <v>709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710</v>
      </c>
      <c r="AD81" t="s">
        <v>6</v>
      </c>
      <c r="AE81" t="s">
        <v>711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712</v>
      </c>
      <c r="B82" s="6" t="s">
        <v>713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705</v>
      </c>
      <c r="H82" s="7" t="s">
        <v>706</v>
      </c>
      <c r="I82" s="7" t="s">
        <v>79</v>
      </c>
      <c r="J82" s="7" t="s">
        <v>2</v>
      </c>
      <c r="K82" s="7" t="s">
        <v>707</v>
      </c>
      <c r="L82" s="7">
        <v>1</v>
      </c>
      <c r="M82" s="7">
        <v>2</v>
      </c>
      <c r="N82" s="7" t="s">
        <v>82</v>
      </c>
      <c r="O82" s="7" t="s">
        <v>82</v>
      </c>
      <c r="P82" s="7" t="s">
        <v>327</v>
      </c>
      <c r="Q82" s="7"/>
      <c r="R82" s="11" t="s">
        <v>708</v>
      </c>
      <c r="S82" s="13" t="s">
        <v>19</v>
      </c>
      <c r="T82" s="7"/>
      <c r="U82" s="11" t="s">
        <v>19</v>
      </c>
      <c r="V82" s="11" t="s">
        <v>708</v>
      </c>
      <c r="W82" s="13" t="s">
        <v>709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710</v>
      </c>
      <c r="AD82" t="s">
        <v>6</v>
      </c>
      <c r="AE82" t="s">
        <v>711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714</v>
      </c>
      <c r="B83" s="6" t="s">
        <v>715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705</v>
      </c>
      <c r="H83" s="7" t="s">
        <v>706</v>
      </c>
      <c r="I83" s="7" t="s">
        <v>79</v>
      </c>
      <c r="J83" s="7" t="s">
        <v>2</v>
      </c>
      <c r="K83" s="7" t="s">
        <v>716</v>
      </c>
      <c r="L83" s="7">
        <v>2</v>
      </c>
      <c r="M83" s="7">
        <v>2</v>
      </c>
      <c r="N83" s="7" t="s">
        <v>82</v>
      </c>
      <c r="O83" s="7" t="s">
        <v>82</v>
      </c>
      <c r="P83" s="7" t="s">
        <v>327</v>
      </c>
      <c r="Q83" s="7"/>
      <c r="R83" s="11" t="s">
        <v>717</v>
      </c>
      <c r="S83" s="13" t="s">
        <v>19</v>
      </c>
      <c r="T83" s="7"/>
      <c r="U83" s="11" t="s">
        <v>19</v>
      </c>
      <c r="V83" s="11" t="s">
        <v>717</v>
      </c>
      <c r="W83" s="13" t="s">
        <v>718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719</v>
      </c>
      <c r="AD83" t="s">
        <v>6</v>
      </c>
      <c r="AE83" t="s">
        <v>711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720</v>
      </c>
      <c r="B84" s="6" t="s">
        <v>721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722</v>
      </c>
      <c r="H84" s="7" t="s">
        <v>723</v>
      </c>
      <c r="I84" s="7" t="s">
        <v>79</v>
      </c>
      <c r="J84" s="7" t="s">
        <v>2</v>
      </c>
      <c r="K84" s="7" t="s">
        <v>724</v>
      </c>
      <c r="L84" s="7">
        <v>1</v>
      </c>
      <c r="M84" s="7">
        <v>1</v>
      </c>
      <c r="N84" s="7" t="s">
        <v>130</v>
      </c>
      <c r="O84" s="7" t="s">
        <v>327</v>
      </c>
      <c r="P84" s="7" t="s">
        <v>343</v>
      </c>
      <c r="Q84" s="7"/>
      <c r="R84" s="11" t="s">
        <v>725</v>
      </c>
      <c r="S84" s="13" t="s">
        <v>19</v>
      </c>
      <c r="T84" s="7"/>
      <c r="U84" s="11" t="s">
        <v>19</v>
      </c>
      <c r="V84" s="11" t="s">
        <v>725</v>
      </c>
      <c r="W84" s="13" t="s">
        <v>726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727</v>
      </c>
      <c r="AD84" t="s">
        <v>6</v>
      </c>
      <c r="AE84" t="s">
        <v>145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728</v>
      </c>
      <c r="B85" s="6" t="s">
        <v>729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730</v>
      </c>
      <c r="H85" s="7" t="s">
        <v>731</v>
      </c>
      <c r="I85" s="7" t="s">
        <v>79</v>
      </c>
      <c r="J85" s="7" t="s">
        <v>2</v>
      </c>
      <c r="K85" s="7" t="s">
        <v>732</v>
      </c>
      <c r="L85" s="7">
        <v>1</v>
      </c>
      <c r="M85" s="7">
        <v>1</v>
      </c>
      <c r="N85" s="7" t="s">
        <v>733</v>
      </c>
      <c r="O85" s="7" t="s">
        <v>327</v>
      </c>
      <c r="P85" s="7" t="s">
        <v>343</v>
      </c>
      <c r="Q85" s="7"/>
      <c r="R85" s="11" t="s">
        <v>734</v>
      </c>
      <c r="S85" s="13" t="s">
        <v>19</v>
      </c>
      <c r="T85" s="7"/>
      <c r="U85" s="11" t="s">
        <v>19</v>
      </c>
      <c r="V85" s="11" t="s">
        <v>734</v>
      </c>
      <c r="W85" s="13" t="s">
        <v>735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736</v>
      </c>
      <c r="AD85" t="s">
        <v>6</v>
      </c>
      <c r="AE85" t="s">
        <v>263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737</v>
      </c>
      <c r="B86" s="6" t="s">
        <v>738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739</v>
      </c>
      <c r="H86" s="7" t="s">
        <v>740</v>
      </c>
      <c r="I86" s="7" t="s">
        <v>79</v>
      </c>
      <c r="J86" s="7" t="s">
        <v>2</v>
      </c>
      <c r="K86" s="7" t="s">
        <v>741</v>
      </c>
      <c r="L86" s="7">
        <v>1</v>
      </c>
      <c r="M86" s="7">
        <v>2</v>
      </c>
      <c r="N86" s="7" t="s">
        <v>141</v>
      </c>
      <c r="O86" s="7" t="s">
        <v>319</v>
      </c>
      <c r="P86" s="7" t="s">
        <v>343</v>
      </c>
      <c r="Q86" s="7"/>
      <c r="R86" s="11" t="s">
        <v>742</v>
      </c>
      <c r="S86" s="13" t="s">
        <v>19</v>
      </c>
      <c r="T86" s="7"/>
      <c r="U86" s="11" t="s">
        <v>19</v>
      </c>
      <c r="V86" s="11" t="s">
        <v>742</v>
      </c>
      <c r="W86" s="13" t="s">
        <v>743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744</v>
      </c>
      <c r="AD86" t="s">
        <v>6</v>
      </c>
      <c r="AE86" t="s">
        <v>248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745</v>
      </c>
      <c r="B87" s="6" t="s">
        <v>746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747</v>
      </c>
      <c r="H87" s="7" t="s">
        <v>748</v>
      </c>
      <c r="I87" s="7" t="s">
        <v>79</v>
      </c>
      <c r="J87" s="7" t="s">
        <v>2</v>
      </c>
      <c r="K87" s="7" t="s">
        <v>749</v>
      </c>
      <c r="L87" s="7">
        <v>1</v>
      </c>
      <c r="M87" s="7">
        <v>2</v>
      </c>
      <c r="N87" s="7" t="s">
        <v>141</v>
      </c>
      <c r="O87" s="7" t="s">
        <v>319</v>
      </c>
      <c r="P87" s="7" t="s">
        <v>343</v>
      </c>
      <c r="Q87" s="7"/>
      <c r="R87" s="11" t="s">
        <v>750</v>
      </c>
      <c r="S87" s="13" t="s">
        <v>19</v>
      </c>
      <c r="T87" s="7"/>
      <c r="U87" s="11" t="s">
        <v>19</v>
      </c>
      <c r="V87" s="11" t="s">
        <v>750</v>
      </c>
      <c r="W87" s="13" t="s">
        <v>751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752</v>
      </c>
      <c r="AD87" t="s">
        <v>6</v>
      </c>
      <c r="AE87" t="s">
        <v>753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754</v>
      </c>
      <c r="B88" s="6" t="s">
        <v>755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617</v>
      </c>
      <c r="H88" s="7" t="s">
        <v>618</v>
      </c>
      <c r="I88" s="7" t="s">
        <v>79</v>
      </c>
      <c r="J88" s="7" t="s">
        <v>2</v>
      </c>
      <c r="K88" s="7" t="s">
        <v>756</v>
      </c>
      <c r="L88" s="7">
        <v>1</v>
      </c>
      <c r="M88" s="7">
        <v>1</v>
      </c>
      <c r="N88" s="7" t="s">
        <v>757</v>
      </c>
      <c r="O88" s="7" t="s">
        <v>327</v>
      </c>
      <c r="P88" s="7" t="s">
        <v>343</v>
      </c>
      <c r="Q88" s="7"/>
      <c r="R88" s="11" t="s">
        <v>758</v>
      </c>
      <c r="S88" s="13" t="s">
        <v>19</v>
      </c>
      <c r="T88" s="7"/>
      <c r="U88" s="11" t="s">
        <v>19</v>
      </c>
      <c r="V88" s="11" t="s">
        <v>758</v>
      </c>
      <c r="W88" s="13" t="s">
        <v>759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538</v>
      </c>
      <c r="AD88" t="s">
        <v>6</v>
      </c>
      <c r="AE88" t="s">
        <v>297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760</v>
      </c>
      <c r="B89" s="6" t="s">
        <v>761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357</v>
      </c>
      <c r="H89" s="7" t="s">
        <v>358</v>
      </c>
      <c r="I89" s="7" t="s">
        <v>79</v>
      </c>
      <c r="J89" s="7" t="s">
        <v>2</v>
      </c>
      <c r="K89" s="7" t="s">
        <v>762</v>
      </c>
      <c r="L89" s="7">
        <v>1</v>
      </c>
      <c r="M89" s="7">
        <v>4</v>
      </c>
      <c r="N89" s="7" t="s">
        <v>310</v>
      </c>
      <c r="O89" s="7" t="s">
        <v>81</v>
      </c>
      <c r="P89" s="7" t="s">
        <v>343</v>
      </c>
      <c r="Q89" s="7"/>
      <c r="R89" s="11" t="s">
        <v>763</v>
      </c>
      <c r="S89" s="13" t="s">
        <v>19</v>
      </c>
      <c r="T89" s="7"/>
      <c r="U89" s="11" t="s">
        <v>19</v>
      </c>
      <c r="V89" s="11" t="s">
        <v>763</v>
      </c>
      <c r="W89" s="13" t="s">
        <v>764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765</v>
      </c>
      <c r="AD89" t="s">
        <v>6</v>
      </c>
      <c r="AE89" t="s">
        <v>766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767</v>
      </c>
      <c r="B90" s="6" t="s">
        <v>768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332</v>
      </c>
      <c r="H90" s="7" t="s">
        <v>333</v>
      </c>
      <c r="I90" s="7" t="s">
        <v>79</v>
      </c>
      <c r="J90" s="7" t="s">
        <v>2</v>
      </c>
      <c r="K90" s="7" t="s">
        <v>769</v>
      </c>
      <c r="L90" s="7">
        <v>1</v>
      </c>
      <c r="M90" s="7">
        <v>3</v>
      </c>
      <c r="N90" s="7" t="s">
        <v>310</v>
      </c>
      <c r="O90" s="7" t="s">
        <v>82</v>
      </c>
      <c r="P90" s="7" t="s">
        <v>343</v>
      </c>
      <c r="Q90" s="7"/>
      <c r="R90" s="11" t="s">
        <v>622</v>
      </c>
      <c r="S90" s="13" t="s">
        <v>19</v>
      </c>
      <c r="T90" s="7"/>
      <c r="U90" s="11" t="s">
        <v>19</v>
      </c>
      <c r="V90" s="11" t="s">
        <v>622</v>
      </c>
      <c r="W90" s="13" t="s">
        <v>770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771</v>
      </c>
      <c r="AD90" t="s">
        <v>6</v>
      </c>
      <c r="AE90" t="s">
        <v>474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772</v>
      </c>
      <c r="B91" s="6" t="s">
        <v>773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137</v>
      </c>
      <c r="H91" s="7" t="s">
        <v>138</v>
      </c>
      <c r="I91" s="7" t="s">
        <v>79</v>
      </c>
      <c r="J91" s="7" t="s">
        <v>2</v>
      </c>
      <c r="K91" s="7" t="s">
        <v>774</v>
      </c>
      <c r="L91" s="7">
        <v>1</v>
      </c>
      <c r="M91" s="7">
        <v>1</v>
      </c>
      <c r="N91" s="7" t="s">
        <v>159</v>
      </c>
      <c r="O91" s="7" t="s">
        <v>327</v>
      </c>
      <c r="P91" s="7" t="s">
        <v>343</v>
      </c>
      <c r="Q91" s="7"/>
      <c r="R91" s="11" t="s">
        <v>775</v>
      </c>
      <c r="S91" s="13" t="s">
        <v>19</v>
      </c>
      <c r="T91" s="7"/>
      <c r="U91" s="11" t="s">
        <v>19</v>
      </c>
      <c r="V91" s="11" t="s">
        <v>775</v>
      </c>
      <c r="W91" s="13" t="s">
        <v>776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777</v>
      </c>
      <c r="AD91" t="s">
        <v>6</v>
      </c>
      <c r="AE91" t="s">
        <v>109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778</v>
      </c>
      <c r="B92" s="6" t="s">
        <v>779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137</v>
      </c>
      <c r="H92" s="7" t="s">
        <v>138</v>
      </c>
      <c r="I92" s="7" t="s">
        <v>79</v>
      </c>
      <c r="J92" s="7" t="s">
        <v>2</v>
      </c>
      <c r="K92" s="7" t="s">
        <v>780</v>
      </c>
      <c r="L92" s="7">
        <v>1</v>
      </c>
      <c r="M92" s="7">
        <v>4</v>
      </c>
      <c r="N92" s="7" t="s">
        <v>159</v>
      </c>
      <c r="O92" s="7" t="s">
        <v>81</v>
      </c>
      <c r="P92" s="7" t="s">
        <v>343</v>
      </c>
      <c r="Q92" s="7"/>
      <c r="R92" s="11" t="s">
        <v>781</v>
      </c>
      <c r="S92" s="13" t="s">
        <v>19</v>
      </c>
      <c r="T92" s="7"/>
      <c r="U92" s="11" t="s">
        <v>19</v>
      </c>
      <c r="V92" s="11" t="s">
        <v>781</v>
      </c>
      <c r="W92" s="13" t="s">
        <v>270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782</v>
      </c>
      <c r="AD92" t="s">
        <v>6</v>
      </c>
      <c r="AE92" t="s">
        <v>109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783</v>
      </c>
      <c r="B93" s="6" t="s">
        <v>784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332</v>
      </c>
      <c r="H93" s="7" t="s">
        <v>333</v>
      </c>
      <c r="I93" s="7" t="s">
        <v>79</v>
      </c>
      <c r="J93" s="7" t="s">
        <v>2</v>
      </c>
      <c r="K93" s="7" t="s">
        <v>785</v>
      </c>
      <c r="L93" s="7">
        <v>1</v>
      </c>
      <c r="M93" s="7">
        <v>1</v>
      </c>
      <c r="N93" s="7" t="s">
        <v>105</v>
      </c>
      <c r="O93" s="7" t="s">
        <v>327</v>
      </c>
      <c r="P93" s="7" t="s">
        <v>343</v>
      </c>
      <c r="Q93" s="7"/>
      <c r="R93" s="11" t="s">
        <v>786</v>
      </c>
      <c r="S93" s="13" t="s">
        <v>19</v>
      </c>
      <c r="T93" s="7"/>
      <c r="U93" s="11" t="s">
        <v>19</v>
      </c>
      <c r="V93" s="11" t="s">
        <v>786</v>
      </c>
      <c r="W93" s="13" t="s">
        <v>787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788</v>
      </c>
      <c r="AD93" t="s">
        <v>6</v>
      </c>
      <c r="AE93" t="s">
        <v>337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789</v>
      </c>
      <c r="B94" s="6" t="s">
        <v>790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791</v>
      </c>
      <c r="H94" s="7" t="s">
        <v>792</v>
      </c>
      <c r="I94" s="7" t="s">
        <v>79</v>
      </c>
      <c r="J94" s="7" t="s">
        <v>2</v>
      </c>
      <c r="K94" s="7" t="s">
        <v>793</v>
      </c>
      <c r="L94" s="7">
        <v>1</v>
      </c>
      <c r="M94" s="7">
        <v>3</v>
      </c>
      <c r="N94" s="7" t="s">
        <v>141</v>
      </c>
      <c r="O94" s="7" t="s">
        <v>82</v>
      </c>
      <c r="P94" s="7" t="s">
        <v>343</v>
      </c>
      <c r="Q94" s="7"/>
      <c r="R94" s="11" t="s">
        <v>794</v>
      </c>
      <c r="S94" s="13" t="s">
        <v>19</v>
      </c>
      <c r="T94" s="7"/>
      <c r="U94" s="11" t="s">
        <v>19</v>
      </c>
      <c r="V94" s="11" t="s">
        <v>794</v>
      </c>
      <c r="W94" s="13" t="s">
        <v>795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796</v>
      </c>
      <c r="AD94" t="s">
        <v>6</v>
      </c>
      <c r="AE94" t="s">
        <v>797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798</v>
      </c>
      <c r="B95" s="6" t="s">
        <v>799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632</v>
      </c>
      <c r="H95" s="7" t="s">
        <v>633</v>
      </c>
      <c r="I95" s="7" t="s">
        <v>79</v>
      </c>
      <c r="J95" s="7" t="s">
        <v>2</v>
      </c>
      <c r="K95" s="7" t="s">
        <v>800</v>
      </c>
      <c r="L95" s="7">
        <v>1</v>
      </c>
      <c r="M95" s="7">
        <v>1</v>
      </c>
      <c r="N95" s="7" t="s">
        <v>319</v>
      </c>
      <c r="O95" s="7" t="s">
        <v>327</v>
      </c>
      <c r="P95" s="7" t="s">
        <v>343</v>
      </c>
      <c r="Q95" s="7"/>
      <c r="R95" s="11" t="s">
        <v>801</v>
      </c>
      <c r="S95" s="13" t="s">
        <v>19</v>
      </c>
      <c r="T95" s="7"/>
      <c r="U95" s="11" t="s">
        <v>19</v>
      </c>
      <c r="V95" s="11" t="s">
        <v>801</v>
      </c>
      <c r="W95" s="13" t="s">
        <v>672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802</v>
      </c>
      <c r="AD95" t="s">
        <v>6</v>
      </c>
      <c r="AE95" t="s">
        <v>86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803</v>
      </c>
      <c r="B96" s="6" t="s">
        <v>804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137</v>
      </c>
      <c r="H96" s="7" t="s">
        <v>138</v>
      </c>
      <c r="I96" s="7" t="s">
        <v>79</v>
      </c>
      <c r="J96" s="7" t="s">
        <v>2</v>
      </c>
      <c r="K96" s="7" t="s">
        <v>805</v>
      </c>
      <c r="L96" s="7">
        <v>1</v>
      </c>
      <c r="M96" s="7">
        <v>5</v>
      </c>
      <c r="N96" s="7" t="s">
        <v>140</v>
      </c>
      <c r="O96" s="7" t="s">
        <v>141</v>
      </c>
      <c r="P96" s="7" t="s">
        <v>343</v>
      </c>
      <c r="Q96" s="7"/>
      <c r="R96" s="11" t="s">
        <v>806</v>
      </c>
      <c r="S96" s="13" t="s">
        <v>19</v>
      </c>
      <c r="T96" s="7"/>
      <c r="U96" s="11" t="s">
        <v>19</v>
      </c>
      <c r="V96" s="11" t="s">
        <v>806</v>
      </c>
      <c r="W96" s="13" t="s">
        <v>807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808</v>
      </c>
      <c r="AD96" t="s">
        <v>6</v>
      </c>
      <c r="AE96" t="s">
        <v>145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809</v>
      </c>
      <c r="B97" s="6" t="s">
        <v>810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811</v>
      </c>
      <c r="H97" s="7" t="s">
        <v>812</v>
      </c>
      <c r="I97" s="7" t="s">
        <v>79</v>
      </c>
      <c r="J97" s="7" t="s">
        <v>2</v>
      </c>
      <c r="K97" s="7" t="s">
        <v>813</v>
      </c>
      <c r="L97" s="7">
        <v>1</v>
      </c>
      <c r="M97" s="7">
        <v>1</v>
      </c>
      <c r="N97" s="7" t="s">
        <v>327</v>
      </c>
      <c r="O97" s="7" t="s">
        <v>327</v>
      </c>
      <c r="P97" s="7" t="s">
        <v>343</v>
      </c>
      <c r="Q97" s="7"/>
      <c r="R97" s="11" t="s">
        <v>814</v>
      </c>
      <c r="S97" s="13" t="s">
        <v>19</v>
      </c>
      <c r="T97" s="7"/>
      <c r="U97" s="11" t="s">
        <v>19</v>
      </c>
      <c r="V97" s="11" t="s">
        <v>814</v>
      </c>
      <c r="W97" s="13" t="s">
        <v>815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816</v>
      </c>
      <c r="AD97" t="s">
        <v>6</v>
      </c>
      <c r="AE97" t="s">
        <v>86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817</v>
      </c>
      <c r="B98" s="6" t="s">
        <v>818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819</v>
      </c>
      <c r="H98" s="7" t="s">
        <v>820</v>
      </c>
      <c r="I98" s="7" t="s">
        <v>79</v>
      </c>
      <c r="J98" s="7" t="s">
        <v>2</v>
      </c>
      <c r="K98" s="7" t="s">
        <v>821</v>
      </c>
      <c r="L98" s="7">
        <v>1</v>
      </c>
      <c r="M98" s="7">
        <v>1</v>
      </c>
      <c r="N98" s="7" t="s">
        <v>327</v>
      </c>
      <c r="O98" s="7" t="s">
        <v>327</v>
      </c>
      <c r="P98" s="7" t="s">
        <v>343</v>
      </c>
      <c r="Q98" s="7"/>
      <c r="R98" s="11" t="s">
        <v>822</v>
      </c>
      <c r="S98" s="13" t="s">
        <v>19</v>
      </c>
      <c r="T98" s="7"/>
      <c r="U98" s="11" t="s">
        <v>19</v>
      </c>
      <c r="V98" s="11" t="s">
        <v>822</v>
      </c>
      <c r="W98" s="13" t="s">
        <v>143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823</v>
      </c>
      <c r="AD98" t="s">
        <v>6</v>
      </c>
      <c r="AE98" t="s">
        <v>797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824</v>
      </c>
      <c r="B99" s="6" t="s">
        <v>825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408</v>
      </c>
      <c r="H99" s="7" t="s">
        <v>409</v>
      </c>
      <c r="I99" s="7" t="s">
        <v>79</v>
      </c>
      <c r="J99" s="7" t="s">
        <v>2</v>
      </c>
      <c r="K99" s="7" t="s">
        <v>826</v>
      </c>
      <c r="L99" s="7">
        <v>1</v>
      </c>
      <c r="M99" s="7">
        <v>1</v>
      </c>
      <c r="N99" s="7" t="s">
        <v>327</v>
      </c>
      <c r="O99" s="7" t="s">
        <v>327</v>
      </c>
      <c r="P99" s="7" t="s">
        <v>343</v>
      </c>
      <c r="Q99" s="7"/>
      <c r="R99" s="11" t="s">
        <v>827</v>
      </c>
      <c r="S99" s="13" t="s">
        <v>19</v>
      </c>
      <c r="T99" s="7"/>
      <c r="U99" s="11" t="s">
        <v>19</v>
      </c>
      <c r="V99" s="11" t="s">
        <v>827</v>
      </c>
      <c r="W99" s="13" t="s">
        <v>828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829</v>
      </c>
      <c r="AD99" t="s">
        <v>6</v>
      </c>
      <c r="AE99" t="s">
        <v>525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830</v>
      </c>
      <c r="B100" s="6" t="s">
        <v>831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408</v>
      </c>
      <c r="H100" s="7" t="s">
        <v>409</v>
      </c>
      <c r="I100" s="7" t="s">
        <v>79</v>
      </c>
      <c r="J100" s="7" t="s">
        <v>2</v>
      </c>
      <c r="K100" s="7" t="s">
        <v>832</v>
      </c>
      <c r="L100" s="7">
        <v>1</v>
      </c>
      <c r="M100" s="7">
        <v>1</v>
      </c>
      <c r="N100" s="7" t="s">
        <v>327</v>
      </c>
      <c r="O100" s="7" t="s">
        <v>327</v>
      </c>
      <c r="P100" s="7" t="s">
        <v>343</v>
      </c>
      <c r="Q100" s="7"/>
      <c r="R100" s="11" t="s">
        <v>833</v>
      </c>
      <c r="S100" s="13" t="s">
        <v>19</v>
      </c>
      <c r="T100" s="7"/>
      <c r="U100" s="11" t="s">
        <v>19</v>
      </c>
      <c r="V100" s="11" t="s">
        <v>833</v>
      </c>
      <c r="W100" s="13" t="s">
        <v>834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835</v>
      </c>
      <c r="AD100" t="s">
        <v>6</v>
      </c>
      <c r="AE100" t="s">
        <v>525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836</v>
      </c>
      <c r="B101" s="6" t="s">
        <v>837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838</v>
      </c>
      <c r="H101" s="7" t="s">
        <v>839</v>
      </c>
      <c r="I101" s="7" t="s">
        <v>79</v>
      </c>
      <c r="J101" s="7" t="s">
        <v>2</v>
      </c>
      <c r="K101" s="7" t="s">
        <v>840</v>
      </c>
      <c r="L101" s="7">
        <v>1</v>
      </c>
      <c r="M101" s="7">
        <v>4</v>
      </c>
      <c r="N101" s="7" t="s">
        <v>189</v>
      </c>
      <c r="O101" s="7" t="s">
        <v>81</v>
      </c>
      <c r="P101" s="7" t="s">
        <v>343</v>
      </c>
      <c r="Q101" s="7"/>
      <c r="R101" s="11" t="s">
        <v>841</v>
      </c>
      <c r="S101" s="13" t="s">
        <v>19</v>
      </c>
      <c r="T101" s="7"/>
      <c r="U101" s="11" t="s">
        <v>19</v>
      </c>
      <c r="V101" s="11" t="s">
        <v>841</v>
      </c>
      <c r="W101" s="13" t="s">
        <v>842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843</v>
      </c>
      <c r="AD101" t="s">
        <v>6</v>
      </c>
      <c r="AE101" t="s">
        <v>797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844</v>
      </c>
      <c r="B102" s="6" t="s">
        <v>845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846</v>
      </c>
      <c r="H102" s="7" t="s">
        <v>847</v>
      </c>
      <c r="I102" s="7" t="s">
        <v>79</v>
      </c>
      <c r="J102" s="7" t="s">
        <v>2</v>
      </c>
      <c r="K102" s="7" t="s">
        <v>848</v>
      </c>
      <c r="L102" s="7">
        <v>1</v>
      </c>
      <c r="M102" s="7">
        <v>1</v>
      </c>
      <c r="N102" s="7" t="s">
        <v>319</v>
      </c>
      <c r="O102" s="7" t="s">
        <v>327</v>
      </c>
      <c r="P102" s="7" t="s">
        <v>343</v>
      </c>
      <c r="Q102" s="7"/>
      <c r="R102" s="11" t="s">
        <v>849</v>
      </c>
      <c r="S102" s="13" t="s">
        <v>19</v>
      </c>
      <c r="T102" s="7"/>
      <c r="U102" s="11" t="s">
        <v>19</v>
      </c>
      <c r="V102" s="11" t="s">
        <v>849</v>
      </c>
      <c r="W102" s="13" t="s">
        <v>850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851</v>
      </c>
      <c r="AD102" t="s">
        <v>6</v>
      </c>
      <c r="AE102" t="s">
        <v>852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853</v>
      </c>
      <c r="B103" s="6" t="s">
        <v>854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233</v>
      </c>
      <c r="H103" s="7" t="s">
        <v>234</v>
      </c>
      <c r="I103" s="7" t="s">
        <v>79</v>
      </c>
      <c r="J103" s="7" t="s">
        <v>2</v>
      </c>
      <c r="K103" s="7" t="s">
        <v>235</v>
      </c>
      <c r="L103" s="7">
        <v>1</v>
      </c>
      <c r="M103" s="7">
        <v>2</v>
      </c>
      <c r="N103" s="7" t="s">
        <v>82</v>
      </c>
      <c r="O103" s="7" t="s">
        <v>319</v>
      </c>
      <c r="P103" s="7" t="s">
        <v>343</v>
      </c>
      <c r="Q103" s="7"/>
      <c r="R103" s="11" t="s">
        <v>855</v>
      </c>
      <c r="S103" s="13" t="s">
        <v>19</v>
      </c>
      <c r="T103" s="7"/>
      <c r="U103" s="11" t="s">
        <v>19</v>
      </c>
      <c r="V103" s="11" t="s">
        <v>855</v>
      </c>
      <c r="W103" s="13" t="s">
        <v>828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856</v>
      </c>
      <c r="AD103" t="s">
        <v>6</v>
      </c>
      <c r="AE103" t="s">
        <v>239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857</v>
      </c>
      <c r="B104" s="6" t="s">
        <v>858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859</v>
      </c>
      <c r="H104" s="7" t="s">
        <v>860</v>
      </c>
      <c r="I104" s="7" t="s">
        <v>79</v>
      </c>
      <c r="J104" s="7" t="s">
        <v>2</v>
      </c>
      <c r="K104" s="7" t="s">
        <v>861</v>
      </c>
      <c r="L104" s="7">
        <v>1</v>
      </c>
      <c r="M104" s="7">
        <v>2</v>
      </c>
      <c r="N104" s="7" t="s">
        <v>343</v>
      </c>
      <c r="O104" s="7" t="s">
        <v>83</v>
      </c>
      <c r="P104" s="7" t="s">
        <v>302</v>
      </c>
      <c r="Q104" s="7"/>
      <c r="R104" s="11" t="s">
        <v>862</v>
      </c>
      <c r="S104" s="13" t="s">
        <v>862</v>
      </c>
      <c r="T104" s="7"/>
      <c r="U104" s="11" t="s">
        <v>19</v>
      </c>
      <c r="V104" s="11" t="s">
        <v>19</v>
      </c>
      <c r="W104" s="13" t="s">
        <v>19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19</v>
      </c>
      <c r="AD104" t="s">
        <v>6</v>
      </c>
      <c r="AE104" t="s">
        <v>155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863</v>
      </c>
      <c r="B105" s="6" t="s">
        <v>864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865</v>
      </c>
      <c r="H105" s="7" t="s">
        <v>866</v>
      </c>
      <c r="I105" s="7" t="s">
        <v>79</v>
      </c>
      <c r="J105" s="7" t="s">
        <v>2</v>
      </c>
      <c r="K105" s="7" t="s">
        <v>867</v>
      </c>
      <c r="L105" s="7">
        <v>1</v>
      </c>
      <c r="M105" s="7">
        <v>4</v>
      </c>
      <c r="N105" s="7" t="s">
        <v>105</v>
      </c>
      <c r="O105" s="7" t="s">
        <v>81</v>
      </c>
      <c r="P105" s="7" t="s">
        <v>343</v>
      </c>
      <c r="Q105" s="7"/>
      <c r="R105" s="11" t="s">
        <v>868</v>
      </c>
      <c r="S105" s="13" t="s">
        <v>19</v>
      </c>
      <c r="T105" s="7"/>
      <c r="U105" s="11" t="s">
        <v>19</v>
      </c>
      <c r="V105" s="11" t="s">
        <v>868</v>
      </c>
      <c r="W105" s="13" t="s">
        <v>869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870</v>
      </c>
      <c r="AD105" t="s">
        <v>6</v>
      </c>
      <c r="AE105" t="s">
        <v>134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871</v>
      </c>
      <c r="B106" s="6" t="s">
        <v>872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873</v>
      </c>
      <c r="H106" s="7" t="s">
        <v>874</v>
      </c>
      <c r="I106" s="7" t="s">
        <v>79</v>
      </c>
      <c r="J106" s="7" t="s">
        <v>2</v>
      </c>
      <c r="K106" s="7" t="s">
        <v>875</v>
      </c>
      <c r="L106" s="7">
        <v>1</v>
      </c>
      <c r="M106" s="7">
        <v>1</v>
      </c>
      <c r="N106" s="7" t="s">
        <v>343</v>
      </c>
      <c r="O106" s="7" t="s">
        <v>83</v>
      </c>
      <c r="P106" s="7" t="s">
        <v>260</v>
      </c>
      <c r="Q106" s="7"/>
      <c r="R106" s="11" t="s">
        <v>876</v>
      </c>
      <c r="S106" s="13" t="s">
        <v>876</v>
      </c>
      <c r="T106" s="7" t="s">
        <v>877</v>
      </c>
      <c r="U106" s="11" t="s">
        <v>19</v>
      </c>
      <c r="V106" s="11" t="s">
        <v>19</v>
      </c>
      <c r="W106" s="13" t="s">
        <v>19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19</v>
      </c>
      <c r="AD106" t="s">
        <v>6</v>
      </c>
      <c r="AE106" t="s">
        <v>878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879</v>
      </c>
      <c r="B107" s="6" t="s">
        <v>880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881</v>
      </c>
      <c r="H107" s="7" t="s">
        <v>882</v>
      </c>
      <c r="I107" s="7" t="s">
        <v>79</v>
      </c>
      <c r="J107" s="7" t="s">
        <v>2</v>
      </c>
      <c r="K107" s="7" t="s">
        <v>883</v>
      </c>
      <c r="L107" s="7">
        <v>1</v>
      </c>
      <c r="M107" s="7">
        <v>3</v>
      </c>
      <c r="N107" s="7" t="s">
        <v>494</v>
      </c>
      <c r="O107" s="7" t="s">
        <v>82</v>
      </c>
      <c r="P107" s="7" t="s">
        <v>343</v>
      </c>
      <c r="Q107" s="7"/>
      <c r="R107" s="11" t="s">
        <v>884</v>
      </c>
      <c r="S107" s="13" t="s">
        <v>19</v>
      </c>
      <c r="T107" s="7"/>
      <c r="U107" s="11" t="s">
        <v>19</v>
      </c>
      <c r="V107" s="11" t="s">
        <v>884</v>
      </c>
      <c r="W107" s="13" t="s">
        <v>885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886</v>
      </c>
      <c r="AD107" t="s">
        <v>6</v>
      </c>
      <c r="AE107" t="s">
        <v>155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887</v>
      </c>
      <c r="B108" s="6" t="s">
        <v>888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889</v>
      </c>
      <c r="H108" s="7" t="s">
        <v>890</v>
      </c>
      <c r="I108" s="7" t="s">
        <v>79</v>
      </c>
      <c r="J108" s="7" t="s">
        <v>2</v>
      </c>
      <c r="K108" s="7" t="s">
        <v>891</v>
      </c>
      <c r="L108" s="7">
        <v>1</v>
      </c>
      <c r="M108" s="7">
        <v>5</v>
      </c>
      <c r="N108" s="7" t="s">
        <v>94</v>
      </c>
      <c r="O108" s="7" t="s">
        <v>141</v>
      </c>
      <c r="P108" s="7" t="s">
        <v>343</v>
      </c>
      <c r="Q108" s="7"/>
      <c r="R108" s="11" t="s">
        <v>892</v>
      </c>
      <c r="S108" s="13" t="s">
        <v>19</v>
      </c>
      <c r="T108" s="7"/>
      <c r="U108" s="11" t="s">
        <v>19</v>
      </c>
      <c r="V108" s="11" t="s">
        <v>892</v>
      </c>
      <c r="W108" s="13" t="s">
        <v>328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893</v>
      </c>
      <c r="AD108" t="s">
        <v>6</v>
      </c>
      <c r="AE108" t="s">
        <v>894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895</v>
      </c>
      <c r="B109" s="6" t="s">
        <v>896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897</v>
      </c>
      <c r="H109" s="7" t="s">
        <v>898</v>
      </c>
      <c r="I109" s="7" t="s">
        <v>79</v>
      </c>
      <c r="J109" s="7" t="s">
        <v>2</v>
      </c>
      <c r="K109" s="7" t="s">
        <v>899</v>
      </c>
      <c r="L109" s="7">
        <v>1</v>
      </c>
      <c r="M109" s="7">
        <v>2</v>
      </c>
      <c r="N109" s="7" t="s">
        <v>343</v>
      </c>
      <c r="O109" s="7" t="s">
        <v>83</v>
      </c>
      <c r="P109" s="7" t="s">
        <v>302</v>
      </c>
      <c r="Q109" s="7"/>
      <c r="R109" s="11" t="s">
        <v>900</v>
      </c>
      <c r="S109" s="13" t="s">
        <v>900</v>
      </c>
      <c r="T109" s="7" t="s">
        <v>901</v>
      </c>
      <c r="U109" s="11" t="s">
        <v>19</v>
      </c>
      <c r="V109" s="11" t="s">
        <v>19</v>
      </c>
      <c r="W109" s="13" t="s">
        <v>19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19</v>
      </c>
      <c r="AD109" t="s">
        <v>6</v>
      </c>
      <c r="AE109" t="s">
        <v>155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902</v>
      </c>
      <c r="B110" s="6" t="s">
        <v>903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137</v>
      </c>
      <c r="H110" s="7" t="s">
        <v>138</v>
      </c>
      <c r="I110" s="7" t="s">
        <v>79</v>
      </c>
      <c r="J110" s="7" t="s">
        <v>2</v>
      </c>
      <c r="K110" s="7" t="s">
        <v>904</v>
      </c>
      <c r="L110" s="7">
        <v>1</v>
      </c>
      <c r="M110" s="7">
        <v>2</v>
      </c>
      <c r="N110" s="7" t="s">
        <v>140</v>
      </c>
      <c r="O110" s="7" t="s">
        <v>83</v>
      </c>
      <c r="P110" s="7" t="s">
        <v>302</v>
      </c>
      <c r="Q110" s="7"/>
      <c r="R110" s="11" t="s">
        <v>905</v>
      </c>
      <c r="S110" s="13" t="s">
        <v>905</v>
      </c>
      <c r="T110" s="7" t="s">
        <v>906</v>
      </c>
      <c r="U110" s="11" t="s">
        <v>19</v>
      </c>
      <c r="V110" s="11" t="s">
        <v>19</v>
      </c>
      <c r="W110" s="13" t="s">
        <v>19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19</v>
      </c>
      <c r="AD110" t="s">
        <v>6</v>
      </c>
      <c r="AE110" t="s">
        <v>145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907</v>
      </c>
      <c r="B111" s="6" t="s">
        <v>908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137</v>
      </c>
      <c r="H111" s="7" t="s">
        <v>138</v>
      </c>
      <c r="I111" s="7" t="s">
        <v>79</v>
      </c>
      <c r="J111" s="7" t="s">
        <v>2</v>
      </c>
      <c r="K111" s="7" t="s">
        <v>909</v>
      </c>
      <c r="L111" s="7">
        <v>1</v>
      </c>
      <c r="M111" s="7">
        <v>2</v>
      </c>
      <c r="N111" s="7" t="s">
        <v>326</v>
      </c>
      <c r="O111" s="7" t="s">
        <v>260</v>
      </c>
      <c r="P111" s="7" t="s">
        <v>910</v>
      </c>
      <c r="Q111" s="7"/>
      <c r="R111" s="11" t="s">
        <v>911</v>
      </c>
      <c r="S111" s="13" t="s">
        <v>911</v>
      </c>
      <c r="T111" s="7" t="s">
        <v>912</v>
      </c>
      <c r="U111" s="11" t="s">
        <v>19</v>
      </c>
      <c r="V111" s="11" t="s">
        <v>19</v>
      </c>
      <c r="W111" s="13" t="s">
        <v>19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19</v>
      </c>
      <c r="AD111" t="s">
        <v>6</v>
      </c>
      <c r="AE111" t="s">
        <v>145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913</v>
      </c>
      <c r="B112" s="6" t="s">
        <v>914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915</v>
      </c>
      <c r="H112" s="7" t="s">
        <v>916</v>
      </c>
      <c r="I112" s="7" t="s">
        <v>79</v>
      </c>
      <c r="J112" s="7" t="s">
        <v>2</v>
      </c>
      <c r="K112" s="7" t="s">
        <v>917</v>
      </c>
      <c r="L112" s="7">
        <v>1</v>
      </c>
      <c r="M112" s="7">
        <v>1</v>
      </c>
      <c r="N112" s="7" t="s">
        <v>570</v>
      </c>
      <c r="O112" s="7" t="s">
        <v>343</v>
      </c>
      <c r="P112" s="7" t="s">
        <v>83</v>
      </c>
      <c r="Q112" s="7"/>
      <c r="R112" s="11" t="s">
        <v>918</v>
      </c>
      <c r="S112" s="13" t="s">
        <v>19</v>
      </c>
      <c r="T112" s="7"/>
      <c r="U112" s="11" t="s">
        <v>19</v>
      </c>
      <c r="V112" s="11" t="s">
        <v>918</v>
      </c>
      <c r="W112" s="13" t="s">
        <v>628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919</v>
      </c>
      <c r="AD112" t="s">
        <v>6</v>
      </c>
      <c r="AE112" t="s">
        <v>248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920</v>
      </c>
      <c r="B113" s="6" t="s">
        <v>921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137</v>
      </c>
      <c r="H113" s="7" t="s">
        <v>138</v>
      </c>
      <c r="I113" s="7" t="s">
        <v>79</v>
      </c>
      <c r="J113" s="7" t="s">
        <v>2</v>
      </c>
      <c r="K113" s="7" t="s">
        <v>922</v>
      </c>
      <c r="L113" s="7">
        <v>1</v>
      </c>
      <c r="M113" s="7">
        <v>1</v>
      </c>
      <c r="N113" s="7" t="s">
        <v>252</v>
      </c>
      <c r="O113" s="7" t="s">
        <v>343</v>
      </c>
      <c r="P113" s="7" t="s">
        <v>83</v>
      </c>
      <c r="Q113" s="7"/>
      <c r="R113" s="11" t="s">
        <v>823</v>
      </c>
      <c r="S113" s="13" t="s">
        <v>19</v>
      </c>
      <c r="T113" s="7"/>
      <c r="U113" s="11" t="s">
        <v>19</v>
      </c>
      <c r="V113" s="11" t="s">
        <v>823</v>
      </c>
      <c r="W113" s="13" t="s">
        <v>237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923</v>
      </c>
      <c r="AD113" t="s">
        <v>6</v>
      </c>
      <c r="AE113" t="s">
        <v>109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924</v>
      </c>
      <c r="B114" s="6" t="s">
        <v>925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926</v>
      </c>
      <c r="H114" s="7" t="s">
        <v>927</v>
      </c>
      <c r="I114" s="7" t="s">
        <v>79</v>
      </c>
      <c r="J114" s="7" t="s">
        <v>2</v>
      </c>
      <c r="K114" s="7" t="s">
        <v>928</v>
      </c>
      <c r="L114" s="7">
        <v>1</v>
      </c>
      <c r="M114" s="7">
        <v>3</v>
      </c>
      <c r="N114" s="7" t="s">
        <v>81</v>
      </c>
      <c r="O114" s="7" t="s">
        <v>319</v>
      </c>
      <c r="P114" s="7" t="s">
        <v>83</v>
      </c>
      <c r="Q114" s="7"/>
      <c r="R114" s="11" t="s">
        <v>929</v>
      </c>
      <c r="S114" s="13" t="s">
        <v>19</v>
      </c>
      <c r="T114" s="7"/>
      <c r="U114" s="11" t="s">
        <v>19</v>
      </c>
      <c r="V114" s="11" t="s">
        <v>929</v>
      </c>
      <c r="W114" s="13" t="s">
        <v>930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931</v>
      </c>
      <c r="AD114" t="s">
        <v>6</v>
      </c>
      <c r="AE114" t="s">
        <v>155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932</v>
      </c>
      <c r="B115" s="6" t="s">
        <v>933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934</v>
      </c>
      <c r="H115" s="7" t="s">
        <v>935</v>
      </c>
      <c r="I115" s="7" t="s">
        <v>79</v>
      </c>
      <c r="J115" s="7" t="s">
        <v>2</v>
      </c>
      <c r="K115" s="7" t="s">
        <v>936</v>
      </c>
      <c r="L115" s="7">
        <v>1</v>
      </c>
      <c r="M115" s="7">
        <v>1</v>
      </c>
      <c r="N115" s="7" t="s">
        <v>94</v>
      </c>
      <c r="O115" s="7" t="s">
        <v>343</v>
      </c>
      <c r="P115" s="7" t="s">
        <v>83</v>
      </c>
      <c r="Q115" s="7"/>
      <c r="R115" s="11" t="s">
        <v>937</v>
      </c>
      <c r="S115" s="13" t="s">
        <v>19</v>
      </c>
      <c r="T115" s="7"/>
      <c r="U115" s="11" t="s">
        <v>19</v>
      </c>
      <c r="V115" s="11" t="s">
        <v>937</v>
      </c>
      <c r="W115" s="13" t="s">
        <v>828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938</v>
      </c>
      <c r="AD115" t="s">
        <v>6</v>
      </c>
      <c r="AE115" t="s">
        <v>939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940</v>
      </c>
      <c r="B116" s="6" t="s">
        <v>941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942</v>
      </c>
      <c r="H116" s="7" t="s">
        <v>943</v>
      </c>
      <c r="I116" s="7" t="s">
        <v>79</v>
      </c>
      <c r="J116" s="7" t="s">
        <v>2</v>
      </c>
      <c r="K116" s="7" t="s">
        <v>944</v>
      </c>
      <c r="L116" s="7">
        <v>1</v>
      </c>
      <c r="M116" s="7">
        <v>1</v>
      </c>
      <c r="N116" s="7" t="s">
        <v>319</v>
      </c>
      <c r="O116" s="7" t="s">
        <v>343</v>
      </c>
      <c r="P116" s="7" t="s">
        <v>83</v>
      </c>
      <c r="Q116" s="7"/>
      <c r="R116" s="11" t="s">
        <v>945</v>
      </c>
      <c r="S116" s="13" t="s">
        <v>19</v>
      </c>
      <c r="T116" s="7"/>
      <c r="U116" s="11" t="s">
        <v>19</v>
      </c>
      <c r="V116" s="11" t="s">
        <v>945</v>
      </c>
      <c r="W116" s="13" t="s">
        <v>454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946</v>
      </c>
      <c r="AD116" t="s">
        <v>6</v>
      </c>
      <c r="AE116" t="s">
        <v>155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947</v>
      </c>
      <c r="B117" s="6" t="s">
        <v>948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949</v>
      </c>
      <c r="H117" s="7" t="s">
        <v>950</v>
      </c>
      <c r="I117" s="7" t="s">
        <v>79</v>
      </c>
      <c r="J117" s="7" t="s">
        <v>2</v>
      </c>
      <c r="K117" s="7" t="s">
        <v>951</v>
      </c>
      <c r="L117" s="7">
        <v>1</v>
      </c>
      <c r="M117" s="7">
        <v>1</v>
      </c>
      <c r="N117" s="7" t="s">
        <v>319</v>
      </c>
      <c r="O117" s="7" t="s">
        <v>343</v>
      </c>
      <c r="P117" s="7" t="s">
        <v>83</v>
      </c>
      <c r="Q117" s="7"/>
      <c r="R117" s="11" t="s">
        <v>952</v>
      </c>
      <c r="S117" s="13" t="s">
        <v>19</v>
      </c>
      <c r="T117" s="7"/>
      <c r="U117" s="11" t="s">
        <v>19</v>
      </c>
      <c r="V117" s="11" t="s">
        <v>952</v>
      </c>
      <c r="W117" s="13" t="s">
        <v>953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954</v>
      </c>
      <c r="AD117" t="s">
        <v>6</v>
      </c>
      <c r="AE117" t="s">
        <v>955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956</v>
      </c>
      <c r="B118" s="6" t="s">
        <v>957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958</v>
      </c>
      <c r="H118" s="7" t="s">
        <v>959</v>
      </c>
      <c r="I118" s="7" t="s">
        <v>79</v>
      </c>
      <c r="J118" s="7" t="s">
        <v>2</v>
      </c>
      <c r="K118" s="7" t="s">
        <v>960</v>
      </c>
      <c r="L118" s="7">
        <v>1</v>
      </c>
      <c r="M118" s="7">
        <v>1</v>
      </c>
      <c r="N118" s="7" t="s">
        <v>343</v>
      </c>
      <c r="O118" s="7" t="s">
        <v>343</v>
      </c>
      <c r="P118" s="7" t="s">
        <v>83</v>
      </c>
      <c r="Q118" s="7"/>
      <c r="R118" s="11" t="s">
        <v>961</v>
      </c>
      <c r="S118" s="13" t="s">
        <v>19</v>
      </c>
      <c r="T118" s="7"/>
      <c r="U118" s="11" t="s">
        <v>19</v>
      </c>
      <c r="V118" s="11" t="s">
        <v>961</v>
      </c>
      <c r="W118" s="13" t="s">
        <v>962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963</v>
      </c>
      <c r="AD118" t="s">
        <v>6</v>
      </c>
      <c r="AE118" t="s">
        <v>964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965</v>
      </c>
      <c r="B119" s="6" t="s">
        <v>966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967</v>
      </c>
      <c r="H119" s="7" t="s">
        <v>968</v>
      </c>
      <c r="I119" s="7" t="s">
        <v>79</v>
      </c>
      <c r="J119" s="7" t="s">
        <v>2</v>
      </c>
      <c r="K119" s="7" t="s">
        <v>969</v>
      </c>
      <c r="L119" s="7">
        <v>1</v>
      </c>
      <c r="M119" s="7">
        <v>1</v>
      </c>
      <c r="N119" s="7" t="s">
        <v>319</v>
      </c>
      <c r="O119" s="7" t="s">
        <v>343</v>
      </c>
      <c r="P119" s="7" t="s">
        <v>83</v>
      </c>
      <c r="Q119" s="7"/>
      <c r="R119" s="11" t="s">
        <v>970</v>
      </c>
      <c r="S119" s="13" t="s">
        <v>19</v>
      </c>
      <c r="T119" s="7"/>
      <c r="U119" s="11" t="s">
        <v>19</v>
      </c>
      <c r="V119" s="11" t="s">
        <v>970</v>
      </c>
      <c r="W119" s="13" t="s">
        <v>971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972</v>
      </c>
      <c r="AD119" t="s">
        <v>6</v>
      </c>
      <c r="AE119" t="s">
        <v>973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974</v>
      </c>
      <c r="B120" s="6" t="s">
        <v>975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976</v>
      </c>
      <c r="H120" s="7" t="s">
        <v>977</v>
      </c>
      <c r="I120" s="7" t="s">
        <v>79</v>
      </c>
      <c r="J120" s="7" t="s">
        <v>2</v>
      </c>
      <c r="K120" s="7" t="s">
        <v>978</v>
      </c>
      <c r="L120" s="7">
        <v>1</v>
      </c>
      <c r="M120" s="7">
        <v>1</v>
      </c>
      <c r="N120" s="7" t="s">
        <v>319</v>
      </c>
      <c r="O120" s="7" t="s">
        <v>343</v>
      </c>
      <c r="P120" s="7" t="s">
        <v>83</v>
      </c>
      <c r="Q120" s="7"/>
      <c r="R120" s="11" t="s">
        <v>979</v>
      </c>
      <c r="S120" s="13" t="s">
        <v>19</v>
      </c>
      <c r="T120" s="7"/>
      <c r="U120" s="11" t="s">
        <v>19</v>
      </c>
      <c r="V120" s="11" t="s">
        <v>979</v>
      </c>
      <c r="W120" s="13" t="s">
        <v>980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981</v>
      </c>
      <c r="AD120" t="s">
        <v>6</v>
      </c>
      <c r="AE120" t="s">
        <v>982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983</v>
      </c>
      <c r="B121" s="6" t="s">
        <v>984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985</v>
      </c>
      <c r="H121" s="7" t="s">
        <v>986</v>
      </c>
      <c r="I121" s="7" t="s">
        <v>79</v>
      </c>
      <c r="J121" s="7" t="s">
        <v>2</v>
      </c>
      <c r="K121" s="7" t="s">
        <v>987</v>
      </c>
      <c r="L121" s="7">
        <v>1</v>
      </c>
      <c r="M121" s="7">
        <v>2</v>
      </c>
      <c r="N121" s="7" t="s">
        <v>327</v>
      </c>
      <c r="O121" s="7" t="s">
        <v>327</v>
      </c>
      <c r="P121" s="7" t="s">
        <v>83</v>
      </c>
      <c r="Q121" s="7"/>
      <c r="R121" s="11" t="s">
        <v>236</v>
      </c>
      <c r="S121" s="13" t="s">
        <v>19</v>
      </c>
      <c r="T121" s="7"/>
      <c r="U121" s="11" t="s">
        <v>19</v>
      </c>
      <c r="V121" s="11" t="s">
        <v>236</v>
      </c>
      <c r="W121" s="13" t="s">
        <v>539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988</v>
      </c>
      <c r="AD121" t="s">
        <v>6</v>
      </c>
      <c r="AE121" t="s">
        <v>337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989</v>
      </c>
      <c r="B122" s="6" t="s">
        <v>990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873</v>
      </c>
      <c r="H122" s="7" t="s">
        <v>874</v>
      </c>
      <c r="I122" s="7" t="s">
        <v>79</v>
      </c>
      <c r="J122" s="7" t="s">
        <v>2</v>
      </c>
      <c r="K122" s="7" t="s">
        <v>991</v>
      </c>
      <c r="L122" s="7">
        <v>2</v>
      </c>
      <c r="M122" s="7">
        <v>1</v>
      </c>
      <c r="N122" s="7" t="s">
        <v>343</v>
      </c>
      <c r="O122" s="7" t="s">
        <v>343</v>
      </c>
      <c r="P122" s="7" t="s">
        <v>83</v>
      </c>
      <c r="Q122" s="7"/>
      <c r="R122" s="11" t="s">
        <v>992</v>
      </c>
      <c r="S122" s="13" t="s">
        <v>19</v>
      </c>
      <c r="T122" s="7"/>
      <c r="U122" s="11" t="s">
        <v>19</v>
      </c>
      <c r="V122" s="11" t="s">
        <v>992</v>
      </c>
      <c r="W122" s="13" t="s">
        <v>993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614</v>
      </c>
      <c r="AD122" t="s">
        <v>6</v>
      </c>
      <c r="AE122" t="s">
        <v>878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994</v>
      </c>
      <c r="B123" s="6" t="s">
        <v>995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408</v>
      </c>
      <c r="H123" s="7" t="s">
        <v>409</v>
      </c>
      <c r="I123" s="7" t="s">
        <v>79</v>
      </c>
      <c r="J123" s="7" t="s">
        <v>2</v>
      </c>
      <c r="K123" s="7" t="s">
        <v>410</v>
      </c>
      <c r="L123" s="7">
        <v>1</v>
      </c>
      <c r="M123" s="7">
        <v>1</v>
      </c>
      <c r="N123" s="7" t="s">
        <v>343</v>
      </c>
      <c r="O123" s="7" t="s">
        <v>343</v>
      </c>
      <c r="P123" s="7" t="s">
        <v>83</v>
      </c>
      <c r="Q123" s="7"/>
      <c r="R123" s="11" t="s">
        <v>996</v>
      </c>
      <c r="S123" s="13" t="s">
        <v>19</v>
      </c>
      <c r="T123" s="7"/>
      <c r="U123" s="11" t="s">
        <v>19</v>
      </c>
      <c r="V123" s="11" t="s">
        <v>996</v>
      </c>
      <c r="W123" s="13" t="s">
        <v>850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997</v>
      </c>
      <c r="AD123" t="s">
        <v>6</v>
      </c>
      <c r="AE123" t="s">
        <v>525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998</v>
      </c>
      <c r="B124" s="6" t="s">
        <v>999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1000</v>
      </c>
      <c r="H124" s="7" t="s">
        <v>1001</v>
      </c>
      <c r="I124" s="7" t="s">
        <v>79</v>
      </c>
      <c r="J124" s="7" t="s">
        <v>2</v>
      </c>
      <c r="K124" s="7" t="s">
        <v>1002</v>
      </c>
      <c r="L124" s="7">
        <v>1</v>
      </c>
      <c r="M124" s="7">
        <v>3</v>
      </c>
      <c r="N124" s="7" t="s">
        <v>635</v>
      </c>
      <c r="O124" s="7" t="s">
        <v>319</v>
      </c>
      <c r="P124" s="7" t="s">
        <v>83</v>
      </c>
      <c r="Q124" s="7"/>
      <c r="R124" s="11" t="s">
        <v>1003</v>
      </c>
      <c r="S124" s="13" t="s">
        <v>19</v>
      </c>
      <c r="T124" s="7"/>
      <c r="U124" s="11" t="s">
        <v>19</v>
      </c>
      <c r="V124" s="11" t="s">
        <v>1003</v>
      </c>
      <c r="W124" s="13" t="s">
        <v>1004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1005</v>
      </c>
      <c r="AD124" t="s">
        <v>6</v>
      </c>
      <c r="AE124" t="s">
        <v>1006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1007</v>
      </c>
      <c r="B125" s="6" t="s">
        <v>1008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1009</v>
      </c>
      <c r="H125" s="7" t="s">
        <v>1010</v>
      </c>
      <c r="I125" s="7" t="s">
        <v>79</v>
      </c>
      <c r="J125" s="7" t="s">
        <v>2</v>
      </c>
      <c r="K125" s="7" t="s">
        <v>1011</v>
      </c>
      <c r="L125" s="7">
        <v>1</v>
      </c>
      <c r="M125" s="7">
        <v>1</v>
      </c>
      <c r="N125" s="7" t="s">
        <v>327</v>
      </c>
      <c r="O125" s="7" t="s">
        <v>343</v>
      </c>
      <c r="P125" s="7" t="s">
        <v>83</v>
      </c>
      <c r="Q125" s="7"/>
      <c r="R125" s="11" t="s">
        <v>421</v>
      </c>
      <c r="S125" s="13" t="s">
        <v>19</v>
      </c>
      <c r="T125" s="7"/>
      <c r="U125" s="11" t="s">
        <v>19</v>
      </c>
      <c r="V125" s="11" t="s">
        <v>421</v>
      </c>
      <c r="W125" s="13" t="s">
        <v>1012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1013</v>
      </c>
      <c r="AD125" t="s">
        <v>6</v>
      </c>
      <c r="AE125" t="s">
        <v>1014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1015</v>
      </c>
      <c r="B126" s="6" t="s">
        <v>1016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1017</v>
      </c>
      <c r="H126" s="7" t="s">
        <v>1018</v>
      </c>
      <c r="I126" s="7" t="s">
        <v>79</v>
      </c>
      <c r="J126" s="7" t="s">
        <v>2</v>
      </c>
      <c r="K126" s="7" t="s">
        <v>1019</v>
      </c>
      <c r="L126" s="7">
        <v>1</v>
      </c>
      <c r="M126" s="7">
        <v>1</v>
      </c>
      <c r="N126" s="7" t="s">
        <v>343</v>
      </c>
      <c r="O126" s="7" t="s">
        <v>343</v>
      </c>
      <c r="P126" s="7" t="s">
        <v>83</v>
      </c>
      <c r="Q126" s="7"/>
      <c r="R126" s="11" t="s">
        <v>1020</v>
      </c>
      <c r="S126" s="13" t="s">
        <v>19</v>
      </c>
      <c r="T126" s="7"/>
      <c r="U126" s="11" t="s">
        <v>19</v>
      </c>
      <c r="V126" s="11" t="s">
        <v>1020</v>
      </c>
      <c r="W126" s="13" t="s">
        <v>1021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1022</v>
      </c>
      <c r="AD126" t="s">
        <v>6</v>
      </c>
      <c r="AE126" t="s">
        <v>155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1023</v>
      </c>
      <c r="B127" s="6" t="s">
        <v>1024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819</v>
      </c>
      <c r="H127" s="7" t="s">
        <v>820</v>
      </c>
      <c r="I127" s="7" t="s">
        <v>79</v>
      </c>
      <c r="J127" s="7" t="s">
        <v>2</v>
      </c>
      <c r="K127" s="7" t="s">
        <v>1025</v>
      </c>
      <c r="L127" s="7">
        <v>1</v>
      </c>
      <c r="M127" s="7">
        <v>1</v>
      </c>
      <c r="N127" s="7" t="s">
        <v>343</v>
      </c>
      <c r="O127" s="7" t="s">
        <v>343</v>
      </c>
      <c r="P127" s="7" t="s">
        <v>83</v>
      </c>
      <c r="Q127" s="7"/>
      <c r="R127" s="11" t="s">
        <v>849</v>
      </c>
      <c r="S127" s="13" t="s">
        <v>19</v>
      </c>
      <c r="T127" s="7"/>
      <c r="U127" s="11" t="s">
        <v>19</v>
      </c>
      <c r="V127" s="11" t="s">
        <v>849</v>
      </c>
      <c r="W127" s="13" t="s">
        <v>143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1026</v>
      </c>
      <c r="AD127" t="s">
        <v>6</v>
      </c>
      <c r="AE127" t="s">
        <v>797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1027</v>
      </c>
      <c r="B128" s="6" t="s">
        <v>1028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873</v>
      </c>
      <c r="H128" s="7" t="s">
        <v>874</v>
      </c>
      <c r="I128" s="7" t="s">
        <v>79</v>
      </c>
      <c r="J128" s="7" t="s">
        <v>2</v>
      </c>
      <c r="K128" s="7" t="s">
        <v>875</v>
      </c>
      <c r="L128" s="7">
        <v>1</v>
      </c>
      <c r="M128" s="7">
        <v>1</v>
      </c>
      <c r="N128" s="7" t="s">
        <v>343</v>
      </c>
      <c r="O128" s="7" t="s">
        <v>343</v>
      </c>
      <c r="P128" s="7" t="s">
        <v>83</v>
      </c>
      <c r="Q128" s="7"/>
      <c r="R128" s="11" t="s">
        <v>1029</v>
      </c>
      <c r="S128" s="13" t="s">
        <v>19</v>
      </c>
      <c r="T128" s="7"/>
      <c r="U128" s="11" t="s">
        <v>19</v>
      </c>
      <c r="V128" s="11" t="s">
        <v>1029</v>
      </c>
      <c r="W128" s="13" t="s">
        <v>1030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1031</v>
      </c>
      <c r="AD128" t="s">
        <v>6</v>
      </c>
      <c r="AE128" t="s">
        <v>878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1032</v>
      </c>
      <c r="B129" s="6" t="s">
        <v>1033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408</v>
      </c>
      <c r="H129" s="7" t="s">
        <v>409</v>
      </c>
      <c r="I129" s="7" t="s">
        <v>79</v>
      </c>
      <c r="J129" s="7" t="s">
        <v>2</v>
      </c>
      <c r="K129" s="7" t="s">
        <v>1034</v>
      </c>
      <c r="L129" s="7">
        <v>1</v>
      </c>
      <c r="M129" s="7">
        <v>1</v>
      </c>
      <c r="N129" s="7" t="s">
        <v>343</v>
      </c>
      <c r="O129" s="7" t="s">
        <v>343</v>
      </c>
      <c r="P129" s="7" t="s">
        <v>83</v>
      </c>
      <c r="Q129" s="7"/>
      <c r="R129" s="11" t="s">
        <v>1035</v>
      </c>
      <c r="S129" s="13" t="s">
        <v>19</v>
      </c>
      <c r="T129" s="7"/>
      <c r="U129" s="11" t="s">
        <v>19</v>
      </c>
      <c r="V129" s="11" t="s">
        <v>1035</v>
      </c>
      <c r="W129" s="13" t="s">
        <v>850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1036</v>
      </c>
      <c r="AD129" t="s">
        <v>6</v>
      </c>
      <c r="AE129" t="s">
        <v>525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1037</v>
      </c>
      <c r="B130" s="6" t="s">
        <v>1038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1039</v>
      </c>
      <c r="H130" s="7" t="s">
        <v>1040</v>
      </c>
      <c r="I130" s="7" t="s">
        <v>79</v>
      </c>
      <c r="J130" s="7" t="s">
        <v>2</v>
      </c>
      <c r="K130" s="7" t="s">
        <v>1041</v>
      </c>
      <c r="L130" s="7">
        <v>1</v>
      </c>
      <c r="M130" s="7">
        <v>2</v>
      </c>
      <c r="N130" s="7" t="s">
        <v>484</v>
      </c>
      <c r="O130" s="7" t="s">
        <v>327</v>
      </c>
      <c r="P130" s="7" t="s">
        <v>83</v>
      </c>
      <c r="Q130" s="7"/>
      <c r="R130" s="11" t="s">
        <v>1042</v>
      </c>
      <c r="S130" s="13" t="s">
        <v>19</v>
      </c>
      <c r="T130" s="7"/>
      <c r="U130" s="11" t="s">
        <v>19</v>
      </c>
      <c r="V130" s="11" t="s">
        <v>1042</v>
      </c>
      <c r="W130" s="13" t="s">
        <v>1043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1044</v>
      </c>
      <c r="AD130" t="s">
        <v>6</v>
      </c>
      <c r="AE130" t="s">
        <v>155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1045</v>
      </c>
      <c r="B131" s="6" t="s">
        <v>1046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543</v>
      </c>
      <c r="H131" s="7" t="s">
        <v>544</v>
      </c>
      <c r="I131" s="7" t="s">
        <v>79</v>
      </c>
      <c r="J131" s="7" t="s">
        <v>2</v>
      </c>
      <c r="K131" s="7" t="s">
        <v>1047</v>
      </c>
      <c r="L131" s="7">
        <v>1</v>
      </c>
      <c r="M131" s="7">
        <v>5</v>
      </c>
      <c r="N131" s="7" t="s">
        <v>130</v>
      </c>
      <c r="O131" s="7" t="s">
        <v>81</v>
      </c>
      <c r="P131" s="7" t="s">
        <v>83</v>
      </c>
      <c r="Q131" s="7"/>
      <c r="R131" s="11" t="s">
        <v>1048</v>
      </c>
      <c r="S131" s="13" t="s">
        <v>19</v>
      </c>
      <c r="T131" s="7"/>
      <c r="U131" s="11" t="s">
        <v>19</v>
      </c>
      <c r="V131" s="11" t="s">
        <v>1048</v>
      </c>
      <c r="W131" s="13" t="s">
        <v>1049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1050</v>
      </c>
      <c r="AD131" t="s">
        <v>6</v>
      </c>
      <c r="AE131" t="s">
        <v>86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1051</v>
      </c>
      <c r="B132" s="6" t="s">
        <v>1052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394</v>
      </c>
      <c r="H132" s="7" t="s">
        <v>395</v>
      </c>
      <c r="I132" s="7" t="s">
        <v>79</v>
      </c>
      <c r="J132" s="7" t="s">
        <v>2</v>
      </c>
      <c r="K132" s="7" t="s">
        <v>1053</v>
      </c>
      <c r="L132" s="7">
        <v>1</v>
      </c>
      <c r="M132" s="7">
        <v>1</v>
      </c>
      <c r="N132" s="7" t="s">
        <v>94</v>
      </c>
      <c r="O132" s="7" t="s">
        <v>83</v>
      </c>
      <c r="P132" s="7" t="s">
        <v>260</v>
      </c>
      <c r="Q132" s="7"/>
      <c r="R132" s="11" t="s">
        <v>1054</v>
      </c>
      <c r="S132" s="13" t="s">
        <v>1054</v>
      </c>
      <c r="T132" s="7" t="s">
        <v>1055</v>
      </c>
      <c r="U132" s="11" t="s">
        <v>19</v>
      </c>
      <c r="V132" s="11" t="s">
        <v>19</v>
      </c>
      <c r="W132" s="13" t="s">
        <v>19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19</v>
      </c>
      <c r="AD132" t="s">
        <v>6</v>
      </c>
      <c r="AE132" t="s">
        <v>155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1056</v>
      </c>
      <c r="B133" s="6" t="s">
        <v>1057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1058</v>
      </c>
      <c r="H133" s="7" t="s">
        <v>1059</v>
      </c>
      <c r="I133" s="7" t="s">
        <v>79</v>
      </c>
      <c r="J133" s="7" t="s">
        <v>2</v>
      </c>
      <c r="K133" s="7" t="s">
        <v>1060</v>
      </c>
      <c r="L133" s="7">
        <v>1</v>
      </c>
      <c r="M133" s="7">
        <v>1</v>
      </c>
      <c r="N133" s="7" t="s">
        <v>327</v>
      </c>
      <c r="O133" s="7" t="s">
        <v>343</v>
      </c>
      <c r="P133" s="7" t="s">
        <v>83</v>
      </c>
      <c r="Q133" s="7"/>
      <c r="R133" s="11" t="s">
        <v>1061</v>
      </c>
      <c r="S133" s="13" t="s">
        <v>19</v>
      </c>
      <c r="T133" s="7"/>
      <c r="U133" s="11" t="s">
        <v>19</v>
      </c>
      <c r="V133" s="11" t="s">
        <v>1061</v>
      </c>
      <c r="W133" s="13" t="s">
        <v>512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1062</v>
      </c>
      <c r="AD133" t="s">
        <v>6</v>
      </c>
      <c r="AE133" t="s">
        <v>1063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1064</v>
      </c>
      <c r="B134" s="6" t="s">
        <v>1065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307</v>
      </c>
      <c r="H134" s="7" t="s">
        <v>308</v>
      </c>
      <c r="I134" s="7" t="s">
        <v>79</v>
      </c>
      <c r="J134" s="7" t="s">
        <v>2</v>
      </c>
      <c r="K134" s="7" t="s">
        <v>1066</v>
      </c>
      <c r="L134" s="7">
        <v>1</v>
      </c>
      <c r="M134" s="7">
        <v>2</v>
      </c>
      <c r="N134" s="7" t="s">
        <v>151</v>
      </c>
      <c r="O134" s="7" t="s">
        <v>343</v>
      </c>
      <c r="P134" s="7" t="s">
        <v>260</v>
      </c>
      <c r="Q134" s="7"/>
      <c r="R134" s="11" t="s">
        <v>1067</v>
      </c>
      <c r="S134" s="13" t="s">
        <v>1067</v>
      </c>
      <c r="T134" s="7" t="s">
        <v>1068</v>
      </c>
      <c r="U134" s="11" t="s">
        <v>19</v>
      </c>
      <c r="V134" s="11" t="s">
        <v>19</v>
      </c>
      <c r="W134" s="13" t="s">
        <v>19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19</v>
      </c>
      <c r="AD134" t="s">
        <v>6</v>
      </c>
      <c r="AE134" t="s">
        <v>313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1069</v>
      </c>
      <c r="B135" s="6" t="s">
        <v>1070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1071</v>
      </c>
      <c r="H135" s="7" t="s">
        <v>1072</v>
      </c>
      <c r="I135" s="7" t="s">
        <v>79</v>
      </c>
      <c r="J135" s="7" t="s">
        <v>2</v>
      </c>
      <c r="K135" s="7" t="s">
        <v>1073</v>
      </c>
      <c r="L135" s="7">
        <v>1</v>
      </c>
      <c r="M135" s="7">
        <v>5</v>
      </c>
      <c r="N135" s="7" t="s">
        <v>93</v>
      </c>
      <c r="O135" s="7" t="s">
        <v>82</v>
      </c>
      <c r="P135" s="7" t="s">
        <v>260</v>
      </c>
      <c r="Q135" s="7"/>
      <c r="R135" s="11" t="s">
        <v>1074</v>
      </c>
      <c r="S135" s="13" t="s">
        <v>19</v>
      </c>
      <c r="T135" s="7"/>
      <c r="U135" s="11" t="s">
        <v>19</v>
      </c>
      <c r="V135" s="11" t="s">
        <v>1074</v>
      </c>
      <c r="W135" s="13" t="s">
        <v>1075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1076</v>
      </c>
      <c r="AD135" t="s">
        <v>6</v>
      </c>
      <c r="AE135" t="s">
        <v>1077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1078</v>
      </c>
      <c r="B136" s="6" t="s">
        <v>1079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148</v>
      </c>
      <c r="H136" s="7" t="s">
        <v>149</v>
      </c>
      <c r="I136" s="7" t="s">
        <v>79</v>
      </c>
      <c r="J136" s="7" t="s">
        <v>2</v>
      </c>
      <c r="K136" s="7" t="s">
        <v>1080</v>
      </c>
      <c r="L136" s="7">
        <v>1</v>
      </c>
      <c r="M136" s="7">
        <v>1</v>
      </c>
      <c r="N136" s="7" t="s">
        <v>351</v>
      </c>
      <c r="O136" s="7" t="s">
        <v>83</v>
      </c>
      <c r="P136" s="7" t="s">
        <v>260</v>
      </c>
      <c r="Q136" s="7"/>
      <c r="R136" s="11" t="s">
        <v>1081</v>
      </c>
      <c r="S136" s="13" t="s">
        <v>19</v>
      </c>
      <c r="T136" s="7"/>
      <c r="U136" s="11" t="s">
        <v>19</v>
      </c>
      <c r="V136" s="11" t="s">
        <v>1081</v>
      </c>
      <c r="W136" s="13" t="s">
        <v>1082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1083</v>
      </c>
      <c r="AD136" t="s">
        <v>6</v>
      </c>
      <c r="AE136" t="s">
        <v>1084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1085</v>
      </c>
      <c r="B137" s="6" t="s">
        <v>1086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185</v>
      </c>
      <c r="H137" s="7" t="s">
        <v>186</v>
      </c>
      <c r="I137" s="7" t="s">
        <v>79</v>
      </c>
      <c r="J137" s="7" t="s">
        <v>2</v>
      </c>
      <c r="K137" s="7" t="s">
        <v>1087</v>
      </c>
      <c r="L137" s="7">
        <v>1</v>
      </c>
      <c r="M137" s="7">
        <v>4</v>
      </c>
      <c r="N137" s="7" t="s">
        <v>494</v>
      </c>
      <c r="O137" s="7" t="s">
        <v>319</v>
      </c>
      <c r="P137" s="7" t="s">
        <v>260</v>
      </c>
      <c r="Q137" s="7"/>
      <c r="R137" s="11" t="s">
        <v>1088</v>
      </c>
      <c r="S137" s="13" t="s">
        <v>19</v>
      </c>
      <c r="T137" s="7"/>
      <c r="U137" s="11" t="s">
        <v>19</v>
      </c>
      <c r="V137" s="11" t="s">
        <v>1088</v>
      </c>
      <c r="W137" s="13" t="s">
        <v>1089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1090</v>
      </c>
      <c r="AD137" t="s">
        <v>6</v>
      </c>
      <c r="AE137" t="s">
        <v>193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1091</v>
      </c>
      <c r="B138" s="6" t="s">
        <v>1092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137</v>
      </c>
      <c r="H138" s="7" t="s">
        <v>138</v>
      </c>
      <c r="I138" s="7" t="s">
        <v>79</v>
      </c>
      <c r="J138" s="7" t="s">
        <v>2</v>
      </c>
      <c r="K138" s="7" t="s">
        <v>1093</v>
      </c>
      <c r="L138" s="7">
        <v>1</v>
      </c>
      <c r="M138" s="7">
        <v>1</v>
      </c>
      <c r="N138" s="7" t="s">
        <v>178</v>
      </c>
      <c r="O138" s="7" t="s">
        <v>83</v>
      </c>
      <c r="P138" s="7" t="s">
        <v>260</v>
      </c>
      <c r="Q138" s="7"/>
      <c r="R138" s="11" t="s">
        <v>1094</v>
      </c>
      <c r="S138" s="13" t="s">
        <v>19</v>
      </c>
      <c r="T138" s="7"/>
      <c r="U138" s="11" t="s">
        <v>19</v>
      </c>
      <c r="V138" s="11" t="s">
        <v>1094</v>
      </c>
      <c r="W138" s="13" t="s">
        <v>613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1095</v>
      </c>
      <c r="AD138" t="s">
        <v>6</v>
      </c>
      <c r="AE138" t="s">
        <v>248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1096</v>
      </c>
      <c r="B139" s="6" t="s">
        <v>1097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332</v>
      </c>
      <c r="H139" s="7" t="s">
        <v>333</v>
      </c>
      <c r="I139" s="7" t="s">
        <v>79</v>
      </c>
      <c r="J139" s="7" t="s">
        <v>2</v>
      </c>
      <c r="K139" s="7" t="s">
        <v>1098</v>
      </c>
      <c r="L139" s="7">
        <v>1</v>
      </c>
      <c r="M139" s="7">
        <v>1</v>
      </c>
      <c r="N139" s="7" t="s">
        <v>365</v>
      </c>
      <c r="O139" s="7" t="s">
        <v>83</v>
      </c>
      <c r="P139" s="7" t="s">
        <v>260</v>
      </c>
      <c r="Q139" s="7"/>
      <c r="R139" s="11" t="s">
        <v>1099</v>
      </c>
      <c r="S139" s="13" t="s">
        <v>19</v>
      </c>
      <c r="T139" s="7"/>
      <c r="U139" s="11" t="s">
        <v>19</v>
      </c>
      <c r="V139" s="11" t="s">
        <v>1099</v>
      </c>
      <c r="W139" s="13" t="s">
        <v>1100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1101</v>
      </c>
      <c r="AD139" t="s">
        <v>6</v>
      </c>
      <c r="AE139" t="s">
        <v>337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1102</v>
      </c>
      <c r="B140" s="6" t="s">
        <v>1103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137</v>
      </c>
      <c r="H140" s="7" t="s">
        <v>138</v>
      </c>
      <c r="I140" s="7" t="s">
        <v>79</v>
      </c>
      <c r="J140" s="7" t="s">
        <v>2</v>
      </c>
      <c r="K140" s="7" t="s">
        <v>1104</v>
      </c>
      <c r="L140" s="7">
        <v>1</v>
      </c>
      <c r="M140" s="7">
        <v>2</v>
      </c>
      <c r="N140" s="7" t="s">
        <v>151</v>
      </c>
      <c r="O140" s="7" t="s">
        <v>343</v>
      </c>
      <c r="P140" s="7" t="s">
        <v>260</v>
      </c>
      <c r="Q140" s="7"/>
      <c r="R140" s="11" t="s">
        <v>1105</v>
      </c>
      <c r="S140" s="13" t="s">
        <v>19</v>
      </c>
      <c r="T140" s="7"/>
      <c r="U140" s="11" t="s">
        <v>19</v>
      </c>
      <c r="V140" s="11" t="s">
        <v>1105</v>
      </c>
      <c r="W140" s="13" t="s">
        <v>1106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1107</v>
      </c>
      <c r="AD140" t="s">
        <v>6</v>
      </c>
      <c r="AE140" t="s">
        <v>1108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1109</v>
      </c>
      <c r="B141" s="6" t="s">
        <v>1110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137</v>
      </c>
      <c r="H141" s="7" t="s">
        <v>138</v>
      </c>
      <c r="I141" s="7" t="s">
        <v>79</v>
      </c>
      <c r="J141" s="7" t="s">
        <v>2</v>
      </c>
      <c r="K141" s="7" t="s">
        <v>1111</v>
      </c>
      <c r="L141" s="7">
        <v>1</v>
      </c>
      <c r="M141" s="7">
        <v>1</v>
      </c>
      <c r="N141" s="7" t="s">
        <v>140</v>
      </c>
      <c r="O141" s="7" t="s">
        <v>83</v>
      </c>
      <c r="P141" s="7" t="s">
        <v>260</v>
      </c>
      <c r="Q141" s="7"/>
      <c r="R141" s="11" t="s">
        <v>1112</v>
      </c>
      <c r="S141" s="13" t="s">
        <v>19</v>
      </c>
      <c r="T141" s="7"/>
      <c r="U141" s="11" t="s">
        <v>19</v>
      </c>
      <c r="V141" s="11" t="s">
        <v>1112</v>
      </c>
      <c r="W141" s="13" t="s">
        <v>1113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1114</v>
      </c>
      <c r="AD141" t="s">
        <v>6</v>
      </c>
      <c r="AE141" t="s">
        <v>145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1115</v>
      </c>
      <c r="B142" s="6" t="s">
        <v>1116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357</v>
      </c>
      <c r="H142" s="7" t="s">
        <v>358</v>
      </c>
      <c r="I142" s="7" t="s">
        <v>79</v>
      </c>
      <c r="J142" s="7" t="s">
        <v>2</v>
      </c>
      <c r="K142" s="7" t="s">
        <v>1117</v>
      </c>
      <c r="L142" s="7">
        <v>1</v>
      </c>
      <c r="M142" s="7">
        <v>2</v>
      </c>
      <c r="N142" s="7" t="s">
        <v>371</v>
      </c>
      <c r="O142" s="7" t="s">
        <v>343</v>
      </c>
      <c r="P142" s="7" t="s">
        <v>260</v>
      </c>
      <c r="Q142" s="7"/>
      <c r="R142" s="11" t="s">
        <v>1118</v>
      </c>
      <c r="S142" s="13" t="s">
        <v>19</v>
      </c>
      <c r="T142" s="7"/>
      <c r="U142" s="11" t="s">
        <v>19</v>
      </c>
      <c r="V142" s="11" t="s">
        <v>1118</v>
      </c>
      <c r="W142" s="13" t="s">
        <v>1119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614</v>
      </c>
      <c r="AD142" t="s">
        <v>6</v>
      </c>
      <c r="AE142" t="s">
        <v>248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1120</v>
      </c>
      <c r="B143" s="6" t="s">
        <v>1121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137</v>
      </c>
      <c r="H143" s="7" t="s">
        <v>138</v>
      </c>
      <c r="I143" s="7" t="s">
        <v>79</v>
      </c>
      <c r="J143" s="7" t="s">
        <v>2</v>
      </c>
      <c r="K143" s="7" t="s">
        <v>1122</v>
      </c>
      <c r="L143" s="7">
        <v>3</v>
      </c>
      <c r="M143" s="7">
        <v>1</v>
      </c>
      <c r="N143" s="7" t="s">
        <v>140</v>
      </c>
      <c r="O143" s="7" t="s">
        <v>83</v>
      </c>
      <c r="P143" s="7" t="s">
        <v>260</v>
      </c>
      <c r="Q143" s="7"/>
      <c r="R143" s="11" t="s">
        <v>1123</v>
      </c>
      <c r="S143" s="13" t="s">
        <v>19</v>
      </c>
      <c r="T143" s="7"/>
      <c r="U143" s="11" t="s">
        <v>19</v>
      </c>
      <c r="V143" s="11" t="s">
        <v>1123</v>
      </c>
      <c r="W143" s="13" t="s">
        <v>199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1124</v>
      </c>
      <c r="AD143" t="s">
        <v>6</v>
      </c>
      <c r="AE143" t="s">
        <v>145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1125</v>
      </c>
      <c r="B144" s="6" t="s">
        <v>1126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137</v>
      </c>
      <c r="H144" s="7" t="s">
        <v>138</v>
      </c>
      <c r="I144" s="7" t="s">
        <v>79</v>
      </c>
      <c r="J144" s="7" t="s">
        <v>2</v>
      </c>
      <c r="K144" s="7" t="s">
        <v>1127</v>
      </c>
      <c r="L144" s="7">
        <v>1</v>
      </c>
      <c r="M144" s="7">
        <v>2</v>
      </c>
      <c r="N144" s="7" t="s">
        <v>159</v>
      </c>
      <c r="O144" s="7" t="s">
        <v>343</v>
      </c>
      <c r="P144" s="7" t="s">
        <v>260</v>
      </c>
      <c r="Q144" s="7"/>
      <c r="R144" s="11" t="s">
        <v>1128</v>
      </c>
      <c r="S144" s="13" t="s">
        <v>19</v>
      </c>
      <c r="T144" s="7"/>
      <c r="U144" s="11" t="s">
        <v>19</v>
      </c>
      <c r="V144" s="11" t="s">
        <v>1128</v>
      </c>
      <c r="W144" s="13" t="s">
        <v>1129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1130</v>
      </c>
      <c r="AD144" t="s">
        <v>6</v>
      </c>
      <c r="AE144" t="s">
        <v>145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1131</v>
      </c>
      <c r="B145" s="6" t="s">
        <v>1132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394</v>
      </c>
      <c r="H145" s="7" t="s">
        <v>395</v>
      </c>
      <c r="I145" s="7" t="s">
        <v>79</v>
      </c>
      <c r="J145" s="7" t="s">
        <v>2</v>
      </c>
      <c r="K145" s="7" t="s">
        <v>1133</v>
      </c>
      <c r="L145" s="7">
        <v>1</v>
      </c>
      <c r="M145" s="7">
        <v>1</v>
      </c>
      <c r="N145" s="7" t="s">
        <v>94</v>
      </c>
      <c r="O145" s="7" t="s">
        <v>83</v>
      </c>
      <c r="P145" s="7" t="s">
        <v>260</v>
      </c>
      <c r="Q145" s="7"/>
      <c r="R145" s="11" t="s">
        <v>1054</v>
      </c>
      <c r="S145" s="13" t="s">
        <v>19</v>
      </c>
      <c r="T145" s="7"/>
      <c r="U145" s="11" t="s">
        <v>19</v>
      </c>
      <c r="V145" s="11" t="s">
        <v>1054</v>
      </c>
      <c r="W145" s="13" t="s">
        <v>828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1134</v>
      </c>
      <c r="AD145" t="s">
        <v>6</v>
      </c>
      <c r="AE145" t="s">
        <v>155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1135</v>
      </c>
      <c r="B146" s="6" t="s">
        <v>1136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394</v>
      </c>
      <c r="H146" s="7" t="s">
        <v>395</v>
      </c>
      <c r="I146" s="7" t="s">
        <v>79</v>
      </c>
      <c r="J146" s="7" t="s">
        <v>2</v>
      </c>
      <c r="K146" s="7" t="s">
        <v>1137</v>
      </c>
      <c r="L146" s="7">
        <v>1</v>
      </c>
      <c r="M146" s="7">
        <v>1</v>
      </c>
      <c r="N146" s="7" t="s">
        <v>105</v>
      </c>
      <c r="O146" s="7" t="s">
        <v>83</v>
      </c>
      <c r="P146" s="7" t="s">
        <v>260</v>
      </c>
      <c r="Q146" s="7"/>
      <c r="R146" s="11" t="s">
        <v>1138</v>
      </c>
      <c r="S146" s="13" t="s">
        <v>19</v>
      </c>
      <c r="T146" s="7"/>
      <c r="U146" s="11" t="s">
        <v>19</v>
      </c>
      <c r="V146" s="11" t="s">
        <v>1138</v>
      </c>
      <c r="W146" s="13" t="s">
        <v>834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1139</v>
      </c>
      <c r="AD146" t="s">
        <v>6</v>
      </c>
      <c r="AE146" t="s">
        <v>155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1140</v>
      </c>
      <c r="B147" s="6" t="s">
        <v>1141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1142</v>
      </c>
      <c r="H147" s="7" t="s">
        <v>1143</v>
      </c>
      <c r="I147" s="7" t="s">
        <v>79</v>
      </c>
      <c r="J147" s="7" t="s">
        <v>2</v>
      </c>
      <c r="K147" s="7" t="s">
        <v>1144</v>
      </c>
      <c r="L147" s="7">
        <v>1</v>
      </c>
      <c r="M147" s="7">
        <v>1</v>
      </c>
      <c r="N147" s="7" t="s">
        <v>94</v>
      </c>
      <c r="O147" s="7" t="s">
        <v>83</v>
      </c>
      <c r="P147" s="7" t="s">
        <v>260</v>
      </c>
      <c r="Q147" s="7"/>
      <c r="R147" s="11" t="s">
        <v>1145</v>
      </c>
      <c r="S147" s="13" t="s">
        <v>19</v>
      </c>
      <c r="T147" s="7"/>
      <c r="U147" s="11" t="s">
        <v>19</v>
      </c>
      <c r="V147" s="11" t="s">
        <v>1145</v>
      </c>
      <c r="W147" s="13" t="s">
        <v>436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238</v>
      </c>
      <c r="AD147" t="s">
        <v>6</v>
      </c>
      <c r="AE147" t="s">
        <v>1146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1147</v>
      </c>
      <c r="B148" s="6" t="s">
        <v>1148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1149</v>
      </c>
      <c r="H148" s="7" t="s">
        <v>1150</v>
      </c>
      <c r="I148" s="7" t="s">
        <v>79</v>
      </c>
      <c r="J148" s="7" t="s">
        <v>2</v>
      </c>
      <c r="K148" s="7" t="s">
        <v>1151</v>
      </c>
      <c r="L148" s="7">
        <v>1</v>
      </c>
      <c r="M148" s="7">
        <v>1</v>
      </c>
      <c r="N148" s="7" t="s">
        <v>94</v>
      </c>
      <c r="O148" s="7" t="s">
        <v>83</v>
      </c>
      <c r="P148" s="7" t="s">
        <v>260</v>
      </c>
      <c r="Q148" s="7"/>
      <c r="R148" s="11" t="s">
        <v>1152</v>
      </c>
      <c r="S148" s="13" t="s">
        <v>19</v>
      </c>
      <c r="T148" s="7"/>
      <c r="U148" s="11" t="s">
        <v>19</v>
      </c>
      <c r="V148" s="11" t="s">
        <v>1152</v>
      </c>
      <c r="W148" s="13" t="s">
        <v>1153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1154</v>
      </c>
      <c r="AD148" t="s">
        <v>6</v>
      </c>
      <c r="AE148" t="s">
        <v>1155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1156</v>
      </c>
      <c r="B149" s="6" t="s">
        <v>1157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926</v>
      </c>
      <c r="H149" s="7" t="s">
        <v>927</v>
      </c>
      <c r="I149" s="7" t="s">
        <v>79</v>
      </c>
      <c r="J149" s="7" t="s">
        <v>2</v>
      </c>
      <c r="K149" s="7" t="s">
        <v>1158</v>
      </c>
      <c r="L149" s="7">
        <v>1</v>
      </c>
      <c r="M149" s="7">
        <v>2</v>
      </c>
      <c r="N149" s="7" t="s">
        <v>82</v>
      </c>
      <c r="O149" s="7" t="s">
        <v>343</v>
      </c>
      <c r="P149" s="7" t="s">
        <v>260</v>
      </c>
      <c r="Q149" s="7"/>
      <c r="R149" s="11" t="s">
        <v>1159</v>
      </c>
      <c r="S149" s="13" t="s">
        <v>19</v>
      </c>
      <c r="T149" s="7"/>
      <c r="U149" s="11" t="s">
        <v>19</v>
      </c>
      <c r="V149" s="11" t="s">
        <v>1159</v>
      </c>
      <c r="W149" s="13" t="s">
        <v>751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1160</v>
      </c>
      <c r="AD149" t="s">
        <v>6</v>
      </c>
      <c r="AE149" t="s">
        <v>155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1161</v>
      </c>
      <c r="B150" s="6" t="s">
        <v>1162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1163</v>
      </c>
      <c r="H150" s="7" t="s">
        <v>1164</v>
      </c>
      <c r="I150" s="7" t="s">
        <v>79</v>
      </c>
      <c r="J150" s="7" t="s">
        <v>2</v>
      </c>
      <c r="K150" s="7" t="s">
        <v>1165</v>
      </c>
      <c r="L150" s="7">
        <v>1</v>
      </c>
      <c r="M150" s="7">
        <v>1</v>
      </c>
      <c r="N150" s="7" t="s">
        <v>343</v>
      </c>
      <c r="O150" s="7" t="s">
        <v>83</v>
      </c>
      <c r="P150" s="7" t="s">
        <v>260</v>
      </c>
      <c r="Q150" s="7"/>
      <c r="R150" s="11" t="s">
        <v>1166</v>
      </c>
      <c r="S150" s="13" t="s">
        <v>19</v>
      </c>
      <c r="T150" s="7"/>
      <c r="U150" s="11" t="s">
        <v>19</v>
      </c>
      <c r="V150" s="11" t="s">
        <v>1166</v>
      </c>
      <c r="W150" s="13" t="s">
        <v>1167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1168</v>
      </c>
      <c r="AD150" t="s">
        <v>6</v>
      </c>
      <c r="AE150" t="s">
        <v>1169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1170</v>
      </c>
      <c r="B151" s="6" t="s">
        <v>1171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1172</v>
      </c>
      <c r="H151" s="7" t="s">
        <v>1173</v>
      </c>
      <c r="I151" s="7" t="s">
        <v>79</v>
      </c>
      <c r="J151" s="7" t="s">
        <v>2</v>
      </c>
      <c r="K151" s="7" t="s">
        <v>1174</v>
      </c>
      <c r="L151" s="7">
        <v>1</v>
      </c>
      <c r="M151" s="7">
        <v>1</v>
      </c>
      <c r="N151" s="7" t="s">
        <v>343</v>
      </c>
      <c r="O151" s="7" t="s">
        <v>83</v>
      </c>
      <c r="P151" s="7" t="s">
        <v>260</v>
      </c>
      <c r="Q151" s="7"/>
      <c r="R151" s="11" t="s">
        <v>1175</v>
      </c>
      <c r="S151" s="13" t="s">
        <v>19</v>
      </c>
      <c r="T151" s="7"/>
      <c r="U151" s="11" t="s">
        <v>19</v>
      </c>
      <c r="V151" s="11" t="s">
        <v>1175</v>
      </c>
      <c r="W151" s="13" t="s">
        <v>1176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1177</v>
      </c>
      <c r="AD151" t="s">
        <v>6</v>
      </c>
      <c r="AE151" t="s">
        <v>109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1178</v>
      </c>
      <c r="B152" s="6" t="s">
        <v>1179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1180</v>
      </c>
      <c r="H152" s="7" t="s">
        <v>1181</v>
      </c>
      <c r="I152" s="7" t="s">
        <v>79</v>
      </c>
      <c r="J152" s="7" t="s">
        <v>2</v>
      </c>
      <c r="K152" s="7" t="s">
        <v>1182</v>
      </c>
      <c r="L152" s="7">
        <v>1</v>
      </c>
      <c r="M152" s="7">
        <v>1</v>
      </c>
      <c r="N152" s="7" t="s">
        <v>343</v>
      </c>
      <c r="O152" s="7" t="s">
        <v>83</v>
      </c>
      <c r="P152" s="7" t="s">
        <v>260</v>
      </c>
      <c r="Q152" s="7"/>
      <c r="R152" s="11" t="s">
        <v>1183</v>
      </c>
      <c r="S152" s="13" t="s">
        <v>19</v>
      </c>
      <c r="T152" s="7"/>
      <c r="U152" s="11" t="s">
        <v>19</v>
      </c>
      <c r="V152" s="11" t="s">
        <v>1183</v>
      </c>
      <c r="W152" s="13" t="s">
        <v>533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1184</v>
      </c>
      <c r="AD152" t="s">
        <v>6</v>
      </c>
      <c r="AE152" t="s">
        <v>797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1185</v>
      </c>
      <c r="B153" s="6" t="s">
        <v>1186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1180</v>
      </c>
      <c r="H153" s="7" t="s">
        <v>1181</v>
      </c>
      <c r="I153" s="7" t="s">
        <v>79</v>
      </c>
      <c r="J153" s="7" t="s">
        <v>2</v>
      </c>
      <c r="K153" s="7" t="s">
        <v>1187</v>
      </c>
      <c r="L153" s="7">
        <v>1</v>
      </c>
      <c r="M153" s="7">
        <v>1</v>
      </c>
      <c r="N153" s="7" t="s">
        <v>343</v>
      </c>
      <c r="O153" s="7" t="s">
        <v>83</v>
      </c>
      <c r="P153" s="7" t="s">
        <v>260</v>
      </c>
      <c r="Q153" s="7"/>
      <c r="R153" s="11" t="s">
        <v>1183</v>
      </c>
      <c r="S153" s="13" t="s">
        <v>19</v>
      </c>
      <c r="T153" s="7"/>
      <c r="U153" s="11" t="s">
        <v>19</v>
      </c>
      <c r="V153" s="11" t="s">
        <v>1183</v>
      </c>
      <c r="W153" s="13" t="s">
        <v>533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1184</v>
      </c>
      <c r="AD153" t="s">
        <v>6</v>
      </c>
      <c r="AE153" t="s">
        <v>797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1188</v>
      </c>
      <c r="B154" s="6" t="s">
        <v>1189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873</v>
      </c>
      <c r="H154" s="7" t="s">
        <v>874</v>
      </c>
      <c r="I154" s="7" t="s">
        <v>79</v>
      </c>
      <c r="J154" s="7" t="s">
        <v>2</v>
      </c>
      <c r="K154" s="7" t="s">
        <v>991</v>
      </c>
      <c r="L154" s="7">
        <v>2</v>
      </c>
      <c r="M154" s="7">
        <v>1</v>
      </c>
      <c r="N154" s="7" t="s">
        <v>343</v>
      </c>
      <c r="O154" s="7" t="s">
        <v>83</v>
      </c>
      <c r="P154" s="7" t="s">
        <v>260</v>
      </c>
      <c r="Q154" s="7"/>
      <c r="R154" s="11" t="s">
        <v>1190</v>
      </c>
      <c r="S154" s="13" t="s">
        <v>19</v>
      </c>
      <c r="T154" s="7"/>
      <c r="U154" s="11" t="s">
        <v>19</v>
      </c>
      <c r="V154" s="11" t="s">
        <v>1190</v>
      </c>
      <c r="W154" s="13" t="s">
        <v>1191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918</v>
      </c>
      <c r="AD154" t="s">
        <v>6</v>
      </c>
      <c r="AE154" t="s">
        <v>878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1192</v>
      </c>
      <c r="B155" s="6" t="s">
        <v>1193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1194</v>
      </c>
      <c r="H155" s="7" t="s">
        <v>1195</v>
      </c>
      <c r="I155" s="7" t="s">
        <v>79</v>
      </c>
      <c r="J155" s="7" t="s">
        <v>2</v>
      </c>
      <c r="K155" s="7" t="s">
        <v>1196</v>
      </c>
      <c r="L155" s="7">
        <v>1</v>
      </c>
      <c r="M155" s="7">
        <v>3</v>
      </c>
      <c r="N155" s="7" t="s">
        <v>151</v>
      </c>
      <c r="O155" s="7" t="s">
        <v>327</v>
      </c>
      <c r="P155" s="7" t="s">
        <v>260</v>
      </c>
      <c r="Q155" s="7"/>
      <c r="R155" s="11" t="s">
        <v>1197</v>
      </c>
      <c r="S155" s="13" t="s">
        <v>19</v>
      </c>
      <c r="T155" s="7"/>
      <c r="U155" s="11" t="s">
        <v>19</v>
      </c>
      <c r="V155" s="11" t="s">
        <v>1197</v>
      </c>
      <c r="W155" s="13" t="s">
        <v>1198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1199</v>
      </c>
      <c r="AD155" t="s">
        <v>6</v>
      </c>
      <c r="AE155" t="s">
        <v>1200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1201</v>
      </c>
      <c r="B156" s="6" t="s">
        <v>1202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1203</v>
      </c>
      <c r="H156" s="7" t="s">
        <v>1204</v>
      </c>
      <c r="I156" s="7" t="s">
        <v>79</v>
      </c>
      <c r="J156" s="7" t="s">
        <v>2</v>
      </c>
      <c r="K156" s="7" t="s">
        <v>1205</v>
      </c>
      <c r="L156" s="7">
        <v>2</v>
      </c>
      <c r="M156" s="7">
        <v>1</v>
      </c>
      <c r="N156" s="7" t="s">
        <v>159</v>
      </c>
      <c r="O156" s="7" t="s">
        <v>83</v>
      </c>
      <c r="P156" s="7" t="s">
        <v>260</v>
      </c>
      <c r="Q156" s="7"/>
      <c r="R156" s="11" t="s">
        <v>1206</v>
      </c>
      <c r="S156" s="13" t="s">
        <v>19</v>
      </c>
      <c r="T156" s="7"/>
      <c r="U156" s="11" t="s">
        <v>19</v>
      </c>
      <c r="V156" s="11" t="s">
        <v>1206</v>
      </c>
      <c r="W156" s="13" t="s">
        <v>628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1207</v>
      </c>
      <c r="AD156" t="s">
        <v>6</v>
      </c>
      <c r="AE156" t="s">
        <v>447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1208</v>
      </c>
      <c r="B157" s="6" t="s">
        <v>1209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1210</v>
      </c>
      <c r="H157" s="7" t="s">
        <v>1211</v>
      </c>
      <c r="I157" s="7" t="s">
        <v>79</v>
      </c>
      <c r="J157" s="7" t="s">
        <v>2</v>
      </c>
      <c r="K157" s="7" t="s">
        <v>1212</v>
      </c>
      <c r="L157" s="7">
        <v>1</v>
      </c>
      <c r="M157" s="7">
        <v>1</v>
      </c>
      <c r="N157" s="7" t="s">
        <v>105</v>
      </c>
      <c r="O157" s="7" t="s">
        <v>83</v>
      </c>
      <c r="P157" s="7" t="s">
        <v>260</v>
      </c>
      <c r="Q157" s="7"/>
      <c r="R157" s="11" t="s">
        <v>1213</v>
      </c>
      <c r="S157" s="13" t="s">
        <v>19</v>
      </c>
      <c r="T157" s="7"/>
      <c r="U157" s="11" t="s">
        <v>19</v>
      </c>
      <c r="V157" s="11" t="s">
        <v>1213</v>
      </c>
      <c r="W157" s="13" t="s">
        <v>1214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1215</v>
      </c>
      <c r="AD157" t="s">
        <v>6</v>
      </c>
      <c r="AE157" t="s">
        <v>1216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1217</v>
      </c>
      <c r="B158" s="6" t="s">
        <v>1218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1219</v>
      </c>
      <c r="H158" s="7" t="s">
        <v>1220</v>
      </c>
      <c r="I158" s="7" t="s">
        <v>79</v>
      </c>
      <c r="J158" s="7" t="s">
        <v>2</v>
      </c>
      <c r="K158" s="7" t="s">
        <v>1221</v>
      </c>
      <c r="L158" s="7">
        <v>1</v>
      </c>
      <c r="M158" s="7">
        <v>1</v>
      </c>
      <c r="N158" s="7" t="s">
        <v>343</v>
      </c>
      <c r="O158" s="7" t="s">
        <v>83</v>
      </c>
      <c r="P158" s="7" t="s">
        <v>260</v>
      </c>
      <c r="Q158" s="7"/>
      <c r="R158" s="11" t="s">
        <v>1222</v>
      </c>
      <c r="S158" s="13" t="s">
        <v>19</v>
      </c>
      <c r="T158" s="7"/>
      <c r="U158" s="11" t="s">
        <v>19</v>
      </c>
      <c r="V158" s="11" t="s">
        <v>1222</v>
      </c>
      <c r="W158" s="13" t="s">
        <v>1223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814</v>
      </c>
      <c r="AD158" t="s">
        <v>6</v>
      </c>
      <c r="AE158" t="s">
        <v>1224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1225</v>
      </c>
      <c r="B159" s="6" t="s">
        <v>1226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1227</v>
      </c>
      <c r="H159" s="7" t="s">
        <v>1228</v>
      </c>
      <c r="I159" s="7" t="s">
        <v>79</v>
      </c>
      <c r="J159" s="7" t="s">
        <v>2</v>
      </c>
      <c r="K159" s="7" t="s">
        <v>1229</v>
      </c>
      <c r="L159" s="7">
        <v>2</v>
      </c>
      <c r="M159" s="7">
        <v>1</v>
      </c>
      <c r="N159" s="7" t="s">
        <v>343</v>
      </c>
      <c r="O159" s="7" t="s">
        <v>83</v>
      </c>
      <c r="P159" s="7" t="s">
        <v>260</v>
      </c>
      <c r="Q159" s="7"/>
      <c r="R159" s="11" t="s">
        <v>1230</v>
      </c>
      <c r="S159" s="13" t="s">
        <v>19</v>
      </c>
      <c r="T159" s="7"/>
      <c r="U159" s="11" t="s">
        <v>19</v>
      </c>
      <c r="V159" s="11" t="s">
        <v>1230</v>
      </c>
      <c r="W159" s="13" t="s">
        <v>1231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1232</v>
      </c>
      <c r="AD159" t="s">
        <v>6</v>
      </c>
      <c r="AE159" t="s">
        <v>109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1233</v>
      </c>
      <c r="B160" s="6" t="s">
        <v>1234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307</v>
      </c>
      <c r="H160" s="7" t="s">
        <v>308</v>
      </c>
      <c r="I160" s="7" t="s">
        <v>79</v>
      </c>
      <c r="J160" s="7" t="s">
        <v>2</v>
      </c>
      <c r="K160" s="7" t="s">
        <v>1235</v>
      </c>
      <c r="L160" s="7">
        <v>1</v>
      </c>
      <c r="M160" s="7">
        <v>1</v>
      </c>
      <c r="N160" s="7" t="s">
        <v>83</v>
      </c>
      <c r="O160" s="7" t="s">
        <v>83</v>
      </c>
      <c r="P160" s="7" t="s">
        <v>260</v>
      </c>
      <c r="Q160" s="7"/>
      <c r="R160" s="11" t="s">
        <v>1236</v>
      </c>
      <c r="S160" s="13" t="s">
        <v>19</v>
      </c>
      <c r="T160" s="7"/>
      <c r="U160" s="11" t="s">
        <v>19</v>
      </c>
      <c r="V160" s="11" t="s">
        <v>1236</v>
      </c>
      <c r="W160" s="13" t="s">
        <v>1237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1238</v>
      </c>
      <c r="AD160" t="s">
        <v>6</v>
      </c>
      <c r="AE160" t="s">
        <v>86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1239</v>
      </c>
      <c r="B161" s="6" t="s">
        <v>1240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1241</v>
      </c>
      <c r="H161" s="7" t="s">
        <v>1242</v>
      </c>
      <c r="I161" s="7" t="s">
        <v>79</v>
      </c>
      <c r="J161" s="7" t="s">
        <v>2</v>
      </c>
      <c r="K161" s="7" t="s">
        <v>1243</v>
      </c>
      <c r="L161" s="7">
        <v>1</v>
      </c>
      <c r="M161" s="7">
        <v>2</v>
      </c>
      <c r="N161" s="7" t="s">
        <v>343</v>
      </c>
      <c r="O161" s="7" t="s">
        <v>343</v>
      </c>
      <c r="P161" s="7" t="s">
        <v>260</v>
      </c>
      <c r="Q161" s="7"/>
      <c r="R161" s="11" t="s">
        <v>1244</v>
      </c>
      <c r="S161" s="13" t="s">
        <v>19</v>
      </c>
      <c r="T161" s="7"/>
      <c r="U161" s="11" t="s">
        <v>19</v>
      </c>
      <c r="V161" s="11" t="s">
        <v>1244</v>
      </c>
      <c r="W161" s="13" t="s">
        <v>1245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1246</v>
      </c>
      <c r="AD161" t="s">
        <v>6</v>
      </c>
      <c r="AE161" t="s">
        <v>797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1247</v>
      </c>
      <c r="B162" s="6" t="s">
        <v>1248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1249</v>
      </c>
      <c r="H162" s="7" t="s">
        <v>1250</v>
      </c>
      <c r="I162" s="7" t="s">
        <v>79</v>
      </c>
      <c r="J162" s="7" t="s">
        <v>2</v>
      </c>
      <c r="K162" s="7" t="s">
        <v>1251</v>
      </c>
      <c r="L162" s="7">
        <v>1</v>
      </c>
      <c r="M162" s="7">
        <v>1</v>
      </c>
      <c r="N162" s="7" t="s">
        <v>494</v>
      </c>
      <c r="O162" s="7" t="s">
        <v>83</v>
      </c>
      <c r="P162" s="7" t="s">
        <v>260</v>
      </c>
      <c r="Q162" s="7"/>
      <c r="R162" s="11" t="s">
        <v>1252</v>
      </c>
      <c r="S162" s="13" t="s">
        <v>19</v>
      </c>
      <c r="T162" s="7"/>
      <c r="U162" s="11" t="s">
        <v>19</v>
      </c>
      <c r="V162" s="11" t="s">
        <v>1252</v>
      </c>
      <c r="W162" s="13" t="s">
        <v>1253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1254</v>
      </c>
      <c r="AD162" t="s">
        <v>6</v>
      </c>
      <c r="AE162" t="s">
        <v>1255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1256</v>
      </c>
      <c r="B163" s="6" t="s">
        <v>1257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1258</v>
      </c>
      <c r="H163" s="7" t="s">
        <v>1259</v>
      </c>
      <c r="I163" s="7" t="s">
        <v>79</v>
      </c>
      <c r="J163" s="7" t="s">
        <v>2</v>
      </c>
      <c r="K163" s="7" t="s">
        <v>1260</v>
      </c>
      <c r="L163" s="7">
        <v>1</v>
      </c>
      <c r="M163" s="7">
        <v>2</v>
      </c>
      <c r="N163" s="7" t="s">
        <v>217</v>
      </c>
      <c r="O163" s="7" t="s">
        <v>343</v>
      </c>
      <c r="P163" s="7" t="s">
        <v>260</v>
      </c>
      <c r="Q163" s="7"/>
      <c r="R163" s="11" t="s">
        <v>1261</v>
      </c>
      <c r="S163" s="13" t="s">
        <v>19</v>
      </c>
      <c r="T163" s="7"/>
      <c r="U163" s="11" t="s">
        <v>19</v>
      </c>
      <c r="V163" s="11" t="s">
        <v>1261</v>
      </c>
      <c r="W163" s="13" t="s">
        <v>946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1262</v>
      </c>
      <c r="AD163" t="s">
        <v>6</v>
      </c>
      <c r="AE163" t="s">
        <v>86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1263</v>
      </c>
      <c r="B164" s="6" t="s">
        <v>1264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1265</v>
      </c>
      <c r="H164" s="7" t="s">
        <v>1266</v>
      </c>
      <c r="I164" s="7" t="s">
        <v>79</v>
      </c>
      <c r="J164" s="7" t="s">
        <v>2</v>
      </c>
      <c r="K164" s="7" t="s">
        <v>1267</v>
      </c>
      <c r="L164" s="7">
        <v>1</v>
      </c>
      <c r="M164" s="7">
        <v>2</v>
      </c>
      <c r="N164" s="7" t="s">
        <v>94</v>
      </c>
      <c r="O164" s="7" t="s">
        <v>343</v>
      </c>
      <c r="P164" s="7" t="s">
        <v>260</v>
      </c>
      <c r="Q164" s="7"/>
      <c r="R164" s="11" t="s">
        <v>1268</v>
      </c>
      <c r="S164" s="13" t="s">
        <v>19</v>
      </c>
      <c r="T164" s="7"/>
      <c r="U164" s="11" t="s">
        <v>19</v>
      </c>
      <c r="V164" s="11" t="s">
        <v>1268</v>
      </c>
      <c r="W164" s="13" t="s">
        <v>296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1269</v>
      </c>
      <c r="AD164" t="s">
        <v>6</v>
      </c>
      <c r="AE164" t="s">
        <v>1270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1271</v>
      </c>
      <c r="B165" s="6" t="s">
        <v>1272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1273</v>
      </c>
      <c r="H165" s="7" t="s">
        <v>1274</v>
      </c>
      <c r="I165" s="7" t="s">
        <v>79</v>
      </c>
      <c r="J165" s="7" t="s">
        <v>2</v>
      </c>
      <c r="K165" s="7" t="s">
        <v>1275</v>
      </c>
      <c r="L165" s="7">
        <v>1</v>
      </c>
      <c r="M165" s="7">
        <v>1</v>
      </c>
      <c r="N165" s="7" t="s">
        <v>319</v>
      </c>
      <c r="O165" s="7" t="s">
        <v>260</v>
      </c>
      <c r="P165" s="7" t="s">
        <v>302</v>
      </c>
      <c r="Q165" s="7"/>
      <c r="R165" s="11" t="s">
        <v>1276</v>
      </c>
      <c r="S165" s="13" t="s">
        <v>1276</v>
      </c>
      <c r="T165" s="7" t="s">
        <v>1277</v>
      </c>
      <c r="U165" s="11" t="s">
        <v>19</v>
      </c>
      <c r="V165" s="11" t="s">
        <v>19</v>
      </c>
      <c r="W165" s="13" t="s">
        <v>19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19</v>
      </c>
      <c r="AD165" t="s">
        <v>6</v>
      </c>
      <c r="AE165" t="s">
        <v>1278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1279</v>
      </c>
      <c r="B166" s="6" t="s">
        <v>1280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1281</v>
      </c>
      <c r="H166" s="7" t="s">
        <v>1282</v>
      </c>
      <c r="I166" s="7" t="s">
        <v>79</v>
      </c>
      <c r="J166" s="7" t="s">
        <v>2</v>
      </c>
      <c r="K166" s="7" t="s">
        <v>1283</v>
      </c>
      <c r="L166" s="7">
        <v>1</v>
      </c>
      <c r="M166" s="7">
        <v>4</v>
      </c>
      <c r="N166" s="7" t="s">
        <v>260</v>
      </c>
      <c r="O166" s="7" t="s">
        <v>1284</v>
      </c>
      <c r="P166" s="7" t="s">
        <v>1285</v>
      </c>
      <c r="Q166" s="7"/>
      <c r="R166" s="11" t="s">
        <v>1286</v>
      </c>
      <c r="S166" s="13" t="s">
        <v>1286</v>
      </c>
      <c r="T166" s="7" t="s">
        <v>1287</v>
      </c>
      <c r="U166" s="11" t="s">
        <v>19</v>
      </c>
      <c r="V166" s="11" t="s">
        <v>19</v>
      </c>
      <c r="W166" s="13" t="s">
        <v>19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19</v>
      </c>
      <c r="AD166" t="s">
        <v>6</v>
      </c>
      <c r="AE166" t="s">
        <v>1288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1289</v>
      </c>
      <c r="B167" s="6" t="s">
        <v>1290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1291</v>
      </c>
      <c r="H167" s="7" t="s">
        <v>1292</v>
      </c>
      <c r="I167" s="7" t="s">
        <v>79</v>
      </c>
      <c r="J167" s="7" t="s">
        <v>2</v>
      </c>
      <c r="K167" s="7" t="s">
        <v>1293</v>
      </c>
      <c r="L167" s="7">
        <v>1</v>
      </c>
      <c r="M167" s="7">
        <v>3</v>
      </c>
      <c r="N167" s="7" t="s">
        <v>81</v>
      </c>
      <c r="O167" s="7" t="s">
        <v>327</v>
      </c>
      <c r="P167" s="7" t="s">
        <v>260</v>
      </c>
      <c r="Q167" s="7"/>
      <c r="R167" s="11" t="s">
        <v>1294</v>
      </c>
      <c r="S167" s="13" t="s">
        <v>19</v>
      </c>
      <c r="T167" s="7"/>
      <c r="U167" s="11" t="s">
        <v>19</v>
      </c>
      <c r="V167" s="11" t="s">
        <v>1294</v>
      </c>
      <c r="W167" s="13" t="s">
        <v>1295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1296</v>
      </c>
      <c r="AD167" t="s">
        <v>6</v>
      </c>
      <c r="AE167" t="s">
        <v>1297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1298</v>
      </c>
      <c r="B168" s="6" t="s">
        <v>1299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1300</v>
      </c>
      <c r="H168" s="7" t="s">
        <v>1301</v>
      </c>
      <c r="I168" s="7" t="s">
        <v>79</v>
      </c>
      <c r="J168" s="7" t="s">
        <v>2</v>
      </c>
      <c r="K168" s="7" t="s">
        <v>1302</v>
      </c>
      <c r="L168" s="7">
        <v>1</v>
      </c>
      <c r="M168" s="7">
        <v>2</v>
      </c>
      <c r="N168" s="7" t="s">
        <v>327</v>
      </c>
      <c r="O168" s="7" t="s">
        <v>343</v>
      </c>
      <c r="P168" s="7" t="s">
        <v>260</v>
      </c>
      <c r="Q168" s="7"/>
      <c r="R168" s="11" t="s">
        <v>1303</v>
      </c>
      <c r="S168" s="13" t="s">
        <v>19</v>
      </c>
      <c r="T168" s="7"/>
      <c r="U168" s="11" t="s">
        <v>19</v>
      </c>
      <c r="V168" s="11" t="s">
        <v>1303</v>
      </c>
      <c r="W168" s="13" t="s">
        <v>1112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1304</v>
      </c>
      <c r="AD168" t="s">
        <v>6</v>
      </c>
      <c r="AE168" t="s">
        <v>1305</v>
      </c>
      <c r="AF168" t="s">
        <v>87</v>
      </c>
      <c r="AG168" t="s">
        <v>75</v>
      </c>
      <c r="AH168" t="s">
        <v>19</v>
      </c>
    </row>
    <row r="169" ht="12.75" customHeight="1" spans="1:32">
      <c r="A169" s="10" t="s">
        <v>1306</v>
      </c>
      <c r="B169" s="10"/>
      <c r="C169" s="10" t="s">
        <v>1307</v>
      </c>
      <c r="D169" s="10"/>
      <c r="E169" s="10"/>
      <c r="F169" s="10"/>
      <c r="G169" s="10" t="s">
        <v>1307</v>
      </c>
      <c r="H169" s="10" t="s">
        <v>1307</v>
      </c>
      <c r="I169" s="10" t="s">
        <v>1307</v>
      </c>
      <c r="J169" s="10" t="s">
        <v>1307</v>
      </c>
      <c r="K169" s="10" t="s">
        <v>1307</v>
      </c>
      <c r="L169" s="10" t="s">
        <v>1307</v>
      </c>
      <c r="M169" s="10" t="s">
        <v>1307</v>
      </c>
      <c r="N169" s="10" t="s">
        <v>1307</v>
      </c>
      <c r="O169" s="10" t="s">
        <v>1307</v>
      </c>
      <c r="P169" s="10" t="s">
        <v>1307</v>
      </c>
      <c r="Q169" s="10"/>
      <c r="R169" s="12" t="s">
        <v>20</v>
      </c>
      <c r="S169" s="12" t="s">
        <v>21</v>
      </c>
      <c r="T169" s="10" t="s">
        <v>1307</v>
      </c>
      <c r="U169" s="12"/>
      <c r="V169" s="12" t="s">
        <v>1308</v>
      </c>
      <c r="W169" s="12" t="s">
        <v>22</v>
      </c>
      <c r="X169" s="12"/>
      <c r="Y169" s="12"/>
      <c r="Z169" s="12"/>
      <c r="AA169" s="10"/>
      <c r="AB169" s="12"/>
      <c r="AC169" s="10"/>
      <c r="AD169" s="10" t="s">
        <v>1307</v>
      </c>
      <c r="AE169" s="10"/>
      <c r="AF16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K2" sqref="K2:K9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1309</v>
      </c>
      <c r="B1" s="4" t="s">
        <v>1310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1311</v>
      </c>
      <c r="H1" s="4" t="s">
        <v>1312</v>
      </c>
      <c r="I1" s="4" t="s">
        <v>13</v>
      </c>
      <c r="J1" s="4" t="s">
        <v>17</v>
      </c>
      <c r="K1" s="4" t="s">
        <v>18</v>
      </c>
      <c r="L1" s="4" t="s">
        <v>1313</v>
      </c>
      <c r="M1" s="4" t="s">
        <v>1314</v>
      </c>
      <c r="N1" s="4" t="s">
        <v>1315</v>
      </c>
    </row>
    <row r="2" ht="14.25" customHeight="1" spans="1:256">
      <c r="A2" s="6" t="s">
        <v>1316</v>
      </c>
      <c r="B2" s="7" t="s">
        <v>1317</v>
      </c>
      <c r="C2" s="7" t="s">
        <v>1318</v>
      </c>
      <c r="D2" s="7" t="s">
        <v>2</v>
      </c>
      <c r="E2" s="7" t="s">
        <v>76</v>
      </c>
      <c r="F2" s="7" t="s">
        <v>75</v>
      </c>
      <c r="G2" s="7" t="s">
        <v>81</v>
      </c>
      <c r="H2" s="7" t="s">
        <v>1319</v>
      </c>
      <c r="I2" s="11" t="s">
        <v>1320</v>
      </c>
      <c r="J2" s="11" t="s">
        <v>19</v>
      </c>
      <c r="K2" s="11" t="s">
        <v>1320</v>
      </c>
      <c r="L2" s="7" t="s">
        <v>1321</v>
      </c>
      <c r="M2" s="7" t="s">
        <v>1322</v>
      </c>
      <c r="N2" s="7" t="s">
        <v>1323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1324</v>
      </c>
      <c r="B3" s="7" t="s">
        <v>272</v>
      </c>
      <c r="C3" s="7" t="s">
        <v>1318</v>
      </c>
      <c r="D3" s="7" t="s">
        <v>2</v>
      </c>
      <c r="E3" s="7" t="s">
        <v>76</v>
      </c>
      <c r="F3" s="7" t="s">
        <v>75</v>
      </c>
      <c r="G3" s="7" t="s">
        <v>81</v>
      </c>
      <c r="H3" s="7" t="s">
        <v>1319</v>
      </c>
      <c r="I3" s="11" t="s">
        <v>1325</v>
      </c>
      <c r="J3" s="11" t="s">
        <v>19</v>
      </c>
      <c r="K3" s="11" t="s">
        <v>1325</v>
      </c>
      <c r="L3" s="7" t="s">
        <v>1321</v>
      </c>
      <c r="M3" s="7" t="s">
        <v>1322</v>
      </c>
      <c r="N3" s="7" t="s">
        <v>1326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1327</v>
      </c>
      <c r="B4" s="7" t="s">
        <v>135</v>
      </c>
      <c r="C4" s="7" t="s">
        <v>1318</v>
      </c>
      <c r="D4" s="7" t="s">
        <v>2</v>
      </c>
      <c r="E4" s="7" t="s">
        <v>76</v>
      </c>
      <c r="F4" s="7" t="s">
        <v>75</v>
      </c>
      <c r="G4" s="7" t="s">
        <v>82</v>
      </c>
      <c r="H4" s="7" t="s">
        <v>1319</v>
      </c>
      <c r="I4" s="11" t="s">
        <v>1328</v>
      </c>
      <c r="J4" s="11" t="s">
        <v>19</v>
      </c>
      <c r="K4" s="11" t="s">
        <v>1328</v>
      </c>
      <c r="L4" s="7" t="s">
        <v>1321</v>
      </c>
      <c r="M4" s="7" t="s">
        <v>1322</v>
      </c>
      <c r="N4" s="7" t="s">
        <v>1329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1330</v>
      </c>
      <c r="B5" s="7" t="s">
        <v>803</v>
      </c>
      <c r="C5" s="7" t="s">
        <v>1318</v>
      </c>
      <c r="D5" s="7" t="s">
        <v>2</v>
      </c>
      <c r="E5" s="7" t="s">
        <v>76</v>
      </c>
      <c r="F5" s="7" t="s">
        <v>75</v>
      </c>
      <c r="G5" s="7" t="s">
        <v>82</v>
      </c>
      <c r="H5" s="7" t="s">
        <v>1319</v>
      </c>
      <c r="I5" s="11" t="s">
        <v>1331</v>
      </c>
      <c r="J5" s="11" t="s">
        <v>19</v>
      </c>
      <c r="K5" s="11" t="s">
        <v>1331</v>
      </c>
      <c r="L5" s="7" t="s">
        <v>1321</v>
      </c>
      <c r="M5" s="7" t="s">
        <v>1322</v>
      </c>
      <c r="N5" s="7" t="s">
        <v>1332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1333</v>
      </c>
      <c r="B6" s="7" t="s">
        <v>1334</v>
      </c>
      <c r="C6" s="7" t="s">
        <v>1318</v>
      </c>
      <c r="D6" s="7" t="s">
        <v>2</v>
      </c>
      <c r="E6" s="7" t="s">
        <v>76</v>
      </c>
      <c r="F6" s="7" t="s">
        <v>75</v>
      </c>
      <c r="G6" s="7" t="s">
        <v>319</v>
      </c>
      <c r="H6" s="7" t="s">
        <v>1319</v>
      </c>
      <c r="I6" s="11" t="s">
        <v>1335</v>
      </c>
      <c r="J6" s="11" t="s">
        <v>19</v>
      </c>
      <c r="K6" s="11" t="s">
        <v>1335</v>
      </c>
      <c r="L6" s="7" t="s">
        <v>1321</v>
      </c>
      <c r="M6" s="7" t="s">
        <v>1322</v>
      </c>
      <c r="N6" s="7" t="s">
        <v>1336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1337</v>
      </c>
      <c r="B7" s="7" t="s">
        <v>498</v>
      </c>
      <c r="C7" s="7" t="s">
        <v>1318</v>
      </c>
      <c r="D7" s="7" t="s">
        <v>2</v>
      </c>
      <c r="E7" s="7" t="s">
        <v>76</v>
      </c>
      <c r="F7" s="7" t="s">
        <v>75</v>
      </c>
      <c r="G7" s="7" t="s">
        <v>343</v>
      </c>
      <c r="H7" s="7" t="s">
        <v>1319</v>
      </c>
      <c r="I7" s="11" t="s">
        <v>1338</v>
      </c>
      <c r="J7" s="11" t="s">
        <v>19</v>
      </c>
      <c r="K7" s="11" t="s">
        <v>1338</v>
      </c>
      <c r="L7" s="7" t="s">
        <v>1321</v>
      </c>
      <c r="M7" s="7" t="s">
        <v>1322</v>
      </c>
      <c r="N7" s="7" t="s">
        <v>1339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1340</v>
      </c>
      <c r="B8" s="7" t="s">
        <v>1271</v>
      </c>
      <c r="C8" s="7" t="s">
        <v>1318</v>
      </c>
      <c r="D8" s="7" t="s">
        <v>2</v>
      </c>
      <c r="E8" s="7" t="s">
        <v>76</v>
      </c>
      <c r="F8" s="7" t="s">
        <v>75</v>
      </c>
      <c r="G8" s="7" t="s">
        <v>260</v>
      </c>
      <c r="H8" s="7" t="s">
        <v>1319</v>
      </c>
      <c r="I8" s="11" t="s">
        <v>1341</v>
      </c>
      <c r="J8" s="11" t="s">
        <v>19</v>
      </c>
      <c r="K8" s="11" t="s">
        <v>1341</v>
      </c>
      <c r="L8" s="7" t="s">
        <v>1321</v>
      </c>
      <c r="M8" s="7" t="s">
        <v>1322</v>
      </c>
      <c r="N8" s="7" t="s">
        <v>1342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1343</v>
      </c>
      <c r="B9" s="7" t="s">
        <v>475</v>
      </c>
      <c r="C9" s="7" t="s">
        <v>1318</v>
      </c>
      <c r="D9" s="7" t="s">
        <v>2</v>
      </c>
      <c r="E9" s="7" t="s">
        <v>76</v>
      </c>
      <c r="F9" s="7" t="s">
        <v>75</v>
      </c>
      <c r="G9" s="7" t="s">
        <v>260</v>
      </c>
      <c r="H9" s="7" t="s">
        <v>1319</v>
      </c>
      <c r="I9" s="11" t="s">
        <v>1344</v>
      </c>
      <c r="J9" s="11" t="s">
        <v>19</v>
      </c>
      <c r="K9" s="11" t="s">
        <v>1344</v>
      </c>
      <c r="L9" s="7" t="s">
        <v>1321</v>
      </c>
      <c r="M9" s="7" t="s">
        <v>1322</v>
      </c>
      <c r="N9" s="7" t="s">
        <v>1345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2.75" customHeight="1" spans="1:14">
      <c r="A10" s="10" t="s">
        <v>1306</v>
      </c>
      <c r="B10" s="10" t="s">
        <v>1307</v>
      </c>
      <c r="C10" s="10" t="s">
        <v>1307</v>
      </c>
      <c r="D10" s="10" t="s">
        <v>1307</v>
      </c>
      <c r="E10" s="10"/>
      <c r="F10" s="10"/>
      <c r="G10" s="10" t="s">
        <v>1307</v>
      </c>
      <c r="H10" s="10" t="s">
        <v>1307</v>
      </c>
      <c r="I10" s="12" t="s">
        <v>23</v>
      </c>
      <c r="J10" s="12"/>
      <c r="K10" s="12"/>
      <c r="L10" s="10"/>
      <c r="M10" s="10" t="s">
        <v>1307</v>
      </c>
      <c r="N10" t="s">
        <v>1307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1346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80"/>
  <sheetViews>
    <sheetView tabSelected="1" workbookViewId="0">
      <selection activeCell="A176" sqref="A176:C180"/>
    </sheetView>
  </sheetViews>
  <sheetFormatPr defaultColWidth="9.13888888888889" defaultRowHeight="13.2"/>
  <cols>
    <col min="1" max="1" width="14.712962962963" customWidth="1"/>
    <col min="2" max="3" width="12.1388888888889" customWidth="1"/>
    <col min="4" max="4" width="13.287037037037" style="3" customWidth="1"/>
    <col min="7" max="7" width="9.6666666666666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1347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88</v>
      </c>
      <c r="B3" s="7" t="s">
        <v>94</v>
      </c>
      <c r="C3" s="7" t="s">
        <v>81</v>
      </c>
      <c r="D3" s="3">
        <v>12224</v>
      </c>
      <c r="E3" t="str">
        <f>VLOOKUP(A3,HOP!A:L,12,0)</f>
        <v>12223.98</v>
      </c>
      <c r="F3" t="str">
        <f>VLOOKUP(A3,HOP!A:C,3,0)</f>
        <v>2817675</v>
      </c>
      <c r="G3">
        <f t="shared" ref="G3:G34" si="0">D3-E3</f>
        <v>0.0200000000004366</v>
      </c>
      <c r="H3" t="str">
        <f t="shared" ref="H3:H34" si="1">$H$1&amp;F3</f>
        <v>，2817675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105</v>
      </c>
      <c r="C4" s="7" t="s">
        <v>81</v>
      </c>
      <c r="D4" s="3">
        <v>5456</v>
      </c>
      <c r="E4" t="str">
        <f>VLOOKUP(A4,HOP!A:L,12,0)</f>
        <v>5456.00</v>
      </c>
      <c r="F4" t="str">
        <f>VLOOKUP(A4,HOP!A:C,3,0)</f>
        <v>2830589</v>
      </c>
      <c r="G4">
        <f t="shared" si="0"/>
        <v>0</v>
      </c>
      <c r="H4" t="str">
        <f t="shared" si="1"/>
        <v>，2830589</v>
      </c>
      <c r="I4" t="str">
        <f>VLOOKUP(A4,HOP!A:U,21,0)</f>
        <v>直采</v>
      </c>
    </row>
    <row r="5" ht="14.25" hidden="1" customHeight="1" spans="1:9">
      <c r="A5" s="6" t="s">
        <v>110</v>
      </c>
      <c r="B5" s="7" t="s">
        <v>105</v>
      </c>
      <c r="C5" s="7" t="s">
        <v>81</v>
      </c>
      <c r="D5" s="3">
        <v>8124</v>
      </c>
      <c r="E5" t="str">
        <f>VLOOKUP(A5,HOP!A:L,12,0)</f>
        <v>8124.00</v>
      </c>
      <c r="F5" t="str">
        <f>VLOOKUP(A5,HOP!A:C,3,0)</f>
        <v>2826175</v>
      </c>
      <c r="G5">
        <f t="shared" si="0"/>
        <v>0</v>
      </c>
      <c r="H5" t="str">
        <f t="shared" si="1"/>
        <v>，2826175</v>
      </c>
      <c r="I5" t="str">
        <f>VLOOKUP(A5,HOP!A:U,21,0)</f>
        <v>直采</v>
      </c>
    </row>
    <row r="6" ht="14.25" hidden="1" customHeight="1" spans="1:9">
      <c r="A6" s="6" t="s">
        <v>119</v>
      </c>
      <c r="B6" s="7" t="s">
        <v>105</v>
      </c>
      <c r="C6" s="7" t="s">
        <v>81</v>
      </c>
      <c r="D6" s="3">
        <v>9140</v>
      </c>
      <c r="E6" t="str">
        <f>VLOOKUP(A6,HOP!A:L,12,0)</f>
        <v>9140.00</v>
      </c>
      <c r="F6" t="str">
        <f>VLOOKUP(A6,HOP!A:C,3,0)</f>
        <v>2826189</v>
      </c>
      <c r="G6">
        <f t="shared" si="0"/>
        <v>0</v>
      </c>
      <c r="H6" t="str">
        <f t="shared" si="1"/>
        <v>，2826189</v>
      </c>
      <c r="I6" t="str">
        <f>VLOOKUP(A6,HOP!A:U,21,0)</f>
        <v>直采</v>
      </c>
    </row>
    <row r="7" ht="14.25" customHeight="1" spans="1:9">
      <c r="A7" s="6" t="s">
        <v>125</v>
      </c>
      <c r="B7" s="7" t="s">
        <v>94</v>
      </c>
      <c r="C7" s="7" t="s">
        <v>81</v>
      </c>
      <c r="D7" s="3">
        <v>1862</v>
      </c>
      <c r="E7" t="str">
        <f>VLOOKUP(A7,HOP!A:L,12,0)</f>
        <v>1862.01</v>
      </c>
      <c r="F7" t="str">
        <f>VLOOKUP(A7,HOP!A:C,3,0)</f>
        <v>2786685</v>
      </c>
      <c r="G7">
        <f t="shared" si="0"/>
        <v>-0.00999999999999091</v>
      </c>
      <c r="H7" t="str">
        <f t="shared" si="1"/>
        <v>，2786685</v>
      </c>
      <c r="I7" t="str">
        <f>VLOOKUP(A7,HOP!A:U,21,0)</f>
        <v>直连</v>
      </c>
    </row>
    <row r="8" ht="14.25" customHeight="1" spans="1:12">
      <c r="A8" s="42" t="s">
        <v>135</v>
      </c>
      <c r="B8" s="7" t="s">
        <v>141</v>
      </c>
      <c r="C8" s="7" t="s">
        <v>81</v>
      </c>
      <c r="D8" s="3">
        <v>-30</v>
      </c>
      <c r="E8" t="e">
        <f>VLOOKUP(A8,HOP!A:L,12,0)</f>
        <v>#N/A</v>
      </c>
      <c r="F8">
        <v>2876482</v>
      </c>
      <c r="G8" t="e">
        <f t="shared" si="0"/>
        <v>#N/A</v>
      </c>
      <c r="H8" t="str">
        <f t="shared" si="1"/>
        <v>，2876482</v>
      </c>
      <c r="I8" t="e">
        <f>VLOOKUP(A8,HOP!A:U,21,0)</f>
        <v>#N/A</v>
      </c>
      <c r="J8" s="5" t="s">
        <v>1348</v>
      </c>
      <c r="L8" s="5" t="s">
        <v>1349</v>
      </c>
    </row>
    <row r="9" ht="14.25" hidden="1" customHeight="1" spans="1:9">
      <c r="A9" s="6" t="s">
        <v>146</v>
      </c>
      <c r="B9" s="7" t="s">
        <v>141</v>
      </c>
      <c r="C9" s="7" t="s">
        <v>81</v>
      </c>
      <c r="D9" s="3">
        <v>347</v>
      </c>
      <c r="E9" t="str">
        <f>VLOOKUP(A9,HOP!A:L,12,0)</f>
        <v>347.00</v>
      </c>
      <c r="F9" t="str">
        <f>VLOOKUP(A9,HOP!A:C,3,0)</f>
        <v>2864266</v>
      </c>
      <c r="G9">
        <f t="shared" si="0"/>
        <v>0</v>
      </c>
      <c r="H9" t="str">
        <f t="shared" si="1"/>
        <v>，2864266</v>
      </c>
      <c r="I9" t="str">
        <f>VLOOKUP(A9,HOP!A:U,21,0)</f>
        <v>直连</v>
      </c>
    </row>
    <row r="10" ht="14.25" hidden="1" customHeight="1" spans="1:9">
      <c r="A10" s="6" t="s">
        <v>156</v>
      </c>
      <c r="B10" s="7" t="s">
        <v>105</v>
      </c>
      <c r="C10" s="7" t="s">
        <v>81</v>
      </c>
      <c r="D10" s="3">
        <v>1050</v>
      </c>
      <c r="E10" t="str">
        <f>VLOOKUP(A10,HOP!A:L,12,0)</f>
        <v>1050.00</v>
      </c>
      <c r="F10" t="str">
        <f>VLOOKUP(A10,HOP!A:C,3,0)</f>
        <v>2872494</v>
      </c>
      <c r="G10">
        <f t="shared" si="0"/>
        <v>0</v>
      </c>
      <c r="H10" t="str">
        <f t="shared" si="1"/>
        <v>，2872494</v>
      </c>
      <c r="I10" t="str">
        <f>VLOOKUP(A10,HOP!A:U,21,0)</f>
        <v>直连</v>
      </c>
    </row>
    <row r="11" ht="14.25" hidden="1" customHeight="1" spans="1:9">
      <c r="A11" s="6" t="s">
        <v>163</v>
      </c>
      <c r="B11" s="7" t="s">
        <v>168</v>
      </c>
      <c r="C11" s="7" t="s">
        <v>81</v>
      </c>
      <c r="D11" s="3">
        <v>15208</v>
      </c>
      <c r="E11" t="str">
        <f>VLOOKUP(A11,HOP!A:L,12,0)</f>
        <v>15208.00</v>
      </c>
      <c r="F11" t="str">
        <f>VLOOKUP(A11,HOP!A:C,3,0)</f>
        <v>2872915</v>
      </c>
      <c r="G11">
        <f t="shared" si="0"/>
        <v>0</v>
      </c>
      <c r="H11" t="str">
        <f t="shared" si="1"/>
        <v>，2872915</v>
      </c>
      <c r="I11" t="str">
        <f>VLOOKUP(A11,HOP!A:U,21,0)</f>
        <v>直连</v>
      </c>
    </row>
    <row r="12" ht="14.25" hidden="1" customHeight="1" spans="1:9">
      <c r="A12" s="6" t="s">
        <v>173</v>
      </c>
      <c r="B12" s="7" t="s">
        <v>105</v>
      </c>
      <c r="C12" s="7" t="s">
        <v>81</v>
      </c>
      <c r="D12" s="3">
        <v>827</v>
      </c>
      <c r="E12" t="str">
        <f>VLOOKUP(A12,HOP!A:L,12,0)</f>
        <v>827.00</v>
      </c>
      <c r="F12" t="str">
        <f>VLOOKUP(A12,HOP!A:C,3,0)</f>
        <v>2884963</v>
      </c>
      <c r="G12">
        <f t="shared" si="0"/>
        <v>0</v>
      </c>
      <c r="H12" t="str">
        <f t="shared" si="1"/>
        <v>，2884963</v>
      </c>
      <c r="I12" t="str">
        <f>VLOOKUP(A12,HOP!A:U,21,0)</f>
        <v>直连</v>
      </c>
    </row>
    <row r="13" ht="14.25" hidden="1" customHeight="1" spans="1:9">
      <c r="A13" s="6" t="s">
        <v>183</v>
      </c>
      <c r="B13" s="7" t="s">
        <v>189</v>
      </c>
      <c r="C13" s="7" t="s">
        <v>81</v>
      </c>
      <c r="D13" s="3">
        <v>2058</v>
      </c>
      <c r="E13" t="str">
        <f>VLOOKUP(A13,HOP!A:L,12,0)</f>
        <v>2058.00</v>
      </c>
      <c r="F13" t="str">
        <f>VLOOKUP(A13,HOP!A:C,3,0)</f>
        <v>2889461</v>
      </c>
      <c r="G13">
        <f t="shared" si="0"/>
        <v>0</v>
      </c>
      <c r="H13" t="str">
        <f t="shared" si="1"/>
        <v>，2889461</v>
      </c>
      <c r="I13" t="str">
        <f>VLOOKUP(A13,HOP!A:U,21,0)</f>
        <v>直采</v>
      </c>
    </row>
    <row r="14" ht="14.25" hidden="1" customHeight="1" spans="1:9">
      <c r="A14" s="6" t="s">
        <v>194</v>
      </c>
      <c r="B14" s="7" t="s">
        <v>141</v>
      </c>
      <c r="C14" s="7" t="s">
        <v>81</v>
      </c>
      <c r="D14" s="3">
        <v>166</v>
      </c>
      <c r="E14" t="str">
        <f>VLOOKUP(A14,HOP!A:L,12,0)</f>
        <v>166.00</v>
      </c>
      <c r="F14" t="str">
        <f>VLOOKUP(A14,HOP!A:C,3,0)</f>
        <v>2897004</v>
      </c>
      <c r="G14">
        <f t="shared" si="0"/>
        <v>0</v>
      </c>
      <c r="H14" t="str">
        <f t="shared" si="1"/>
        <v>，2897004</v>
      </c>
      <c r="I14" t="str">
        <f>VLOOKUP(A14,HOP!A:U,21,0)</f>
        <v>直连</v>
      </c>
    </row>
    <row r="15" ht="14.25" hidden="1" customHeight="1" spans="1:9">
      <c r="A15" s="6" t="s">
        <v>203</v>
      </c>
      <c r="B15" s="7" t="s">
        <v>105</v>
      </c>
      <c r="C15" s="7" t="s">
        <v>81</v>
      </c>
      <c r="D15" s="3">
        <v>4786</v>
      </c>
      <c r="E15" t="str">
        <f>VLOOKUP(A15,HOP!A:L,12,0)</f>
        <v>4786.00</v>
      </c>
      <c r="F15" t="str">
        <f>VLOOKUP(A15,HOP!A:C,3,0)</f>
        <v>2897276</v>
      </c>
      <c r="G15">
        <f t="shared" si="0"/>
        <v>0</v>
      </c>
      <c r="H15" t="str">
        <f t="shared" si="1"/>
        <v>，2897276</v>
      </c>
      <c r="I15" t="str">
        <f>VLOOKUP(A15,HOP!A:U,21,0)</f>
        <v>直连</v>
      </c>
    </row>
    <row r="16" ht="14.25" hidden="1" customHeight="1" spans="1:9">
      <c r="A16" s="6" t="s">
        <v>212</v>
      </c>
      <c r="B16" s="7" t="s">
        <v>105</v>
      </c>
      <c r="C16" s="7" t="s">
        <v>81</v>
      </c>
      <c r="D16" s="3">
        <v>3036</v>
      </c>
      <c r="E16" t="str">
        <f>VLOOKUP(A16,HOP!A:L,12,0)</f>
        <v>3036.00</v>
      </c>
      <c r="F16" t="str">
        <f>VLOOKUP(A16,HOP!A:C,3,0)</f>
        <v>2850962</v>
      </c>
      <c r="G16">
        <f t="shared" si="0"/>
        <v>0</v>
      </c>
      <c r="H16" t="str">
        <f t="shared" si="1"/>
        <v>，2850962</v>
      </c>
      <c r="I16" t="str">
        <f>VLOOKUP(A16,HOP!A:U,21,0)</f>
        <v>直连</v>
      </c>
    </row>
    <row r="17" ht="14.25" hidden="1" customHeight="1" spans="1:9">
      <c r="A17" s="6" t="s">
        <v>222</v>
      </c>
      <c r="B17" s="7" t="s">
        <v>105</v>
      </c>
      <c r="C17" s="7" t="s">
        <v>81</v>
      </c>
      <c r="D17" s="3">
        <v>1802</v>
      </c>
      <c r="E17" t="str">
        <f>VLOOKUP(A17,HOP!A:L,12,0)</f>
        <v>1802.00</v>
      </c>
      <c r="F17" t="str">
        <f>VLOOKUP(A17,HOP!A:C,3,0)</f>
        <v>2893679</v>
      </c>
      <c r="G17">
        <f t="shared" si="0"/>
        <v>0</v>
      </c>
      <c r="H17" t="str">
        <f t="shared" si="1"/>
        <v>，2893679</v>
      </c>
      <c r="I17" t="str">
        <f>VLOOKUP(A17,HOP!A:U,21,0)</f>
        <v>直采</v>
      </c>
    </row>
    <row r="18" ht="14.25" hidden="1" customHeight="1" spans="1:9">
      <c r="A18" s="6" t="s">
        <v>231</v>
      </c>
      <c r="B18" s="7" t="s">
        <v>105</v>
      </c>
      <c r="C18" s="7" t="s">
        <v>81</v>
      </c>
      <c r="D18" s="3">
        <v>368</v>
      </c>
      <c r="E18" t="str">
        <f>VLOOKUP(A18,HOP!A:L,12,0)</f>
        <v>368.00</v>
      </c>
      <c r="F18" t="str">
        <f>VLOOKUP(A18,HOP!A:C,3,0)</f>
        <v>2895652</v>
      </c>
      <c r="G18">
        <f t="shared" si="0"/>
        <v>0</v>
      </c>
      <c r="H18" t="str">
        <f t="shared" si="1"/>
        <v>，2895652</v>
      </c>
      <c r="I18" t="str">
        <f>VLOOKUP(A18,HOP!A:U,21,0)</f>
        <v>直连</v>
      </c>
    </row>
    <row r="19" ht="14.25" hidden="1" customHeight="1" spans="1:9">
      <c r="A19" s="6" t="s">
        <v>240</v>
      </c>
      <c r="B19" s="7" t="s">
        <v>141</v>
      </c>
      <c r="C19" s="7" t="s">
        <v>81</v>
      </c>
      <c r="D19" s="3">
        <v>313</v>
      </c>
      <c r="E19" t="str">
        <f>VLOOKUP(A19,HOP!A:L,12,0)</f>
        <v>313.00</v>
      </c>
      <c r="F19" t="str">
        <f>VLOOKUP(A19,HOP!A:C,3,0)</f>
        <v>2898836</v>
      </c>
      <c r="G19">
        <f t="shared" si="0"/>
        <v>0</v>
      </c>
      <c r="H19" t="str">
        <f t="shared" si="1"/>
        <v>，2898836</v>
      </c>
      <c r="I19" t="str">
        <f>VLOOKUP(A19,HOP!A:U,21,0)</f>
        <v>直连</v>
      </c>
    </row>
    <row r="20" ht="14.25" hidden="1" customHeight="1" spans="1:9">
      <c r="A20" s="6" t="s">
        <v>249</v>
      </c>
      <c r="B20" s="7" t="s">
        <v>253</v>
      </c>
      <c r="C20" s="7" t="s">
        <v>254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257</v>
      </c>
      <c r="B21" s="7" t="s">
        <v>83</v>
      </c>
      <c r="C21" s="7" t="s">
        <v>260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6" t="s">
        <v>264</v>
      </c>
      <c r="B22" s="7" t="s">
        <v>141</v>
      </c>
      <c r="C22" s="7" t="s">
        <v>81</v>
      </c>
      <c r="D22" s="3">
        <v>1022</v>
      </c>
      <c r="E22" t="str">
        <f>VLOOKUP(A22,HOP!A:L,12,0)</f>
        <v>1022.00</v>
      </c>
      <c r="F22" t="str">
        <f>VLOOKUP(A22,HOP!A:C,3,0)</f>
        <v>2898486</v>
      </c>
      <c r="G22">
        <f t="shared" si="0"/>
        <v>0</v>
      </c>
      <c r="H22" t="str">
        <f t="shared" si="1"/>
        <v>，2898486</v>
      </c>
      <c r="I22" t="str">
        <f>VLOOKUP(A22,HOP!A:U,21,0)</f>
        <v>直连</v>
      </c>
    </row>
    <row r="23" ht="14.25" customHeight="1" spans="1:10">
      <c r="A23" s="42" t="s">
        <v>272</v>
      </c>
      <c r="B23" s="7" t="s">
        <v>141</v>
      </c>
      <c r="C23" s="7" t="s">
        <v>81</v>
      </c>
      <c r="D23" s="3">
        <v>-138</v>
      </c>
      <c r="E23" t="str">
        <f>VLOOKUP(A23,HOP!A:L,12,0)</f>
        <v>899.23</v>
      </c>
      <c r="F23" t="str">
        <f>VLOOKUP(A23,HOP!A:C,3,0)</f>
        <v>2899977</v>
      </c>
      <c r="G23">
        <f t="shared" si="0"/>
        <v>-1037.23</v>
      </c>
      <c r="H23" t="str">
        <f t="shared" si="1"/>
        <v>，2899977</v>
      </c>
      <c r="I23" t="str">
        <f>VLOOKUP(A23,HOP!A:U,21,0)</f>
        <v>直连</v>
      </c>
      <c r="J23" s="5" t="s">
        <v>1350</v>
      </c>
    </row>
    <row r="24" ht="14.25" hidden="1" customHeight="1" spans="1:9">
      <c r="A24" s="6" t="s">
        <v>280</v>
      </c>
      <c r="B24" s="7" t="s">
        <v>141</v>
      </c>
      <c r="C24" s="7" t="s">
        <v>81</v>
      </c>
      <c r="D24" s="3">
        <v>1793</v>
      </c>
      <c r="E24" t="str">
        <f>VLOOKUP(A24,HOP!A:L,12,0)</f>
        <v>1793.00</v>
      </c>
      <c r="F24" t="str">
        <f>VLOOKUP(A24,HOP!A:C,3,0)</f>
        <v>2900345</v>
      </c>
      <c r="G24">
        <f t="shared" si="0"/>
        <v>0</v>
      </c>
      <c r="H24" t="str">
        <f t="shared" si="1"/>
        <v>，2900345</v>
      </c>
      <c r="I24" t="str">
        <f>VLOOKUP(A24,HOP!A:U,21,0)</f>
        <v>直连</v>
      </c>
    </row>
    <row r="25" ht="14.25" hidden="1" customHeight="1" spans="1:9">
      <c r="A25" s="6" t="s">
        <v>289</v>
      </c>
      <c r="B25" s="7" t="s">
        <v>141</v>
      </c>
      <c r="C25" s="7" t="s">
        <v>81</v>
      </c>
      <c r="D25" s="3">
        <v>188</v>
      </c>
      <c r="E25" t="str">
        <f>VLOOKUP(A25,HOP!A:L,12,0)</f>
        <v>188.00</v>
      </c>
      <c r="F25" t="str">
        <f>VLOOKUP(A25,HOP!A:C,3,0)</f>
        <v>2900218</v>
      </c>
      <c r="G25">
        <f t="shared" si="0"/>
        <v>0</v>
      </c>
      <c r="H25" t="str">
        <f t="shared" si="1"/>
        <v>，2900218</v>
      </c>
      <c r="I25" t="str">
        <f>VLOOKUP(A25,HOP!A:U,21,0)</f>
        <v>直连</v>
      </c>
    </row>
    <row r="26" ht="14.25" hidden="1" customHeight="1" spans="1:9">
      <c r="A26" s="6" t="s">
        <v>298</v>
      </c>
      <c r="B26" s="7" t="s">
        <v>83</v>
      </c>
      <c r="C26" s="7" t="s">
        <v>302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305</v>
      </c>
      <c r="B27" s="7" t="s">
        <v>83</v>
      </c>
      <c r="C27" s="7" t="s">
        <v>302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314</v>
      </c>
      <c r="B28" s="7" t="s">
        <v>319</v>
      </c>
      <c r="C28" s="7" t="s">
        <v>260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323</v>
      </c>
      <c r="B29" s="7" t="s">
        <v>82</v>
      </c>
      <c r="C29" s="7" t="s">
        <v>327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330</v>
      </c>
      <c r="B30" s="7" t="s">
        <v>83</v>
      </c>
      <c r="C30" s="7" t="s">
        <v>302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338</v>
      </c>
      <c r="B31" s="7" t="s">
        <v>82</v>
      </c>
      <c r="C31" s="7" t="s">
        <v>343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346</v>
      </c>
      <c r="B32" s="7" t="s">
        <v>81</v>
      </c>
      <c r="C32" s="7" t="s">
        <v>327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6" t="s">
        <v>355</v>
      </c>
      <c r="B33" s="7" t="s">
        <v>83</v>
      </c>
      <c r="C33" s="7" t="s">
        <v>302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362</v>
      </c>
      <c r="B34" s="7" t="s">
        <v>260</v>
      </c>
      <c r="C34" s="7" t="s">
        <v>302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6" t="s">
        <v>368</v>
      </c>
      <c r="B35" s="7" t="s">
        <v>83</v>
      </c>
      <c r="C35" s="7" t="s">
        <v>260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ref="G35:G66" si="2">D35-E35</f>
        <v>#N/A</v>
      </c>
      <c r="H35" t="e">
        <f t="shared" ref="H35:H66" si="3">$H$1&amp;F35</f>
        <v>#N/A</v>
      </c>
      <c r="I35" t="e">
        <f>VLOOKUP(A35,HOP!A:U,21,0)</f>
        <v>#N/A</v>
      </c>
    </row>
    <row r="36" ht="14.25" hidden="1" customHeight="1" spans="1:9">
      <c r="A36" s="6" t="s">
        <v>374</v>
      </c>
      <c r="B36" s="7" t="s">
        <v>94</v>
      </c>
      <c r="C36" s="7" t="s">
        <v>82</v>
      </c>
      <c r="D36" s="3">
        <v>9337</v>
      </c>
      <c r="E36" t="str">
        <f>VLOOKUP(A36,HOP!A:L,12,0)</f>
        <v>9337.00</v>
      </c>
      <c r="F36" t="str">
        <f>VLOOKUP(A36,HOP!A:C,3,0)</f>
        <v>2826474</v>
      </c>
      <c r="G36">
        <f t="shared" si="2"/>
        <v>0</v>
      </c>
      <c r="H36" t="str">
        <f t="shared" si="3"/>
        <v>，2826474</v>
      </c>
      <c r="I36" t="str">
        <f>VLOOKUP(A36,HOP!A:U,21,0)</f>
        <v>直采</v>
      </c>
    </row>
    <row r="37" ht="14.25" hidden="1" customHeight="1" spans="1:9">
      <c r="A37" s="6" t="s">
        <v>383</v>
      </c>
      <c r="B37" s="7" t="s">
        <v>168</v>
      </c>
      <c r="C37" s="7" t="s">
        <v>82</v>
      </c>
      <c r="D37" s="3">
        <v>8839</v>
      </c>
      <c r="E37" t="str">
        <f>VLOOKUP(A37,HOP!A:L,12,0)</f>
        <v>8839.00</v>
      </c>
      <c r="F37" t="str">
        <f>VLOOKUP(A37,HOP!A:C,3,0)</f>
        <v>2885765</v>
      </c>
      <c r="G37">
        <f t="shared" si="2"/>
        <v>0</v>
      </c>
      <c r="H37" t="str">
        <f t="shared" si="3"/>
        <v>，2885765</v>
      </c>
      <c r="I37" t="str">
        <f>VLOOKUP(A37,HOP!A:U,21,0)</f>
        <v>直采</v>
      </c>
    </row>
    <row r="38" ht="14.25" hidden="1" customHeight="1" spans="1:9">
      <c r="A38" s="6" t="s">
        <v>392</v>
      </c>
      <c r="B38" s="7" t="s">
        <v>94</v>
      </c>
      <c r="C38" s="7" t="s">
        <v>82</v>
      </c>
      <c r="D38" s="3">
        <v>1819</v>
      </c>
      <c r="E38" t="str">
        <f>VLOOKUP(A38,HOP!A:L,12,0)</f>
        <v>1819.00</v>
      </c>
      <c r="F38" t="str">
        <f>VLOOKUP(A38,HOP!A:C,3,0)</f>
        <v>2892175</v>
      </c>
      <c r="G38">
        <f t="shared" si="2"/>
        <v>0</v>
      </c>
      <c r="H38" t="str">
        <f t="shared" si="3"/>
        <v>，2892175</v>
      </c>
      <c r="I38" t="str">
        <f>VLOOKUP(A38,HOP!A:U,21,0)</f>
        <v>直连</v>
      </c>
    </row>
    <row r="39" ht="14.25" hidden="1" customHeight="1" spans="1:9">
      <c r="A39" s="6" t="s">
        <v>400</v>
      </c>
      <c r="B39" s="7" t="s">
        <v>168</v>
      </c>
      <c r="C39" s="7" t="s">
        <v>82</v>
      </c>
      <c r="D39" s="3">
        <v>2144</v>
      </c>
      <c r="E39" t="str">
        <f>VLOOKUP(A39,HOP!A:L,12,0)</f>
        <v>2144.00</v>
      </c>
      <c r="F39" t="str">
        <f>VLOOKUP(A39,HOP!A:C,3,0)</f>
        <v>2891994</v>
      </c>
      <c r="G39">
        <f t="shared" si="2"/>
        <v>0</v>
      </c>
      <c r="H39" t="str">
        <f t="shared" si="3"/>
        <v>，2891994</v>
      </c>
      <c r="I39" t="str">
        <f>VLOOKUP(A39,HOP!A:U,21,0)</f>
        <v>直连</v>
      </c>
    </row>
    <row r="40" ht="14.25" hidden="1" customHeight="1" spans="1:9">
      <c r="A40" s="6" t="s">
        <v>406</v>
      </c>
      <c r="B40" s="7" t="s">
        <v>81</v>
      </c>
      <c r="C40" s="7" t="s">
        <v>82</v>
      </c>
      <c r="D40" s="3">
        <v>513</v>
      </c>
      <c r="E40" t="str">
        <f>VLOOKUP(A40,HOP!A:L,12,0)</f>
        <v>513.00</v>
      </c>
      <c r="F40" t="str">
        <f>VLOOKUP(A40,HOP!A:C,3,0)</f>
        <v>2897553</v>
      </c>
      <c r="G40">
        <f t="shared" si="2"/>
        <v>0</v>
      </c>
      <c r="H40" t="str">
        <f t="shared" si="3"/>
        <v>，2897553</v>
      </c>
      <c r="I40" t="str">
        <f>VLOOKUP(A40,HOP!A:U,21,0)</f>
        <v>直连</v>
      </c>
    </row>
    <row r="41" ht="14.25" hidden="1" customHeight="1" spans="1:9">
      <c r="A41" s="6" t="s">
        <v>415</v>
      </c>
      <c r="B41" s="7" t="s">
        <v>141</v>
      </c>
      <c r="C41" s="7" t="s">
        <v>82</v>
      </c>
      <c r="D41" s="3">
        <v>1148</v>
      </c>
      <c r="E41" t="str">
        <f>VLOOKUP(A41,HOP!A:L,12,0)</f>
        <v>1148.00</v>
      </c>
      <c r="F41" t="str">
        <f>VLOOKUP(A41,HOP!A:C,3,0)</f>
        <v>2896681</v>
      </c>
      <c r="G41">
        <f t="shared" si="2"/>
        <v>0</v>
      </c>
      <c r="H41" t="str">
        <f t="shared" si="3"/>
        <v>，2896681</v>
      </c>
      <c r="I41" t="str">
        <f>VLOOKUP(A41,HOP!A:U,21,0)</f>
        <v>直连</v>
      </c>
    </row>
    <row r="42" ht="14.25" hidden="1" customHeight="1" spans="1:9">
      <c r="A42" s="6" t="s">
        <v>424</v>
      </c>
      <c r="B42" s="7" t="s">
        <v>141</v>
      </c>
      <c r="C42" s="7" t="s">
        <v>82</v>
      </c>
      <c r="D42" s="3">
        <v>1018</v>
      </c>
      <c r="E42" t="str">
        <f>VLOOKUP(A42,HOP!A:L,12,0)</f>
        <v>1018.00</v>
      </c>
      <c r="F42" t="str">
        <f>VLOOKUP(A42,HOP!A:C,3,0)</f>
        <v>2898471</v>
      </c>
      <c r="G42">
        <f t="shared" si="2"/>
        <v>0</v>
      </c>
      <c r="H42" t="str">
        <f t="shared" si="3"/>
        <v>，2898471</v>
      </c>
      <c r="I42" t="str">
        <f>VLOOKUP(A42,HOP!A:U,21,0)</f>
        <v>直采</v>
      </c>
    </row>
    <row r="43" ht="14.25" hidden="1" customHeight="1" spans="1:9">
      <c r="A43" s="6" t="s">
        <v>430</v>
      </c>
      <c r="B43" s="7" t="s">
        <v>81</v>
      </c>
      <c r="C43" s="7" t="s">
        <v>82</v>
      </c>
      <c r="D43" s="3">
        <v>372</v>
      </c>
      <c r="E43" t="str">
        <f>VLOOKUP(A43,HOP!A:L,12,0)</f>
        <v>372.00</v>
      </c>
      <c r="F43" t="str">
        <f>VLOOKUP(A43,HOP!A:C,3,0)</f>
        <v>2899005</v>
      </c>
      <c r="G43">
        <f t="shared" si="2"/>
        <v>0</v>
      </c>
      <c r="H43" t="str">
        <f t="shared" si="3"/>
        <v>，2899005</v>
      </c>
      <c r="I43" t="str">
        <f>VLOOKUP(A43,HOP!A:U,21,0)</f>
        <v>直连</v>
      </c>
    </row>
    <row r="44" ht="14.25" hidden="1" customHeight="1" spans="1:9">
      <c r="A44" s="6" t="s">
        <v>439</v>
      </c>
      <c r="B44" s="7" t="s">
        <v>141</v>
      </c>
      <c r="C44" s="7" t="s">
        <v>82</v>
      </c>
      <c r="D44" s="3">
        <v>1342</v>
      </c>
      <c r="E44" t="str">
        <f>VLOOKUP(A44,HOP!A:L,12,0)</f>
        <v>1342.00</v>
      </c>
      <c r="F44" t="str">
        <f>VLOOKUP(A44,HOP!A:C,3,0)</f>
        <v>2892256</v>
      </c>
      <c r="G44">
        <f t="shared" si="2"/>
        <v>0</v>
      </c>
      <c r="H44" t="str">
        <f t="shared" si="3"/>
        <v>，2892256</v>
      </c>
      <c r="I44" t="str">
        <f>VLOOKUP(A44,HOP!A:U,21,0)</f>
        <v>直连</v>
      </c>
    </row>
    <row r="45" ht="14.25" hidden="1" customHeight="1" spans="1:9">
      <c r="A45" s="6" t="s">
        <v>448</v>
      </c>
      <c r="B45" s="7" t="s">
        <v>141</v>
      </c>
      <c r="C45" s="7" t="s">
        <v>82</v>
      </c>
      <c r="D45" s="3">
        <v>496</v>
      </c>
      <c r="E45" t="str">
        <f>VLOOKUP(A45,HOP!A:L,12,0)</f>
        <v>496.00</v>
      </c>
      <c r="F45" t="str">
        <f>VLOOKUP(A45,HOP!A:C,3,0)</f>
        <v>2898460</v>
      </c>
      <c r="G45">
        <f t="shared" si="2"/>
        <v>0</v>
      </c>
      <c r="H45" t="str">
        <f t="shared" si="3"/>
        <v>，2898460</v>
      </c>
      <c r="I45" t="str">
        <f>VLOOKUP(A45,HOP!A:U,21,0)</f>
        <v>直连</v>
      </c>
    </row>
    <row r="46" ht="14.25" hidden="1" customHeight="1" spans="1:9">
      <c r="A46" s="6" t="s">
        <v>457</v>
      </c>
      <c r="B46" s="7" t="s">
        <v>141</v>
      </c>
      <c r="C46" s="7" t="s">
        <v>82</v>
      </c>
      <c r="D46" s="3">
        <v>723</v>
      </c>
      <c r="E46" t="str">
        <f>VLOOKUP(A46,HOP!A:L,12,0)</f>
        <v>723.00</v>
      </c>
      <c r="F46" t="str">
        <f>VLOOKUP(A46,HOP!A:C,3,0)</f>
        <v>2897961</v>
      </c>
      <c r="G46">
        <f t="shared" si="2"/>
        <v>0</v>
      </c>
      <c r="H46" t="str">
        <f t="shared" si="3"/>
        <v>，2897961</v>
      </c>
      <c r="I46" t="str">
        <f>VLOOKUP(A46,HOP!A:U,21,0)</f>
        <v>直连</v>
      </c>
    </row>
    <row r="47" ht="14.25" hidden="1" customHeight="1" spans="1:9">
      <c r="A47" s="6" t="s">
        <v>466</v>
      </c>
      <c r="B47" s="7" t="s">
        <v>81</v>
      </c>
      <c r="C47" s="7" t="s">
        <v>82</v>
      </c>
      <c r="D47" s="3">
        <v>188</v>
      </c>
      <c r="E47" t="str">
        <f>VLOOKUP(A47,HOP!A:L,12,0)</f>
        <v>188.00</v>
      </c>
      <c r="F47" t="str">
        <f>VLOOKUP(A47,HOP!A:C,3,0)</f>
        <v>2900286</v>
      </c>
      <c r="G47">
        <f t="shared" si="2"/>
        <v>0</v>
      </c>
      <c r="H47" t="str">
        <f t="shared" si="3"/>
        <v>，2900286</v>
      </c>
      <c r="I47" t="str">
        <f>VLOOKUP(A47,HOP!A:U,21,0)</f>
        <v>直连</v>
      </c>
    </row>
    <row r="48" ht="14.25" hidden="1" customHeight="1" spans="1:9">
      <c r="A48" s="6" t="s">
        <v>468</v>
      </c>
      <c r="B48" s="7" t="s">
        <v>302</v>
      </c>
      <c r="C48" s="7" t="s">
        <v>471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6" t="s">
        <v>479</v>
      </c>
      <c r="B49" s="7" t="s">
        <v>81</v>
      </c>
      <c r="C49" s="7" t="s">
        <v>319</v>
      </c>
      <c r="D49" s="3">
        <v>1853</v>
      </c>
      <c r="E49" t="str">
        <f>VLOOKUP(A49,HOP!A:L,12,0)</f>
        <v>1853.00</v>
      </c>
      <c r="F49" t="str">
        <f>VLOOKUP(A49,HOP!A:C,3,0)</f>
        <v>2820250</v>
      </c>
      <c r="G49">
        <f t="shared" si="2"/>
        <v>0</v>
      </c>
      <c r="H49" t="str">
        <f t="shared" si="3"/>
        <v>，2820250</v>
      </c>
      <c r="I49" t="str">
        <f>VLOOKUP(A49,HOP!A:U,21,0)</f>
        <v>直连</v>
      </c>
    </row>
    <row r="50" ht="14.25" hidden="1" customHeight="1" spans="1:9">
      <c r="A50" s="6" t="s">
        <v>489</v>
      </c>
      <c r="B50" s="7" t="s">
        <v>105</v>
      </c>
      <c r="C50" s="7" t="s">
        <v>319</v>
      </c>
      <c r="D50" s="3">
        <v>13538</v>
      </c>
      <c r="E50" t="str">
        <f>VLOOKUP(A50,HOP!A:L,12,0)</f>
        <v>13538.00</v>
      </c>
      <c r="F50" t="str">
        <f>VLOOKUP(A50,HOP!A:C,3,0)</f>
        <v>2840161</v>
      </c>
      <c r="G50">
        <f t="shared" si="2"/>
        <v>0</v>
      </c>
      <c r="H50" t="str">
        <f t="shared" si="3"/>
        <v>，2840161</v>
      </c>
      <c r="I50" t="str">
        <f>VLOOKUP(A50,HOP!A:U,21,0)</f>
        <v>直采</v>
      </c>
    </row>
    <row r="51" ht="14.25" customHeight="1" spans="1:10">
      <c r="A51" s="42" t="s">
        <v>498</v>
      </c>
      <c r="B51" s="7" t="s">
        <v>94</v>
      </c>
      <c r="C51" s="7" t="s">
        <v>319</v>
      </c>
      <c r="D51" s="3">
        <v>10051</v>
      </c>
      <c r="E51" t="e">
        <f>VLOOKUP(A51,HOP!A:L,12,0)</f>
        <v>#N/A</v>
      </c>
      <c r="F51">
        <v>2837917</v>
      </c>
      <c r="G51" t="e">
        <f t="shared" si="2"/>
        <v>#N/A</v>
      </c>
      <c r="H51" t="str">
        <f t="shared" si="3"/>
        <v>，2837917</v>
      </c>
      <c r="I51" t="e">
        <f>VLOOKUP(A51,HOP!A:U,21,0)</f>
        <v>#N/A</v>
      </c>
      <c r="J51" s="5" t="s">
        <v>1351</v>
      </c>
    </row>
    <row r="52" ht="14.25" hidden="1" customHeight="1" spans="1:9">
      <c r="A52" s="6" t="s">
        <v>507</v>
      </c>
      <c r="B52" s="7" t="s">
        <v>141</v>
      </c>
      <c r="C52" s="7" t="s">
        <v>319</v>
      </c>
      <c r="D52" s="3">
        <v>1334</v>
      </c>
      <c r="E52" t="str">
        <f>VLOOKUP(A52,HOP!A:L,12,0)</f>
        <v>1334.00</v>
      </c>
      <c r="F52" t="str">
        <f>VLOOKUP(A52,HOP!A:C,3,0)</f>
        <v>2834272</v>
      </c>
      <c r="G52">
        <f t="shared" si="2"/>
        <v>0</v>
      </c>
      <c r="H52" t="str">
        <f t="shared" si="3"/>
        <v>，2834272</v>
      </c>
      <c r="I52" t="str">
        <f>VLOOKUP(A52,HOP!A:U,21,0)</f>
        <v>直采</v>
      </c>
    </row>
    <row r="53" ht="14.25" hidden="1" customHeight="1" spans="1:9">
      <c r="A53" s="6" t="s">
        <v>514</v>
      </c>
      <c r="B53" s="7" t="s">
        <v>141</v>
      </c>
      <c r="C53" s="7" t="s">
        <v>319</v>
      </c>
      <c r="D53" s="3">
        <v>891</v>
      </c>
      <c r="E53" t="str">
        <f>VLOOKUP(A53,HOP!A:L,12,0)</f>
        <v>891.00</v>
      </c>
      <c r="F53" t="str">
        <f>VLOOKUP(A53,HOP!A:C,3,0)</f>
        <v>2886625</v>
      </c>
      <c r="G53">
        <f t="shared" si="2"/>
        <v>0</v>
      </c>
      <c r="H53" t="str">
        <f t="shared" si="3"/>
        <v>，2886625</v>
      </c>
      <c r="I53" t="str">
        <f>VLOOKUP(A53,HOP!A:U,21,0)</f>
        <v>直连</v>
      </c>
    </row>
    <row r="54" ht="14.25" hidden="1" customHeight="1" spans="1:9">
      <c r="A54" s="6" t="s">
        <v>520</v>
      </c>
      <c r="B54" s="7" t="s">
        <v>82</v>
      </c>
      <c r="C54" s="7" t="s">
        <v>319</v>
      </c>
      <c r="D54" s="3">
        <v>511</v>
      </c>
      <c r="E54" t="str">
        <f>VLOOKUP(A54,HOP!A:L,12,0)</f>
        <v>511.00</v>
      </c>
      <c r="F54" t="str">
        <f>VLOOKUP(A54,HOP!A:C,3,0)</f>
        <v>2902737</v>
      </c>
      <c r="G54">
        <f t="shared" si="2"/>
        <v>0</v>
      </c>
      <c r="H54" t="str">
        <f t="shared" si="3"/>
        <v>，2902737</v>
      </c>
      <c r="I54" t="str">
        <f>VLOOKUP(A54,HOP!A:U,21,0)</f>
        <v>直连</v>
      </c>
    </row>
    <row r="55" ht="14.25" hidden="1" customHeight="1" spans="1:9">
      <c r="A55" s="6" t="s">
        <v>526</v>
      </c>
      <c r="B55" s="7" t="s">
        <v>81</v>
      </c>
      <c r="C55" s="7" t="s">
        <v>319</v>
      </c>
      <c r="D55" s="3">
        <v>996</v>
      </c>
      <c r="E55" t="str">
        <f>VLOOKUP(A55,HOP!A:L,12,0)</f>
        <v>996.00</v>
      </c>
      <c r="F55" t="str">
        <f>VLOOKUP(A55,HOP!A:C,3,0)</f>
        <v>2705986</v>
      </c>
      <c r="G55">
        <f t="shared" si="2"/>
        <v>0</v>
      </c>
      <c r="H55" t="str">
        <f t="shared" si="3"/>
        <v>，2705986</v>
      </c>
      <c r="I55" t="str">
        <f>VLOOKUP(A55,HOP!A:U,21,0)</f>
        <v>直采</v>
      </c>
    </row>
    <row r="56" ht="14.25" hidden="1" customHeight="1" spans="1:9">
      <c r="A56" s="6" t="s">
        <v>536</v>
      </c>
      <c r="B56" s="7" t="s">
        <v>81</v>
      </c>
      <c r="C56" s="7" t="s">
        <v>319</v>
      </c>
      <c r="D56" s="3">
        <v>380</v>
      </c>
      <c r="E56" t="str">
        <f>VLOOKUP(A56,HOP!A:L,12,0)</f>
        <v>380.00</v>
      </c>
      <c r="F56" t="str">
        <f>VLOOKUP(A56,HOP!A:C,3,0)</f>
        <v>2899504</v>
      </c>
      <c r="G56">
        <f t="shared" si="2"/>
        <v>0</v>
      </c>
      <c r="H56" t="str">
        <f t="shared" si="3"/>
        <v>，2899504</v>
      </c>
      <c r="I56" t="str">
        <f>VLOOKUP(A56,HOP!A:U,21,0)</f>
        <v>直连</v>
      </c>
    </row>
    <row r="57" ht="14.25" hidden="1" customHeight="1" spans="1:9">
      <c r="A57" s="6" t="s">
        <v>541</v>
      </c>
      <c r="B57" s="7" t="s">
        <v>82</v>
      </c>
      <c r="C57" s="7" t="s">
        <v>319</v>
      </c>
      <c r="D57" s="3">
        <v>673</v>
      </c>
      <c r="E57" t="str">
        <f>VLOOKUP(A57,HOP!A:L,12,0)</f>
        <v>673.00</v>
      </c>
      <c r="F57" t="str">
        <f>VLOOKUP(A57,HOP!A:C,3,0)</f>
        <v>2904299</v>
      </c>
      <c r="G57">
        <f t="shared" si="2"/>
        <v>0</v>
      </c>
      <c r="H57" t="str">
        <f t="shared" si="3"/>
        <v>，2904299</v>
      </c>
      <c r="I57" t="str">
        <f>VLOOKUP(A57,HOP!A:U,21,0)</f>
        <v>直连</v>
      </c>
    </row>
    <row r="58" ht="14.25" hidden="1" customHeight="1" spans="1:9">
      <c r="A58" s="6" t="s">
        <v>548</v>
      </c>
      <c r="B58" s="7" t="s">
        <v>553</v>
      </c>
      <c r="C58" s="7" t="s">
        <v>554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2"/>
        <v>#N/A</v>
      </c>
      <c r="H58" t="e">
        <f t="shared" si="3"/>
        <v>#N/A</v>
      </c>
      <c r="I58" t="e">
        <f>VLOOKUP(A58,HOP!A:U,21,0)</f>
        <v>#N/A</v>
      </c>
    </row>
    <row r="59" ht="14.25" hidden="1" customHeight="1" spans="1:9">
      <c r="A59" s="6" t="s">
        <v>558</v>
      </c>
      <c r="B59" s="7" t="s">
        <v>253</v>
      </c>
      <c r="C59" s="7" t="s">
        <v>563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6" t="s">
        <v>567</v>
      </c>
      <c r="B60" s="7" t="s">
        <v>260</v>
      </c>
      <c r="C60" s="7" t="s">
        <v>302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2"/>
        <v>#N/A</v>
      </c>
      <c r="H60" t="e">
        <f t="shared" si="3"/>
        <v>#N/A</v>
      </c>
      <c r="I60" t="e">
        <f>VLOOKUP(A60,HOP!A:U,21,0)</f>
        <v>#N/A</v>
      </c>
    </row>
    <row r="61" ht="14.25" hidden="1" customHeight="1" spans="1:9">
      <c r="A61" s="6" t="s">
        <v>573</v>
      </c>
      <c r="B61" s="7" t="s">
        <v>327</v>
      </c>
      <c r="C61" s="7" t="s">
        <v>260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2"/>
        <v>#N/A</v>
      </c>
      <c r="H61" t="e">
        <f t="shared" si="3"/>
        <v>#N/A</v>
      </c>
      <c r="I61" t="e">
        <f>VLOOKUP(A61,HOP!A:U,21,0)</f>
        <v>#N/A</v>
      </c>
    </row>
    <row r="62" ht="14.25" hidden="1" customHeight="1" spans="1:9">
      <c r="A62" s="6" t="s">
        <v>578</v>
      </c>
      <c r="B62" s="7" t="s">
        <v>260</v>
      </c>
      <c r="C62" s="7" t="s">
        <v>302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2"/>
        <v>#N/A</v>
      </c>
      <c r="H62" t="e">
        <f t="shared" si="3"/>
        <v>#N/A</v>
      </c>
      <c r="I62" t="e">
        <f>VLOOKUP(A62,HOP!A:U,21,0)</f>
        <v>#N/A</v>
      </c>
    </row>
    <row r="63" ht="14.25" hidden="1" customHeight="1" spans="1:9">
      <c r="A63" s="6" t="s">
        <v>582</v>
      </c>
      <c r="B63" s="7" t="s">
        <v>105</v>
      </c>
      <c r="C63" s="7" t="s">
        <v>319</v>
      </c>
      <c r="D63" s="3">
        <v>2484</v>
      </c>
      <c r="E63" t="str">
        <f>VLOOKUP(A63,HOP!A:L,12,0)</f>
        <v>2484.00</v>
      </c>
      <c r="F63" t="str">
        <f>VLOOKUP(A63,HOP!A:C,3,0)</f>
        <v>2813055</v>
      </c>
      <c r="G63">
        <f t="shared" si="2"/>
        <v>0</v>
      </c>
      <c r="H63" t="str">
        <f t="shared" si="3"/>
        <v>，2813055</v>
      </c>
      <c r="I63" t="str">
        <f>VLOOKUP(A63,HOP!A:U,21,0)</f>
        <v>直连</v>
      </c>
    </row>
    <row r="64" ht="14.25" hidden="1" customHeight="1" spans="1:9">
      <c r="A64" s="6" t="s">
        <v>592</v>
      </c>
      <c r="B64" s="7" t="s">
        <v>81</v>
      </c>
      <c r="C64" s="7" t="s">
        <v>327</v>
      </c>
      <c r="D64" s="3">
        <v>10662</v>
      </c>
      <c r="E64" t="str">
        <f>VLOOKUP(A64,HOP!A:L,12,0)</f>
        <v>10662.00</v>
      </c>
      <c r="F64" t="str">
        <f>VLOOKUP(A64,HOP!A:C,3,0)</f>
        <v>2826204</v>
      </c>
      <c r="G64">
        <f t="shared" si="2"/>
        <v>0</v>
      </c>
      <c r="H64" t="str">
        <f t="shared" si="3"/>
        <v>，2826204</v>
      </c>
      <c r="I64" t="str">
        <f>VLOOKUP(A64,HOP!A:U,21,0)</f>
        <v>直采</v>
      </c>
    </row>
    <row r="65" ht="14.25" hidden="1" customHeight="1" spans="1:9">
      <c r="A65" s="6" t="s">
        <v>601</v>
      </c>
      <c r="B65" s="7" t="s">
        <v>105</v>
      </c>
      <c r="C65" s="7" t="s">
        <v>327</v>
      </c>
      <c r="D65" s="3">
        <v>11341</v>
      </c>
      <c r="E65" t="str">
        <f>VLOOKUP(A65,HOP!A:L,12,0)</f>
        <v>11341.00</v>
      </c>
      <c r="F65" t="str">
        <f>VLOOKUP(A65,HOP!A:C,3,0)</f>
        <v>2855087</v>
      </c>
      <c r="G65">
        <f t="shared" si="2"/>
        <v>0</v>
      </c>
      <c r="H65" t="str">
        <f t="shared" si="3"/>
        <v>，2855087</v>
      </c>
      <c r="I65" t="str">
        <f>VLOOKUP(A65,HOP!A:U,21,0)</f>
        <v>直采</v>
      </c>
    </row>
    <row r="66" ht="14.25" hidden="1" customHeight="1" spans="1:9">
      <c r="A66" s="6" t="s">
        <v>609</v>
      </c>
      <c r="B66" s="7" t="s">
        <v>82</v>
      </c>
      <c r="C66" s="7" t="s">
        <v>327</v>
      </c>
      <c r="D66" s="3">
        <v>850</v>
      </c>
      <c r="E66" t="str">
        <f>VLOOKUP(A66,HOP!A:L,12,0)</f>
        <v>850.00</v>
      </c>
      <c r="F66" t="str">
        <f>VLOOKUP(A66,HOP!A:C,3,0)</f>
        <v>2855301</v>
      </c>
      <c r="G66">
        <f t="shared" si="2"/>
        <v>0</v>
      </c>
      <c r="H66" t="str">
        <f t="shared" si="3"/>
        <v>，2855301</v>
      </c>
      <c r="I66" t="str">
        <f>VLOOKUP(A66,HOP!A:U,21,0)</f>
        <v>直连</v>
      </c>
    </row>
    <row r="67" ht="14.25" hidden="1" customHeight="1" spans="1:9">
      <c r="A67" s="6" t="s">
        <v>615</v>
      </c>
      <c r="B67" s="7" t="s">
        <v>81</v>
      </c>
      <c r="C67" s="7" t="s">
        <v>327</v>
      </c>
      <c r="D67" s="3">
        <v>1410</v>
      </c>
      <c r="E67" t="str">
        <f>VLOOKUP(A67,HOP!A:L,12,0)</f>
        <v>1410.00</v>
      </c>
      <c r="F67" t="str">
        <f>VLOOKUP(A67,HOP!A:C,3,0)</f>
        <v>2882716</v>
      </c>
      <c r="G67">
        <f t="shared" ref="G67:G98" si="4">D67-E67</f>
        <v>0</v>
      </c>
      <c r="H67" t="str">
        <f t="shared" ref="H67:H98" si="5">$H$1&amp;F67</f>
        <v>，2882716</v>
      </c>
      <c r="I67" t="str">
        <f>VLOOKUP(A67,HOP!A:U,21,0)</f>
        <v>直连</v>
      </c>
    </row>
    <row r="68" ht="14.25" hidden="1" customHeight="1" spans="1:9">
      <c r="A68" s="6" t="s">
        <v>624</v>
      </c>
      <c r="B68" s="7" t="s">
        <v>81</v>
      </c>
      <c r="C68" s="7" t="s">
        <v>327</v>
      </c>
      <c r="D68" s="3">
        <v>1434</v>
      </c>
      <c r="E68" t="str">
        <f>VLOOKUP(A68,HOP!A:L,12,0)</f>
        <v>1434.00</v>
      </c>
      <c r="F68" t="str">
        <f>VLOOKUP(A68,HOP!A:C,3,0)</f>
        <v>2869065</v>
      </c>
      <c r="G68">
        <f t="shared" si="4"/>
        <v>0</v>
      </c>
      <c r="H68" t="str">
        <f t="shared" si="5"/>
        <v>，2869065</v>
      </c>
      <c r="I68" t="str">
        <f>VLOOKUP(A68,HOP!A:U,21,0)</f>
        <v>直连</v>
      </c>
    </row>
    <row r="69" ht="14.25" hidden="1" customHeight="1" spans="1:9">
      <c r="A69" s="6" t="s">
        <v>630</v>
      </c>
      <c r="B69" s="7" t="s">
        <v>81</v>
      </c>
      <c r="C69" s="7" t="s">
        <v>327</v>
      </c>
      <c r="D69" s="3">
        <v>2364</v>
      </c>
      <c r="E69" t="str">
        <f>VLOOKUP(A69,HOP!A:L,12,0)</f>
        <v>2364.00</v>
      </c>
      <c r="F69" t="str">
        <f>VLOOKUP(A69,HOP!A:C,3,0)</f>
        <v>2870655</v>
      </c>
      <c r="G69">
        <f t="shared" si="4"/>
        <v>0</v>
      </c>
      <c r="H69" t="str">
        <f t="shared" si="5"/>
        <v>，2870655</v>
      </c>
      <c r="I69" t="str">
        <f>VLOOKUP(A69,HOP!A:U,21,0)</f>
        <v>直连</v>
      </c>
    </row>
    <row r="70" ht="14.25" customHeight="1" spans="1:9">
      <c r="A70" s="6" t="s">
        <v>639</v>
      </c>
      <c r="B70" s="7" t="s">
        <v>81</v>
      </c>
      <c r="C70" s="7" t="s">
        <v>327</v>
      </c>
      <c r="D70" s="3">
        <v>821</v>
      </c>
      <c r="E70" t="str">
        <f>VLOOKUP(A70,HOP!A:L,12,0)</f>
        <v>821.01</v>
      </c>
      <c r="F70" t="str">
        <f>VLOOKUP(A70,HOP!A:C,3,0)</f>
        <v>2896713</v>
      </c>
      <c r="G70">
        <f t="shared" si="4"/>
        <v>-0.00999999999999091</v>
      </c>
      <c r="H70" t="str">
        <f t="shared" si="5"/>
        <v>，2896713</v>
      </c>
      <c r="I70" t="str">
        <f>VLOOKUP(A70,HOP!A:U,21,0)</f>
        <v>直连</v>
      </c>
    </row>
    <row r="71" ht="14.25" hidden="1" customHeight="1" spans="1:9">
      <c r="A71" s="6" t="s">
        <v>645</v>
      </c>
      <c r="B71" s="7" t="s">
        <v>319</v>
      </c>
      <c r="C71" s="7" t="s">
        <v>327</v>
      </c>
      <c r="D71" s="3">
        <v>991</v>
      </c>
      <c r="E71" t="str">
        <f>VLOOKUP(A71,HOP!A:L,12,0)</f>
        <v>991.00</v>
      </c>
      <c r="F71" t="str">
        <f>VLOOKUP(A71,HOP!A:C,3,0)</f>
        <v>2903015</v>
      </c>
      <c r="G71">
        <f t="shared" si="4"/>
        <v>0</v>
      </c>
      <c r="H71" t="str">
        <f t="shared" si="5"/>
        <v>，2903015</v>
      </c>
      <c r="I71" t="str">
        <f>VLOOKUP(A71,HOP!A:U,21,0)</f>
        <v>直连</v>
      </c>
    </row>
    <row r="72" ht="14.25" hidden="1" customHeight="1" spans="1:9">
      <c r="A72" s="6" t="s">
        <v>654</v>
      </c>
      <c r="B72" s="7" t="s">
        <v>105</v>
      </c>
      <c r="C72" s="7" t="s">
        <v>327</v>
      </c>
      <c r="D72" s="3">
        <v>880</v>
      </c>
      <c r="E72" t="str">
        <f>VLOOKUP(A72,HOP!A:L,12,0)</f>
        <v>880.00</v>
      </c>
      <c r="F72" t="str">
        <f>VLOOKUP(A72,HOP!A:C,3,0)</f>
        <v>2892830</v>
      </c>
      <c r="G72">
        <f t="shared" si="4"/>
        <v>0</v>
      </c>
      <c r="H72" t="str">
        <f t="shared" si="5"/>
        <v>，2892830</v>
      </c>
      <c r="I72" t="str">
        <f>VLOOKUP(A72,HOP!A:U,21,0)</f>
        <v>直连</v>
      </c>
    </row>
    <row r="73" ht="14.25" hidden="1" customHeight="1" spans="1:9">
      <c r="A73" s="6" t="s">
        <v>662</v>
      </c>
      <c r="B73" s="7" t="s">
        <v>82</v>
      </c>
      <c r="C73" s="7" t="s">
        <v>327</v>
      </c>
      <c r="D73" s="3">
        <v>494</v>
      </c>
      <c r="E73" t="str">
        <f>VLOOKUP(A73,HOP!A:L,12,0)</f>
        <v>494.00</v>
      </c>
      <c r="F73" t="str">
        <f>VLOOKUP(A73,HOP!A:C,3,0)</f>
        <v>2902774</v>
      </c>
      <c r="G73">
        <f t="shared" si="4"/>
        <v>0</v>
      </c>
      <c r="H73" t="str">
        <f t="shared" si="5"/>
        <v>，2902774</v>
      </c>
      <c r="I73" t="str">
        <f>VLOOKUP(A73,HOP!A:U,21,0)</f>
        <v>直连</v>
      </c>
    </row>
    <row r="74" ht="14.25" hidden="1" customHeight="1" spans="1:9">
      <c r="A74" s="6" t="s">
        <v>666</v>
      </c>
      <c r="B74" s="7" t="s">
        <v>319</v>
      </c>
      <c r="C74" s="7" t="s">
        <v>327</v>
      </c>
      <c r="D74" s="3">
        <v>434</v>
      </c>
      <c r="E74" t="str">
        <f>VLOOKUP(A74,HOP!A:L,12,0)</f>
        <v>434.00</v>
      </c>
      <c r="F74" t="str">
        <f>VLOOKUP(A74,HOP!A:C,3,0)</f>
        <v>2906091</v>
      </c>
      <c r="G74">
        <f t="shared" si="4"/>
        <v>0</v>
      </c>
      <c r="H74" t="str">
        <f t="shared" si="5"/>
        <v>，2906091</v>
      </c>
      <c r="I74" t="str">
        <f>VLOOKUP(A74,HOP!A:U,21,0)</f>
        <v>直采</v>
      </c>
    </row>
    <row r="75" ht="14.25" hidden="1" customHeight="1" spans="1:9">
      <c r="A75" s="6" t="s">
        <v>675</v>
      </c>
      <c r="B75" s="7" t="s">
        <v>81</v>
      </c>
      <c r="C75" s="7" t="s">
        <v>327</v>
      </c>
      <c r="D75" s="3">
        <v>5256</v>
      </c>
      <c r="E75" t="str">
        <f>VLOOKUP(A75,HOP!A:L,12,0)</f>
        <v>5256.00</v>
      </c>
      <c r="F75" t="str">
        <f>VLOOKUP(A75,HOP!A:C,3,0)</f>
        <v>2894925</v>
      </c>
      <c r="G75">
        <f t="shared" si="4"/>
        <v>0</v>
      </c>
      <c r="H75" t="str">
        <f t="shared" si="5"/>
        <v>，2894925</v>
      </c>
      <c r="I75" t="str">
        <f>VLOOKUP(A75,HOP!A:U,21,0)</f>
        <v>直连</v>
      </c>
    </row>
    <row r="76" ht="14.25" hidden="1" customHeight="1" spans="1:9">
      <c r="A76" s="6" t="s">
        <v>681</v>
      </c>
      <c r="B76" s="7" t="s">
        <v>82</v>
      </c>
      <c r="C76" s="7" t="s">
        <v>327</v>
      </c>
      <c r="D76" s="3">
        <v>3506</v>
      </c>
      <c r="E76" t="str">
        <f>VLOOKUP(A76,HOP!A:L,12,0)</f>
        <v>3506.00</v>
      </c>
      <c r="F76" t="str">
        <f>VLOOKUP(A76,HOP!A:C,3,0)</f>
        <v>2902860</v>
      </c>
      <c r="G76">
        <f t="shared" si="4"/>
        <v>0</v>
      </c>
      <c r="H76" t="str">
        <f t="shared" si="5"/>
        <v>，2902860</v>
      </c>
      <c r="I76" t="str">
        <f>VLOOKUP(A76,HOP!A:U,21,0)</f>
        <v>直连</v>
      </c>
    </row>
    <row r="77" ht="14.25" hidden="1" customHeight="1" spans="1:9">
      <c r="A77" s="6" t="s">
        <v>687</v>
      </c>
      <c r="B77" s="7" t="s">
        <v>83</v>
      </c>
      <c r="C77" s="7" t="s">
        <v>302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6" t="s">
        <v>692</v>
      </c>
      <c r="B78" s="7" t="s">
        <v>83</v>
      </c>
      <c r="C78" s="7" t="s">
        <v>260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4"/>
        <v>#N/A</v>
      </c>
      <c r="H78" t="e">
        <f t="shared" si="5"/>
        <v>#N/A</v>
      </c>
      <c r="I78" t="e">
        <f>VLOOKUP(A78,HOP!A:U,21,0)</f>
        <v>#N/A</v>
      </c>
    </row>
    <row r="79" ht="14.25" hidden="1" customHeight="1" spans="1:9">
      <c r="A79" s="6" t="s">
        <v>699</v>
      </c>
      <c r="B79" s="7" t="s">
        <v>83</v>
      </c>
      <c r="C79" s="7" t="s">
        <v>302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4"/>
        <v>#N/A</v>
      </c>
      <c r="H79" t="e">
        <f t="shared" si="5"/>
        <v>#N/A</v>
      </c>
      <c r="I79" t="e">
        <f>VLOOKUP(A79,HOP!A:U,21,0)</f>
        <v>#N/A</v>
      </c>
    </row>
    <row r="80" ht="14.25" hidden="1" customHeight="1" spans="1:9">
      <c r="A80" s="6" t="s">
        <v>703</v>
      </c>
      <c r="B80" s="7" t="s">
        <v>82</v>
      </c>
      <c r="C80" s="7" t="s">
        <v>327</v>
      </c>
      <c r="D80" s="3">
        <v>2134</v>
      </c>
      <c r="E80" t="str">
        <f>VLOOKUP(A80,HOP!A:L,12,0)</f>
        <v>2134.00</v>
      </c>
      <c r="F80" t="str">
        <f>VLOOKUP(A80,HOP!A:C,3,0)</f>
        <v>2904083</v>
      </c>
      <c r="G80">
        <f t="shared" si="4"/>
        <v>0</v>
      </c>
      <c r="H80" t="str">
        <f t="shared" si="5"/>
        <v>，2904083</v>
      </c>
      <c r="I80" t="str">
        <f>VLOOKUP(A80,HOP!A:U,21,0)</f>
        <v>直连</v>
      </c>
    </row>
    <row r="81" ht="14.25" hidden="1" customHeight="1" spans="1:9">
      <c r="A81" s="6" t="s">
        <v>712</v>
      </c>
      <c r="B81" s="7" t="s">
        <v>82</v>
      </c>
      <c r="C81" s="7" t="s">
        <v>327</v>
      </c>
      <c r="D81" s="3">
        <v>2134</v>
      </c>
      <c r="E81" t="str">
        <f>VLOOKUP(A81,HOP!A:L,12,0)</f>
        <v>2134.00</v>
      </c>
      <c r="F81" t="str">
        <f>VLOOKUP(A81,HOP!A:C,3,0)</f>
        <v>2904063</v>
      </c>
      <c r="G81">
        <f t="shared" si="4"/>
        <v>0</v>
      </c>
      <c r="H81" t="str">
        <f t="shared" si="5"/>
        <v>，2904063</v>
      </c>
      <c r="I81" t="str">
        <f>VLOOKUP(A81,HOP!A:U,21,0)</f>
        <v>直连</v>
      </c>
    </row>
    <row r="82" ht="14.25" hidden="1" customHeight="1" spans="1:9">
      <c r="A82" s="6" t="s">
        <v>714</v>
      </c>
      <c r="B82" s="7" t="s">
        <v>82</v>
      </c>
      <c r="C82" s="7" t="s">
        <v>327</v>
      </c>
      <c r="D82" s="3">
        <v>4268</v>
      </c>
      <c r="E82" t="str">
        <f>VLOOKUP(A82,HOP!A:L,12,0)</f>
        <v>4268.00</v>
      </c>
      <c r="F82" t="str">
        <f>VLOOKUP(A82,HOP!A:C,3,0)</f>
        <v>2904052</v>
      </c>
      <c r="G82">
        <f t="shared" si="4"/>
        <v>0</v>
      </c>
      <c r="H82" t="str">
        <f t="shared" si="5"/>
        <v>，2904052</v>
      </c>
      <c r="I82" t="str">
        <f>VLOOKUP(A82,HOP!A:U,21,0)</f>
        <v>直连</v>
      </c>
    </row>
    <row r="83" ht="14.25" hidden="1" customHeight="1" spans="1:9">
      <c r="A83" s="6" t="s">
        <v>720</v>
      </c>
      <c r="B83" s="7" t="s">
        <v>327</v>
      </c>
      <c r="C83" s="7" t="s">
        <v>343</v>
      </c>
      <c r="D83" s="3">
        <v>593</v>
      </c>
      <c r="E83" t="str">
        <f>VLOOKUP(A83,HOP!A:L,12,0)</f>
        <v>593.00</v>
      </c>
      <c r="F83" t="str">
        <f>VLOOKUP(A83,HOP!A:C,3,0)</f>
        <v>2784734</v>
      </c>
      <c r="G83">
        <f t="shared" si="4"/>
        <v>0</v>
      </c>
      <c r="H83" t="str">
        <f t="shared" si="5"/>
        <v>，2784734</v>
      </c>
      <c r="I83" t="str">
        <f>VLOOKUP(A83,HOP!A:U,21,0)</f>
        <v>直连</v>
      </c>
    </row>
    <row r="84" ht="14.25" hidden="1" customHeight="1" spans="1:9">
      <c r="A84" s="6" t="s">
        <v>728</v>
      </c>
      <c r="B84" s="7" t="s">
        <v>327</v>
      </c>
      <c r="C84" s="7" t="s">
        <v>343</v>
      </c>
      <c r="D84" s="3">
        <v>670</v>
      </c>
      <c r="E84" t="str">
        <f>VLOOKUP(A84,HOP!A:L,12,0)</f>
        <v>670.00</v>
      </c>
      <c r="F84" t="str">
        <f>VLOOKUP(A84,HOP!A:C,3,0)</f>
        <v>2783350</v>
      </c>
      <c r="G84">
        <f t="shared" si="4"/>
        <v>0</v>
      </c>
      <c r="H84" t="str">
        <f t="shared" si="5"/>
        <v>，2783350</v>
      </c>
      <c r="I84" t="str">
        <f>VLOOKUP(A84,HOP!A:U,21,0)</f>
        <v>直连</v>
      </c>
    </row>
    <row r="85" ht="14.25" hidden="1" customHeight="1" spans="1:9">
      <c r="A85" s="6" t="s">
        <v>737</v>
      </c>
      <c r="B85" s="7" t="s">
        <v>319</v>
      </c>
      <c r="C85" s="7" t="s">
        <v>343</v>
      </c>
      <c r="D85" s="3">
        <v>790</v>
      </c>
      <c r="E85" t="str">
        <f>VLOOKUP(A85,HOP!A:L,12,0)</f>
        <v>790.00</v>
      </c>
      <c r="F85" t="str">
        <f>VLOOKUP(A85,HOP!A:C,3,0)</f>
        <v>2899335</v>
      </c>
      <c r="G85">
        <f t="shared" si="4"/>
        <v>0</v>
      </c>
      <c r="H85" t="str">
        <f t="shared" si="5"/>
        <v>，2899335</v>
      </c>
      <c r="I85" t="str">
        <f>VLOOKUP(A85,HOP!A:U,21,0)</f>
        <v>直连</v>
      </c>
    </row>
    <row r="86" ht="14.25" hidden="1" customHeight="1" spans="1:9">
      <c r="A86" s="6" t="s">
        <v>745</v>
      </c>
      <c r="B86" s="7" t="s">
        <v>319</v>
      </c>
      <c r="C86" s="7" t="s">
        <v>343</v>
      </c>
      <c r="D86" s="3">
        <v>1488</v>
      </c>
      <c r="E86" t="str">
        <f>VLOOKUP(A86,HOP!A:L,12,0)</f>
        <v>1488.00</v>
      </c>
      <c r="F86" t="str">
        <f>VLOOKUP(A86,HOP!A:C,3,0)</f>
        <v>2899514</v>
      </c>
      <c r="G86">
        <f t="shared" si="4"/>
        <v>0</v>
      </c>
      <c r="H86" t="str">
        <f t="shared" si="5"/>
        <v>，2899514</v>
      </c>
      <c r="I86" t="str">
        <f>VLOOKUP(A86,HOP!A:U,21,0)</f>
        <v>直连</v>
      </c>
    </row>
    <row r="87" ht="14.25" hidden="1" customHeight="1" spans="1:9">
      <c r="A87" s="6" t="s">
        <v>754</v>
      </c>
      <c r="B87" s="7" t="s">
        <v>327</v>
      </c>
      <c r="C87" s="7" t="s">
        <v>343</v>
      </c>
      <c r="D87" s="3">
        <v>424</v>
      </c>
      <c r="E87" t="str">
        <f>VLOOKUP(A87,HOP!A:L,12,0)</f>
        <v>424.00</v>
      </c>
      <c r="F87" t="str">
        <f>VLOOKUP(A87,HOP!A:C,3,0)</f>
        <v>2831666</v>
      </c>
      <c r="G87">
        <f t="shared" si="4"/>
        <v>0</v>
      </c>
      <c r="H87" t="str">
        <f t="shared" si="5"/>
        <v>，2831666</v>
      </c>
      <c r="I87" t="str">
        <f>VLOOKUP(A87,HOP!A:U,21,0)</f>
        <v>直连</v>
      </c>
    </row>
    <row r="88" ht="14.25" hidden="1" customHeight="1" spans="1:9">
      <c r="A88" s="6" t="s">
        <v>760</v>
      </c>
      <c r="B88" s="7" t="s">
        <v>81</v>
      </c>
      <c r="C88" s="7" t="s">
        <v>343</v>
      </c>
      <c r="D88" s="3">
        <v>984</v>
      </c>
      <c r="E88" t="str">
        <f>VLOOKUP(A88,HOP!A:L,12,0)</f>
        <v>984.00</v>
      </c>
      <c r="F88" t="str">
        <f>VLOOKUP(A88,HOP!A:C,3,0)</f>
        <v>2861405</v>
      </c>
      <c r="G88">
        <f t="shared" si="4"/>
        <v>0</v>
      </c>
      <c r="H88" t="str">
        <f t="shared" si="5"/>
        <v>，2861405</v>
      </c>
      <c r="I88" t="str">
        <f>VLOOKUP(A88,HOP!A:U,21,0)</f>
        <v>直连</v>
      </c>
    </row>
    <row r="89" ht="14.25" hidden="1" customHeight="1" spans="1:9">
      <c r="A89" s="6" t="s">
        <v>767</v>
      </c>
      <c r="B89" s="7" t="s">
        <v>82</v>
      </c>
      <c r="C89" s="7" t="s">
        <v>343</v>
      </c>
      <c r="D89" s="3">
        <v>1281</v>
      </c>
      <c r="E89" t="str">
        <f>VLOOKUP(A89,HOP!A:L,12,0)</f>
        <v>1281.00</v>
      </c>
      <c r="F89" t="str">
        <f>VLOOKUP(A89,HOP!A:C,3,0)</f>
        <v>2859493</v>
      </c>
      <c r="G89">
        <f t="shared" si="4"/>
        <v>0</v>
      </c>
      <c r="H89" t="str">
        <f t="shared" si="5"/>
        <v>，2859493</v>
      </c>
      <c r="I89" t="str">
        <f>VLOOKUP(A89,HOP!A:U,21,0)</f>
        <v>直连</v>
      </c>
    </row>
    <row r="90" ht="14.25" hidden="1" customHeight="1" spans="1:9">
      <c r="A90" s="6" t="s">
        <v>772</v>
      </c>
      <c r="B90" s="7" t="s">
        <v>327</v>
      </c>
      <c r="C90" s="7" t="s">
        <v>343</v>
      </c>
      <c r="D90" s="3">
        <v>242</v>
      </c>
      <c r="E90" t="str">
        <f>VLOOKUP(A90,HOP!A:L,12,0)</f>
        <v>242.00</v>
      </c>
      <c r="F90" t="str">
        <f>VLOOKUP(A90,HOP!A:C,3,0)</f>
        <v>2874273</v>
      </c>
      <c r="G90">
        <f t="shared" si="4"/>
        <v>0</v>
      </c>
      <c r="H90" t="str">
        <f t="shared" si="5"/>
        <v>，2874273</v>
      </c>
      <c r="I90" t="str">
        <f>VLOOKUP(A90,HOP!A:U,21,0)</f>
        <v>直连</v>
      </c>
    </row>
    <row r="91" ht="14.25" hidden="1" customHeight="1" spans="1:9">
      <c r="A91" s="6" t="s">
        <v>778</v>
      </c>
      <c r="B91" s="7" t="s">
        <v>81</v>
      </c>
      <c r="C91" s="7" t="s">
        <v>343</v>
      </c>
      <c r="D91" s="3">
        <v>972</v>
      </c>
      <c r="E91" t="str">
        <f>VLOOKUP(A91,HOP!A:L,12,0)</f>
        <v>972.00</v>
      </c>
      <c r="F91" t="str">
        <f>VLOOKUP(A91,HOP!A:C,3,0)</f>
        <v>2873720</v>
      </c>
      <c r="G91">
        <f t="shared" si="4"/>
        <v>0</v>
      </c>
      <c r="H91" t="str">
        <f t="shared" si="5"/>
        <v>，2873720</v>
      </c>
      <c r="I91" t="str">
        <f>VLOOKUP(A91,HOP!A:U,21,0)</f>
        <v>直连</v>
      </c>
    </row>
    <row r="92" ht="14.25" hidden="1" customHeight="1" spans="1:9">
      <c r="A92" s="6" t="s">
        <v>783</v>
      </c>
      <c r="B92" s="7" t="s">
        <v>327</v>
      </c>
      <c r="C92" s="7" t="s">
        <v>343</v>
      </c>
      <c r="D92" s="3">
        <v>584</v>
      </c>
      <c r="E92" t="str">
        <f>VLOOKUP(A92,HOP!A:L,12,0)</f>
        <v>584.00</v>
      </c>
      <c r="F92" t="str">
        <f>VLOOKUP(A92,HOP!A:C,3,0)</f>
        <v>2897768</v>
      </c>
      <c r="G92">
        <f t="shared" si="4"/>
        <v>0</v>
      </c>
      <c r="H92" t="str">
        <f t="shared" si="5"/>
        <v>，2897768</v>
      </c>
      <c r="I92" t="str">
        <f>VLOOKUP(A92,HOP!A:U,21,0)</f>
        <v>直连</v>
      </c>
    </row>
    <row r="93" ht="14.25" customHeight="1" spans="1:9">
      <c r="A93" s="6" t="s">
        <v>789</v>
      </c>
      <c r="B93" s="7" t="s">
        <v>82</v>
      </c>
      <c r="C93" s="7" t="s">
        <v>343</v>
      </c>
      <c r="D93" s="3">
        <v>4910</v>
      </c>
      <c r="E93" t="str">
        <f>VLOOKUP(A93,HOP!A:L,12,0)</f>
        <v>4910.01</v>
      </c>
      <c r="F93" t="str">
        <f>VLOOKUP(A93,HOP!A:C,3,0)</f>
        <v>2899554</v>
      </c>
      <c r="G93">
        <f t="shared" si="4"/>
        <v>-0.0100000000002183</v>
      </c>
      <c r="H93" t="str">
        <f t="shared" si="5"/>
        <v>，2899554</v>
      </c>
      <c r="I93" t="str">
        <f>VLOOKUP(A93,HOP!A:U,21,0)</f>
        <v>直连</v>
      </c>
    </row>
    <row r="94" ht="14.25" hidden="1" customHeight="1" spans="1:9">
      <c r="A94" s="6" t="s">
        <v>798</v>
      </c>
      <c r="B94" s="7" t="s">
        <v>327</v>
      </c>
      <c r="C94" s="7" t="s">
        <v>343</v>
      </c>
      <c r="D94" s="3">
        <v>473</v>
      </c>
      <c r="E94" t="str">
        <f>VLOOKUP(A94,HOP!A:L,12,0)</f>
        <v>473.00</v>
      </c>
      <c r="F94" t="str">
        <f>VLOOKUP(A94,HOP!A:C,3,0)</f>
        <v>2905105</v>
      </c>
      <c r="G94">
        <f t="shared" si="4"/>
        <v>0</v>
      </c>
      <c r="H94" t="str">
        <f t="shared" si="5"/>
        <v>，2905105</v>
      </c>
      <c r="I94" t="str">
        <f>VLOOKUP(A94,HOP!A:U,21,0)</f>
        <v>直连</v>
      </c>
    </row>
    <row r="95" ht="14.25" customHeight="1" spans="1:10">
      <c r="A95" s="42" t="s">
        <v>803</v>
      </c>
      <c r="B95" s="7" t="s">
        <v>141</v>
      </c>
      <c r="C95" s="7" t="s">
        <v>343</v>
      </c>
      <c r="D95" s="3">
        <v>968</v>
      </c>
      <c r="E95" t="str">
        <f>VLOOKUP(A95,HOP!A:L,12,0)</f>
        <v>548.00</v>
      </c>
      <c r="F95" t="str">
        <f>VLOOKUP(A95,HOP!A:C,3,0)</f>
        <v>2877093</v>
      </c>
      <c r="G95">
        <f t="shared" si="4"/>
        <v>420</v>
      </c>
      <c r="H95" t="str">
        <f t="shared" si="5"/>
        <v>，2877093</v>
      </c>
      <c r="I95" t="str">
        <f>VLOOKUP(A95,HOP!A:U,21,0)</f>
        <v>直连</v>
      </c>
      <c r="J95" t="s">
        <v>1352</v>
      </c>
    </row>
    <row r="96" ht="14.25" hidden="1" customHeight="1" spans="1:9">
      <c r="A96" s="6" t="s">
        <v>809</v>
      </c>
      <c r="B96" s="7" t="s">
        <v>327</v>
      </c>
      <c r="C96" s="7" t="s">
        <v>343</v>
      </c>
      <c r="D96" s="3">
        <v>169</v>
      </c>
      <c r="E96" t="str">
        <f>VLOOKUP(A96,HOP!A:L,12,0)</f>
        <v>169.00</v>
      </c>
      <c r="F96" t="str">
        <f>VLOOKUP(A96,HOP!A:C,3,0)</f>
        <v>2907312</v>
      </c>
      <c r="G96">
        <f t="shared" si="4"/>
        <v>0</v>
      </c>
      <c r="H96" t="str">
        <f t="shared" si="5"/>
        <v>，2907312</v>
      </c>
      <c r="I96" t="str">
        <f>VLOOKUP(A96,HOP!A:U,21,0)</f>
        <v>直连</v>
      </c>
    </row>
    <row r="97" ht="14.25" hidden="1" customHeight="1" spans="1:9">
      <c r="A97" s="6" t="s">
        <v>817</v>
      </c>
      <c r="B97" s="7" t="s">
        <v>327</v>
      </c>
      <c r="C97" s="7" t="s">
        <v>343</v>
      </c>
      <c r="D97" s="3">
        <v>406</v>
      </c>
      <c r="E97" t="str">
        <f>VLOOKUP(A97,HOP!A:L,12,0)</f>
        <v>406.00</v>
      </c>
      <c r="F97" t="str">
        <f>VLOOKUP(A97,HOP!A:C,3,0)</f>
        <v>2907513</v>
      </c>
      <c r="G97">
        <f t="shared" si="4"/>
        <v>0</v>
      </c>
      <c r="H97" t="str">
        <f t="shared" si="5"/>
        <v>，2907513</v>
      </c>
      <c r="I97" t="str">
        <f>VLOOKUP(A97,HOP!A:U,21,0)</f>
        <v>直连</v>
      </c>
    </row>
    <row r="98" ht="14.25" hidden="1" customHeight="1" spans="1:9">
      <c r="A98" s="6" t="s">
        <v>824</v>
      </c>
      <c r="B98" s="7" t="s">
        <v>327</v>
      </c>
      <c r="C98" s="7" t="s">
        <v>343</v>
      </c>
      <c r="D98" s="3">
        <v>437</v>
      </c>
      <c r="E98" t="str">
        <f>VLOOKUP(A98,HOP!A:L,12,0)</f>
        <v>437.00</v>
      </c>
      <c r="F98" t="str">
        <f>VLOOKUP(A98,HOP!A:C,3,0)</f>
        <v>2909239</v>
      </c>
      <c r="G98">
        <f t="shared" si="4"/>
        <v>0</v>
      </c>
      <c r="H98" t="str">
        <f t="shared" si="5"/>
        <v>，2909239</v>
      </c>
      <c r="I98" t="str">
        <f>VLOOKUP(A98,HOP!A:U,21,0)</f>
        <v>直连</v>
      </c>
    </row>
    <row r="99" ht="14.25" hidden="1" customHeight="1" spans="1:9">
      <c r="A99" s="6" t="s">
        <v>830</v>
      </c>
      <c r="B99" s="7" t="s">
        <v>327</v>
      </c>
      <c r="C99" s="7" t="s">
        <v>343</v>
      </c>
      <c r="D99" s="3">
        <v>441</v>
      </c>
      <c r="E99" t="str">
        <f>VLOOKUP(A99,HOP!A:L,12,0)</f>
        <v>441.00</v>
      </c>
      <c r="F99" t="str">
        <f>VLOOKUP(A99,HOP!A:C,3,0)</f>
        <v>2908687</v>
      </c>
      <c r="G99">
        <f t="shared" ref="G99:G130" si="6">D99-E99</f>
        <v>0</v>
      </c>
      <c r="H99" t="str">
        <f t="shared" ref="H99:H130" si="7">$H$1&amp;F99</f>
        <v>，2908687</v>
      </c>
      <c r="I99" t="str">
        <f>VLOOKUP(A99,HOP!A:U,21,0)</f>
        <v>直连</v>
      </c>
    </row>
    <row r="100" ht="14.25" hidden="1" customHeight="1" spans="1:9">
      <c r="A100" s="6" t="s">
        <v>836</v>
      </c>
      <c r="B100" s="7" t="s">
        <v>81</v>
      </c>
      <c r="C100" s="7" t="s">
        <v>343</v>
      </c>
      <c r="D100" s="3">
        <v>1021</v>
      </c>
      <c r="E100" t="str">
        <f>VLOOKUP(A100,HOP!A:L,12,0)</f>
        <v>1021.00</v>
      </c>
      <c r="F100" t="str">
        <f>VLOOKUP(A100,HOP!A:C,3,0)</f>
        <v>2892265</v>
      </c>
      <c r="G100">
        <f t="shared" si="6"/>
        <v>0</v>
      </c>
      <c r="H100" t="str">
        <f t="shared" si="7"/>
        <v>，2892265</v>
      </c>
      <c r="I100" t="str">
        <f>VLOOKUP(A100,HOP!A:U,21,0)</f>
        <v>直连</v>
      </c>
    </row>
    <row r="101" ht="14.25" hidden="1" customHeight="1" spans="1:9">
      <c r="A101" s="6" t="s">
        <v>844</v>
      </c>
      <c r="B101" s="7" t="s">
        <v>327</v>
      </c>
      <c r="C101" s="7" t="s">
        <v>343</v>
      </c>
      <c r="D101" s="3">
        <v>402</v>
      </c>
      <c r="E101" t="str">
        <f>VLOOKUP(A101,HOP!A:L,12,0)</f>
        <v>402.00</v>
      </c>
      <c r="F101" t="str">
        <f>VLOOKUP(A101,HOP!A:C,3,0)</f>
        <v>2905080</v>
      </c>
      <c r="G101">
        <f t="shared" si="6"/>
        <v>0</v>
      </c>
      <c r="H101" t="str">
        <f t="shared" si="7"/>
        <v>，2905080</v>
      </c>
      <c r="I101" t="str">
        <f>VLOOKUP(A101,HOP!A:U,21,0)</f>
        <v>直连</v>
      </c>
    </row>
    <row r="102" ht="14.25" hidden="1" customHeight="1" spans="1:9">
      <c r="A102" s="6" t="s">
        <v>853</v>
      </c>
      <c r="B102" s="7" t="s">
        <v>319</v>
      </c>
      <c r="C102" s="7" t="s">
        <v>343</v>
      </c>
      <c r="D102" s="3">
        <v>375</v>
      </c>
      <c r="E102" t="str">
        <f>VLOOKUP(A102,HOP!A:L,12,0)</f>
        <v>375.00</v>
      </c>
      <c r="F102" t="str">
        <f>VLOOKUP(A102,HOP!A:C,3,0)</f>
        <v>2903539</v>
      </c>
      <c r="G102">
        <f t="shared" si="6"/>
        <v>0</v>
      </c>
      <c r="H102" t="str">
        <f t="shared" si="7"/>
        <v>，2903539</v>
      </c>
      <c r="I102" t="str">
        <f>VLOOKUP(A102,HOP!A:U,21,0)</f>
        <v>直连</v>
      </c>
    </row>
    <row r="103" ht="14.25" hidden="1" customHeight="1" spans="1:9">
      <c r="A103" s="6" t="s">
        <v>857</v>
      </c>
      <c r="B103" s="7" t="s">
        <v>83</v>
      </c>
      <c r="C103" s="7" t="s">
        <v>302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6"/>
        <v>#N/A</v>
      </c>
      <c r="H103" t="e">
        <f t="shared" si="7"/>
        <v>#N/A</v>
      </c>
      <c r="I103" t="e">
        <f>VLOOKUP(A103,HOP!A:U,21,0)</f>
        <v>#N/A</v>
      </c>
    </row>
    <row r="104" ht="14.25" hidden="1" customHeight="1" spans="1:9">
      <c r="A104" s="6" t="s">
        <v>863</v>
      </c>
      <c r="B104" s="7" t="s">
        <v>81</v>
      </c>
      <c r="C104" s="7" t="s">
        <v>343</v>
      </c>
      <c r="D104" s="3">
        <v>2469</v>
      </c>
      <c r="E104" t="str">
        <f>VLOOKUP(A104,HOP!A:L,12,0)</f>
        <v>2469.00</v>
      </c>
      <c r="F104" t="str">
        <f>VLOOKUP(A104,HOP!A:C,3,0)</f>
        <v>2897624</v>
      </c>
      <c r="G104">
        <f t="shared" si="6"/>
        <v>0</v>
      </c>
      <c r="H104" t="str">
        <f t="shared" si="7"/>
        <v>，2897624</v>
      </c>
      <c r="I104" t="str">
        <f>VLOOKUP(A104,HOP!A:U,21,0)</f>
        <v>直连</v>
      </c>
    </row>
    <row r="105" ht="14.25" hidden="1" customHeight="1" spans="1:9">
      <c r="A105" s="6" t="s">
        <v>871</v>
      </c>
      <c r="B105" s="7" t="s">
        <v>83</v>
      </c>
      <c r="C105" s="7" t="s">
        <v>260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6"/>
        <v>#N/A</v>
      </c>
      <c r="H105" t="e">
        <f t="shared" si="7"/>
        <v>#N/A</v>
      </c>
      <c r="I105" t="e">
        <f>VLOOKUP(A105,HOP!A:U,21,0)</f>
        <v>#N/A</v>
      </c>
    </row>
    <row r="106" ht="14.25" hidden="1" customHeight="1" spans="1:9">
      <c r="A106" s="6" t="s">
        <v>879</v>
      </c>
      <c r="B106" s="7" t="s">
        <v>82</v>
      </c>
      <c r="C106" s="7" t="s">
        <v>343</v>
      </c>
      <c r="D106" s="3">
        <v>2040</v>
      </c>
      <c r="E106" t="str">
        <f>VLOOKUP(A106,HOP!A:L,12,0)</f>
        <v>2040.00</v>
      </c>
      <c r="F106" t="str">
        <f>VLOOKUP(A106,HOP!A:C,3,0)</f>
        <v>2838994</v>
      </c>
      <c r="G106">
        <f t="shared" si="6"/>
        <v>0</v>
      </c>
      <c r="H106" t="str">
        <f t="shared" si="7"/>
        <v>，2838994</v>
      </c>
      <c r="I106" t="str">
        <f>VLOOKUP(A106,HOP!A:U,21,0)</f>
        <v>直连</v>
      </c>
    </row>
    <row r="107" ht="14.25" hidden="1" customHeight="1" spans="1:9">
      <c r="A107" s="6" t="s">
        <v>887</v>
      </c>
      <c r="B107" s="7" t="s">
        <v>141</v>
      </c>
      <c r="C107" s="7" t="s">
        <v>343</v>
      </c>
      <c r="D107" s="3">
        <v>4523</v>
      </c>
      <c r="E107" t="str">
        <f>VLOOKUP(A107,HOP!A:L,12,0)</f>
        <v>4523.00</v>
      </c>
      <c r="F107" t="str">
        <f>VLOOKUP(A107,HOP!A:C,3,0)</f>
        <v>2896272</v>
      </c>
      <c r="G107">
        <f t="shared" si="6"/>
        <v>0</v>
      </c>
      <c r="H107" t="str">
        <f t="shared" si="7"/>
        <v>，2896272</v>
      </c>
      <c r="I107" t="str">
        <f>VLOOKUP(A107,HOP!A:U,21,0)</f>
        <v>直连</v>
      </c>
    </row>
    <row r="108" ht="14.25" hidden="1" customHeight="1" spans="1:9">
      <c r="A108" s="6" t="s">
        <v>895</v>
      </c>
      <c r="B108" s="7" t="s">
        <v>83</v>
      </c>
      <c r="C108" s="7" t="s">
        <v>302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6"/>
        <v>#N/A</v>
      </c>
      <c r="H108" t="e">
        <f t="shared" si="7"/>
        <v>#N/A</v>
      </c>
      <c r="I108" t="e">
        <f>VLOOKUP(A108,HOP!A:U,21,0)</f>
        <v>#N/A</v>
      </c>
    </row>
    <row r="109" ht="14.25" hidden="1" customHeight="1" spans="1:9">
      <c r="A109" s="6" t="s">
        <v>902</v>
      </c>
      <c r="B109" s="7" t="s">
        <v>83</v>
      </c>
      <c r="C109" s="7" t="s">
        <v>302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6"/>
        <v>#N/A</v>
      </c>
      <c r="H109" t="e">
        <f t="shared" si="7"/>
        <v>#N/A</v>
      </c>
      <c r="I109" t="e">
        <f>VLOOKUP(A109,HOP!A:U,21,0)</f>
        <v>#N/A</v>
      </c>
    </row>
    <row r="110" ht="14.25" hidden="1" customHeight="1" spans="1:9">
      <c r="A110" s="6" t="s">
        <v>907</v>
      </c>
      <c r="B110" s="7" t="s">
        <v>260</v>
      </c>
      <c r="C110" s="7" t="s">
        <v>910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6"/>
        <v>#N/A</v>
      </c>
      <c r="H110" t="e">
        <f t="shared" si="7"/>
        <v>#N/A</v>
      </c>
      <c r="I110" t="e">
        <f>VLOOKUP(A110,HOP!A:U,21,0)</f>
        <v>#N/A</v>
      </c>
    </row>
    <row r="111" ht="14.25" hidden="1" customHeight="1" spans="1:9">
      <c r="A111" s="6" t="s">
        <v>913</v>
      </c>
      <c r="B111" s="7" t="s">
        <v>343</v>
      </c>
      <c r="C111" s="7" t="s">
        <v>83</v>
      </c>
      <c r="D111" s="3">
        <v>1304</v>
      </c>
      <c r="E111" t="str">
        <f>VLOOKUP(A111,HOP!A:L,12,0)</f>
        <v>1304.00</v>
      </c>
      <c r="F111" t="str">
        <f>VLOOKUP(A111,HOP!A:C,3,0)</f>
        <v>2882833</v>
      </c>
      <c r="G111">
        <f t="shared" si="6"/>
        <v>0</v>
      </c>
      <c r="H111" t="str">
        <f t="shared" si="7"/>
        <v>，2882833</v>
      </c>
      <c r="I111" t="str">
        <f>VLOOKUP(A111,HOP!A:U,21,0)</f>
        <v>直连</v>
      </c>
    </row>
    <row r="112" ht="14.25" hidden="1" customHeight="1" spans="1:9">
      <c r="A112" s="6" t="s">
        <v>920</v>
      </c>
      <c r="B112" s="7" t="s">
        <v>343</v>
      </c>
      <c r="C112" s="7" t="s">
        <v>83</v>
      </c>
      <c r="D112" s="3">
        <v>364</v>
      </c>
      <c r="E112" t="str">
        <f>VLOOKUP(A112,HOP!A:L,12,0)</f>
        <v>364.00</v>
      </c>
      <c r="F112" t="str">
        <f>VLOOKUP(A112,HOP!A:C,3,0)</f>
        <v>2877438</v>
      </c>
      <c r="G112">
        <f t="shared" si="6"/>
        <v>0</v>
      </c>
      <c r="H112" t="str">
        <f t="shared" si="7"/>
        <v>，2877438</v>
      </c>
      <c r="I112" t="str">
        <f>VLOOKUP(A112,HOP!A:U,21,0)</f>
        <v>直连</v>
      </c>
    </row>
    <row r="113" ht="14.25" customHeight="1" spans="1:9">
      <c r="A113" s="6" t="s">
        <v>924</v>
      </c>
      <c r="B113" s="7" t="s">
        <v>319</v>
      </c>
      <c r="C113" s="7" t="s">
        <v>83</v>
      </c>
      <c r="D113" s="3">
        <v>1612</v>
      </c>
      <c r="E113" t="str">
        <f>VLOOKUP(A113,HOP!A:L,12,0)</f>
        <v>1611.99</v>
      </c>
      <c r="F113" t="str">
        <f>VLOOKUP(A113,HOP!A:C,3,0)</f>
        <v>2901796</v>
      </c>
      <c r="G113">
        <f t="shared" si="6"/>
        <v>0.00999999999999091</v>
      </c>
      <c r="H113" t="str">
        <f t="shared" si="7"/>
        <v>，2901796</v>
      </c>
      <c r="I113" t="str">
        <f>VLOOKUP(A113,HOP!A:U,21,0)</f>
        <v>直连</v>
      </c>
    </row>
    <row r="114" ht="14.25" hidden="1" customHeight="1" spans="1:9">
      <c r="A114" s="6" t="s">
        <v>932</v>
      </c>
      <c r="B114" s="7" t="s">
        <v>343</v>
      </c>
      <c r="C114" s="7" t="s">
        <v>83</v>
      </c>
      <c r="D114" s="3">
        <v>476</v>
      </c>
      <c r="E114" t="str">
        <f>VLOOKUP(A114,HOP!A:L,12,0)</f>
        <v>476.00</v>
      </c>
      <c r="F114" t="str">
        <f>VLOOKUP(A114,HOP!A:C,3,0)</f>
        <v>2896043</v>
      </c>
      <c r="G114">
        <f t="shared" si="6"/>
        <v>0</v>
      </c>
      <c r="H114" t="str">
        <f t="shared" si="7"/>
        <v>，2896043</v>
      </c>
      <c r="I114" t="str">
        <f>VLOOKUP(A114,HOP!A:U,21,0)</f>
        <v>直连</v>
      </c>
    </row>
    <row r="115" ht="14.25" hidden="1" customHeight="1" spans="1:9">
      <c r="A115" s="6" t="s">
        <v>940</v>
      </c>
      <c r="B115" s="7" t="s">
        <v>343</v>
      </c>
      <c r="C115" s="7" t="s">
        <v>83</v>
      </c>
      <c r="D115" s="3">
        <v>464</v>
      </c>
      <c r="E115" t="str">
        <f>VLOOKUP(A115,HOP!A:L,12,0)</f>
        <v>464.00</v>
      </c>
      <c r="F115" t="str">
        <f>VLOOKUP(A115,HOP!A:C,3,0)</f>
        <v>2905115</v>
      </c>
      <c r="G115">
        <f t="shared" si="6"/>
        <v>0</v>
      </c>
      <c r="H115" t="str">
        <f t="shared" si="7"/>
        <v>，2905115</v>
      </c>
      <c r="I115" t="str">
        <f>VLOOKUP(A115,HOP!A:U,21,0)</f>
        <v>直连</v>
      </c>
    </row>
    <row r="116" ht="14.25" hidden="1" customHeight="1" spans="1:9">
      <c r="A116" s="6" t="s">
        <v>947</v>
      </c>
      <c r="B116" s="7" t="s">
        <v>343</v>
      </c>
      <c r="C116" s="7" t="s">
        <v>83</v>
      </c>
      <c r="D116" s="3">
        <v>546</v>
      </c>
      <c r="E116" t="str">
        <f>VLOOKUP(A116,HOP!A:L,12,0)</f>
        <v>546.00</v>
      </c>
      <c r="F116" t="str">
        <f>VLOOKUP(A116,HOP!A:C,3,0)</f>
        <v>2905643</v>
      </c>
      <c r="G116">
        <f t="shared" si="6"/>
        <v>0</v>
      </c>
      <c r="H116" t="str">
        <f t="shared" si="7"/>
        <v>，2905643</v>
      </c>
      <c r="I116" t="str">
        <f>VLOOKUP(A116,HOP!A:U,21,0)</f>
        <v>直连</v>
      </c>
    </row>
    <row r="117" ht="14.25" hidden="1" customHeight="1" spans="1:9">
      <c r="A117" s="6" t="s">
        <v>956</v>
      </c>
      <c r="B117" s="7" t="s">
        <v>343</v>
      </c>
      <c r="C117" s="7" t="s">
        <v>83</v>
      </c>
      <c r="D117" s="3">
        <v>1139</v>
      </c>
      <c r="E117" t="str">
        <f>VLOOKUP(A117,HOP!A:L,12,0)</f>
        <v>1139.00</v>
      </c>
      <c r="F117" t="str">
        <f>VLOOKUP(A117,HOP!A:C,3,0)</f>
        <v>2910295</v>
      </c>
      <c r="G117">
        <f t="shared" si="6"/>
        <v>0</v>
      </c>
      <c r="H117" t="str">
        <f t="shared" si="7"/>
        <v>，2910295</v>
      </c>
      <c r="I117" t="str">
        <f>VLOOKUP(A117,HOP!A:U,21,0)</f>
        <v>直连</v>
      </c>
    </row>
    <row r="118" ht="14.25" hidden="1" customHeight="1" spans="1:9">
      <c r="A118" s="6" t="s">
        <v>965</v>
      </c>
      <c r="B118" s="7" t="s">
        <v>343</v>
      </c>
      <c r="C118" s="7" t="s">
        <v>83</v>
      </c>
      <c r="D118" s="3">
        <v>1379</v>
      </c>
      <c r="E118" t="str">
        <f>VLOOKUP(A118,HOP!A:L,12,0)</f>
        <v>1379.00</v>
      </c>
      <c r="F118" t="str">
        <f>VLOOKUP(A118,HOP!A:C,3,0)</f>
        <v>2905407</v>
      </c>
      <c r="G118">
        <f t="shared" si="6"/>
        <v>0</v>
      </c>
      <c r="H118" t="str">
        <f t="shared" si="7"/>
        <v>，2905407</v>
      </c>
      <c r="I118" t="str">
        <f>VLOOKUP(A118,HOP!A:U,21,0)</f>
        <v>直连</v>
      </c>
    </row>
    <row r="119" ht="14.25" hidden="1" customHeight="1" spans="1:9">
      <c r="A119" s="6" t="s">
        <v>974</v>
      </c>
      <c r="B119" s="7" t="s">
        <v>343</v>
      </c>
      <c r="C119" s="7" t="s">
        <v>83</v>
      </c>
      <c r="D119" s="3">
        <v>253</v>
      </c>
      <c r="E119" t="str">
        <f>VLOOKUP(A119,HOP!A:L,12,0)</f>
        <v>253.00</v>
      </c>
      <c r="F119" t="str">
        <f>VLOOKUP(A119,HOP!A:C,3,0)</f>
        <v>2907086</v>
      </c>
      <c r="G119">
        <f t="shared" si="6"/>
        <v>0</v>
      </c>
      <c r="H119" t="str">
        <f t="shared" si="7"/>
        <v>，2907086</v>
      </c>
      <c r="I119" t="str">
        <f>VLOOKUP(A119,HOP!A:U,21,0)</f>
        <v>直连</v>
      </c>
    </row>
    <row r="120" ht="14.25" hidden="1" customHeight="1" spans="1:9">
      <c r="A120" s="6" t="s">
        <v>983</v>
      </c>
      <c r="B120" s="7" t="s">
        <v>327</v>
      </c>
      <c r="C120" s="7" t="s">
        <v>83</v>
      </c>
      <c r="D120" s="3">
        <v>366</v>
      </c>
      <c r="E120" t="str">
        <f>VLOOKUP(A120,HOP!A:L,12,0)</f>
        <v>366.00</v>
      </c>
      <c r="F120" t="str">
        <f>VLOOKUP(A120,HOP!A:C,3,0)</f>
        <v>2907684</v>
      </c>
      <c r="G120">
        <f t="shared" si="6"/>
        <v>0</v>
      </c>
      <c r="H120" t="str">
        <f t="shared" si="7"/>
        <v>，2907684</v>
      </c>
      <c r="I120" t="str">
        <f>VLOOKUP(A120,HOP!A:U,21,0)</f>
        <v>直连</v>
      </c>
    </row>
    <row r="121" ht="14.25" hidden="1" customHeight="1" spans="1:9">
      <c r="A121" s="6" t="s">
        <v>989</v>
      </c>
      <c r="B121" s="7" t="s">
        <v>343</v>
      </c>
      <c r="C121" s="7" t="s">
        <v>83</v>
      </c>
      <c r="D121" s="3">
        <v>850</v>
      </c>
      <c r="E121" t="str">
        <f>VLOOKUP(A121,HOP!A:L,12,0)</f>
        <v>850.00</v>
      </c>
      <c r="F121" t="str">
        <f>VLOOKUP(A121,HOP!A:C,3,0)</f>
        <v>2910916</v>
      </c>
      <c r="G121">
        <f t="shared" si="6"/>
        <v>0</v>
      </c>
      <c r="H121" t="str">
        <f t="shared" si="7"/>
        <v>，2910916</v>
      </c>
      <c r="I121" t="str">
        <f>VLOOKUP(A121,HOP!A:U,21,0)</f>
        <v>直连</v>
      </c>
    </row>
    <row r="122" ht="14.25" hidden="1" customHeight="1" spans="1:9">
      <c r="A122" s="6" t="s">
        <v>994</v>
      </c>
      <c r="B122" s="7" t="s">
        <v>343</v>
      </c>
      <c r="C122" s="7" t="s">
        <v>83</v>
      </c>
      <c r="D122" s="3">
        <v>502</v>
      </c>
      <c r="E122" t="str">
        <f>VLOOKUP(A122,HOP!A:L,12,0)</f>
        <v>502.00</v>
      </c>
      <c r="F122" t="str">
        <f>VLOOKUP(A122,HOP!A:C,3,0)</f>
        <v>2911005</v>
      </c>
      <c r="G122">
        <f t="shared" si="6"/>
        <v>0</v>
      </c>
      <c r="H122" t="str">
        <f t="shared" si="7"/>
        <v>，2911005</v>
      </c>
      <c r="I122" t="str">
        <f>VLOOKUP(A122,HOP!A:U,21,0)</f>
        <v>直连</v>
      </c>
    </row>
    <row r="123" ht="14.25" customHeight="1" spans="1:9">
      <c r="A123" s="6" t="s">
        <v>998</v>
      </c>
      <c r="B123" s="7" t="s">
        <v>319</v>
      </c>
      <c r="C123" s="7" t="s">
        <v>83</v>
      </c>
      <c r="D123" s="3">
        <v>1078</v>
      </c>
      <c r="E123" t="str">
        <f>VLOOKUP(A123,HOP!A:L,12,0)</f>
        <v>1077.99</v>
      </c>
      <c r="F123" t="str">
        <f>VLOOKUP(A123,HOP!A:C,3,0)</f>
        <v>2871526</v>
      </c>
      <c r="G123">
        <f t="shared" si="6"/>
        <v>0.00999999999999091</v>
      </c>
      <c r="H123" t="str">
        <f t="shared" si="7"/>
        <v>，2871526</v>
      </c>
      <c r="I123" t="str">
        <f>VLOOKUP(A123,HOP!A:U,21,0)</f>
        <v>直连</v>
      </c>
    </row>
    <row r="124" ht="14.25" hidden="1" customHeight="1" spans="1:9">
      <c r="A124" s="6" t="s">
        <v>1007</v>
      </c>
      <c r="B124" s="7" t="s">
        <v>343</v>
      </c>
      <c r="C124" s="7" t="s">
        <v>83</v>
      </c>
      <c r="D124" s="3">
        <v>113</v>
      </c>
      <c r="E124" t="str">
        <f>VLOOKUP(A124,HOP!A:L,12,0)</f>
        <v>113.00</v>
      </c>
      <c r="F124" t="str">
        <f>VLOOKUP(A124,HOP!A:C,3,0)</f>
        <v>2907302</v>
      </c>
      <c r="G124">
        <f t="shared" si="6"/>
        <v>0</v>
      </c>
      <c r="H124" t="str">
        <f t="shared" si="7"/>
        <v>，2907302</v>
      </c>
      <c r="I124" t="str">
        <f>VLOOKUP(A124,HOP!A:U,21,0)</f>
        <v>直连</v>
      </c>
    </row>
    <row r="125" ht="14.25" hidden="1" customHeight="1" spans="1:9">
      <c r="A125" s="6" t="s">
        <v>1015</v>
      </c>
      <c r="B125" s="7" t="s">
        <v>343</v>
      </c>
      <c r="C125" s="7" t="s">
        <v>83</v>
      </c>
      <c r="D125" s="3">
        <v>298</v>
      </c>
      <c r="E125" t="str">
        <f>VLOOKUP(A125,HOP!A:L,12,0)</f>
        <v>298.00</v>
      </c>
      <c r="F125" t="str">
        <f>VLOOKUP(A125,HOP!A:C,3,0)</f>
        <v>2910903</v>
      </c>
      <c r="G125">
        <f t="shared" si="6"/>
        <v>0</v>
      </c>
      <c r="H125" t="str">
        <f t="shared" si="7"/>
        <v>，2910903</v>
      </c>
      <c r="I125" t="str">
        <f>VLOOKUP(A125,HOP!A:U,21,0)</f>
        <v>直连</v>
      </c>
    </row>
    <row r="126" ht="14.25" hidden="1" customHeight="1" spans="1:9">
      <c r="A126" s="6" t="s">
        <v>1023</v>
      </c>
      <c r="B126" s="7" t="s">
        <v>343</v>
      </c>
      <c r="C126" s="7" t="s">
        <v>83</v>
      </c>
      <c r="D126" s="3">
        <v>404</v>
      </c>
      <c r="E126" t="str">
        <f>VLOOKUP(A126,HOP!A:L,12,0)</f>
        <v>404.00</v>
      </c>
      <c r="F126" t="str">
        <f>VLOOKUP(A126,HOP!A:C,3,0)</f>
        <v>2912289</v>
      </c>
      <c r="G126">
        <f t="shared" si="6"/>
        <v>0</v>
      </c>
      <c r="H126" t="str">
        <f t="shared" si="7"/>
        <v>，2912289</v>
      </c>
      <c r="I126" t="str">
        <f>VLOOKUP(A126,HOP!A:U,21,0)</f>
        <v>直连</v>
      </c>
    </row>
    <row r="127" ht="14.25" hidden="1" customHeight="1" spans="1:9">
      <c r="A127" s="6" t="s">
        <v>1027</v>
      </c>
      <c r="B127" s="7" t="s">
        <v>343</v>
      </c>
      <c r="C127" s="7" t="s">
        <v>83</v>
      </c>
      <c r="D127" s="3">
        <v>489</v>
      </c>
      <c r="E127" t="str">
        <f>VLOOKUP(A127,HOP!A:L,12,0)</f>
        <v>489.00</v>
      </c>
      <c r="F127" t="str">
        <f>VLOOKUP(A127,HOP!A:C,3,0)</f>
        <v>2910931</v>
      </c>
      <c r="G127">
        <f t="shared" si="6"/>
        <v>0</v>
      </c>
      <c r="H127" t="str">
        <f t="shared" si="7"/>
        <v>，2910931</v>
      </c>
      <c r="I127" t="str">
        <f>VLOOKUP(A127,HOP!A:U,21,0)</f>
        <v>直连</v>
      </c>
    </row>
    <row r="128" ht="14.25" hidden="1" customHeight="1" spans="1:9">
      <c r="A128" s="6" t="s">
        <v>1032</v>
      </c>
      <c r="B128" s="7" t="s">
        <v>343</v>
      </c>
      <c r="C128" s="7" t="s">
        <v>83</v>
      </c>
      <c r="D128" s="3">
        <v>480</v>
      </c>
      <c r="E128" t="str">
        <f>VLOOKUP(A128,HOP!A:L,12,0)</f>
        <v>480.00</v>
      </c>
      <c r="F128" t="str">
        <f>VLOOKUP(A128,HOP!A:C,3,0)</f>
        <v>2911630</v>
      </c>
      <c r="G128">
        <f t="shared" si="6"/>
        <v>0</v>
      </c>
      <c r="H128" t="str">
        <f t="shared" si="7"/>
        <v>，2911630</v>
      </c>
      <c r="I128" t="str">
        <f>VLOOKUP(A128,HOP!A:U,21,0)</f>
        <v>直连</v>
      </c>
    </row>
    <row r="129" ht="14.25" hidden="1" customHeight="1" spans="1:9">
      <c r="A129" s="6" t="s">
        <v>1037</v>
      </c>
      <c r="B129" s="7" t="s">
        <v>327</v>
      </c>
      <c r="C129" s="7" t="s">
        <v>83</v>
      </c>
      <c r="D129" s="3">
        <v>1664</v>
      </c>
      <c r="E129" t="str">
        <f>VLOOKUP(A129,HOP!A:L,12,0)</f>
        <v>1664.00</v>
      </c>
      <c r="F129" t="str">
        <f>VLOOKUP(A129,HOP!A:C,3,0)</f>
        <v>2819940</v>
      </c>
      <c r="G129">
        <f t="shared" si="6"/>
        <v>0</v>
      </c>
      <c r="H129" t="str">
        <f t="shared" si="7"/>
        <v>，2819940</v>
      </c>
      <c r="I129" t="str">
        <f>VLOOKUP(A129,HOP!A:U,21,0)</f>
        <v>直连</v>
      </c>
    </row>
    <row r="130" ht="14.25" hidden="1" customHeight="1" spans="1:9">
      <c r="A130" s="6" t="s">
        <v>1045</v>
      </c>
      <c r="B130" s="7" t="s">
        <v>81</v>
      </c>
      <c r="C130" s="7" t="s">
        <v>83</v>
      </c>
      <c r="D130" s="3">
        <v>3570</v>
      </c>
      <c r="E130" t="str">
        <f>VLOOKUP(A130,HOP!A:L,12,0)</f>
        <v>3570.00</v>
      </c>
      <c r="F130" t="str">
        <f>VLOOKUP(A130,HOP!A:C,3,0)</f>
        <v>2786819</v>
      </c>
      <c r="G130">
        <f t="shared" si="6"/>
        <v>0</v>
      </c>
      <c r="H130" t="str">
        <f t="shared" si="7"/>
        <v>，2786819</v>
      </c>
      <c r="I130" t="str">
        <f>VLOOKUP(A130,HOP!A:U,21,0)</f>
        <v>直连</v>
      </c>
    </row>
    <row r="131" ht="14.25" hidden="1" customHeight="1" spans="1:9">
      <c r="A131" s="6" t="s">
        <v>1051</v>
      </c>
      <c r="B131" s="7" t="s">
        <v>83</v>
      </c>
      <c r="C131" s="7" t="s">
        <v>260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70" si="8">D131-E131</f>
        <v>#N/A</v>
      </c>
      <c r="H131" t="e">
        <f t="shared" ref="H131:H162" si="9">$H$1&amp;F131</f>
        <v>#N/A</v>
      </c>
      <c r="I131" t="e">
        <f>VLOOKUP(A131,HOP!A:U,21,0)</f>
        <v>#N/A</v>
      </c>
    </row>
    <row r="132" ht="14.25" hidden="1" customHeight="1" spans="1:9">
      <c r="A132" s="6" t="s">
        <v>1056</v>
      </c>
      <c r="B132" s="7" t="s">
        <v>343</v>
      </c>
      <c r="C132" s="7" t="s">
        <v>83</v>
      </c>
      <c r="D132" s="3">
        <v>1096</v>
      </c>
      <c r="E132" t="str">
        <f>VLOOKUP(A132,HOP!A:L,12,0)</f>
        <v>1096.00</v>
      </c>
      <c r="F132" t="str">
        <f>VLOOKUP(A132,HOP!A:C,3,0)</f>
        <v>2909219</v>
      </c>
      <c r="G132">
        <f t="shared" si="8"/>
        <v>0</v>
      </c>
      <c r="H132" t="str">
        <f t="shared" si="9"/>
        <v>，2909219</v>
      </c>
      <c r="I132" t="str">
        <f>VLOOKUP(A132,HOP!A:U,21,0)</f>
        <v>直连</v>
      </c>
    </row>
    <row r="133" ht="14.25" hidden="1" customHeight="1" spans="1:9">
      <c r="A133" s="6" t="s">
        <v>1064</v>
      </c>
      <c r="B133" s="7" t="s">
        <v>343</v>
      </c>
      <c r="C133" s="7" t="s">
        <v>260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8"/>
        <v>#N/A</v>
      </c>
      <c r="H133" t="e">
        <f t="shared" si="9"/>
        <v>#N/A</v>
      </c>
      <c r="I133" t="e">
        <f>VLOOKUP(A133,HOP!A:U,21,0)</f>
        <v>#N/A</v>
      </c>
    </row>
    <row r="134" ht="14.25" hidden="1" customHeight="1" spans="1:9">
      <c r="A134" s="6" t="s">
        <v>1069</v>
      </c>
      <c r="B134" s="7" t="s">
        <v>82</v>
      </c>
      <c r="C134" s="7" t="s">
        <v>260</v>
      </c>
      <c r="D134" s="3">
        <v>3032</v>
      </c>
      <c r="E134" t="str">
        <f>VLOOKUP(A134,HOP!A:L,12,0)</f>
        <v>3032.00</v>
      </c>
      <c r="F134" t="str">
        <f>VLOOKUP(A134,HOP!A:C,3,0)</f>
        <v>2818831</v>
      </c>
      <c r="G134">
        <f t="shared" si="8"/>
        <v>0</v>
      </c>
      <c r="H134" t="str">
        <f t="shared" si="9"/>
        <v>，2818831</v>
      </c>
      <c r="I134" t="str">
        <f>VLOOKUP(A134,HOP!A:U,21,0)</f>
        <v>直连</v>
      </c>
    </row>
    <row r="135" ht="14.25" hidden="1" customHeight="1" spans="1:9">
      <c r="A135" s="6" t="s">
        <v>1078</v>
      </c>
      <c r="B135" s="7" t="s">
        <v>83</v>
      </c>
      <c r="C135" s="7" t="s">
        <v>260</v>
      </c>
      <c r="D135" s="3">
        <v>656</v>
      </c>
      <c r="E135" t="str">
        <f>VLOOKUP(A135,HOP!A:L,12,0)</f>
        <v>656.00</v>
      </c>
      <c r="F135" t="str">
        <f>VLOOKUP(A135,HOP!A:C,3,0)</f>
        <v>2855191</v>
      </c>
      <c r="G135">
        <f t="shared" si="8"/>
        <v>0</v>
      </c>
      <c r="H135" t="str">
        <f t="shared" si="9"/>
        <v>，2855191</v>
      </c>
      <c r="I135" t="str">
        <f>VLOOKUP(A135,HOP!A:U,21,0)</f>
        <v>直连</v>
      </c>
    </row>
    <row r="136" ht="14.25" hidden="1" customHeight="1" spans="1:9">
      <c r="A136" s="6" t="s">
        <v>1085</v>
      </c>
      <c r="B136" s="7" t="s">
        <v>319</v>
      </c>
      <c r="C136" s="7" t="s">
        <v>260</v>
      </c>
      <c r="D136" s="3">
        <v>1656</v>
      </c>
      <c r="E136" t="str">
        <f>VLOOKUP(A136,HOP!A:L,12,0)</f>
        <v>1656.00</v>
      </c>
      <c r="F136" t="str">
        <f>VLOOKUP(A136,HOP!A:C,3,0)</f>
        <v>2840143</v>
      </c>
      <c r="G136">
        <f t="shared" si="8"/>
        <v>0</v>
      </c>
      <c r="H136" t="str">
        <f t="shared" si="9"/>
        <v>，2840143</v>
      </c>
      <c r="I136" t="str">
        <f>VLOOKUP(A136,HOP!A:U,21,0)</f>
        <v>直采</v>
      </c>
    </row>
    <row r="137" ht="14.25" hidden="1" customHeight="1" spans="1:9">
      <c r="A137" s="6" t="s">
        <v>1091</v>
      </c>
      <c r="B137" s="7" t="s">
        <v>83</v>
      </c>
      <c r="C137" s="7" t="s">
        <v>260</v>
      </c>
      <c r="D137" s="3">
        <v>729</v>
      </c>
      <c r="E137" t="str">
        <f>VLOOKUP(A137,HOP!A:L,12,0)</f>
        <v>729.00</v>
      </c>
      <c r="F137" t="str">
        <f>VLOOKUP(A137,HOP!A:C,3,0)</f>
        <v>2884891</v>
      </c>
      <c r="G137">
        <f t="shared" si="8"/>
        <v>0</v>
      </c>
      <c r="H137" t="str">
        <f t="shared" si="9"/>
        <v>，2884891</v>
      </c>
      <c r="I137" t="str">
        <f>VLOOKUP(A137,HOP!A:U,21,0)</f>
        <v>直连</v>
      </c>
    </row>
    <row r="138" ht="14.25" hidden="1" customHeight="1" spans="1:9">
      <c r="A138" s="6" t="s">
        <v>1096</v>
      </c>
      <c r="B138" s="7" t="s">
        <v>83</v>
      </c>
      <c r="C138" s="7" t="s">
        <v>260</v>
      </c>
      <c r="D138" s="3">
        <v>921</v>
      </c>
      <c r="E138" t="str">
        <f>VLOOKUP(A138,HOP!A:L,12,0)</f>
        <v>921.00</v>
      </c>
      <c r="F138" t="str">
        <f>VLOOKUP(A138,HOP!A:C,3,0)</f>
        <v>2865011</v>
      </c>
      <c r="G138">
        <f t="shared" si="8"/>
        <v>0</v>
      </c>
      <c r="H138" t="str">
        <f t="shared" si="9"/>
        <v>，2865011</v>
      </c>
      <c r="I138" t="str">
        <f>VLOOKUP(A138,HOP!A:U,21,0)</f>
        <v>直连</v>
      </c>
    </row>
    <row r="139" ht="14.25" hidden="1" customHeight="1" spans="1:9">
      <c r="A139" s="6" t="s">
        <v>1102</v>
      </c>
      <c r="B139" s="7" t="s">
        <v>343</v>
      </c>
      <c r="C139" s="7" t="s">
        <v>260</v>
      </c>
      <c r="D139" s="3">
        <v>1167</v>
      </c>
      <c r="E139" t="str">
        <f>VLOOKUP(A139,HOP!A:L,12,0)</f>
        <v>1167.00</v>
      </c>
      <c r="F139" t="str">
        <f>VLOOKUP(A139,HOP!A:C,3,0)</f>
        <v>2862983</v>
      </c>
      <c r="G139">
        <f t="shared" si="8"/>
        <v>0</v>
      </c>
      <c r="H139" t="str">
        <f t="shared" si="9"/>
        <v>，2862983</v>
      </c>
      <c r="I139" t="str">
        <f>VLOOKUP(A139,HOP!A:U,21,0)</f>
        <v>直连</v>
      </c>
    </row>
    <row r="140" ht="14.25" hidden="1" customHeight="1" spans="1:9">
      <c r="A140" s="6" t="s">
        <v>1109</v>
      </c>
      <c r="B140" s="7" t="s">
        <v>83</v>
      </c>
      <c r="C140" s="7" t="s">
        <v>260</v>
      </c>
      <c r="D140" s="3">
        <v>565</v>
      </c>
      <c r="E140" t="str">
        <f>VLOOKUP(A140,HOP!A:L,12,0)</f>
        <v>565.00</v>
      </c>
      <c r="F140" t="str">
        <f>VLOOKUP(A140,HOP!A:C,3,0)</f>
        <v>2874791</v>
      </c>
      <c r="G140">
        <f t="shared" si="8"/>
        <v>0</v>
      </c>
      <c r="H140" t="str">
        <f t="shared" si="9"/>
        <v>，2874791</v>
      </c>
      <c r="I140" t="str">
        <f>VLOOKUP(A140,HOP!A:U,21,0)</f>
        <v>直连</v>
      </c>
    </row>
    <row r="141" ht="14.25" hidden="1" customHeight="1" spans="1:9">
      <c r="A141" s="6" t="s">
        <v>1115</v>
      </c>
      <c r="B141" s="7" t="s">
        <v>343</v>
      </c>
      <c r="C141" s="7" t="s">
        <v>260</v>
      </c>
      <c r="D141" s="3">
        <v>850</v>
      </c>
      <c r="E141" t="str">
        <f>VLOOKUP(A141,HOP!A:L,12,0)</f>
        <v>850.00</v>
      </c>
      <c r="F141" t="str">
        <f>VLOOKUP(A141,HOP!A:C,3,0)</f>
        <v>2869142</v>
      </c>
      <c r="G141">
        <f t="shared" si="8"/>
        <v>0</v>
      </c>
      <c r="H141" t="str">
        <f t="shared" si="9"/>
        <v>，2869142</v>
      </c>
      <c r="I141" t="str">
        <f>VLOOKUP(A141,HOP!A:U,21,0)</f>
        <v>直连</v>
      </c>
    </row>
    <row r="142" ht="14.25" hidden="1" customHeight="1" spans="1:9">
      <c r="A142" s="6" t="s">
        <v>1120</v>
      </c>
      <c r="B142" s="7" t="s">
        <v>83</v>
      </c>
      <c r="C142" s="7" t="s">
        <v>260</v>
      </c>
      <c r="D142" s="3">
        <v>1692</v>
      </c>
      <c r="E142" t="str">
        <f>VLOOKUP(A142,HOP!A:L,12,0)</f>
        <v>1692.00</v>
      </c>
      <c r="F142" t="str">
        <f>VLOOKUP(A142,HOP!A:C,3,0)</f>
        <v>2876227</v>
      </c>
      <c r="G142">
        <f t="shared" si="8"/>
        <v>0</v>
      </c>
      <c r="H142" t="str">
        <f t="shared" si="9"/>
        <v>，2876227</v>
      </c>
      <c r="I142" t="str">
        <f>VLOOKUP(A142,HOP!A:U,21,0)</f>
        <v>直连</v>
      </c>
    </row>
    <row r="143" ht="14.25" hidden="1" customHeight="1" spans="1:9">
      <c r="A143" s="6" t="s">
        <v>1125</v>
      </c>
      <c r="B143" s="7" t="s">
        <v>343</v>
      </c>
      <c r="C143" s="7" t="s">
        <v>260</v>
      </c>
      <c r="D143" s="3">
        <v>930</v>
      </c>
      <c r="E143" t="str">
        <f>VLOOKUP(A143,HOP!A:L,12,0)</f>
        <v>930.00</v>
      </c>
      <c r="F143" t="str">
        <f>VLOOKUP(A143,HOP!A:C,3,0)</f>
        <v>2874078</v>
      </c>
      <c r="G143">
        <f t="shared" si="8"/>
        <v>0</v>
      </c>
      <c r="H143" t="str">
        <f t="shared" si="9"/>
        <v>，2874078</v>
      </c>
      <c r="I143" t="str">
        <f>VLOOKUP(A143,HOP!A:U,21,0)</f>
        <v>直连</v>
      </c>
    </row>
    <row r="144" ht="14.25" hidden="1" customHeight="1" spans="1:9">
      <c r="A144" s="6" t="s">
        <v>1131</v>
      </c>
      <c r="B144" s="7" t="s">
        <v>83</v>
      </c>
      <c r="C144" s="7" t="s">
        <v>260</v>
      </c>
      <c r="D144" s="3">
        <v>430</v>
      </c>
      <c r="E144" t="str">
        <f>VLOOKUP(A144,HOP!A:L,12,0)</f>
        <v>430.00</v>
      </c>
      <c r="F144" t="str">
        <f>VLOOKUP(A144,HOP!A:C,3,0)</f>
        <v>2896596</v>
      </c>
      <c r="G144">
        <f t="shared" si="8"/>
        <v>0</v>
      </c>
      <c r="H144" t="str">
        <f t="shared" si="9"/>
        <v>，2896596</v>
      </c>
      <c r="I144" t="str">
        <f>VLOOKUP(A144,HOP!A:U,21,0)</f>
        <v>直连</v>
      </c>
    </row>
    <row r="145" ht="14.25" hidden="1" customHeight="1" spans="1:9">
      <c r="A145" s="6" t="s">
        <v>1135</v>
      </c>
      <c r="B145" s="7" t="s">
        <v>83</v>
      </c>
      <c r="C145" s="7" t="s">
        <v>260</v>
      </c>
      <c r="D145" s="3">
        <v>474</v>
      </c>
      <c r="E145" t="str">
        <f>VLOOKUP(A145,HOP!A:L,12,0)</f>
        <v>474.00</v>
      </c>
      <c r="F145" t="str">
        <f>VLOOKUP(A145,HOP!A:C,3,0)</f>
        <v>2896714</v>
      </c>
      <c r="G145">
        <f t="shared" si="8"/>
        <v>0</v>
      </c>
      <c r="H145" t="str">
        <f t="shared" si="9"/>
        <v>，2896714</v>
      </c>
      <c r="I145" t="str">
        <f>VLOOKUP(A145,HOP!A:U,21,0)</f>
        <v>直连</v>
      </c>
    </row>
    <row r="146" ht="14.25" hidden="1" customHeight="1" spans="1:9">
      <c r="A146" s="6" t="s">
        <v>1140</v>
      </c>
      <c r="B146" s="7" t="s">
        <v>83</v>
      </c>
      <c r="C146" s="7" t="s">
        <v>260</v>
      </c>
      <c r="D146" s="3">
        <v>368</v>
      </c>
      <c r="E146" t="str">
        <f>VLOOKUP(A146,HOP!A:L,12,0)</f>
        <v>368.00</v>
      </c>
      <c r="F146" t="str">
        <f>VLOOKUP(A146,HOP!A:C,3,0)</f>
        <v>2896129</v>
      </c>
      <c r="G146">
        <f t="shared" si="8"/>
        <v>0</v>
      </c>
      <c r="H146" t="str">
        <f t="shared" si="9"/>
        <v>，2896129</v>
      </c>
      <c r="I146" t="str">
        <f>VLOOKUP(A146,HOP!A:U,21,0)</f>
        <v>直连</v>
      </c>
    </row>
    <row r="147" ht="14.25" hidden="1" customHeight="1" spans="1:9">
      <c r="A147" s="6" t="s">
        <v>1147</v>
      </c>
      <c r="B147" s="7" t="s">
        <v>83</v>
      </c>
      <c r="C147" s="7" t="s">
        <v>260</v>
      </c>
      <c r="D147" s="3">
        <v>659</v>
      </c>
      <c r="E147" t="str">
        <f>VLOOKUP(A147,HOP!A:L,12,0)</f>
        <v>659.00</v>
      </c>
      <c r="F147" t="str">
        <f>VLOOKUP(A147,HOP!A:C,3,0)</f>
        <v>2896027</v>
      </c>
      <c r="G147">
        <f t="shared" si="8"/>
        <v>0</v>
      </c>
      <c r="H147" t="str">
        <f t="shared" si="9"/>
        <v>，2896027</v>
      </c>
      <c r="I147" t="str">
        <f>VLOOKUP(A147,HOP!A:U,21,0)</f>
        <v>直连</v>
      </c>
    </row>
    <row r="148" ht="14.25" hidden="1" customHeight="1" spans="1:9">
      <c r="A148" s="6" t="s">
        <v>1156</v>
      </c>
      <c r="B148" s="7" t="s">
        <v>343</v>
      </c>
      <c r="C148" s="7" t="s">
        <v>260</v>
      </c>
      <c r="D148" s="3">
        <v>1816</v>
      </c>
      <c r="E148" t="str">
        <f>VLOOKUP(A148,HOP!A:L,12,0)</f>
        <v>1816.00</v>
      </c>
      <c r="F148" t="str">
        <f>VLOOKUP(A148,HOP!A:C,3,0)</f>
        <v>2903663</v>
      </c>
      <c r="G148">
        <f t="shared" si="8"/>
        <v>0</v>
      </c>
      <c r="H148" t="str">
        <f t="shared" si="9"/>
        <v>，2903663</v>
      </c>
      <c r="I148" t="str">
        <f>VLOOKUP(A148,HOP!A:U,21,0)</f>
        <v>直连</v>
      </c>
    </row>
    <row r="149" ht="14.25" hidden="1" customHeight="1" spans="1:9">
      <c r="A149" s="6" t="s">
        <v>1161</v>
      </c>
      <c r="B149" s="7" t="s">
        <v>83</v>
      </c>
      <c r="C149" s="7" t="s">
        <v>260</v>
      </c>
      <c r="D149" s="3">
        <v>2315</v>
      </c>
      <c r="E149" t="str">
        <f>VLOOKUP(A149,HOP!A:L,12,0)</f>
        <v>2315.00</v>
      </c>
      <c r="F149" t="str">
        <f>VLOOKUP(A149,HOP!A:C,3,0)</f>
        <v>2910813</v>
      </c>
      <c r="G149">
        <f t="shared" si="8"/>
        <v>0</v>
      </c>
      <c r="H149" t="str">
        <f t="shared" si="9"/>
        <v>，2910813</v>
      </c>
      <c r="I149" t="str">
        <f>VLOOKUP(A149,HOP!A:U,21,0)</f>
        <v>直连</v>
      </c>
    </row>
    <row r="150" ht="14.25" hidden="1" customHeight="1" spans="1:9">
      <c r="A150" s="6" t="s">
        <v>1170</v>
      </c>
      <c r="B150" s="7" t="s">
        <v>83</v>
      </c>
      <c r="C150" s="7" t="s">
        <v>260</v>
      </c>
      <c r="D150" s="3">
        <v>318</v>
      </c>
      <c r="E150" t="str">
        <f>VLOOKUP(A150,HOP!A:L,12,0)</f>
        <v>318.00</v>
      </c>
      <c r="F150" t="str">
        <f>VLOOKUP(A150,HOP!A:C,3,0)</f>
        <v>2911026</v>
      </c>
      <c r="G150">
        <f t="shared" si="8"/>
        <v>0</v>
      </c>
      <c r="H150" t="str">
        <f t="shared" si="9"/>
        <v>，2911026</v>
      </c>
      <c r="I150" t="str">
        <f>VLOOKUP(A150,HOP!A:U,21,0)</f>
        <v>直连</v>
      </c>
    </row>
    <row r="151" ht="14.25" hidden="1" customHeight="1" spans="1:9">
      <c r="A151" s="6" t="s">
        <v>1178</v>
      </c>
      <c r="B151" s="7" t="s">
        <v>83</v>
      </c>
      <c r="C151" s="7" t="s">
        <v>260</v>
      </c>
      <c r="D151" s="3">
        <v>787</v>
      </c>
      <c r="E151" t="str">
        <f>VLOOKUP(A151,HOP!A:L,12,0)</f>
        <v>787.00</v>
      </c>
      <c r="F151" t="str">
        <f>VLOOKUP(A151,HOP!A:C,3,0)</f>
        <v>2911055</v>
      </c>
      <c r="G151">
        <f t="shared" si="8"/>
        <v>0</v>
      </c>
      <c r="H151" t="str">
        <f t="shared" si="9"/>
        <v>，2911055</v>
      </c>
      <c r="I151" t="str">
        <f>VLOOKUP(A151,HOP!A:U,21,0)</f>
        <v>直连</v>
      </c>
    </row>
    <row r="152" ht="14.25" hidden="1" customHeight="1" spans="1:9">
      <c r="A152" s="6" t="s">
        <v>1185</v>
      </c>
      <c r="B152" s="7" t="s">
        <v>83</v>
      </c>
      <c r="C152" s="7" t="s">
        <v>260</v>
      </c>
      <c r="D152" s="3">
        <v>787</v>
      </c>
      <c r="E152" t="str">
        <f>VLOOKUP(A152,HOP!A:L,12,0)</f>
        <v>787.00</v>
      </c>
      <c r="F152" t="str">
        <f>VLOOKUP(A152,HOP!A:C,3,0)</f>
        <v>2911050</v>
      </c>
      <c r="G152">
        <f t="shared" si="8"/>
        <v>0</v>
      </c>
      <c r="H152" t="str">
        <f t="shared" si="9"/>
        <v>，2911050</v>
      </c>
      <c r="I152" t="str">
        <f>VLOOKUP(A152,HOP!A:U,21,0)</f>
        <v>直连</v>
      </c>
    </row>
    <row r="153" ht="14.25" hidden="1" customHeight="1" spans="1:9">
      <c r="A153" s="6" t="s">
        <v>1188</v>
      </c>
      <c r="B153" s="7" t="s">
        <v>83</v>
      </c>
      <c r="C153" s="7" t="s">
        <v>260</v>
      </c>
      <c r="D153" s="3">
        <v>1454</v>
      </c>
      <c r="E153" t="str">
        <f>VLOOKUP(A153,HOP!A:L,12,0)</f>
        <v>1454.00</v>
      </c>
      <c r="F153" t="str">
        <f>VLOOKUP(A153,HOP!A:C,3,0)</f>
        <v>2910919</v>
      </c>
      <c r="G153">
        <f t="shared" si="8"/>
        <v>0</v>
      </c>
      <c r="H153" t="str">
        <f t="shared" si="9"/>
        <v>，2910919</v>
      </c>
      <c r="I153" t="str">
        <f>VLOOKUP(A153,HOP!A:U,21,0)</f>
        <v>直连</v>
      </c>
    </row>
    <row r="154" ht="14.25" hidden="1" customHeight="1" spans="1:9">
      <c r="A154" s="6" t="s">
        <v>1192</v>
      </c>
      <c r="B154" s="7" t="s">
        <v>327</v>
      </c>
      <c r="C154" s="7" t="s">
        <v>260</v>
      </c>
      <c r="D154" s="3">
        <v>2943</v>
      </c>
      <c r="E154" t="str">
        <f>VLOOKUP(A154,HOP!A:L,12,0)</f>
        <v>2943.00</v>
      </c>
      <c r="F154" t="str">
        <f>VLOOKUP(A154,HOP!A:C,3,0)</f>
        <v>2864098</v>
      </c>
      <c r="G154">
        <f t="shared" si="8"/>
        <v>0</v>
      </c>
      <c r="H154" t="str">
        <f t="shared" si="9"/>
        <v>，2864098</v>
      </c>
      <c r="I154" t="str">
        <f>VLOOKUP(A154,HOP!A:U,21,0)</f>
        <v>直采</v>
      </c>
    </row>
    <row r="155" ht="14.25" hidden="1" customHeight="1" spans="1:9">
      <c r="A155" s="6" t="s">
        <v>1201</v>
      </c>
      <c r="B155" s="7" t="s">
        <v>83</v>
      </c>
      <c r="C155" s="7" t="s">
        <v>260</v>
      </c>
      <c r="D155" s="3">
        <v>1498</v>
      </c>
      <c r="E155" t="str">
        <f>VLOOKUP(A155,HOP!A:L,12,0)</f>
        <v>1498.00</v>
      </c>
      <c r="F155" t="str">
        <f>VLOOKUP(A155,HOP!A:C,3,0)</f>
        <v>2874323</v>
      </c>
      <c r="G155">
        <f t="shared" si="8"/>
        <v>0</v>
      </c>
      <c r="H155" t="str">
        <f t="shared" si="9"/>
        <v>，2874323</v>
      </c>
      <c r="I155" t="str">
        <f>VLOOKUP(A155,HOP!A:U,21,0)</f>
        <v>直连</v>
      </c>
    </row>
    <row r="156" ht="14.25" hidden="1" customHeight="1" spans="1:9">
      <c r="A156" s="6" t="s">
        <v>1208</v>
      </c>
      <c r="B156" s="7" t="s">
        <v>83</v>
      </c>
      <c r="C156" s="7" t="s">
        <v>260</v>
      </c>
      <c r="D156" s="3">
        <v>259</v>
      </c>
      <c r="E156" t="str">
        <f>VLOOKUP(A156,HOP!A:L,12,0)</f>
        <v>259.00</v>
      </c>
      <c r="F156" t="str">
        <f>VLOOKUP(A156,HOP!A:C,3,0)</f>
        <v>2897461</v>
      </c>
      <c r="G156">
        <f t="shared" si="8"/>
        <v>0</v>
      </c>
      <c r="H156" t="str">
        <f t="shared" si="9"/>
        <v>，2897461</v>
      </c>
      <c r="I156" t="str">
        <f>VLOOKUP(A156,HOP!A:U,21,0)</f>
        <v>直采</v>
      </c>
    </row>
    <row r="157" ht="14.25" hidden="1" customHeight="1" spans="1:9">
      <c r="A157" s="6" t="s">
        <v>1217</v>
      </c>
      <c r="B157" s="7" t="s">
        <v>83</v>
      </c>
      <c r="C157" s="7" t="s">
        <v>260</v>
      </c>
      <c r="D157" s="3">
        <v>190</v>
      </c>
      <c r="E157" t="str">
        <f>VLOOKUP(A157,HOP!A:L,12,0)</f>
        <v>190.00</v>
      </c>
      <c r="F157" t="str">
        <f>VLOOKUP(A157,HOP!A:C,3,0)</f>
        <v>2911519</v>
      </c>
      <c r="G157">
        <f t="shared" si="8"/>
        <v>0</v>
      </c>
      <c r="H157" t="str">
        <f t="shared" si="9"/>
        <v>，2911519</v>
      </c>
      <c r="I157" t="str">
        <f>VLOOKUP(A157,HOP!A:U,21,0)</f>
        <v>直连</v>
      </c>
    </row>
    <row r="158" ht="14.25" hidden="1" customHeight="1" spans="1:9">
      <c r="A158" s="6" t="s">
        <v>1225</v>
      </c>
      <c r="B158" s="7" t="s">
        <v>83</v>
      </c>
      <c r="C158" s="7" t="s">
        <v>260</v>
      </c>
      <c r="D158" s="3">
        <v>272</v>
      </c>
      <c r="E158" t="str">
        <f>VLOOKUP(A158,HOP!A:L,12,0)</f>
        <v>272.00</v>
      </c>
      <c r="F158" t="str">
        <f>VLOOKUP(A158,HOP!A:C,3,0)</f>
        <v>2912434</v>
      </c>
      <c r="G158">
        <f t="shared" si="8"/>
        <v>0</v>
      </c>
      <c r="H158" t="str">
        <f t="shared" si="9"/>
        <v>，2912434</v>
      </c>
      <c r="I158" t="str">
        <f>VLOOKUP(A158,HOP!A:U,21,0)</f>
        <v>直连</v>
      </c>
    </row>
    <row r="159" ht="14.25" hidden="1" customHeight="1" spans="1:9">
      <c r="A159" s="6" t="s">
        <v>1233</v>
      </c>
      <c r="B159" s="7" t="s">
        <v>83</v>
      </c>
      <c r="C159" s="7" t="s">
        <v>260</v>
      </c>
      <c r="D159" s="3">
        <v>640</v>
      </c>
      <c r="E159" t="str">
        <f>VLOOKUP(A159,HOP!A:L,12,0)</f>
        <v>640.00</v>
      </c>
      <c r="F159" t="str">
        <f>VLOOKUP(A159,HOP!A:C,3,0)</f>
        <v>2912994</v>
      </c>
      <c r="G159">
        <f t="shared" si="8"/>
        <v>0</v>
      </c>
      <c r="H159" t="str">
        <f t="shared" si="9"/>
        <v>，2912994</v>
      </c>
      <c r="I159" t="str">
        <f>VLOOKUP(A159,HOP!A:U,21,0)</f>
        <v>直连</v>
      </c>
    </row>
    <row r="160" ht="14.25" hidden="1" customHeight="1" spans="1:9">
      <c r="A160" s="6" t="s">
        <v>1239</v>
      </c>
      <c r="B160" s="7" t="s">
        <v>343</v>
      </c>
      <c r="C160" s="7" t="s">
        <v>260</v>
      </c>
      <c r="D160" s="3">
        <v>5282</v>
      </c>
      <c r="E160" t="str">
        <f>VLOOKUP(A160,HOP!A:L,12,0)</f>
        <v>5282.00</v>
      </c>
      <c r="F160" t="str">
        <f>VLOOKUP(A160,HOP!A:C,3,0)</f>
        <v>2911030</v>
      </c>
      <c r="G160">
        <f t="shared" si="8"/>
        <v>0</v>
      </c>
      <c r="H160" t="str">
        <f t="shared" si="9"/>
        <v>，2911030</v>
      </c>
      <c r="I160" t="str">
        <f>VLOOKUP(A160,HOP!A:U,21,0)</f>
        <v>直连</v>
      </c>
    </row>
    <row r="161" ht="14.25" hidden="1" customHeight="1" spans="1:9">
      <c r="A161" s="6" t="s">
        <v>1247</v>
      </c>
      <c r="B161" s="7" t="s">
        <v>83</v>
      </c>
      <c r="C161" s="7" t="s">
        <v>260</v>
      </c>
      <c r="D161" s="3">
        <v>608</v>
      </c>
      <c r="E161" t="str">
        <f>VLOOKUP(A161,HOP!A:L,12,0)</f>
        <v>608.00</v>
      </c>
      <c r="F161" t="str">
        <f>VLOOKUP(A161,HOP!A:C,3,0)</f>
        <v>2838954</v>
      </c>
      <c r="G161">
        <f t="shared" si="8"/>
        <v>0</v>
      </c>
      <c r="H161" t="str">
        <f t="shared" si="9"/>
        <v>，2838954</v>
      </c>
      <c r="I161" t="str">
        <f>VLOOKUP(A161,HOP!A:U,21,0)</f>
        <v>直连</v>
      </c>
    </row>
    <row r="162" ht="14.25" hidden="1" customHeight="1" spans="1:9">
      <c r="A162" s="6" t="s">
        <v>1256</v>
      </c>
      <c r="B162" s="7" t="s">
        <v>343</v>
      </c>
      <c r="C162" s="7" t="s">
        <v>260</v>
      </c>
      <c r="D162" s="3">
        <v>3826</v>
      </c>
      <c r="E162" t="str">
        <f>VLOOKUP(A162,HOP!A:L,12,0)</f>
        <v>3826.00</v>
      </c>
      <c r="F162" t="str">
        <f>VLOOKUP(A162,HOP!A:C,3,0)</f>
        <v>2849983</v>
      </c>
      <c r="G162">
        <f t="shared" si="8"/>
        <v>0</v>
      </c>
      <c r="H162" t="str">
        <f t="shared" si="9"/>
        <v>，2849983</v>
      </c>
      <c r="I162" t="str">
        <f>VLOOKUP(A162,HOP!A:U,21,0)</f>
        <v>直连</v>
      </c>
    </row>
    <row r="163" ht="14.25" hidden="1" customHeight="1" spans="1:9">
      <c r="A163" s="6" t="s">
        <v>1263</v>
      </c>
      <c r="B163" s="7" t="s">
        <v>343</v>
      </c>
      <c r="C163" s="7" t="s">
        <v>260</v>
      </c>
      <c r="D163" s="3">
        <v>1572</v>
      </c>
      <c r="E163" t="str">
        <f>VLOOKUP(A163,HOP!A:L,12,0)</f>
        <v>1572.00</v>
      </c>
      <c r="F163" t="str">
        <f>VLOOKUP(A163,HOP!A:C,3,0)</f>
        <v>2896383</v>
      </c>
      <c r="G163">
        <f t="shared" si="8"/>
        <v>0</v>
      </c>
      <c r="H163" t="str">
        <f>$H$1&amp;F163</f>
        <v>，2896383</v>
      </c>
      <c r="I163" t="str">
        <f>VLOOKUP(A163,HOP!A:U,21,0)</f>
        <v>直连</v>
      </c>
    </row>
    <row r="164" ht="14.25" hidden="1" customHeight="1" spans="1:9">
      <c r="A164" s="6" t="s">
        <v>1279</v>
      </c>
      <c r="B164" s="7" t="s">
        <v>1284</v>
      </c>
      <c r="C164" s="7" t="s">
        <v>1285</v>
      </c>
      <c r="D164" s="3">
        <v>0</v>
      </c>
      <c r="E164" t="e">
        <f>VLOOKUP(A164,HOP!A:L,12,0)</f>
        <v>#N/A</v>
      </c>
      <c r="F164" t="e">
        <f>VLOOKUP(A164,HOP!A:C,3,0)</f>
        <v>#N/A</v>
      </c>
      <c r="G164" t="e">
        <f t="shared" si="8"/>
        <v>#N/A</v>
      </c>
      <c r="H164" t="e">
        <f>$H$1&amp;F164</f>
        <v>#N/A</v>
      </c>
      <c r="I164" t="e">
        <f>VLOOKUP(A164,HOP!A:U,21,0)</f>
        <v>#N/A</v>
      </c>
    </row>
    <row r="165" ht="14.25" hidden="1" customHeight="1" spans="1:9">
      <c r="A165" s="6" t="s">
        <v>1289</v>
      </c>
      <c r="B165" s="7" t="s">
        <v>327</v>
      </c>
      <c r="C165" s="7" t="s">
        <v>260</v>
      </c>
      <c r="D165" s="3">
        <v>3696</v>
      </c>
      <c r="E165" t="str">
        <f>VLOOKUP(A165,HOP!A:L,12,0)</f>
        <v>3696.00</v>
      </c>
      <c r="F165" t="str">
        <f>VLOOKUP(A165,HOP!A:C,3,0)</f>
        <v>2902100</v>
      </c>
      <c r="G165">
        <f t="shared" si="8"/>
        <v>0</v>
      </c>
      <c r="H165" t="str">
        <f>$H$1&amp;F165</f>
        <v>，2902100</v>
      </c>
      <c r="I165" t="str">
        <f>VLOOKUP(A165,HOP!A:U,21,0)</f>
        <v>直连</v>
      </c>
    </row>
    <row r="166" ht="14.25" hidden="1" customHeight="1" spans="1:9">
      <c r="A166" s="6" t="s">
        <v>1298</v>
      </c>
      <c r="B166" s="7" t="s">
        <v>343</v>
      </c>
      <c r="C166" s="7" t="s">
        <v>260</v>
      </c>
      <c r="D166" s="3">
        <v>5236</v>
      </c>
      <c r="E166" t="str">
        <f>VLOOKUP(A166,HOP!A:L,12,0)</f>
        <v>5236.00</v>
      </c>
      <c r="F166" t="str">
        <f>VLOOKUP(A166,HOP!A:C,3,0)</f>
        <v>2907981</v>
      </c>
      <c r="G166">
        <f t="shared" si="8"/>
        <v>0</v>
      </c>
      <c r="H166" t="str">
        <f>$H$1&amp;F166</f>
        <v>，2907981</v>
      </c>
      <c r="I166" t="str">
        <f>VLOOKUP(A166,HOP!A:U,21,0)</f>
        <v>直连</v>
      </c>
    </row>
    <row r="167" spans="1:10">
      <c r="A167" s="43" t="s">
        <v>1317</v>
      </c>
      <c r="D167" s="8">
        <v>-5009</v>
      </c>
      <c r="E167" t="e">
        <f>VLOOKUP(A167,HOP!A:L,12,0)</f>
        <v>#N/A</v>
      </c>
      <c r="F167">
        <v>2830357</v>
      </c>
      <c r="G167" t="e">
        <f t="shared" si="8"/>
        <v>#N/A</v>
      </c>
      <c r="H167" t="str">
        <f>$H$1&amp;F167</f>
        <v>，2830357</v>
      </c>
      <c r="I167" t="e">
        <f>VLOOKUP(A167,HOP!A:U,21,0)</f>
        <v>#N/A</v>
      </c>
      <c r="J167" s="5" t="s">
        <v>1353</v>
      </c>
    </row>
    <row r="168" spans="1:10">
      <c r="A168" s="43" t="s">
        <v>1334</v>
      </c>
      <c r="D168" s="8">
        <v>-1181</v>
      </c>
      <c r="E168" t="e">
        <f>VLOOKUP(A168,HOP!A:L,12,0)</f>
        <v>#N/A</v>
      </c>
      <c r="F168">
        <v>2730780</v>
      </c>
      <c r="G168" t="e">
        <f t="shared" si="8"/>
        <v>#N/A</v>
      </c>
      <c r="H168" t="str">
        <f>$H$1&amp;F168</f>
        <v>，2730780</v>
      </c>
      <c r="I168" t="e">
        <f>VLOOKUP(A168,HOP!A:U,21,0)</f>
        <v>#N/A</v>
      </c>
      <c r="J168" s="5" t="s">
        <v>1354</v>
      </c>
    </row>
    <row r="169" spans="1:10">
      <c r="A169" s="43" t="s">
        <v>1271</v>
      </c>
      <c r="D169" s="8">
        <v>-474</v>
      </c>
      <c r="E169" t="e">
        <f>VLOOKUP(A169,HOP!A:L,12,0)</f>
        <v>#N/A</v>
      </c>
      <c r="F169">
        <v>2907194</v>
      </c>
      <c r="G169" t="e">
        <f t="shared" si="8"/>
        <v>#N/A</v>
      </c>
      <c r="H169" t="str">
        <f>$H$1&amp;F169</f>
        <v>，2907194</v>
      </c>
      <c r="I169" t="e">
        <f>VLOOKUP(A169,HOP!A:U,21,0)</f>
        <v>#N/A</v>
      </c>
      <c r="J169" s="5" t="s">
        <v>1355</v>
      </c>
    </row>
    <row r="170" spans="1:10">
      <c r="A170" s="43" t="s">
        <v>475</v>
      </c>
      <c r="D170" s="8">
        <v>-2542</v>
      </c>
      <c r="E170" t="str">
        <f>VLOOKUP(A170,HOP!A:L,12,0)</f>
        <v>9415.00</v>
      </c>
      <c r="F170" t="str">
        <f>VLOOKUP(A170,HOP!A:C,3,0)</f>
        <v>2900708</v>
      </c>
      <c r="G170">
        <f t="shared" si="8"/>
        <v>-11957</v>
      </c>
      <c r="H170" t="str">
        <f>$H$1&amp;F170</f>
        <v>，2900708</v>
      </c>
      <c r="I170" t="str">
        <f>VLOOKUP(A170,HOP!A:U,21,0)</f>
        <v>直连</v>
      </c>
      <c r="J170" s="5" t="s">
        <v>1356</v>
      </c>
    </row>
    <row r="172" spans="4:4">
      <c r="D172" s="3">
        <f>SUM(D2:D171)</f>
        <v>262762</v>
      </c>
    </row>
    <row r="173" ht="15.6" spans="4:4">
      <c r="D173" s="9" t="s">
        <v>24</v>
      </c>
    </row>
    <row r="176" spans="1:3">
      <c r="A176" t="s">
        <v>1357</v>
      </c>
      <c r="C176">
        <v>88937</v>
      </c>
    </row>
    <row r="177" spans="1:3">
      <c r="A177" t="s">
        <v>1358</v>
      </c>
      <c r="C177">
        <v>173435</v>
      </c>
    </row>
    <row r="178" spans="1:3">
      <c r="A178" t="s">
        <v>1359</v>
      </c>
      <c r="C178">
        <v>-30</v>
      </c>
    </row>
    <row r="179" spans="1:3">
      <c r="A179" t="s">
        <v>1360</v>
      </c>
      <c r="C179">
        <v>420</v>
      </c>
    </row>
    <row r="180" spans="1:3">
      <c r="A180" s="5" t="s">
        <v>1361</v>
      </c>
      <c r="C180">
        <f>SUBTOTAL(9,C176:C179)</f>
        <v>262762</v>
      </c>
    </row>
  </sheetData>
  <autoFilter ref="A1:I170">
    <filterColumn colId="3">
      <filters>
        <filter val="-138.00"/>
        <filter val="-474.00"/>
        <filter val="1,018.00"/>
        <filter val="1,021.00"/>
        <filter val="1,022.00"/>
        <filter val="1,050.00"/>
        <filter val="1,078.00"/>
        <filter val="1,096.00"/>
        <filter val="1,139.00"/>
        <filter val="1,148.00"/>
        <filter val="1,167.00"/>
        <filter val="-1,181.00"/>
        <filter val="1,281.00"/>
        <filter val="1,304.00"/>
        <filter val="1,334.00"/>
        <filter val="11,341.00"/>
        <filter val="1,342.00"/>
        <filter val="1,379.00"/>
        <filter val="1,410.00"/>
        <filter val="1,434.00"/>
        <filter val="1,454.00"/>
        <filter val="1,488.00"/>
        <filter val="1,498.00"/>
        <filter val="1,572.00"/>
        <filter val="1,612.00"/>
        <filter val="1,656.00"/>
        <filter val="1,664.00"/>
        <filter val="1,692.00"/>
        <filter val="1,793.00"/>
        <filter val="1,802.00"/>
        <filter val="1,816.00"/>
        <filter val="1,819.00"/>
        <filter val="1,853.00"/>
        <filter val="1,862.00"/>
        <filter val="10,051.00"/>
        <filter val="10,662.00"/>
        <filter val="-30.00"/>
        <filter val="113.00"/>
        <filter val="166.00"/>
        <filter val="169.00"/>
        <filter val="188.00"/>
        <filter val="190.00"/>
        <filter val="242.00"/>
        <filter val="253.00"/>
        <filter val="259.00"/>
        <filter val="272.00"/>
        <filter val="298.00"/>
        <filter val="313.00"/>
        <filter val="318.00"/>
        <filter val="347.00"/>
        <filter val="364.00"/>
        <filter val="366.00"/>
        <filter val="368.00"/>
        <filter val="372.00"/>
        <filter val="375.00"/>
        <filter val="380.00"/>
        <filter val="402.00"/>
        <filter val="404.00"/>
        <filter val="406.00"/>
        <filter val="424.00"/>
        <filter val="430.00"/>
        <filter val="434.00"/>
        <filter val="437.00"/>
        <filter val="441.00"/>
        <filter val="464.00"/>
        <filter val="473.00"/>
        <filter val="474.00"/>
        <filter val="476.00"/>
        <filter val="480.00"/>
        <filter val="489.00"/>
        <filter val="494.00"/>
        <filter val="496.00"/>
        <filter val="502.00"/>
        <filter val="511.00"/>
        <filter val="513.00"/>
        <filter val="546.00"/>
        <filter val="565.00"/>
        <filter val="584.00"/>
        <filter val="593.00"/>
        <filter val="608.00"/>
        <filter val="640.00"/>
        <filter val="656.00"/>
        <filter val="659.00"/>
        <filter val="670.00"/>
        <filter val="673.00"/>
        <filter val="723.00"/>
        <filter val="729.00"/>
        <filter val="787.00"/>
        <filter val="790.00"/>
        <filter val="821.00"/>
        <filter val="827.00"/>
        <filter val="850.00"/>
        <filter val="880.00"/>
        <filter val="891.00"/>
        <filter val="921.00"/>
        <filter val="930.00"/>
        <filter val="968.00"/>
        <filter val="972.00"/>
        <filter val="984.00"/>
        <filter val="991.00"/>
        <filter val="996.00"/>
        <filter val="-5,009.00"/>
        <filter val="15,208.00"/>
        <filter val="5,236.00"/>
        <filter val="5,256.00"/>
        <filter val="5,282.00"/>
        <filter val="5,456.00"/>
        <filter val="4,268.00"/>
        <filter val="4,523.00"/>
        <filter val="4,786.00"/>
        <filter val="4,910.00"/>
        <filter val="3,032.00"/>
        <filter val="3,036.00"/>
        <filter val="3,506.00"/>
        <filter val="13,538.00"/>
        <filter val="3,570.00"/>
        <filter val="3,696.00"/>
        <filter val="3,826.00"/>
        <filter val="2,040.00"/>
        <filter val="2,058.00"/>
        <filter val="2,134.00"/>
        <filter val="2,144.00"/>
        <filter val="12,224.00"/>
        <filter val="2,315.00"/>
        <filter val="2,364.00"/>
        <filter val="2,469.00"/>
        <filter val="2,484.00"/>
        <filter val="-2,542.00"/>
        <filter val="2,943.00"/>
        <filter val="9,140.00"/>
        <filter val="9,337.00"/>
        <filter val="8,124.00"/>
        <filter val="8,839.00"/>
      </filters>
    </filterColumn>
    <filterColumn colId="6">
      <filters>
        <filter val="420"/>
        <filter val="#N/A"/>
        <filter val="0.01"/>
        <filter val="-0.01"/>
        <filter val="0.02"/>
        <filter val="-1037.23"/>
        <filter val="-1195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workbookViewId="0">
      <selection activeCell="D1" sqref="D$1:D$1048576"/>
    </sheetView>
  </sheetViews>
  <sheetFormatPr defaultColWidth="8.88888888888889" defaultRowHeight="13.2"/>
  <cols>
    <col min="1" max="16382" width="8.88888888888889" style="1"/>
  </cols>
  <sheetData>
    <row r="1" s="1" customFormat="1" spans="1:22">
      <c r="A1" s="2" t="s">
        <v>1362</v>
      </c>
      <c r="B1" s="2" t="s">
        <v>1363</v>
      </c>
      <c r="C1" s="2" t="s">
        <v>1364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1365</v>
      </c>
      <c r="I1" s="2" t="s">
        <v>1366</v>
      </c>
      <c r="J1" s="2" t="s">
        <v>1367</v>
      </c>
      <c r="K1" s="2" t="s">
        <v>1368</v>
      </c>
      <c r="L1" s="2" t="s">
        <v>1369</v>
      </c>
      <c r="M1" s="2" t="s">
        <v>1370</v>
      </c>
      <c r="N1" s="2" t="s">
        <v>1371</v>
      </c>
      <c r="O1" s="2" t="s">
        <v>1372</v>
      </c>
      <c r="P1" s="2" t="s">
        <v>1373</v>
      </c>
      <c r="Q1" s="2" t="s">
        <v>1374</v>
      </c>
      <c r="R1" s="2" t="s">
        <v>1375</v>
      </c>
      <c r="S1" s="2" t="s">
        <v>1376</v>
      </c>
      <c r="T1" s="2" t="s">
        <v>1377</v>
      </c>
      <c r="U1" s="2" t="s">
        <v>1378</v>
      </c>
      <c r="V1" s="2" t="s">
        <v>1379</v>
      </c>
    </row>
    <row r="2" s="1" customFormat="1" spans="1:22">
      <c r="A2" s="1" t="s">
        <v>1233</v>
      </c>
      <c r="B2" s="1" t="s">
        <v>83</v>
      </c>
      <c r="C2" s="1" t="s">
        <v>1234</v>
      </c>
      <c r="D2" s="1" t="s">
        <v>308</v>
      </c>
      <c r="E2" s="1" t="s">
        <v>1380</v>
      </c>
      <c r="F2" s="1" t="s">
        <v>83</v>
      </c>
      <c r="G2" s="1" t="s">
        <v>260</v>
      </c>
      <c r="H2" s="1" t="s">
        <v>1381</v>
      </c>
      <c r="I2" s="1" t="s">
        <v>1382</v>
      </c>
      <c r="J2" s="1" t="s">
        <v>1383</v>
      </c>
      <c r="K2" s="1" t="s">
        <v>1382</v>
      </c>
      <c r="L2" s="1" t="s">
        <v>1382</v>
      </c>
      <c r="M2" s="1" t="s">
        <v>1384</v>
      </c>
      <c r="N2" s="1" t="s">
        <v>1384</v>
      </c>
      <c r="O2" s="1" t="s">
        <v>1385</v>
      </c>
      <c r="P2" s="1" t="s">
        <v>1386</v>
      </c>
      <c r="Q2" s="1" t="s">
        <v>1387</v>
      </c>
      <c r="R2" s="1" t="s">
        <v>1388</v>
      </c>
      <c r="S2" s="1" t="s">
        <v>75</v>
      </c>
      <c r="T2" s="1" t="s">
        <v>1389</v>
      </c>
      <c r="U2" s="1" t="s">
        <v>1390</v>
      </c>
      <c r="V2" s="1" t="s">
        <v>1391</v>
      </c>
    </row>
    <row r="3" s="1" customFormat="1" spans="1:22">
      <c r="A3" s="1" t="s">
        <v>1225</v>
      </c>
      <c r="B3" s="1" t="s">
        <v>343</v>
      </c>
      <c r="C3" s="1" t="s">
        <v>1226</v>
      </c>
      <c r="D3" s="1" t="s">
        <v>1228</v>
      </c>
      <c r="E3" s="1" t="s">
        <v>1392</v>
      </c>
      <c r="F3" s="1" t="s">
        <v>83</v>
      </c>
      <c r="G3" s="1" t="s">
        <v>260</v>
      </c>
      <c r="H3" s="1" t="s">
        <v>1381</v>
      </c>
      <c r="I3" s="1" t="s">
        <v>1393</v>
      </c>
      <c r="J3" s="1" t="s">
        <v>1383</v>
      </c>
      <c r="K3" s="1" t="s">
        <v>1393</v>
      </c>
      <c r="L3" s="1" t="s">
        <v>1393</v>
      </c>
      <c r="M3" s="1" t="s">
        <v>1384</v>
      </c>
      <c r="N3" s="1" t="s">
        <v>1384</v>
      </c>
      <c r="O3" s="1" t="s">
        <v>1385</v>
      </c>
      <c r="P3" s="1" t="s">
        <v>1386</v>
      </c>
      <c r="Q3" s="1" t="s">
        <v>1387</v>
      </c>
      <c r="R3" s="1" t="s">
        <v>1394</v>
      </c>
      <c r="S3" s="1" t="s">
        <v>75</v>
      </c>
      <c r="T3" s="1" t="s">
        <v>1389</v>
      </c>
      <c r="U3" s="1" t="s">
        <v>1390</v>
      </c>
      <c r="V3" s="1" t="s">
        <v>1395</v>
      </c>
    </row>
    <row r="4" s="1" customFormat="1" spans="1:22">
      <c r="A4" s="1" t="s">
        <v>1023</v>
      </c>
      <c r="B4" s="1" t="s">
        <v>343</v>
      </c>
      <c r="C4" s="1" t="s">
        <v>1024</v>
      </c>
      <c r="D4" s="1" t="s">
        <v>820</v>
      </c>
      <c r="E4" s="1" t="s">
        <v>1396</v>
      </c>
      <c r="F4" s="1" t="s">
        <v>343</v>
      </c>
      <c r="G4" s="1" t="s">
        <v>83</v>
      </c>
      <c r="H4" s="1" t="s">
        <v>1381</v>
      </c>
      <c r="I4" s="1" t="s">
        <v>1397</v>
      </c>
      <c r="J4" s="1" t="s">
        <v>1383</v>
      </c>
      <c r="K4" s="1" t="s">
        <v>1397</v>
      </c>
      <c r="L4" s="1" t="s">
        <v>1397</v>
      </c>
      <c r="M4" s="1" t="s">
        <v>1384</v>
      </c>
      <c r="N4" s="1" t="s">
        <v>1384</v>
      </c>
      <c r="O4" s="1" t="s">
        <v>1385</v>
      </c>
      <c r="P4" s="1" t="s">
        <v>1386</v>
      </c>
      <c r="Q4" s="1" t="s">
        <v>1387</v>
      </c>
      <c r="R4" s="1" t="s">
        <v>1398</v>
      </c>
      <c r="S4" s="1" t="s">
        <v>75</v>
      </c>
      <c r="T4" s="1" t="s">
        <v>1389</v>
      </c>
      <c r="U4" s="1" t="s">
        <v>1390</v>
      </c>
      <c r="V4" s="1" t="s">
        <v>1391</v>
      </c>
    </row>
    <row r="5" s="1" customFormat="1" spans="1:22">
      <c r="A5" s="1" t="s">
        <v>1032</v>
      </c>
      <c r="B5" s="1" t="s">
        <v>343</v>
      </c>
      <c r="C5" s="1" t="s">
        <v>1033</v>
      </c>
      <c r="D5" s="1" t="s">
        <v>409</v>
      </c>
      <c r="E5" s="1" t="s">
        <v>1399</v>
      </c>
      <c r="F5" s="1" t="s">
        <v>343</v>
      </c>
      <c r="G5" s="1" t="s">
        <v>83</v>
      </c>
      <c r="H5" s="1" t="s">
        <v>1381</v>
      </c>
      <c r="I5" s="1" t="s">
        <v>1400</v>
      </c>
      <c r="J5" s="1" t="s">
        <v>1383</v>
      </c>
      <c r="K5" s="1" t="s">
        <v>1400</v>
      </c>
      <c r="L5" s="1" t="s">
        <v>1400</v>
      </c>
      <c r="M5" s="1" t="s">
        <v>1384</v>
      </c>
      <c r="N5" s="1" t="s">
        <v>1384</v>
      </c>
      <c r="O5" s="1" t="s">
        <v>1385</v>
      </c>
      <c r="P5" s="1" t="s">
        <v>1386</v>
      </c>
      <c r="Q5" s="1" t="s">
        <v>1387</v>
      </c>
      <c r="R5" s="1" t="s">
        <v>1401</v>
      </c>
      <c r="S5" s="1" t="s">
        <v>75</v>
      </c>
      <c r="T5" s="1" t="s">
        <v>1389</v>
      </c>
      <c r="U5" s="1" t="s">
        <v>1390</v>
      </c>
      <c r="V5" s="1" t="s">
        <v>1391</v>
      </c>
    </row>
    <row r="6" s="1" customFormat="1" spans="1:22">
      <c r="A6" s="1" t="s">
        <v>1217</v>
      </c>
      <c r="B6" s="1" t="s">
        <v>343</v>
      </c>
      <c r="C6" s="1" t="s">
        <v>1218</v>
      </c>
      <c r="D6" s="1" t="s">
        <v>1220</v>
      </c>
      <c r="E6" s="1" t="s">
        <v>1402</v>
      </c>
      <c r="F6" s="1" t="s">
        <v>83</v>
      </c>
      <c r="G6" s="1" t="s">
        <v>260</v>
      </c>
      <c r="H6" s="1" t="s">
        <v>1381</v>
      </c>
      <c r="I6" s="1" t="s">
        <v>1403</v>
      </c>
      <c r="J6" s="1" t="s">
        <v>1383</v>
      </c>
      <c r="K6" s="1" t="s">
        <v>1403</v>
      </c>
      <c r="L6" s="1" t="s">
        <v>1403</v>
      </c>
      <c r="M6" s="1" t="s">
        <v>1384</v>
      </c>
      <c r="N6" s="1" t="s">
        <v>1384</v>
      </c>
      <c r="O6" s="1" t="s">
        <v>1385</v>
      </c>
      <c r="P6" s="1" t="s">
        <v>1386</v>
      </c>
      <c r="Q6" s="1" t="s">
        <v>1387</v>
      </c>
      <c r="R6" s="1" t="s">
        <v>1404</v>
      </c>
      <c r="S6" s="1" t="s">
        <v>75</v>
      </c>
      <c r="T6" s="1" t="s">
        <v>1389</v>
      </c>
      <c r="U6" s="1" t="s">
        <v>1390</v>
      </c>
      <c r="V6" s="1" t="s">
        <v>1395</v>
      </c>
    </row>
    <row r="7" s="1" customFormat="1" spans="1:22">
      <c r="A7" s="1" t="s">
        <v>1178</v>
      </c>
      <c r="B7" s="1" t="s">
        <v>343</v>
      </c>
      <c r="C7" s="1" t="s">
        <v>1179</v>
      </c>
      <c r="D7" s="1" t="s">
        <v>1405</v>
      </c>
      <c r="E7" s="1" t="s">
        <v>1406</v>
      </c>
      <c r="F7" s="1" t="s">
        <v>83</v>
      </c>
      <c r="G7" s="1" t="s">
        <v>260</v>
      </c>
      <c r="H7" s="1" t="s">
        <v>1381</v>
      </c>
      <c r="I7" s="1" t="s">
        <v>1407</v>
      </c>
      <c r="J7" s="1" t="s">
        <v>1383</v>
      </c>
      <c r="K7" s="1" t="s">
        <v>1407</v>
      </c>
      <c r="L7" s="1" t="s">
        <v>1407</v>
      </c>
      <c r="M7" s="1" t="s">
        <v>1384</v>
      </c>
      <c r="N7" s="1" t="s">
        <v>1384</v>
      </c>
      <c r="O7" s="1" t="s">
        <v>1385</v>
      </c>
      <c r="P7" s="1" t="s">
        <v>1386</v>
      </c>
      <c r="Q7" s="1" t="s">
        <v>1387</v>
      </c>
      <c r="R7" s="1" t="s">
        <v>1408</v>
      </c>
      <c r="S7" s="1" t="s">
        <v>75</v>
      </c>
      <c r="T7" s="1" t="s">
        <v>1389</v>
      </c>
      <c r="U7" s="1" t="s">
        <v>1390</v>
      </c>
      <c r="V7" s="1" t="s">
        <v>1409</v>
      </c>
    </row>
    <row r="8" s="1" customFormat="1" spans="1:22">
      <c r="A8" s="1" t="s">
        <v>1185</v>
      </c>
      <c r="B8" s="1" t="s">
        <v>343</v>
      </c>
      <c r="C8" s="1" t="s">
        <v>1186</v>
      </c>
      <c r="D8" s="1" t="s">
        <v>1405</v>
      </c>
      <c r="E8" s="1" t="s">
        <v>1410</v>
      </c>
      <c r="F8" s="1" t="s">
        <v>83</v>
      </c>
      <c r="G8" s="1" t="s">
        <v>260</v>
      </c>
      <c r="H8" s="1" t="s">
        <v>1381</v>
      </c>
      <c r="I8" s="1" t="s">
        <v>1407</v>
      </c>
      <c r="J8" s="1" t="s">
        <v>1383</v>
      </c>
      <c r="K8" s="1" t="s">
        <v>1407</v>
      </c>
      <c r="L8" s="1" t="s">
        <v>1407</v>
      </c>
      <c r="M8" s="1" t="s">
        <v>1384</v>
      </c>
      <c r="N8" s="1" t="s">
        <v>1384</v>
      </c>
      <c r="O8" s="1" t="s">
        <v>1385</v>
      </c>
      <c r="P8" s="1" t="s">
        <v>1386</v>
      </c>
      <c r="Q8" s="1" t="s">
        <v>1387</v>
      </c>
      <c r="R8" s="1" t="s">
        <v>1411</v>
      </c>
      <c r="S8" s="1" t="s">
        <v>75</v>
      </c>
      <c r="T8" s="1" t="s">
        <v>1389</v>
      </c>
      <c r="U8" s="1" t="s">
        <v>1390</v>
      </c>
      <c r="V8" s="1" t="s">
        <v>1409</v>
      </c>
    </row>
    <row r="9" s="1" customFormat="1" spans="1:22">
      <c r="A9" s="1" t="s">
        <v>1239</v>
      </c>
      <c r="B9" s="1" t="s">
        <v>343</v>
      </c>
      <c r="C9" s="1" t="s">
        <v>1240</v>
      </c>
      <c r="D9" s="1" t="s">
        <v>1242</v>
      </c>
      <c r="E9" s="1" t="s">
        <v>1412</v>
      </c>
      <c r="F9" s="1" t="s">
        <v>343</v>
      </c>
      <c r="G9" s="1" t="s">
        <v>260</v>
      </c>
      <c r="H9" s="1" t="s">
        <v>1381</v>
      </c>
      <c r="I9" s="1" t="s">
        <v>1413</v>
      </c>
      <c r="J9" s="1" t="s">
        <v>1383</v>
      </c>
      <c r="K9" s="1" t="s">
        <v>1413</v>
      </c>
      <c r="L9" s="1" t="s">
        <v>1413</v>
      </c>
      <c r="M9" s="1" t="s">
        <v>1384</v>
      </c>
      <c r="N9" s="1" t="s">
        <v>1384</v>
      </c>
      <c r="O9" s="1" t="s">
        <v>1385</v>
      </c>
      <c r="P9" s="1" t="s">
        <v>1386</v>
      </c>
      <c r="Q9" s="1" t="s">
        <v>1387</v>
      </c>
      <c r="R9" s="1" t="s">
        <v>1414</v>
      </c>
      <c r="S9" s="1" t="s">
        <v>75</v>
      </c>
      <c r="T9" s="1" t="s">
        <v>1389</v>
      </c>
      <c r="U9" s="1" t="s">
        <v>1390</v>
      </c>
      <c r="V9" s="1" t="s">
        <v>1415</v>
      </c>
    </row>
    <row r="10" s="1" customFormat="1" spans="1:22">
      <c r="A10" s="1" t="s">
        <v>1170</v>
      </c>
      <c r="B10" s="1" t="s">
        <v>343</v>
      </c>
      <c r="C10" s="1" t="s">
        <v>1171</v>
      </c>
      <c r="D10" s="1" t="s">
        <v>1173</v>
      </c>
      <c r="E10" s="1" t="s">
        <v>1416</v>
      </c>
      <c r="F10" s="1" t="s">
        <v>83</v>
      </c>
      <c r="G10" s="1" t="s">
        <v>260</v>
      </c>
      <c r="H10" s="1" t="s">
        <v>1381</v>
      </c>
      <c r="I10" s="1" t="s">
        <v>1417</v>
      </c>
      <c r="J10" s="1" t="s">
        <v>1383</v>
      </c>
      <c r="K10" s="1" t="s">
        <v>1417</v>
      </c>
      <c r="L10" s="1" t="s">
        <v>1417</v>
      </c>
      <c r="M10" s="1" t="s">
        <v>1384</v>
      </c>
      <c r="N10" s="1" t="s">
        <v>1384</v>
      </c>
      <c r="O10" s="1" t="s">
        <v>1385</v>
      </c>
      <c r="P10" s="1" t="s">
        <v>1386</v>
      </c>
      <c r="Q10" s="1" t="s">
        <v>1387</v>
      </c>
      <c r="R10" s="1" t="s">
        <v>1418</v>
      </c>
      <c r="S10" s="1" t="s">
        <v>75</v>
      </c>
      <c r="T10" s="1" t="s">
        <v>1389</v>
      </c>
      <c r="U10" s="1" t="s">
        <v>1390</v>
      </c>
      <c r="V10" s="1" t="s">
        <v>1391</v>
      </c>
    </row>
    <row r="11" s="1" customFormat="1" spans="1:22">
      <c r="A11" s="1" t="s">
        <v>994</v>
      </c>
      <c r="B11" s="1" t="s">
        <v>343</v>
      </c>
      <c r="C11" s="1" t="s">
        <v>995</v>
      </c>
      <c r="D11" s="1" t="s">
        <v>409</v>
      </c>
      <c r="E11" s="1" t="s">
        <v>1419</v>
      </c>
      <c r="F11" s="1" t="s">
        <v>343</v>
      </c>
      <c r="G11" s="1" t="s">
        <v>83</v>
      </c>
      <c r="H11" s="1" t="s">
        <v>1381</v>
      </c>
      <c r="I11" s="1" t="s">
        <v>1420</v>
      </c>
      <c r="J11" s="1" t="s">
        <v>1383</v>
      </c>
      <c r="K11" s="1" t="s">
        <v>1420</v>
      </c>
      <c r="L11" s="1" t="s">
        <v>1420</v>
      </c>
      <c r="M11" s="1" t="s">
        <v>1384</v>
      </c>
      <c r="N11" s="1" t="s">
        <v>1384</v>
      </c>
      <c r="O11" s="1" t="s">
        <v>1385</v>
      </c>
      <c r="P11" s="1" t="s">
        <v>1386</v>
      </c>
      <c r="Q11" s="1" t="s">
        <v>1387</v>
      </c>
      <c r="R11" s="1" t="s">
        <v>1421</v>
      </c>
      <c r="S11" s="1" t="s">
        <v>75</v>
      </c>
      <c r="T11" s="1" t="s">
        <v>1389</v>
      </c>
      <c r="U11" s="1" t="s">
        <v>1390</v>
      </c>
      <c r="V11" s="1" t="s">
        <v>1391</v>
      </c>
    </row>
    <row r="12" s="1" customFormat="1" spans="1:22">
      <c r="A12" s="1" t="s">
        <v>1027</v>
      </c>
      <c r="B12" s="1" t="s">
        <v>343</v>
      </c>
      <c r="C12" s="1" t="s">
        <v>1028</v>
      </c>
      <c r="D12" s="1" t="s">
        <v>1422</v>
      </c>
      <c r="E12" s="1" t="s">
        <v>1423</v>
      </c>
      <c r="F12" s="1" t="s">
        <v>343</v>
      </c>
      <c r="G12" s="1" t="s">
        <v>83</v>
      </c>
      <c r="H12" s="1" t="s">
        <v>1381</v>
      </c>
      <c r="I12" s="1" t="s">
        <v>1424</v>
      </c>
      <c r="J12" s="1" t="s">
        <v>1383</v>
      </c>
      <c r="K12" s="1" t="s">
        <v>1424</v>
      </c>
      <c r="L12" s="1" t="s">
        <v>1424</v>
      </c>
      <c r="M12" s="1" t="s">
        <v>1384</v>
      </c>
      <c r="N12" s="1" t="s">
        <v>1384</v>
      </c>
      <c r="O12" s="1" t="s">
        <v>1385</v>
      </c>
      <c r="P12" s="1" t="s">
        <v>1386</v>
      </c>
      <c r="Q12" s="1" t="s">
        <v>1387</v>
      </c>
      <c r="R12" s="1" t="s">
        <v>1425</v>
      </c>
      <c r="S12" s="1" t="s">
        <v>75</v>
      </c>
      <c r="T12" s="1" t="s">
        <v>1389</v>
      </c>
      <c r="U12" s="1" t="s">
        <v>1390</v>
      </c>
      <c r="V12" s="1" t="s">
        <v>1409</v>
      </c>
    </row>
    <row r="13" s="1" customFormat="1" spans="1:22">
      <c r="A13" s="1" t="s">
        <v>1188</v>
      </c>
      <c r="B13" s="1" t="s">
        <v>343</v>
      </c>
      <c r="C13" s="1" t="s">
        <v>1189</v>
      </c>
      <c r="D13" s="1" t="s">
        <v>1422</v>
      </c>
      <c r="E13" s="1" t="s">
        <v>1426</v>
      </c>
      <c r="F13" s="1" t="s">
        <v>83</v>
      </c>
      <c r="G13" s="1" t="s">
        <v>260</v>
      </c>
      <c r="H13" s="1" t="s">
        <v>1381</v>
      </c>
      <c r="I13" s="1" t="s">
        <v>1427</v>
      </c>
      <c r="J13" s="1" t="s">
        <v>1383</v>
      </c>
      <c r="K13" s="1" t="s">
        <v>1427</v>
      </c>
      <c r="L13" s="1" t="s">
        <v>1427</v>
      </c>
      <c r="M13" s="1" t="s">
        <v>1384</v>
      </c>
      <c r="N13" s="1" t="s">
        <v>1384</v>
      </c>
      <c r="O13" s="1" t="s">
        <v>1385</v>
      </c>
      <c r="P13" s="1" t="s">
        <v>1386</v>
      </c>
      <c r="Q13" s="1" t="s">
        <v>1387</v>
      </c>
      <c r="R13" s="1" t="s">
        <v>1428</v>
      </c>
      <c r="S13" s="1" t="s">
        <v>75</v>
      </c>
      <c r="T13" s="1" t="s">
        <v>1389</v>
      </c>
      <c r="U13" s="1" t="s">
        <v>1390</v>
      </c>
      <c r="V13" s="1" t="s">
        <v>1409</v>
      </c>
    </row>
    <row r="14" s="1" customFormat="1" spans="1:22">
      <c r="A14" s="1" t="s">
        <v>989</v>
      </c>
      <c r="B14" s="1" t="s">
        <v>343</v>
      </c>
      <c r="C14" s="1" t="s">
        <v>990</v>
      </c>
      <c r="D14" s="1" t="s">
        <v>1422</v>
      </c>
      <c r="E14" s="1" t="s">
        <v>1426</v>
      </c>
      <c r="F14" s="1" t="s">
        <v>343</v>
      </c>
      <c r="G14" s="1" t="s">
        <v>83</v>
      </c>
      <c r="H14" s="1" t="s">
        <v>1381</v>
      </c>
      <c r="I14" s="1" t="s">
        <v>1429</v>
      </c>
      <c r="J14" s="1" t="s">
        <v>1383</v>
      </c>
      <c r="K14" s="1" t="s">
        <v>1429</v>
      </c>
      <c r="L14" s="1" t="s">
        <v>1429</v>
      </c>
      <c r="M14" s="1" t="s">
        <v>1384</v>
      </c>
      <c r="N14" s="1" t="s">
        <v>1384</v>
      </c>
      <c r="O14" s="1" t="s">
        <v>1385</v>
      </c>
      <c r="P14" s="1" t="s">
        <v>1386</v>
      </c>
      <c r="Q14" s="1" t="s">
        <v>1387</v>
      </c>
      <c r="R14" s="1" t="s">
        <v>1430</v>
      </c>
      <c r="S14" s="1" t="s">
        <v>75</v>
      </c>
      <c r="T14" s="1" t="s">
        <v>1389</v>
      </c>
      <c r="U14" s="1" t="s">
        <v>1390</v>
      </c>
      <c r="V14" s="1" t="s">
        <v>1409</v>
      </c>
    </row>
    <row r="15" s="1" customFormat="1" spans="1:22">
      <c r="A15" s="1" t="s">
        <v>1015</v>
      </c>
      <c r="B15" s="1" t="s">
        <v>343</v>
      </c>
      <c r="C15" s="1" t="s">
        <v>1016</v>
      </c>
      <c r="D15" s="1" t="s">
        <v>1018</v>
      </c>
      <c r="E15" s="1" t="s">
        <v>1431</v>
      </c>
      <c r="F15" s="1" t="s">
        <v>343</v>
      </c>
      <c r="G15" s="1" t="s">
        <v>83</v>
      </c>
      <c r="H15" s="1" t="s">
        <v>1381</v>
      </c>
      <c r="I15" s="1" t="s">
        <v>1432</v>
      </c>
      <c r="J15" s="1" t="s">
        <v>1383</v>
      </c>
      <c r="K15" s="1" t="s">
        <v>1432</v>
      </c>
      <c r="L15" s="1" t="s">
        <v>1432</v>
      </c>
      <c r="M15" s="1" t="s">
        <v>1384</v>
      </c>
      <c r="N15" s="1" t="s">
        <v>1384</v>
      </c>
      <c r="O15" s="1" t="s">
        <v>1385</v>
      </c>
      <c r="P15" s="1" t="s">
        <v>1386</v>
      </c>
      <c r="Q15" s="1" t="s">
        <v>1387</v>
      </c>
      <c r="R15" s="1" t="s">
        <v>1433</v>
      </c>
      <c r="S15" s="1" t="s">
        <v>75</v>
      </c>
      <c r="T15" s="1" t="s">
        <v>1389</v>
      </c>
      <c r="U15" s="1" t="s">
        <v>1390</v>
      </c>
      <c r="V15" s="1" t="s">
        <v>1395</v>
      </c>
    </row>
    <row r="16" s="1" customFormat="1" spans="1:22">
      <c r="A16" s="1" t="s">
        <v>1161</v>
      </c>
      <c r="B16" s="1" t="s">
        <v>343</v>
      </c>
      <c r="C16" s="1" t="s">
        <v>1162</v>
      </c>
      <c r="D16" s="1" t="s">
        <v>1164</v>
      </c>
      <c r="E16" s="1" t="s">
        <v>1434</v>
      </c>
      <c r="F16" s="1" t="s">
        <v>83</v>
      </c>
      <c r="G16" s="1" t="s">
        <v>260</v>
      </c>
      <c r="H16" s="1" t="s">
        <v>1381</v>
      </c>
      <c r="I16" s="1" t="s">
        <v>1435</v>
      </c>
      <c r="J16" s="1" t="s">
        <v>1383</v>
      </c>
      <c r="K16" s="1" t="s">
        <v>1435</v>
      </c>
      <c r="L16" s="1" t="s">
        <v>1435</v>
      </c>
      <c r="M16" s="1" t="s">
        <v>1384</v>
      </c>
      <c r="N16" s="1" t="s">
        <v>1384</v>
      </c>
      <c r="O16" s="1" t="s">
        <v>1385</v>
      </c>
      <c r="P16" s="1" t="s">
        <v>1386</v>
      </c>
      <c r="Q16" s="1" t="s">
        <v>1387</v>
      </c>
      <c r="R16" s="1" t="s">
        <v>1436</v>
      </c>
      <c r="S16" s="1" t="s">
        <v>75</v>
      </c>
      <c r="T16" s="1" t="s">
        <v>1389</v>
      </c>
      <c r="U16" s="1" t="s">
        <v>1390</v>
      </c>
      <c r="V16" s="1" t="s">
        <v>1391</v>
      </c>
    </row>
    <row r="17" s="1" customFormat="1" spans="1:22">
      <c r="A17" s="1" t="s">
        <v>956</v>
      </c>
      <c r="B17" s="1" t="s">
        <v>343</v>
      </c>
      <c r="C17" s="1" t="s">
        <v>957</v>
      </c>
      <c r="D17" s="1" t="s">
        <v>1437</v>
      </c>
      <c r="E17" s="1" t="s">
        <v>1438</v>
      </c>
      <c r="F17" s="1" t="s">
        <v>343</v>
      </c>
      <c r="G17" s="1" t="s">
        <v>83</v>
      </c>
      <c r="H17" s="1" t="s">
        <v>1381</v>
      </c>
      <c r="I17" s="1" t="s">
        <v>1439</v>
      </c>
      <c r="J17" s="1" t="s">
        <v>1383</v>
      </c>
      <c r="K17" s="1" t="s">
        <v>1439</v>
      </c>
      <c r="L17" s="1" t="s">
        <v>1439</v>
      </c>
      <c r="M17" s="1" t="s">
        <v>1384</v>
      </c>
      <c r="N17" s="1" t="s">
        <v>1384</v>
      </c>
      <c r="O17" s="1" t="s">
        <v>1385</v>
      </c>
      <c r="P17" s="1" t="s">
        <v>1386</v>
      </c>
      <c r="Q17" s="1" t="s">
        <v>1387</v>
      </c>
      <c r="R17" s="1" t="s">
        <v>1440</v>
      </c>
      <c r="S17" s="1" t="s">
        <v>75</v>
      </c>
      <c r="T17" s="1" t="s">
        <v>1389</v>
      </c>
      <c r="U17" s="1" t="s">
        <v>1390</v>
      </c>
      <c r="V17" s="1" t="s">
        <v>1391</v>
      </c>
    </row>
    <row r="18" s="1" customFormat="1" spans="1:22">
      <c r="A18" s="1" t="s">
        <v>824</v>
      </c>
      <c r="B18" s="1" t="s">
        <v>327</v>
      </c>
      <c r="C18" s="1" t="s">
        <v>825</v>
      </c>
      <c r="D18" s="1" t="s">
        <v>409</v>
      </c>
      <c r="E18" s="1" t="s">
        <v>1441</v>
      </c>
      <c r="F18" s="1" t="s">
        <v>327</v>
      </c>
      <c r="G18" s="1" t="s">
        <v>343</v>
      </c>
      <c r="H18" s="1" t="s">
        <v>1381</v>
      </c>
      <c r="I18" s="1" t="s">
        <v>1442</v>
      </c>
      <c r="J18" s="1" t="s">
        <v>1383</v>
      </c>
      <c r="K18" s="1" t="s">
        <v>1442</v>
      </c>
      <c r="L18" s="1" t="s">
        <v>1442</v>
      </c>
      <c r="M18" s="1" t="s">
        <v>1384</v>
      </c>
      <c r="N18" s="1" t="s">
        <v>1384</v>
      </c>
      <c r="O18" s="1" t="s">
        <v>1385</v>
      </c>
      <c r="P18" s="1" t="s">
        <v>1386</v>
      </c>
      <c r="Q18" s="1" t="s">
        <v>1387</v>
      </c>
      <c r="R18" s="1" t="s">
        <v>1443</v>
      </c>
      <c r="S18" s="1" t="s">
        <v>75</v>
      </c>
      <c r="T18" s="1" t="s">
        <v>1389</v>
      </c>
      <c r="U18" s="1" t="s">
        <v>1390</v>
      </c>
      <c r="V18" s="1" t="s">
        <v>1391</v>
      </c>
    </row>
    <row r="19" s="1" customFormat="1" spans="1:22">
      <c r="A19" s="1" t="s">
        <v>1056</v>
      </c>
      <c r="B19" s="1" t="s">
        <v>327</v>
      </c>
      <c r="C19" s="1" t="s">
        <v>1057</v>
      </c>
      <c r="D19" s="1" t="s">
        <v>1059</v>
      </c>
      <c r="E19" s="1" t="s">
        <v>1444</v>
      </c>
      <c r="F19" s="1" t="s">
        <v>343</v>
      </c>
      <c r="G19" s="1" t="s">
        <v>83</v>
      </c>
      <c r="H19" s="1" t="s">
        <v>1381</v>
      </c>
      <c r="I19" s="1" t="s">
        <v>1445</v>
      </c>
      <c r="J19" s="1" t="s">
        <v>1383</v>
      </c>
      <c r="K19" s="1" t="s">
        <v>1445</v>
      </c>
      <c r="L19" s="1" t="s">
        <v>1445</v>
      </c>
      <c r="M19" s="1" t="s">
        <v>1384</v>
      </c>
      <c r="N19" s="1" t="s">
        <v>1384</v>
      </c>
      <c r="O19" s="1" t="s">
        <v>1385</v>
      </c>
      <c r="P19" s="1" t="s">
        <v>1386</v>
      </c>
      <c r="Q19" s="1" t="s">
        <v>1387</v>
      </c>
      <c r="R19" s="1" t="s">
        <v>1446</v>
      </c>
      <c r="S19" s="1" t="s">
        <v>75</v>
      </c>
      <c r="T19" s="1" t="s">
        <v>1389</v>
      </c>
      <c r="U19" s="1" t="s">
        <v>1390</v>
      </c>
      <c r="V19" s="1" t="s">
        <v>1447</v>
      </c>
    </row>
    <row r="20" s="1" customFormat="1" spans="1:22">
      <c r="A20" s="1" t="s">
        <v>830</v>
      </c>
      <c r="B20" s="1" t="s">
        <v>327</v>
      </c>
      <c r="C20" s="1" t="s">
        <v>831</v>
      </c>
      <c r="D20" s="1" t="s">
        <v>409</v>
      </c>
      <c r="E20" s="1" t="s">
        <v>1448</v>
      </c>
      <c r="F20" s="1" t="s">
        <v>327</v>
      </c>
      <c r="G20" s="1" t="s">
        <v>343</v>
      </c>
      <c r="H20" s="1" t="s">
        <v>1381</v>
      </c>
      <c r="I20" s="1" t="s">
        <v>1449</v>
      </c>
      <c r="J20" s="1" t="s">
        <v>1383</v>
      </c>
      <c r="K20" s="1" t="s">
        <v>1449</v>
      </c>
      <c r="L20" s="1" t="s">
        <v>1449</v>
      </c>
      <c r="M20" s="1" t="s">
        <v>1384</v>
      </c>
      <c r="N20" s="1" t="s">
        <v>1384</v>
      </c>
      <c r="O20" s="1" t="s">
        <v>1385</v>
      </c>
      <c r="P20" s="1" t="s">
        <v>1386</v>
      </c>
      <c r="Q20" s="1" t="s">
        <v>1387</v>
      </c>
      <c r="R20" s="1" t="s">
        <v>1450</v>
      </c>
      <c r="S20" s="1" t="s">
        <v>75</v>
      </c>
      <c r="T20" s="1" t="s">
        <v>1389</v>
      </c>
      <c r="U20" s="1" t="s">
        <v>1390</v>
      </c>
      <c r="V20" s="1" t="s">
        <v>1391</v>
      </c>
    </row>
    <row r="21" s="1" customFormat="1" spans="1:22">
      <c r="A21" s="1" t="s">
        <v>1298</v>
      </c>
      <c r="B21" s="1" t="s">
        <v>327</v>
      </c>
      <c r="C21" s="1" t="s">
        <v>1299</v>
      </c>
      <c r="D21" s="1" t="s">
        <v>1301</v>
      </c>
      <c r="E21" s="1" t="s">
        <v>1451</v>
      </c>
      <c r="F21" s="1" t="s">
        <v>343</v>
      </c>
      <c r="G21" s="1" t="s">
        <v>260</v>
      </c>
      <c r="H21" s="1" t="s">
        <v>1381</v>
      </c>
      <c r="I21" s="1" t="s">
        <v>1452</v>
      </c>
      <c r="J21" s="1" t="s">
        <v>1383</v>
      </c>
      <c r="K21" s="1" t="s">
        <v>1452</v>
      </c>
      <c r="L21" s="1" t="s">
        <v>1452</v>
      </c>
      <c r="M21" s="1" t="s">
        <v>1384</v>
      </c>
      <c r="N21" s="1" t="s">
        <v>1384</v>
      </c>
      <c r="O21" s="1" t="s">
        <v>1385</v>
      </c>
      <c r="P21" s="1" t="s">
        <v>1386</v>
      </c>
      <c r="Q21" s="1" t="s">
        <v>1387</v>
      </c>
      <c r="R21" s="1" t="s">
        <v>1453</v>
      </c>
      <c r="S21" s="1" t="s">
        <v>75</v>
      </c>
      <c r="T21" s="1" t="s">
        <v>1389</v>
      </c>
      <c r="U21" s="1" t="s">
        <v>1390</v>
      </c>
      <c r="V21" s="1" t="s">
        <v>1447</v>
      </c>
    </row>
    <row r="22" s="1" customFormat="1" spans="1:22">
      <c r="A22" s="1" t="s">
        <v>983</v>
      </c>
      <c r="B22" s="1" t="s">
        <v>327</v>
      </c>
      <c r="C22" s="1" t="s">
        <v>984</v>
      </c>
      <c r="D22" s="1" t="s">
        <v>986</v>
      </c>
      <c r="E22" s="1" t="s">
        <v>1454</v>
      </c>
      <c r="F22" s="1" t="s">
        <v>327</v>
      </c>
      <c r="G22" s="1" t="s">
        <v>83</v>
      </c>
      <c r="H22" s="1" t="s">
        <v>1381</v>
      </c>
      <c r="I22" s="1" t="s">
        <v>1455</v>
      </c>
      <c r="J22" s="1" t="s">
        <v>1383</v>
      </c>
      <c r="K22" s="1" t="s">
        <v>1455</v>
      </c>
      <c r="L22" s="1" t="s">
        <v>1455</v>
      </c>
      <c r="M22" s="1" t="s">
        <v>1384</v>
      </c>
      <c r="N22" s="1" t="s">
        <v>1384</v>
      </c>
      <c r="O22" s="1" t="s">
        <v>1385</v>
      </c>
      <c r="P22" s="1" t="s">
        <v>1386</v>
      </c>
      <c r="Q22" s="1" t="s">
        <v>1387</v>
      </c>
      <c r="R22" s="1" t="s">
        <v>1456</v>
      </c>
      <c r="S22" s="1" t="s">
        <v>75</v>
      </c>
      <c r="T22" s="1" t="s">
        <v>1389</v>
      </c>
      <c r="U22" s="1" t="s">
        <v>1390</v>
      </c>
      <c r="V22" s="1" t="s">
        <v>1409</v>
      </c>
    </row>
    <row r="23" s="1" customFormat="1" spans="1:22">
      <c r="A23" s="1" t="s">
        <v>817</v>
      </c>
      <c r="B23" s="1" t="s">
        <v>327</v>
      </c>
      <c r="C23" s="1" t="s">
        <v>818</v>
      </c>
      <c r="D23" s="1" t="s">
        <v>820</v>
      </c>
      <c r="E23" s="1" t="s">
        <v>1457</v>
      </c>
      <c r="F23" s="1" t="s">
        <v>327</v>
      </c>
      <c r="G23" s="1" t="s">
        <v>343</v>
      </c>
      <c r="H23" s="1" t="s">
        <v>1381</v>
      </c>
      <c r="I23" s="1" t="s">
        <v>1458</v>
      </c>
      <c r="J23" s="1" t="s">
        <v>1383</v>
      </c>
      <c r="K23" s="1" t="s">
        <v>1458</v>
      </c>
      <c r="L23" s="1" t="s">
        <v>1458</v>
      </c>
      <c r="M23" s="1" t="s">
        <v>1384</v>
      </c>
      <c r="N23" s="1" t="s">
        <v>1384</v>
      </c>
      <c r="O23" s="1" t="s">
        <v>1385</v>
      </c>
      <c r="P23" s="1" t="s">
        <v>1386</v>
      </c>
      <c r="Q23" s="1" t="s">
        <v>1387</v>
      </c>
      <c r="R23" s="1" t="s">
        <v>1459</v>
      </c>
      <c r="S23" s="1" t="s">
        <v>75</v>
      </c>
      <c r="T23" s="1" t="s">
        <v>1389</v>
      </c>
      <c r="U23" s="1" t="s">
        <v>1390</v>
      </c>
      <c r="V23" s="1" t="s">
        <v>1391</v>
      </c>
    </row>
    <row r="24" s="1" customFormat="1" spans="1:22">
      <c r="A24" s="1" t="s">
        <v>809</v>
      </c>
      <c r="B24" s="1" t="s">
        <v>327</v>
      </c>
      <c r="C24" s="1" t="s">
        <v>810</v>
      </c>
      <c r="D24" s="1" t="s">
        <v>1460</v>
      </c>
      <c r="E24" s="1" t="s">
        <v>1461</v>
      </c>
      <c r="F24" s="1" t="s">
        <v>327</v>
      </c>
      <c r="G24" s="1" t="s">
        <v>343</v>
      </c>
      <c r="H24" s="1" t="s">
        <v>1381</v>
      </c>
      <c r="I24" s="1" t="s">
        <v>1462</v>
      </c>
      <c r="J24" s="1" t="s">
        <v>1383</v>
      </c>
      <c r="K24" s="1" t="s">
        <v>1462</v>
      </c>
      <c r="L24" s="1" t="s">
        <v>1462</v>
      </c>
      <c r="M24" s="1" t="s">
        <v>1384</v>
      </c>
      <c r="N24" s="1" t="s">
        <v>1384</v>
      </c>
      <c r="O24" s="1" t="s">
        <v>1385</v>
      </c>
      <c r="P24" s="1" t="s">
        <v>1386</v>
      </c>
      <c r="Q24" s="1" t="s">
        <v>1387</v>
      </c>
      <c r="R24" s="1" t="s">
        <v>1463</v>
      </c>
      <c r="S24" s="1" t="s">
        <v>75</v>
      </c>
      <c r="T24" s="1" t="s">
        <v>1389</v>
      </c>
      <c r="U24" s="1" t="s">
        <v>1390</v>
      </c>
      <c r="V24" s="1" t="s">
        <v>1464</v>
      </c>
    </row>
    <row r="25" s="1" customFormat="1" spans="1:22">
      <c r="A25" s="1" t="s">
        <v>1007</v>
      </c>
      <c r="B25" s="1" t="s">
        <v>327</v>
      </c>
      <c r="C25" s="1" t="s">
        <v>1008</v>
      </c>
      <c r="D25" s="1" t="s">
        <v>1010</v>
      </c>
      <c r="E25" s="1" t="s">
        <v>1465</v>
      </c>
      <c r="F25" s="1" t="s">
        <v>343</v>
      </c>
      <c r="G25" s="1" t="s">
        <v>83</v>
      </c>
      <c r="H25" s="1" t="s">
        <v>1381</v>
      </c>
      <c r="I25" s="1" t="s">
        <v>1466</v>
      </c>
      <c r="J25" s="1" t="s">
        <v>1383</v>
      </c>
      <c r="K25" s="1" t="s">
        <v>1466</v>
      </c>
      <c r="L25" s="1" t="s">
        <v>1466</v>
      </c>
      <c r="M25" s="1" t="s">
        <v>1384</v>
      </c>
      <c r="N25" s="1" t="s">
        <v>1384</v>
      </c>
      <c r="O25" s="1" t="s">
        <v>1385</v>
      </c>
      <c r="P25" s="1" t="s">
        <v>1386</v>
      </c>
      <c r="Q25" s="1" t="s">
        <v>1387</v>
      </c>
      <c r="R25" s="1" t="s">
        <v>1467</v>
      </c>
      <c r="S25" s="1" t="s">
        <v>75</v>
      </c>
      <c r="T25" s="1" t="s">
        <v>1389</v>
      </c>
      <c r="U25" s="1" t="s">
        <v>1390</v>
      </c>
      <c r="V25" s="1" t="s">
        <v>1395</v>
      </c>
    </row>
    <row r="26" s="1" customFormat="1" spans="1:22">
      <c r="A26" s="1" t="s">
        <v>974</v>
      </c>
      <c r="B26" s="1" t="s">
        <v>319</v>
      </c>
      <c r="C26" s="1" t="s">
        <v>975</v>
      </c>
      <c r="D26" s="1" t="s">
        <v>977</v>
      </c>
      <c r="E26" s="1" t="s">
        <v>1468</v>
      </c>
      <c r="F26" s="1" t="s">
        <v>343</v>
      </c>
      <c r="G26" s="1" t="s">
        <v>83</v>
      </c>
      <c r="H26" s="1" t="s">
        <v>1381</v>
      </c>
      <c r="I26" s="1" t="s">
        <v>1469</v>
      </c>
      <c r="J26" s="1" t="s">
        <v>1383</v>
      </c>
      <c r="K26" s="1" t="s">
        <v>1469</v>
      </c>
      <c r="L26" s="1" t="s">
        <v>1469</v>
      </c>
      <c r="M26" s="1" t="s">
        <v>1384</v>
      </c>
      <c r="N26" s="1" t="s">
        <v>1384</v>
      </c>
      <c r="O26" s="1" t="s">
        <v>1385</v>
      </c>
      <c r="P26" s="1" t="s">
        <v>1386</v>
      </c>
      <c r="Q26" s="1" t="s">
        <v>1387</v>
      </c>
      <c r="R26" s="1" t="s">
        <v>1470</v>
      </c>
      <c r="S26" s="1" t="s">
        <v>75</v>
      </c>
      <c r="T26" s="1" t="s">
        <v>1389</v>
      </c>
      <c r="U26" s="1" t="s">
        <v>1390</v>
      </c>
      <c r="V26" s="1" t="s">
        <v>1391</v>
      </c>
    </row>
    <row r="27" s="1" customFormat="1" spans="1:22">
      <c r="A27" s="1" t="s">
        <v>666</v>
      </c>
      <c r="B27" s="1" t="s">
        <v>319</v>
      </c>
      <c r="C27" s="1" t="s">
        <v>667</v>
      </c>
      <c r="D27" s="1" t="s">
        <v>1471</v>
      </c>
      <c r="E27" s="1" t="s">
        <v>1472</v>
      </c>
      <c r="F27" s="1" t="s">
        <v>319</v>
      </c>
      <c r="G27" s="1" t="s">
        <v>327</v>
      </c>
      <c r="H27" s="1" t="s">
        <v>1381</v>
      </c>
      <c r="I27" s="1" t="s">
        <v>1473</v>
      </c>
      <c r="J27" s="1" t="s">
        <v>1383</v>
      </c>
      <c r="K27" s="1" t="s">
        <v>1473</v>
      </c>
      <c r="L27" s="1" t="s">
        <v>1473</v>
      </c>
      <c r="M27" s="1" t="s">
        <v>1384</v>
      </c>
      <c r="N27" s="1" t="s">
        <v>1384</v>
      </c>
      <c r="O27" s="1" t="s">
        <v>1385</v>
      </c>
      <c r="P27" s="1" t="s">
        <v>1386</v>
      </c>
      <c r="Q27" s="1" t="s">
        <v>1387</v>
      </c>
      <c r="R27" s="1" t="s">
        <v>1474</v>
      </c>
      <c r="S27" s="1" t="s">
        <v>75</v>
      </c>
      <c r="T27" s="1" t="s">
        <v>1389</v>
      </c>
      <c r="U27" s="1" t="s">
        <v>1475</v>
      </c>
      <c r="V27" s="1" t="s">
        <v>1395</v>
      </c>
    </row>
    <row r="28" s="1" customFormat="1" spans="1:22">
      <c r="A28" s="1" t="s">
        <v>947</v>
      </c>
      <c r="B28" s="1" t="s">
        <v>319</v>
      </c>
      <c r="C28" s="1" t="s">
        <v>948</v>
      </c>
      <c r="D28" s="1" t="s">
        <v>950</v>
      </c>
      <c r="E28" s="1" t="s">
        <v>1476</v>
      </c>
      <c r="F28" s="1" t="s">
        <v>343</v>
      </c>
      <c r="G28" s="1" t="s">
        <v>83</v>
      </c>
      <c r="H28" s="1" t="s">
        <v>1381</v>
      </c>
      <c r="I28" s="1" t="s">
        <v>1477</v>
      </c>
      <c r="J28" s="1" t="s">
        <v>1383</v>
      </c>
      <c r="K28" s="1" t="s">
        <v>1477</v>
      </c>
      <c r="L28" s="1" t="s">
        <v>1477</v>
      </c>
      <c r="M28" s="1" t="s">
        <v>1384</v>
      </c>
      <c r="N28" s="1" t="s">
        <v>1384</v>
      </c>
      <c r="O28" s="1" t="s">
        <v>1385</v>
      </c>
      <c r="P28" s="1" t="s">
        <v>1386</v>
      </c>
      <c r="Q28" s="1" t="s">
        <v>1387</v>
      </c>
      <c r="R28" s="1" t="s">
        <v>1478</v>
      </c>
      <c r="S28" s="1" t="s">
        <v>75</v>
      </c>
      <c r="T28" s="1" t="s">
        <v>1389</v>
      </c>
      <c r="U28" s="1" t="s">
        <v>1390</v>
      </c>
      <c r="V28" s="1" t="s">
        <v>1391</v>
      </c>
    </row>
    <row r="29" s="1" customFormat="1" spans="1:22">
      <c r="A29" s="1" t="s">
        <v>965</v>
      </c>
      <c r="B29" s="1" t="s">
        <v>319</v>
      </c>
      <c r="C29" s="1" t="s">
        <v>966</v>
      </c>
      <c r="D29" s="1" t="s">
        <v>968</v>
      </c>
      <c r="E29" s="1" t="s">
        <v>1479</v>
      </c>
      <c r="F29" s="1" t="s">
        <v>343</v>
      </c>
      <c r="G29" s="1" t="s">
        <v>83</v>
      </c>
      <c r="H29" s="1" t="s">
        <v>1381</v>
      </c>
      <c r="I29" s="1" t="s">
        <v>1480</v>
      </c>
      <c r="J29" s="1" t="s">
        <v>1383</v>
      </c>
      <c r="K29" s="1" t="s">
        <v>1480</v>
      </c>
      <c r="L29" s="1" t="s">
        <v>1480</v>
      </c>
      <c r="M29" s="1" t="s">
        <v>1384</v>
      </c>
      <c r="N29" s="1" t="s">
        <v>1384</v>
      </c>
      <c r="O29" s="1" t="s">
        <v>1385</v>
      </c>
      <c r="P29" s="1" t="s">
        <v>1386</v>
      </c>
      <c r="Q29" s="1" t="s">
        <v>1387</v>
      </c>
      <c r="R29" s="1" t="s">
        <v>1481</v>
      </c>
      <c r="S29" s="1" t="s">
        <v>75</v>
      </c>
      <c r="T29" s="1" t="s">
        <v>1389</v>
      </c>
      <c r="U29" s="1" t="s">
        <v>1390</v>
      </c>
      <c r="V29" s="1" t="s">
        <v>1391</v>
      </c>
    </row>
    <row r="30" s="1" customFormat="1" spans="1:22">
      <c r="A30" s="1" t="s">
        <v>940</v>
      </c>
      <c r="B30" s="1" t="s">
        <v>319</v>
      </c>
      <c r="C30" s="1" t="s">
        <v>941</v>
      </c>
      <c r="D30" s="1" t="s">
        <v>943</v>
      </c>
      <c r="E30" s="1" t="s">
        <v>1482</v>
      </c>
      <c r="F30" s="1" t="s">
        <v>343</v>
      </c>
      <c r="G30" s="1" t="s">
        <v>83</v>
      </c>
      <c r="H30" s="1" t="s">
        <v>1381</v>
      </c>
      <c r="I30" s="1" t="s">
        <v>1483</v>
      </c>
      <c r="J30" s="1" t="s">
        <v>1383</v>
      </c>
      <c r="K30" s="1" t="s">
        <v>1483</v>
      </c>
      <c r="L30" s="1" t="s">
        <v>1483</v>
      </c>
      <c r="M30" s="1" t="s">
        <v>1384</v>
      </c>
      <c r="N30" s="1" t="s">
        <v>1384</v>
      </c>
      <c r="O30" s="1" t="s">
        <v>1385</v>
      </c>
      <c r="P30" s="1" t="s">
        <v>1386</v>
      </c>
      <c r="Q30" s="1" t="s">
        <v>1387</v>
      </c>
      <c r="R30" s="1" t="s">
        <v>1484</v>
      </c>
      <c r="S30" s="1" t="s">
        <v>75</v>
      </c>
      <c r="T30" s="1" t="s">
        <v>1389</v>
      </c>
      <c r="U30" s="1" t="s">
        <v>1390</v>
      </c>
      <c r="V30" s="1" t="s">
        <v>1391</v>
      </c>
    </row>
    <row r="31" s="1" customFormat="1" spans="1:22">
      <c r="A31" s="1" t="s">
        <v>798</v>
      </c>
      <c r="B31" s="1" t="s">
        <v>319</v>
      </c>
      <c r="C31" s="1" t="s">
        <v>799</v>
      </c>
      <c r="D31" s="1" t="s">
        <v>633</v>
      </c>
      <c r="E31" s="1" t="s">
        <v>1485</v>
      </c>
      <c r="F31" s="1" t="s">
        <v>327</v>
      </c>
      <c r="G31" s="1" t="s">
        <v>343</v>
      </c>
      <c r="H31" s="1" t="s">
        <v>1381</v>
      </c>
      <c r="I31" s="1" t="s">
        <v>1486</v>
      </c>
      <c r="J31" s="1" t="s">
        <v>1383</v>
      </c>
      <c r="K31" s="1" t="s">
        <v>1486</v>
      </c>
      <c r="L31" s="1" t="s">
        <v>1486</v>
      </c>
      <c r="M31" s="1" t="s">
        <v>1384</v>
      </c>
      <c r="N31" s="1" t="s">
        <v>1384</v>
      </c>
      <c r="O31" s="1" t="s">
        <v>1385</v>
      </c>
      <c r="P31" s="1" t="s">
        <v>1386</v>
      </c>
      <c r="Q31" s="1" t="s">
        <v>1387</v>
      </c>
      <c r="R31" s="1" t="s">
        <v>1487</v>
      </c>
      <c r="S31" s="1" t="s">
        <v>75</v>
      </c>
      <c r="T31" s="1" t="s">
        <v>1389</v>
      </c>
      <c r="U31" s="1" t="s">
        <v>1390</v>
      </c>
      <c r="V31" s="1" t="s">
        <v>1391</v>
      </c>
    </row>
    <row r="32" s="1" customFormat="1" spans="1:22">
      <c r="A32" s="1" t="s">
        <v>844</v>
      </c>
      <c r="B32" s="1" t="s">
        <v>319</v>
      </c>
      <c r="C32" s="1" t="s">
        <v>845</v>
      </c>
      <c r="D32" s="1" t="s">
        <v>847</v>
      </c>
      <c r="E32" s="1" t="s">
        <v>1488</v>
      </c>
      <c r="F32" s="1" t="s">
        <v>327</v>
      </c>
      <c r="G32" s="1" t="s">
        <v>343</v>
      </c>
      <c r="H32" s="1" t="s">
        <v>1381</v>
      </c>
      <c r="I32" s="1" t="s">
        <v>1489</v>
      </c>
      <c r="J32" s="1" t="s">
        <v>1383</v>
      </c>
      <c r="K32" s="1" t="s">
        <v>1489</v>
      </c>
      <c r="L32" s="1" t="s">
        <v>1489</v>
      </c>
      <c r="M32" s="1" t="s">
        <v>1384</v>
      </c>
      <c r="N32" s="1" t="s">
        <v>1384</v>
      </c>
      <c r="O32" s="1" t="s">
        <v>1385</v>
      </c>
      <c r="P32" s="1" t="s">
        <v>1386</v>
      </c>
      <c r="Q32" s="1" t="s">
        <v>1387</v>
      </c>
      <c r="R32" s="1" t="s">
        <v>1490</v>
      </c>
      <c r="S32" s="1" t="s">
        <v>75</v>
      </c>
      <c r="T32" s="1" t="s">
        <v>1389</v>
      </c>
      <c r="U32" s="1" t="s">
        <v>1390</v>
      </c>
      <c r="V32" s="1" t="s">
        <v>1491</v>
      </c>
    </row>
    <row r="33" s="1" customFormat="1" spans="1:22">
      <c r="A33" s="1" t="s">
        <v>541</v>
      </c>
      <c r="B33" s="1" t="s">
        <v>82</v>
      </c>
      <c r="C33" s="1" t="s">
        <v>542</v>
      </c>
      <c r="D33" s="1" t="s">
        <v>544</v>
      </c>
      <c r="E33" s="1" t="s">
        <v>1492</v>
      </c>
      <c r="F33" s="1" t="s">
        <v>82</v>
      </c>
      <c r="G33" s="1" t="s">
        <v>319</v>
      </c>
      <c r="H33" s="1" t="s">
        <v>1381</v>
      </c>
      <c r="I33" s="1" t="s">
        <v>1493</v>
      </c>
      <c r="J33" s="1" t="s">
        <v>1383</v>
      </c>
      <c r="K33" s="1" t="s">
        <v>1493</v>
      </c>
      <c r="L33" s="1" t="s">
        <v>1493</v>
      </c>
      <c r="M33" s="1" t="s">
        <v>1384</v>
      </c>
      <c r="N33" s="1" t="s">
        <v>1384</v>
      </c>
      <c r="O33" s="1" t="s">
        <v>1385</v>
      </c>
      <c r="P33" s="1" t="s">
        <v>1386</v>
      </c>
      <c r="Q33" s="1" t="s">
        <v>1387</v>
      </c>
      <c r="R33" s="1" t="s">
        <v>1494</v>
      </c>
      <c r="S33" s="1" t="s">
        <v>75</v>
      </c>
      <c r="T33" s="1" t="s">
        <v>1389</v>
      </c>
      <c r="U33" s="1" t="s">
        <v>1390</v>
      </c>
      <c r="V33" s="1" t="s">
        <v>1495</v>
      </c>
    </row>
    <row r="34" s="1" customFormat="1" spans="1:22">
      <c r="A34" s="1" t="s">
        <v>703</v>
      </c>
      <c r="B34" s="1" t="s">
        <v>82</v>
      </c>
      <c r="C34" s="1" t="s">
        <v>704</v>
      </c>
      <c r="D34" s="1" t="s">
        <v>706</v>
      </c>
      <c r="E34" s="1" t="s">
        <v>1496</v>
      </c>
      <c r="F34" s="1" t="s">
        <v>82</v>
      </c>
      <c r="G34" s="1" t="s">
        <v>327</v>
      </c>
      <c r="H34" s="1" t="s">
        <v>1381</v>
      </c>
      <c r="I34" s="1" t="s">
        <v>1497</v>
      </c>
      <c r="J34" s="1" t="s">
        <v>1383</v>
      </c>
      <c r="K34" s="1" t="s">
        <v>1497</v>
      </c>
      <c r="L34" s="1" t="s">
        <v>1497</v>
      </c>
      <c r="M34" s="1" t="s">
        <v>1384</v>
      </c>
      <c r="N34" s="1" t="s">
        <v>1384</v>
      </c>
      <c r="O34" s="1" t="s">
        <v>1385</v>
      </c>
      <c r="P34" s="1" t="s">
        <v>1386</v>
      </c>
      <c r="Q34" s="1" t="s">
        <v>1387</v>
      </c>
      <c r="R34" s="1" t="s">
        <v>1498</v>
      </c>
      <c r="S34" s="1" t="s">
        <v>75</v>
      </c>
      <c r="T34" s="1" t="s">
        <v>1389</v>
      </c>
      <c r="U34" s="1" t="s">
        <v>1390</v>
      </c>
      <c r="V34" s="1" t="s">
        <v>1447</v>
      </c>
    </row>
    <row r="35" s="1" customFormat="1" spans="1:22">
      <c r="A35" s="1" t="s">
        <v>712</v>
      </c>
      <c r="B35" s="1" t="s">
        <v>82</v>
      </c>
      <c r="C35" s="1" t="s">
        <v>713</v>
      </c>
      <c r="D35" s="1" t="s">
        <v>706</v>
      </c>
      <c r="E35" s="1" t="s">
        <v>1496</v>
      </c>
      <c r="F35" s="1" t="s">
        <v>82</v>
      </c>
      <c r="G35" s="1" t="s">
        <v>327</v>
      </c>
      <c r="H35" s="1" t="s">
        <v>1381</v>
      </c>
      <c r="I35" s="1" t="s">
        <v>1497</v>
      </c>
      <c r="J35" s="1" t="s">
        <v>1383</v>
      </c>
      <c r="K35" s="1" t="s">
        <v>1497</v>
      </c>
      <c r="L35" s="1" t="s">
        <v>1497</v>
      </c>
      <c r="M35" s="1" t="s">
        <v>1384</v>
      </c>
      <c r="N35" s="1" t="s">
        <v>1384</v>
      </c>
      <c r="O35" s="1" t="s">
        <v>1385</v>
      </c>
      <c r="P35" s="1" t="s">
        <v>1386</v>
      </c>
      <c r="Q35" s="1" t="s">
        <v>1387</v>
      </c>
      <c r="R35" s="1" t="s">
        <v>1499</v>
      </c>
      <c r="S35" s="1" t="s">
        <v>75</v>
      </c>
      <c r="T35" s="1" t="s">
        <v>1389</v>
      </c>
      <c r="U35" s="1" t="s">
        <v>1390</v>
      </c>
      <c r="V35" s="1" t="s">
        <v>1447</v>
      </c>
    </row>
    <row r="36" s="1" customFormat="1" spans="1:22">
      <c r="A36" s="1" t="s">
        <v>714</v>
      </c>
      <c r="B36" s="1" t="s">
        <v>82</v>
      </c>
      <c r="C36" s="1" t="s">
        <v>715</v>
      </c>
      <c r="D36" s="1" t="s">
        <v>706</v>
      </c>
      <c r="E36" s="1" t="s">
        <v>1500</v>
      </c>
      <c r="F36" s="1" t="s">
        <v>82</v>
      </c>
      <c r="G36" s="1" t="s">
        <v>327</v>
      </c>
      <c r="H36" s="1" t="s">
        <v>1381</v>
      </c>
      <c r="I36" s="1" t="s">
        <v>1501</v>
      </c>
      <c r="J36" s="1" t="s">
        <v>1383</v>
      </c>
      <c r="K36" s="1" t="s">
        <v>1501</v>
      </c>
      <c r="L36" s="1" t="s">
        <v>1501</v>
      </c>
      <c r="M36" s="1" t="s">
        <v>1384</v>
      </c>
      <c r="N36" s="1" t="s">
        <v>1384</v>
      </c>
      <c r="O36" s="1" t="s">
        <v>1385</v>
      </c>
      <c r="P36" s="1" t="s">
        <v>1386</v>
      </c>
      <c r="Q36" s="1" t="s">
        <v>1387</v>
      </c>
      <c r="R36" s="1" t="s">
        <v>1502</v>
      </c>
      <c r="S36" s="1" t="s">
        <v>75</v>
      </c>
      <c r="T36" s="1" t="s">
        <v>1389</v>
      </c>
      <c r="U36" s="1" t="s">
        <v>1390</v>
      </c>
      <c r="V36" s="1" t="s">
        <v>1447</v>
      </c>
    </row>
    <row r="37" s="1" customFormat="1" spans="1:22">
      <c r="A37" s="1" t="s">
        <v>1156</v>
      </c>
      <c r="B37" s="1" t="s">
        <v>82</v>
      </c>
      <c r="C37" s="1" t="s">
        <v>1157</v>
      </c>
      <c r="D37" s="1" t="s">
        <v>927</v>
      </c>
      <c r="E37" s="1" t="s">
        <v>1503</v>
      </c>
      <c r="F37" s="1" t="s">
        <v>343</v>
      </c>
      <c r="G37" s="1" t="s">
        <v>260</v>
      </c>
      <c r="H37" s="1" t="s">
        <v>1381</v>
      </c>
      <c r="I37" s="1" t="s">
        <v>1504</v>
      </c>
      <c r="J37" s="1" t="s">
        <v>1383</v>
      </c>
      <c r="K37" s="1" t="s">
        <v>1504</v>
      </c>
      <c r="L37" s="1" t="s">
        <v>1504</v>
      </c>
      <c r="M37" s="1" t="s">
        <v>1384</v>
      </c>
      <c r="N37" s="1" t="s">
        <v>1384</v>
      </c>
      <c r="O37" s="1" t="s">
        <v>1385</v>
      </c>
      <c r="P37" s="1" t="s">
        <v>1386</v>
      </c>
      <c r="Q37" s="1" t="s">
        <v>1387</v>
      </c>
      <c r="R37" s="1" t="s">
        <v>1505</v>
      </c>
      <c r="S37" s="1" t="s">
        <v>75</v>
      </c>
      <c r="T37" s="1" t="s">
        <v>1389</v>
      </c>
      <c r="U37" s="1" t="s">
        <v>1390</v>
      </c>
      <c r="V37" s="1" t="s">
        <v>1391</v>
      </c>
    </row>
    <row r="38" s="1" customFormat="1" spans="1:22">
      <c r="A38" s="1" t="s">
        <v>853</v>
      </c>
      <c r="B38" s="1" t="s">
        <v>82</v>
      </c>
      <c r="C38" s="1" t="s">
        <v>854</v>
      </c>
      <c r="D38" s="1" t="s">
        <v>234</v>
      </c>
      <c r="E38" s="1" t="s">
        <v>1506</v>
      </c>
      <c r="F38" s="1" t="s">
        <v>319</v>
      </c>
      <c r="G38" s="1" t="s">
        <v>343</v>
      </c>
      <c r="H38" s="1" t="s">
        <v>1381</v>
      </c>
      <c r="I38" s="1" t="s">
        <v>1507</v>
      </c>
      <c r="J38" s="1" t="s">
        <v>1383</v>
      </c>
      <c r="K38" s="1" t="s">
        <v>1507</v>
      </c>
      <c r="L38" s="1" t="s">
        <v>1507</v>
      </c>
      <c r="M38" s="1" t="s">
        <v>1384</v>
      </c>
      <c r="N38" s="1" t="s">
        <v>1384</v>
      </c>
      <c r="O38" s="1" t="s">
        <v>1385</v>
      </c>
      <c r="P38" s="1" t="s">
        <v>1386</v>
      </c>
      <c r="Q38" s="1" t="s">
        <v>1387</v>
      </c>
      <c r="R38" s="1" t="s">
        <v>1508</v>
      </c>
      <c r="S38" s="1" t="s">
        <v>75</v>
      </c>
      <c r="T38" s="1" t="s">
        <v>1389</v>
      </c>
      <c r="U38" s="1" t="s">
        <v>1390</v>
      </c>
      <c r="V38" s="1" t="s">
        <v>1395</v>
      </c>
    </row>
    <row r="39" s="1" customFormat="1" spans="1:22">
      <c r="A39" s="1" t="s">
        <v>645</v>
      </c>
      <c r="B39" s="1" t="s">
        <v>82</v>
      </c>
      <c r="C39" s="1" t="s">
        <v>646</v>
      </c>
      <c r="D39" s="1" t="s">
        <v>1509</v>
      </c>
      <c r="E39" s="1" t="s">
        <v>1510</v>
      </c>
      <c r="F39" s="1" t="s">
        <v>319</v>
      </c>
      <c r="G39" s="1" t="s">
        <v>327</v>
      </c>
      <c r="H39" s="1" t="s">
        <v>1381</v>
      </c>
      <c r="I39" s="1" t="s">
        <v>1511</v>
      </c>
      <c r="J39" s="1" t="s">
        <v>1383</v>
      </c>
      <c r="K39" s="1" t="s">
        <v>1511</v>
      </c>
      <c r="L39" s="1" t="s">
        <v>1511</v>
      </c>
      <c r="M39" s="1" t="s">
        <v>1384</v>
      </c>
      <c r="N39" s="1" t="s">
        <v>1384</v>
      </c>
      <c r="O39" s="1" t="s">
        <v>1385</v>
      </c>
      <c r="P39" s="1" t="s">
        <v>1386</v>
      </c>
      <c r="Q39" s="1" t="s">
        <v>1387</v>
      </c>
      <c r="R39" s="1" t="s">
        <v>1512</v>
      </c>
      <c r="S39" s="1" t="s">
        <v>75</v>
      </c>
      <c r="T39" s="1" t="s">
        <v>1389</v>
      </c>
      <c r="U39" s="1" t="s">
        <v>1390</v>
      </c>
      <c r="V39" s="1" t="s">
        <v>1513</v>
      </c>
    </row>
    <row r="40" s="1" customFormat="1" spans="1:22">
      <c r="A40" s="1" t="s">
        <v>681</v>
      </c>
      <c r="B40" s="1" t="s">
        <v>82</v>
      </c>
      <c r="C40" s="1" t="s">
        <v>682</v>
      </c>
      <c r="D40" s="1" t="s">
        <v>283</v>
      </c>
      <c r="E40" s="1" t="s">
        <v>1514</v>
      </c>
      <c r="F40" s="1" t="s">
        <v>82</v>
      </c>
      <c r="G40" s="1" t="s">
        <v>327</v>
      </c>
      <c r="H40" s="1" t="s">
        <v>1381</v>
      </c>
      <c r="I40" s="1" t="s">
        <v>1515</v>
      </c>
      <c r="J40" s="1" t="s">
        <v>1383</v>
      </c>
      <c r="K40" s="1" t="s">
        <v>1515</v>
      </c>
      <c r="L40" s="1" t="s">
        <v>1515</v>
      </c>
      <c r="M40" s="1" t="s">
        <v>1384</v>
      </c>
      <c r="N40" s="1" t="s">
        <v>1384</v>
      </c>
      <c r="O40" s="1" t="s">
        <v>1385</v>
      </c>
      <c r="P40" s="1" t="s">
        <v>1386</v>
      </c>
      <c r="Q40" s="1" t="s">
        <v>1387</v>
      </c>
      <c r="R40" s="1" t="s">
        <v>1516</v>
      </c>
      <c r="S40" s="1" t="s">
        <v>75</v>
      </c>
      <c r="T40" s="1" t="s">
        <v>1389</v>
      </c>
      <c r="U40" s="1" t="s">
        <v>1390</v>
      </c>
      <c r="V40" s="1" t="s">
        <v>1415</v>
      </c>
    </row>
    <row r="41" s="1" customFormat="1" spans="1:22">
      <c r="A41" s="1" t="s">
        <v>662</v>
      </c>
      <c r="B41" s="1" t="s">
        <v>82</v>
      </c>
      <c r="C41" s="1" t="s">
        <v>663</v>
      </c>
      <c r="D41" s="1" t="s">
        <v>1517</v>
      </c>
      <c r="E41" s="1" t="s">
        <v>1518</v>
      </c>
      <c r="F41" s="1" t="s">
        <v>82</v>
      </c>
      <c r="G41" s="1" t="s">
        <v>327</v>
      </c>
      <c r="H41" s="1" t="s">
        <v>1381</v>
      </c>
      <c r="I41" s="1" t="s">
        <v>1519</v>
      </c>
      <c r="J41" s="1" t="s">
        <v>1383</v>
      </c>
      <c r="K41" s="1" t="s">
        <v>1519</v>
      </c>
      <c r="L41" s="1" t="s">
        <v>1519</v>
      </c>
      <c r="M41" s="1" t="s">
        <v>1384</v>
      </c>
      <c r="N41" s="1" t="s">
        <v>1384</v>
      </c>
      <c r="O41" s="1" t="s">
        <v>1385</v>
      </c>
      <c r="P41" s="1" t="s">
        <v>1386</v>
      </c>
      <c r="Q41" s="1" t="s">
        <v>1387</v>
      </c>
      <c r="R41" s="1" t="s">
        <v>1520</v>
      </c>
      <c r="S41" s="1" t="s">
        <v>75</v>
      </c>
      <c r="T41" s="1" t="s">
        <v>1389</v>
      </c>
      <c r="U41" s="1" t="s">
        <v>1390</v>
      </c>
      <c r="V41" s="1" t="s">
        <v>1395</v>
      </c>
    </row>
    <row r="42" s="1" customFormat="1" spans="1:22">
      <c r="A42" s="1" t="s">
        <v>520</v>
      </c>
      <c r="B42" s="1" t="s">
        <v>82</v>
      </c>
      <c r="C42" s="1" t="s">
        <v>521</v>
      </c>
      <c r="D42" s="1" t="s">
        <v>409</v>
      </c>
      <c r="E42" s="1" t="s">
        <v>1419</v>
      </c>
      <c r="F42" s="1" t="s">
        <v>82</v>
      </c>
      <c r="G42" s="1" t="s">
        <v>319</v>
      </c>
      <c r="H42" s="1" t="s">
        <v>1381</v>
      </c>
      <c r="I42" s="1" t="s">
        <v>1521</v>
      </c>
      <c r="J42" s="1" t="s">
        <v>1383</v>
      </c>
      <c r="K42" s="1" t="s">
        <v>1521</v>
      </c>
      <c r="L42" s="1" t="s">
        <v>1521</v>
      </c>
      <c r="M42" s="1" t="s">
        <v>1384</v>
      </c>
      <c r="N42" s="1" t="s">
        <v>1384</v>
      </c>
      <c r="O42" s="1" t="s">
        <v>1385</v>
      </c>
      <c r="P42" s="1" t="s">
        <v>1386</v>
      </c>
      <c r="Q42" s="1" t="s">
        <v>1387</v>
      </c>
      <c r="R42" s="1" t="s">
        <v>1522</v>
      </c>
      <c r="S42" s="1" t="s">
        <v>75</v>
      </c>
      <c r="T42" s="1" t="s">
        <v>1389</v>
      </c>
      <c r="U42" s="1" t="s">
        <v>1390</v>
      </c>
      <c r="V42" s="1" t="s">
        <v>1391</v>
      </c>
    </row>
    <row r="43" s="1" customFormat="1" spans="1:22">
      <c r="A43" s="1" t="s">
        <v>1289</v>
      </c>
      <c r="B43" s="1" t="s">
        <v>81</v>
      </c>
      <c r="C43" s="1" t="s">
        <v>1290</v>
      </c>
      <c r="D43" s="1" t="s">
        <v>1523</v>
      </c>
      <c r="E43" s="1" t="s">
        <v>1524</v>
      </c>
      <c r="F43" s="1" t="s">
        <v>327</v>
      </c>
      <c r="G43" s="1" t="s">
        <v>260</v>
      </c>
      <c r="H43" s="1" t="s">
        <v>1381</v>
      </c>
      <c r="I43" s="1" t="s">
        <v>1525</v>
      </c>
      <c r="J43" s="1" t="s">
        <v>1383</v>
      </c>
      <c r="K43" s="1" t="s">
        <v>1525</v>
      </c>
      <c r="L43" s="1" t="s">
        <v>1525</v>
      </c>
      <c r="M43" s="1" t="s">
        <v>1384</v>
      </c>
      <c r="N43" s="1" t="s">
        <v>1384</v>
      </c>
      <c r="O43" s="1" t="s">
        <v>1385</v>
      </c>
      <c r="P43" s="1" t="s">
        <v>1386</v>
      </c>
      <c r="Q43" s="1" t="s">
        <v>1387</v>
      </c>
      <c r="R43" s="1" t="s">
        <v>1526</v>
      </c>
      <c r="S43" s="1" t="s">
        <v>75</v>
      </c>
      <c r="T43" s="1" t="s">
        <v>1389</v>
      </c>
      <c r="U43" s="1" t="s">
        <v>1390</v>
      </c>
      <c r="V43" s="1" t="s">
        <v>1447</v>
      </c>
    </row>
    <row r="44" s="1" customFormat="1" spans="1:22">
      <c r="A44" s="1" t="s">
        <v>924</v>
      </c>
      <c r="B44" s="1" t="s">
        <v>81</v>
      </c>
      <c r="C44" s="1" t="s">
        <v>925</v>
      </c>
      <c r="D44" s="1" t="s">
        <v>927</v>
      </c>
      <c r="E44" s="1" t="s">
        <v>1527</v>
      </c>
      <c r="F44" s="1" t="s">
        <v>319</v>
      </c>
      <c r="G44" s="1" t="s">
        <v>83</v>
      </c>
      <c r="H44" s="1" t="s">
        <v>1381</v>
      </c>
      <c r="I44" s="1" t="s">
        <v>1528</v>
      </c>
      <c r="J44" s="1" t="s">
        <v>1383</v>
      </c>
      <c r="K44" s="1" t="s">
        <v>1528</v>
      </c>
      <c r="L44" s="1" t="s">
        <v>1528</v>
      </c>
      <c r="M44" s="1" t="s">
        <v>1384</v>
      </c>
      <c r="N44" s="1" t="s">
        <v>1384</v>
      </c>
      <c r="O44" s="1" t="s">
        <v>1385</v>
      </c>
      <c r="P44" s="1" t="s">
        <v>1386</v>
      </c>
      <c r="Q44" s="1" t="s">
        <v>1387</v>
      </c>
      <c r="R44" s="1" t="s">
        <v>1529</v>
      </c>
      <c r="S44" s="1" t="s">
        <v>75</v>
      </c>
      <c r="T44" s="1" t="s">
        <v>1389</v>
      </c>
      <c r="U44" s="1" t="s">
        <v>1390</v>
      </c>
      <c r="V44" s="1" t="s">
        <v>1391</v>
      </c>
    </row>
    <row r="45" s="1" customFormat="1" spans="1:22">
      <c r="A45" s="1" t="s">
        <v>475</v>
      </c>
      <c r="B45" s="1" t="s">
        <v>81</v>
      </c>
      <c r="C45" s="1" t="s">
        <v>476</v>
      </c>
      <c r="D45" s="1" t="s">
        <v>78</v>
      </c>
      <c r="E45" s="1" t="s">
        <v>1530</v>
      </c>
      <c r="F45" s="1" t="s">
        <v>82</v>
      </c>
      <c r="G45" s="1" t="s">
        <v>83</v>
      </c>
      <c r="H45" s="1" t="s">
        <v>1381</v>
      </c>
      <c r="I45" s="1" t="s">
        <v>1531</v>
      </c>
      <c r="J45" s="1" t="s">
        <v>1383</v>
      </c>
      <c r="K45" s="1" t="s">
        <v>1531</v>
      </c>
      <c r="L45" s="1" t="s">
        <v>1531</v>
      </c>
      <c r="M45" s="1" t="s">
        <v>1384</v>
      </c>
      <c r="N45" s="1" t="s">
        <v>1384</v>
      </c>
      <c r="O45" s="1" t="s">
        <v>1385</v>
      </c>
      <c r="P45" s="1" t="s">
        <v>1386</v>
      </c>
      <c r="Q45" s="1" t="s">
        <v>1387</v>
      </c>
      <c r="R45" s="1" t="s">
        <v>1532</v>
      </c>
      <c r="S45" s="1" t="s">
        <v>75</v>
      </c>
      <c r="T45" s="1" t="s">
        <v>1389</v>
      </c>
      <c r="U45" s="1" t="s">
        <v>1390</v>
      </c>
      <c r="V45" s="1" t="s">
        <v>1533</v>
      </c>
    </row>
    <row r="46" s="1" customFormat="1" spans="1:22">
      <c r="A46" s="1" t="s">
        <v>280</v>
      </c>
      <c r="B46" s="1" t="s">
        <v>141</v>
      </c>
      <c r="C46" s="1" t="s">
        <v>281</v>
      </c>
      <c r="D46" s="1" t="s">
        <v>283</v>
      </c>
      <c r="E46" s="1" t="s">
        <v>1534</v>
      </c>
      <c r="F46" s="1" t="s">
        <v>141</v>
      </c>
      <c r="G46" s="1" t="s">
        <v>81</v>
      </c>
      <c r="H46" s="1" t="s">
        <v>1381</v>
      </c>
      <c r="I46" s="1" t="s">
        <v>1535</v>
      </c>
      <c r="J46" s="1" t="s">
        <v>1383</v>
      </c>
      <c r="K46" s="1" t="s">
        <v>1535</v>
      </c>
      <c r="L46" s="1" t="s">
        <v>1535</v>
      </c>
      <c r="M46" s="1" t="s">
        <v>1384</v>
      </c>
      <c r="N46" s="1" t="s">
        <v>1384</v>
      </c>
      <c r="O46" s="1" t="s">
        <v>1385</v>
      </c>
      <c r="P46" s="1" t="s">
        <v>1386</v>
      </c>
      <c r="Q46" s="1" t="s">
        <v>1387</v>
      </c>
      <c r="R46" s="1" t="s">
        <v>1536</v>
      </c>
      <c r="S46" s="1" t="s">
        <v>75</v>
      </c>
      <c r="T46" s="1" t="s">
        <v>1389</v>
      </c>
      <c r="U46" s="1" t="s">
        <v>1390</v>
      </c>
      <c r="V46" s="1" t="s">
        <v>1415</v>
      </c>
    </row>
    <row r="47" s="1" customFormat="1" spans="1:22">
      <c r="A47" s="1" t="s">
        <v>466</v>
      </c>
      <c r="B47" s="1" t="s">
        <v>141</v>
      </c>
      <c r="C47" s="1" t="s">
        <v>467</v>
      </c>
      <c r="D47" s="1" t="s">
        <v>292</v>
      </c>
      <c r="E47" s="1" t="s">
        <v>1537</v>
      </c>
      <c r="F47" s="1" t="s">
        <v>81</v>
      </c>
      <c r="G47" s="1" t="s">
        <v>82</v>
      </c>
      <c r="H47" s="1" t="s">
        <v>1381</v>
      </c>
      <c r="I47" s="1" t="s">
        <v>1538</v>
      </c>
      <c r="J47" s="1" t="s">
        <v>1383</v>
      </c>
      <c r="K47" s="1" t="s">
        <v>1538</v>
      </c>
      <c r="L47" s="1" t="s">
        <v>1538</v>
      </c>
      <c r="M47" s="1" t="s">
        <v>1384</v>
      </c>
      <c r="N47" s="1" t="s">
        <v>1384</v>
      </c>
      <c r="O47" s="1" t="s">
        <v>1385</v>
      </c>
      <c r="P47" s="1" t="s">
        <v>1386</v>
      </c>
      <c r="Q47" s="1" t="s">
        <v>1387</v>
      </c>
      <c r="R47" s="1" t="s">
        <v>1539</v>
      </c>
      <c r="S47" s="1" t="s">
        <v>75</v>
      </c>
      <c r="T47" s="1" t="s">
        <v>1389</v>
      </c>
      <c r="U47" s="1" t="s">
        <v>1390</v>
      </c>
      <c r="V47" s="1" t="s">
        <v>1540</v>
      </c>
    </row>
    <row r="48" s="1" customFormat="1" spans="1:22">
      <c r="A48" s="1" t="s">
        <v>289</v>
      </c>
      <c r="B48" s="1" t="s">
        <v>141</v>
      </c>
      <c r="C48" s="1" t="s">
        <v>290</v>
      </c>
      <c r="D48" s="1" t="s">
        <v>292</v>
      </c>
      <c r="E48" s="1" t="s">
        <v>1537</v>
      </c>
      <c r="F48" s="1" t="s">
        <v>141</v>
      </c>
      <c r="G48" s="1" t="s">
        <v>81</v>
      </c>
      <c r="H48" s="1" t="s">
        <v>1381</v>
      </c>
      <c r="I48" s="1" t="s">
        <v>1538</v>
      </c>
      <c r="J48" s="1" t="s">
        <v>1383</v>
      </c>
      <c r="K48" s="1" t="s">
        <v>1538</v>
      </c>
      <c r="L48" s="1" t="s">
        <v>1538</v>
      </c>
      <c r="M48" s="1" t="s">
        <v>1384</v>
      </c>
      <c r="N48" s="1" t="s">
        <v>1384</v>
      </c>
      <c r="O48" s="1" t="s">
        <v>1385</v>
      </c>
      <c r="P48" s="1" t="s">
        <v>1386</v>
      </c>
      <c r="Q48" s="1" t="s">
        <v>1387</v>
      </c>
      <c r="R48" s="1" t="s">
        <v>1541</v>
      </c>
      <c r="S48" s="1" t="s">
        <v>75</v>
      </c>
      <c r="T48" s="1" t="s">
        <v>1389</v>
      </c>
      <c r="U48" s="1" t="s">
        <v>1390</v>
      </c>
      <c r="V48" s="1" t="s">
        <v>1540</v>
      </c>
    </row>
    <row r="49" s="1" customFormat="1" spans="1:22">
      <c r="A49" s="1" t="s">
        <v>272</v>
      </c>
      <c r="B49" s="1" t="s">
        <v>141</v>
      </c>
      <c r="C49" s="1" t="s">
        <v>273</v>
      </c>
      <c r="D49" s="1" t="s">
        <v>275</v>
      </c>
      <c r="E49" s="1" t="s">
        <v>1542</v>
      </c>
      <c r="F49" s="1" t="s">
        <v>141</v>
      </c>
      <c r="G49" s="1" t="s">
        <v>81</v>
      </c>
      <c r="H49" s="1" t="s">
        <v>1381</v>
      </c>
      <c r="I49" s="1" t="s">
        <v>1543</v>
      </c>
      <c r="J49" s="1" t="s">
        <v>1383</v>
      </c>
      <c r="K49" s="1" t="s">
        <v>1543</v>
      </c>
      <c r="L49" s="1" t="s">
        <v>1544</v>
      </c>
      <c r="M49" s="1" t="s">
        <v>1545</v>
      </c>
      <c r="N49" s="1" t="s">
        <v>1545</v>
      </c>
      <c r="O49" s="1" t="s">
        <v>1385</v>
      </c>
      <c r="P49" s="1" t="s">
        <v>1386</v>
      </c>
      <c r="Q49" s="1" t="s">
        <v>1387</v>
      </c>
      <c r="R49" s="1" t="s">
        <v>1546</v>
      </c>
      <c r="S49" s="1" t="s">
        <v>75</v>
      </c>
      <c r="T49" s="1" t="s">
        <v>1389</v>
      </c>
      <c r="U49" s="1" t="s">
        <v>1390</v>
      </c>
      <c r="V49" s="1" t="s">
        <v>1415</v>
      </c>
    </row>
    <row r="50" s="1" customFormat="1" spans="1:22">
      <c r="A50" s="1" t="s">
        <v>789</v>
      </c>
      <c r="B50" s="1" t="s">
        <v>141</v>
      </c>
      <c r="C50" s="1" t="s">
        <v>790</v>
      </c>
      <c r="D50" s="1" t="s">
        <v>792</v>
      </c>
      <c r="E50" s="1" t="s">
        <v>1547</v>
      </c>
      <c r="F50" s="1" t="s">
        <v>82</v>
      </c>
      <c r="G50" s="1" t="s">
        <v>343</v>
      </c>
      <c r="H50" s="1" t="s">
        <v>1381</v>
      </c>
      <c r="I50" s="1" t="s">
        <v>1548</v>
      </c>
      <c r="J50" s="1" t="s">
        <v>1383</v>
      </c>
      <c r="K50" s="1" t="s">
        <v>1548</v>
      </c>
      <c r="L50" s="1" t="s">
        <v>1548</v>
      </c>
      <c r="M50" s="1" t="s">
        <v>1384</v>
      </c>
      <c r="N50" s="1" t="s">
        <v>1384</v>
      </c>
      <c r="O50" s="1" t="s">
        <v>1385</v>
      </c>
      <c r="P50" s="1" t="s">
        <v>1386</v>
      </c>
      <c r="Q50" s="1" t="s">
        <v>1387</v>
      </c>
      <c r="R50" s="1" t="s">
        <v>1549</v>
      </c>
      <c r="S50" s="1" t="s">
        <v>75</v>
      </c>
      <c r="T50" s="1" t="s">
        <v>1389</v>
      </c>
      <c r="U50" s="1" t="s">
        <v>1390</v>
      </c>
      <c r="V50" s="1" t="s">
        <v>1513</v>
      </c>
    </row>
    <row r="51" s="1" customFormat="1" spans="1:22">
      <c r="A51" s="1" t="s">
        <v>745</v>
      </c>
      <c r="B51" s="1" t="s">
        <v>141</v>
      </c>
      <c r="C51" s="1" t="s">
        <v>746</v>
      </c>
      <c r="D51" s="1" t="s">
        <v>1550</v>
      </c>
      <c r="E51" s="1" t="s">
        <v>1551</v>
      </c>
      <c r="F51" s="1" t="s">
        <v>319</v>
      </c>
      <c r="G51" s="1" t="s">
        <v>343</v>
      </c>
      <c r="H51" s="1" t="s">
        <v>1381</v>
      </c>
      <c r="I51" s="1" t="s">
        <v>1552</v>
      </c>
      <c r="J51" s="1" t="s">
        <v>1383</v>
      </c>
      <c r="K51" s="1" t="s">
        <v>1552</v>
      </c>
      <c r="L51" s="1" t="s">
        <v>1552</v>
      </c>
      <c r="M51" s="1" t="s">
        <v>1384</v>
      </c>
      <c r="N51" s="1" t="s">
        <v>1384</v>
      </c>
      <c r="O51" s="1" t="s">
        <v>1385</v>
      </c>
      <c r="P51" s="1" t="s">
        <v>1386</v>
      </c>
      <c r="Q51" s="1" t="s">
        <v>1387</v>
      </c>
      <c r="R51" s="1" t="s">
        <v>1553</v>
      </c>
      <c r="S51" s="1" t="s">
        <v>75</v>
      </c>
      <c r="T51" s="1" t="s">
        <v>1389</v>
      </c>
      <c r="U51" s="1" t="s">
        <v>1390</v>
      </c>
      <c r="V51" s="1" t="s">
        <v>1554</v>
      </c>
    </row>
    <row r="52" s="1" customFormat="1" spans="1:22">
      <c r="A52" s="1" t="s">
        <v>536</v>
      </c>
      <c r="B52" s="1" t="s">
        <v>141</v>
      </c>
      <c r="C52" s="1" t="s">
        <v>537</v>
      </c>
      <c r="D52" s="1" t="s">
        <v>234</v>
      </c>
      <c r="E52" s="1" t="s">
        <v>1506</v>
      </c>
      <c r="F52" s="1" t="s">
        <v>81</v>
      </c>
      <c r="G52" s="1" t="s">
        <v>319</v>
      </c>
      <c r="H52" s="1" t="s">
        <v>1381</v>
      </c>
      <c r="I52" s="1" t="s">
        <v>1555</v>
      </c>
      <c r="J52" s="1" t="s">
        <v>1383</v>
      </c>
      <c r="K52" s="1" t="s">
        <v>1555</v>
      </c>
      <c r="L52" s="1" t="s">
        <v>1555</v>
      </c>
      <c r="M52" s="1" t="s">
        <v>1384</v>
      </c>
      <c r="N52" s="1" t="s">
        <v>1384</v>
      </c>
      <c r="O52" s="1" t="s">
        <v>1385</v>
      </c>
      <c r="P52" s="1" t="s">
        <v>1386</v>
      </c>
      <c r="Q52" s="1" t="s">
        <v>1387</v>
      </c>
      <c r="R52" s="1" t="s">
        <v>1556</v>
      </c>
      <c r="S52" s="1" t="s">
        <v>75</v>
      </c>
      <c r="T52" s="1" t="s">
        <v>1389</v>
      </c>
      <c r="U52" s="1" t="s">
        <v>1390</v>
      </c>
      <c r="V52" s="1" t="s">
        <v>1395</v>
      </c>
    </row>
    <row r="53" s="1" customFormat="1" spans="1:22">
      <c r="A53" s="1" t="s">
        <v>737</v>
      </c>
      <c r="B53" s="1" t="s">
        <v>141</v>
      </c>
      <c r="C53" s="1" t="s">
        <v>738</v>
      </c>
      <c r="D53" s="1" t="s">
        <v>740</v>
      </c>
      <c r="E53" s="1" t="s">
        <v>1557</v>
      </c>
      <c r="F53" s="1" t="s">
        <v>319</v>
      </c>
      <c r="G53" s="1" t="s">
        <v>343</v>
      </c>
      <c r="H53" s="1" t="s">
        <v>1381</v>
      </c>
      <c r="I53" s="1" t="s">
        <v>1558</v>
      </c>
      <c r="J53" s="1" t="s">
        <v>1383</v>
      </c>
      <c r="K53" s="1" t="s">
        <v>1558</v>
      </c>
      <c r="L53" s="1" t="s">
        <v>1558</v>
      </c>
      <c r="M53" s="1" t="s">
        <v>1384</v>
      </c>
      <c r="N53" s="1" t="s">
        <v>1384</v>
      </c>
      <c r="O53" s="1" t="s">
        <v>1385</v>
      </c>
      <c r="P53" s="1" t="s">
        <v>1386</v>
      </c>
      <c r="Q53" s="1" t="s">
        <v>1387</v>
      </c>
      <c r="R53" s="1" t="s">
        <v>1559</v>
      </c>
      <c r="S53" s="1" t="s">
        <v>75</v>
      </c>
      <c r="T53" s="1" t="s">
        <v>1389</v>
      </c>
      <c r="U53" s="1" t="s">
        <v>1390</v>
      </c>
      <c r="V53" s="1" t="s">
        <v>1554</v>
      </c>
    </row>
    <row r="54" s="1" customFormat="1" spans="1:22">
      <c r="A54" s="1" t="s">
        <v>430</v>
      </c>
      <c r="B54" s="1" t="s">
        <v>141</v>
      </c>
      <c r="C54" s="1" t="s">
        <v>431</v>
      </c>
      <c r="D54" s="1" t="s">
        <v>433</v>
      </c>
      <c r="E54" s="1" t="s">
        <v>1560</v>
      </c>
      <c r="F54" s="1" t="s">
        <v>81</v>
      </c>
      <c r="G54" s="1" t="s">
        <v>82</v>
      </c>
      <c r="H54" s="1" t="s">
        <v>1381</v>
      </c>
      <c r="I54" s="1" t="s">
        <v>1561</v>
      </c>
      <c r="J54" s="1" t="s">
        <v>1383</v>
      </c>
      <c r="K54" s="1" t="s">
        <v>1561</v>
      </c>
      <c r="L54" s="1" t="s">
        <v>1561</v>
      </c>
      <c r="M54" s="1" t="s">
        <v>1384</v>
      </c>
      <c r="N54" s="1" t="s">
        <v>1384</v>
      </c>
      <c r="O54" s="1" t="s">
        <v>1385</v>
      </c>
      <c r="P54" s="1" t="s">
        <v>1386</v>
      </c>
      <c r="Q54" s="1" t="s">
        <v>1387</v>
      </c>
      <c r="R54" s="1" t="s">
        <v>1562</v>
      </c>
      <c r="S54" s="1" t="s">
        <v>75</v>
      </c>
      <c r="T54" s="1" t="s">
        <v>1389</v>
      </c>
      <c r="U54" s="1" t="s">
        <v>1390</v>
      </c>
      <c r="V54" s="1" t="s">
        <v>1391</v>
      </c>
    </row>
    <row r="55" s="1" customFormat="1" spans="1:22">
      <c r="A55" s="1" t="s">
        <v>240</v>
      </c>
      <c r="B55" s="1" t="s">
        <v>141</v>
      </c>
      <c r="C55" s="1" t="s">
        <v>241</v>
      </c>
      <c r="D55" s="1" t="s">
        <v>243</v>
      </c>
      <c r="E55" s="1" t="s">
        <v>1563</v>
      </c>
      <c r="F55" s="1" t="s">
        <v>141</v>
      </c>
      <c r="G55" s="1" t="s">
        <v>81</v>
      </c>
      <c r="H55" s="1" t="s">
        <v>1381</v>
      </c>
      <c r="I55" s="1" t="s">
        <v>1564</v>
      </c>
      <c r="J55" s="1" t="s">
        <v>1383</v>
      </c>
      <c r="K55" s="1" t="s">
        <v>1564</v>
      </c>
      <c r="L55" s="1" t="s">
        <v>1564</v>
      </c>
      <c r="M55" s="1" t="s">
        <v>1384</v>
      </c>
      <c r="N55" s="1" t="s">
        <v>1384</v>
      </c>
      <c r="O55" s="1" t="s">
        <v>1385</v>
      </c>
      <c r="P55" s="1" t="s">
        <v>1386</v>
      </c>
      <c r="Q55" s="1" t="s">
        <v>1387</v>
      </c>
      <c r="R55" s="1" t="s">
        <v>1565</v>
      </c>
      <c r="S55" s="1" t="s">
        <v>75</v>
      </c>
      <c r="T55" s="1" t="s">
        <v>1389</v>
      </c>
      <c r="U55" s="1" t="s">
        <v>1390</v>
      </c>
      <c r="V55" s="1" t="s">
        <v>1566</v>
      </c>
    </row>
    <row r="56" s="1" customFormat="1" spans="1:22">
      <c r="A56" s="1" t="s">
        <v>264</v>
      </c>
      <c r="B56" s="1" t="s">
        <v>141</v>
      </c>
      <c r="C56" s="1" t="s">
        <v>265</v>
      </c>
      <c r="D56" s="1" t="s">
        <v>267</v>
      </c>
      <c r="E56" s="1" t="s">
        <v>1567</v>
      </c>
      <c r="F56" s="1" t="s">
        <v>141</v>
      </c>
      <c r="G56" s="1" t="s">
        <v>81</v>
      </c>
      <c r="H56" s="1" t="s">
        <v>1381</v>
      </c>
      <c r="I56" s="1" t="s">
        <v>1568</v>
      </c>
      <c r="J56" s="1" t="s">
        <v>1383</v>
      </c>
      <c r="K56" s="1" t="s">
        <v>1568</v>
      </c>
      <c r="L56" s="1" t="s">
        <v>1568</v>
      </c>
      <c r="M56" s="1" t="s">
        <v>1384</v>
      </c>
      <c r="N56" s="1" t="s">
        <v>1384</v>
      </c>
      <c r="O56" s="1" t="s">
        <v>1385</v>
      </c>
      <c r="P56" s="1" t="s">
        <v>1386</v>
      </c>
      <c r="Q56" s="1" t="s">
        <v>1387</v>
      </c>
      <c r="R56" s="1" t="s">
        <v>1569</v>
      </c>
      <c r="S56" s="1" t="s">
        <v>75</v>
      </c>
      <c r="T56" s="1" t="s">
        <v>1389</v>
      </c>
      <c r="U56" s="1" t="s">
        <v>1390</v>
      </c>
      <c r="V56" s="1" t="s">
        <v>1415</v>
      </c>
    </row>
    <row r="57" s="1" customFormat="1" spans="1:22">
      <c r="A57" s="1" t="s">
        <v>424</v>
      </c>
      <c r="B57" s="1" t="s">
        <v>141</v>
      </c>
      <c r="C57" s="1" t="s">
        <v>425</v>
      </c>
      <c r="D57" s="1" t="s">
        <v>1570</v>
      </c>
      <c r="E57" s="1" t="s">
        <v>1571</v>
      </c>
      <c r="F57" s="1" t="s">
        <v>141</v>
      </c>
      <c r="G57" s="1" t="s">
        <v>82</v>
      </c>
      <c r="H57" s="1" t="s">
        <v>1381</v>
      </c>
      <c r="I57" s="1" t="s">
        <v>1572</v>
      </c>
      <c r="J57" s="1" t="s">
        <v>1383</v>
      </c>
      <c r="K57" s="1" t="s">
        <v>1572</v>
      </c>
      <c r="L57" s="1" t="s">
        <v>1572</v>
      </c>
      <c r="M57" s="1" t="s">
        <v>1384</v>
      </c>
      <c r="N57" s="1" t="s">
        <v>1384</v>
      </c>
      <c r="O57" s="1" t="s">
        <v>1385</v>
      </c>
      <c r="P57" s="1" t="s">
        <v>1386</v>
      </c>
      <c r="Q57" s="1" t="s">
        <v>1387</v>
      </c>
      <c r="R57" s="1" t="s">
        <v>1573</v>
      </c>
      <c r="S57" s="1" t="s">
        <v>75</v>
      </c>
      <c r="T57" s="1" t="s">
        <v>1389</v>
      </c>
      <c r="U57" s="1" t="s">
        <v>1475</v>
      </c>
      <c r="V57" s="1" t="s">
        <v>1391</v>
      </c>
    </row>
    <row r="58" s="1" customFormat="1" spans="1:22">
      <c r="A58" s="1" t="s">
        <v>448</v>
      </c>
      <c r="B58" s="1" t="s">
        <v>141</v>
      </c>
      <c r="C58" s="1" t="s">
        <v>449</v>
      </c>
      <c r="D58" s="1" t="s">
        <v>1517</v>
      </c>
      <c r="E58" s="1" t="s">
        <v>1518</v>
      </c>
      <c r="F58" s="1" t="s">
        <v>141</v>
      </c>
      <c r="G58" s="1" t="s">
        <v>82</v>
      </c>
      <c r="H58" s="1" t="s">
        <v>1381</v>
      </c>
      <c r="I58" s="1" t="s">
        <v>1574</v>
      </c>
      <c r="J58" s="1" t="s">
        <v>1383</v>
      </c>
      <c r="K58" s="1" t="s">
        <v>1574</v>
      </c>
      <c r="L58" s="1" t="s">
        <v>1574</v>
      </c>
      <c r="M58" s="1" t="s">
        <v>1384</v>
      </c>
      <c r="N58" s="1" t="s">
        <v>1384</v>
      </c>
      <c r="O58" s="1" t="s">
        <v>1385</v>
      </c>
      <c r="P58" s="1" t="s">
        <v>1386</v>
      </c>
      <c r="Q58" s="1" t="s">
        <v>1387</v>
      </c>
      <c r="R58" s="1" t="s">
        <v>1575</v>
      </c>
      <c r="S58" s="1" t="s">
        <v>75</v>
      </c>
      <c r="T58" s="1" t="s">
        <v>1389</v>
      </c>
      <c r="U58" s="1" t="s">
        <v>1390</v>
      </c>
      <c r="V58" s="1" t="s">
        <v>1395</v>
      </c>
    </row>
    <row r="59" s="1" customFormat="1" spans="1:22">
      <c r="A59" s="1" t="s">
        <v>457</v>
      </c>
      <c r="B59" s="1" t="s">
        <v>105</v>
      </c>
      <c r="C59" s="1" t="s">
        <v>458</v>
      </c>
      <c r="D59" s="1" t="s">
        <v>1576</v>
      </c>
      <c r="E59" s="1" t="s">
        <v>1577</v>
      </c>
      <c r="F59" s="1" t="s">
        <v>141</v>
      </c>
      <c r="G59" s="1" t="s">
        <v>82</v>
      </c>
      <c r="H59" s="1" t="s">
        <v>1381</v>
      </c>
      <c r="I59" s="1" t="s">
        <v>1578</v>
      </c>
      <c r="J59" s="1" t="s">
        <v>1383</v>
      </c>
      <c r="K59" s="1" t="s">
        <v>1578</v>
      </c>
      <c r="L59" s="1" t="s">
        <v>1578</v>
      </c>
      <c r="M59" s="1" t="s">
        <v>1384</v>
      </c>
      <c r="N59" s="1" t="s">
        <v>1384</v>
      </c>
      <c r="O59" s="1" t="s">
        <v>1385</v>
      </c>
      <c r="P59" s="1" t="s">
        <v>1386</v>
      </c>
      <c r="Q59" s="1" t="s">
        <v>1387</v>
      </c>
      <c r="R59" s="1" t="s">
        <v>1579</v>
      </c>
      <c r="S59" s="1" t="s">
        <v>75</v>
      </c>
      <c r="T59" s="1" t="s">
        <v>1389</v>
      </c>
      <c r="U59" s="1" t="s">
        <v>1390</v>
      </c>
      <c r="V59" s="1" t="s">
        <v>1395</v>
      </c>
    </row>
    <row r="60" s="1" customFormat="1" spans="1:22">
      <c r="A60" s="1" t="s">
        <v>783</v>
      </c>
      <c r="B60" s="1" t="s">
        <v>105</v>
      </c>
      <c r="C60" s="1" t="s">
        <v>784</v>
      </c>
      <c r="D60" s="1" t="s">
        <v>333</v>
      </c>
      <c r="E60" s="1" t="s">
        <v>1580</v>
      </c>
      <c r="F60" s="1" t="s">
        <v>327</v>
      </c>
      <c r="G60" s="1" t="s">
        <v>343</v>
      </c>
      <c r="H60" s="1" t="s">
        <v>1381</v>
      </c>
      <c r="I60" s="1" t="s">
        <v>1581</v>
      </c>
      <c r="J60" s="1" t="s">
        <v>1383</v>
      </c>
      <c r="K60" s="1" t="s">
        <v>1581</v>
      </c>
      <c r="L60" s="1" t="s">
        <v>1581</v>
      </c>
      <c r="M60" s="1" t="s">
        <v>1384</v>
      </c>
      <c r="N60" s="1" t="s">
        <v>1384</v>
      </c>
      <c r="O60" s="1" t="s">
        <v>1385</v>
      </c>
      <c r="P60" s="1" t="s">
        <v>1386</v>
      </c>
      <c r="Q60" s="1" t="s">
        <v>1387</v>
      </c>
      <c r="R60" s="1" t="s">
        <v>1582</v>
      </c>
      <c r="S60" s="1" t="s">
        <v>75</v>
      </c>
      <c r="T60" s="1" t="s">
        <v>1389</v>
      </c>
      <c r="U60" s="1" t="s">
        <v>1390</v>
      </c>
      <c r="V60" s="1" t="s">
        <v>1391</v>
      </c>
    </row>
    <row r="61" s="1" customFormat="1" spans="1:22">
      <c r="A61" s="1" t="s">
        <v>863</v>
      </c>
      <c r="B61" s="1" t="s">
        <v>105</v>
      </c>
      <c r="C61" s="1" t="s">
        <v>864</v>
      </c>
      <c r="D61" s="1" t="s">
        <v>866</v>
      </c>
      <c r="E61" s="1" t="s">
        <v>1583</v>
      </c>
      <c r="F61" s="1" t="s">
        <v>81</v>
      </c>
      <c r="G61" s="1" t="s">
        <v>343</v>
      </c>
      <c r="H61" s="1" t="s">
        <v>1381</v>
      </c>
      <c r="I61" s="1" t="s">
        <v>1584</v>
      </c>
      <c r="J61" s="1" t="s">
        <v>1383</v>
      </c>
      <c r="K61" s="1" t="s">
        <v>1584</v>
      </c>
      <c r="L61" s="1" t="s">
        <v>1584</v>
      </c>
      <c r="M61" s="1" t="s">
        <v>1384</v>
      </c>
      <c r="N61" s="1" t="s">
        <v>1384</v>
      </c>
      <c r="O61" s="1" t="s">
        <v>1385</v>
      </c>
      <c r="P61" s="1" t="s">
        <v>1386</v>
      </c>
      <c r="Q61" s="1" t="s">
        <v>1387</v>
      </c>
      <c r="R61" s="1" t="s">
        <v>1585</v>
      </c>
      <c r="S61" s="1" t="s">
        <v>75</v>
      </c>
      <c r="T61" s="1" t="s">
        <v>1389</v>
      </c>
      <c r="U61" s="1" t="s">
        <v>1390</v>
      </c>
      <c r="V61" s="1" t="s">
        <v>1415</v>
      </c>
    </row>
    <row r="62" s="1" customFormat="1" spans="1:22">
      <c r="A62" s="1" t="s">
        <v>406</v>
      </c>
      <c r="B62" s="1" t="s">
        <v>105</v>
      </c>
      <c r="C62" s="1" t="s">
        <v>407</v>
      </c>
      <c r="D62" s="1" t="s">
        <v>409</v>
      </c>
      <c r="E62" s="1" t="s">
        <v>1419</v>
      </c>
      <c r="F62" s="1" t="s">
        <v>81</v>
      </c>
      <c r="G62" s="1" t="s">
        <v>82</v>
      </c>
      <c r="H62" s="1" t="s">
        <v>1381</v>
      </c>
      <c r="I62" s="1" t="s">
        <v>1586</v>
      </c>
      <c r="J62" s="1" t="s">
        <v>1383</v>
      </c>
      <c r="K62" s="1" t="s">
        <v>1586</v>
      </c>
      <c r="L62" s="1" t="s">
        <v>1586</v>
      </c>
      <c r="M62" s="1" t="s">
        <v>1384</v>
      </c>
      <c r="N62" s="1" t="s">
        <v>1384</v>
      </c>
      <c r="O62" s="1" t="s">
        <v>1385</v>
      </c>
      <c r="P62" s="1" t="s">
        <v>1386</v>
      </c>
      <c r="Q62" s="1" t="s">
        <v>1387</v>
      </c>
      <c r="R62" s="1" t="s">
        <v>1587</v>
      </c>
      <c r="S62" s="1" t="s">
        <v>75</v>
      </c>
      <c r="T62" s="1" t="s">
        <v>1389</v>
      </c>
      <c r="U62" s="1" t="s">
        <v>1390</v>
      </c>
      <c r="V62" s="1" t="s">
        <v>1391</v>
      </c>
    </row>
    <row r="63" s="1" customFormat="1" spans="1:22">
      <c r="A63" s="1" t="s">
        <v>1208</v>
      </c>
      <c r="B63" s="1" t="s">
        <v>105</v>
      </c>
      <c r="C63" s="1" t="s">
        <v>1209</v>
      </c>
      <c r="D63" s="1" t="s">
        <v>1588</v>
      </c>
      <c r="E63" s="1" t="s">
        <v>1589</v>
      </c>
      <c r="F63" s="1" t="s">
        <v>83</v>
      </c>
      <c r="G63" s="1" t="s">
        <v>260</v>
      </c>
      <c r="H63" s="1" t="s">
        <v>1381</v>
      </c>
      <c r="I63" s="1" t="s">
        <v>1590</v>
      </c>
      <c r="J63" s="1" t="s">
        <v>1383</v>
      </c>
      <c r="K63" s="1" t="s">
        <v>1590</v>
      </c>
      <c r="L63" s="1" t="s">
        <v>1590</v>
      </c>
      <c r="M63" s="1" t="s">
        <v>1384</v>
      </c>
      <c r="N63" s="1" t="s">
        <v>1384</v>
      </c>
      <c r="O63" s="1" t="s">
        <v>1385</v>
      </c>
      <c r="P63" s="1" t="s">
        <v>1386</v>
      </c>
      <c r="Q63" s="1" t="s">
        <v>1387</v>
      </c>
      <c r="R63" s="1" t="s">
        <v>1591</v>
      </c>
      <c r="S63" s="1" t="s">
        <v>75</v>
      </c>
      <c r="T63" s="1" t="s">
        <v>1389</v>
      </c>
      <c r="U63" s="1" t="s">
        <v>1475</v>
      </c>
      <c r="V63" s="1" t="s">
        <v>1395</v>
      </c>
    </row>
    <row r="64" s="1" customFormat="1" spans="1:22">
      <c r="A64" s="1" t="s">
        <v>203</v>
      </c>
      <c r="B64" s="1" t="s">
        <v>105</v>
      </c>
      <c r="C64" s="1" t="s">
        <v>204</v>
      </c>
      <c r="D64" s="1" t="s">
        <v>1592</v>
      </c>
      <c r="E64" s="1" t="s">
        <v>1593</v>
      </c>
      <c r="F64" s="1" t="s">
        <v>105</v>
      </c>
      <c r="G64" s="1" t="s">
        <v>81</v>
      </c>
      <c r="H64" s="1" t="s">
        <v>1381</v>
      </c>
      <c r="I64" s="1" t="s">
        <v>1594</v>
      </c>
      <c r="J64" s="1" t="s">
        <v>1383</v>
      </c>
      <c r="K64" s="1" t="s">
        <v>1594</v>
      </c>
      <c r="L64" s="1" t="s">
        <v>1594</v>
      </c>
      <c r="M64" s="1" t="s">
        <v>1384</v>
      </c>
      <c r="N64" s="1" t="s">
        <v>1384</v>
      </c>
      <c r="O64" s="1" t="s">
        <v>1385</v>
      </c>
      <c r="P64" s="1" t="s">
        <v>1386</v>
      </c>
      <c r="Q64" s="1" t="s">
        <v>1387</v>
      </c>
      <c r="R64" s="1" t="s">
        <v>1595</v>
      </c>
      <c r="S64" s="1" t="s">
        <v>75</v>
      </c>
      <c r="T64" s="1" t="s">
        <v>1389</v>
      </c>
      <c r="U64" s="1" t="s">
        <v>1390</v>
      </c>
      <c r="V64" s="1" t="s">
        <v>1409</v>
      </c>
    </row>
    <row r="65" s="1" customFormat="1" spans="1:22">
      <c r="A65" s="1" t="s">
        <v>194</v>
      </c>
      <c r="B65" s="1" t="s">
        <v>105</v>
      </c>
      <c r="C65" s="1" t="s">
        <v>195</v>
      </c>
      <c r="D65" s="1" t="s">
        <v>1596</v>
      </c>
      <c r="E65" s="1" t="s">
        <v>1597</v>
      </c>
      <c r="F65" s="1" t="s">
        <v>141</v>
      </c>
      <c r="G65" s="1" t="s">
        <v>81</v>
      </c>
      <c r="H65" s="1" t="s">
        <v>1381</v>
      </c>
      <c r="I65" s="1" t="s">
        <v>1598</v>
      </c>
      <c r="J65" s="1" t="s">
        <v>1383</v>
      </c>
      <c r="K65" s="1" t="s">
        <v>1598</v>
      </c>
      <c r="L65" s="1" t="s">
        <v>1598</v>
      </c>
      <c r="M65" s="1" t="s">
        <v>1384</v>
      </c>
      <c r="N65" s="1" t="s">
        <v>1384</v>
      </c>
      <c r="O65" s="1" t="s">
        <v>1385</v>
      </c>
      <c r="P65" s="1" t="s">
        <v>1386</v>
      </c>
      <c r="Q65" s="1" t="s">
        <v>1387</v>
      </c>
      <c r="R65" s="1" t="s">
        <v>1599</v>
      </c>
      <c r="S65" s="1" t="s">
        <v>75</v>
      </c>
      <c r="T65" s="1" t="s">
        <v>1389</v>
      </c>
      <c r="U65" s="1" t="s">
        <v>1390</v>
      </c>
      <c r="V65" s="1" t="s">
        <v>1409</v>
      </c>
    </row>
    <row r="66" s="1" customFormat="1" spans="1:22">
      <c r="A66" s="1" t="s">
        <v>1135</v>
      </c>
      <c r="B66" s="1" t="s">
        <v>105</v>
      </c>
      <c r="C66" s="1" t="s">
        <v>1136</v>
      </c>
      <c r="D66" s="1" t="s">
        <v>395</v>
      </c>
      <c r="E66" s="1" t="s">
        <v>1600</v>
      </c>
      <c r="F66" s="1" t="s">
        <v>83</v>
      </c>
      <c r="G66" s="1" t="s">
        <v>260</v>
      </c>
      <c r="H66" s="1" t="s">
        <v>1381</v>
      </c>
      <c r="I66" s="1" t="s">
        <v>1601</v>
      </c>
      <c r="J66" s="1" t="s">
        <v>1383</v>
      </c>
      <c r="K66" s="1" t="s">
        <v>1601</v>
      </c>
      <c r="L66" s="1" t="s">
        <v>1601</v>
      </c>
      <c r="M66" s="1" t="s">
        <v>1384</v>
      </c>
      <c r="N66" s="1" t="s">
        <v>1384</v>
      </c>
      <c r="O66" s="1" t="s">
        <v>1385</v>
      </c>
      <c r="P66" s="1" t="s">
        <v>1386</v>
      </c>
      <c r="Q66" s="1" t="s">
        <v>1387</v>
      </c>
      <c r="R66" s="1" t="s">
        <v>1602</v>
      </c>
      <c r="S66" s="1" t="s">
        <v>75</v>
      </c>
      <c r="T66" s="1" t="s">
        <v>1389</v>
      </c>
      <c r="U66" s="1" t="s">
        <v>1390</v>
      </c>
      <c r="V66" s="1" t="s">
        <v>1391</v>
      </c>
    </row>
    <row r="67" s="1" customFormat="1" spans="1:22">
      <c r="A67" s="1" t="s">
        <v>639</v>
      </c>
      <c r="B67" s="1" t="s">
        <v>105</v>
      </c>
      <c r="C67" s="1" t="s">
        <v>640</v>
      </c>
      <c r="D67" s="1" t="s">
        <v>308</v>
      </c>
      <c r="E67" s="1" t="s">
        <v>1603</v>
      </c>
      <c r="F67" s="1" t="s">
        <v>81</v>
      </c>
      <c r="G67" s="1" t="s">
        <v>327</v>
      </c>
      <c r="H67" s="1" t="s">
        <v>1381</v>
      </c>
      <c r="I67" s="1" t="s">
        <v>1604</v>
      </c>
      <c r="J67" s="1" t="s">
        <v>1383</v>
      </c>
      <c r="K67" s="1" t="s">
        <v>1604</v>
      </c>
      <c r="L67" s="1" t="s">
        <v>1604</v>
      </c>
      <c r="M67" s="1" t="s">
        <v>1384</v>
      </c>
      <c r="N67" s="1" t="s">
        <v>1384</v>
      </c>
      <c r="O67" s="1" t="s">
        <v>1385</v>
      </c>
      <c r="P67" s="1" t="s">
        <v>1386</v>
      </c>
      <c r="Q67" s="1" t="s">
        <v>1387</v>
      </c>
      <c r="R67" s="1" t="s">
        <v>1605</v>
      </c>
      <c r="S67" s="1" t="s">
        <v>75</v>
      </c>
      <c r="T67" s="1" t="s">
        <v>1389</v>
      </c>
      <c r="U67" s="1" t="s">
        <v>1390</v>
      </c>
      <c r="V67" s="1" t="s">
        <v>1391</v>
      </c>
    </row>
    <row r="68" s="1" customFormat="1" spans="1:22">
      <c r="A68" s="1" t="s">
        <v>415</v>
      </c>
      <c r="B68" s="1" t="s">
        <v>94</v>
      </c>
      <c r="C68" s="1" t="s">
        <v>416</v>
      </c>
      <c r="D68" s="1" t="s">
        <v>418</v>
      </c>
      <c r="E68" s="1" t="s">
        <v>1606</v>
      </c>
      <c r="F68" s="1" t="s">
        <v>141</v>
      </c>
      <c r="G68" s="1" t="s">
        <v>82</v>
      </c>
      <c r="H68" s="1" t="s">
        <v>1381</v>
      </c>
      <c r="I68" s="1" t="s">
        <v>1607</v>
      </c>
      <c r="J68" s="1" t="s">
        <v>1383</v>
      </c>
      <c r="K68" s="1" t="s">
        <v>1607</v>
      </c>
      <c r="L68" s="1" t="s">
        <v>1607</v>
      </c>
      <c r="M68" s="1" t="s">
        <v>1384</v>
      </c>
      <c r="N68" s="1" t="s">
        <v>1384</v>
      </c>
      <c r="O68" s="1" t="s">
        <v>1385</v>
      </c>
      <c r="P68" s="1" t="s">
        <v>1386</v>
      </c>
      <c r="Q68" s="1" t="s">
        <v>1387</v>
      </c>
      <c r="R68" s="1" t="s">
        <v>1608</v>
      </c>
      <c r="S68" s="1" t="s">
        <v>75</v>
      </c>
      <c r="T68" s="1" t="s">
        <v>1389</v>
      </c>
      <c r="U68" s="1" t="s">
        <v>1390</v>
      </c>
      <c r="V68" s="1" t="s">
        <v>1391</v>
      </c>
    </row>
    <row r="69" s="1" customFormat="1" spans="1:22">
      <c r="A69" s="1" t="s">
        <v>1131</v>
      </c>
      <c r="B69" s="1" t="s">
        <v>94</v>
      </c>
      <c r="C69" s="1" t="s">
        <v>1132</v>
      </c>
      <c r="D69" s="1" t="s">
        <v>395</v>
      </c>
      <c r="E69" s="1" t="s">
        <v>1609</v>
      </c>
      <c r="F69" s="1" t="s">
        <v>83</v>
      </c>
      <c r="G69" s="1" t="s">
        <v>260</v>
      </c>
      <c r="H69" s="1" t="s">
        <v>1381</v>
      </c>
      <c r="I69" s="1" t="s">
        <v>1610</v>
      </c>
      <c r="J69" s="1" t="s">
        <v>1383</v>
      </c>
      <c r="K69" s="1" t="s">
        <v>1610</v>
      </c>
      <c r="L69" s="1" t="s">
        <v>1610</v>
      </c>
      <c r="M69" s="1" t="s">
        <v>1384</v>
      </c>
      <c r="N69" s="1" t="s">
        <v>1384</v>
      </c>
      <c r="O69" s="1" t="s">
        <v>1385</v>
      </c>
      <c r="P69" s="1" t="s">
        <v>1386</v>
      </c>
      <c r="Q69" s="1" t="s">
        <v>1387</v>
      </c>
      <c r="R69" s="1" t="s">
        <v>1611</v>
      </c>
      <c r="S69" s="1" t="s">
        <v>75</v>
      </c>
      <c r="T69" s="1" t="s">
        <v>1389</v>
      </c>
      <c r="U69" s="1" t="s">
        <v>1390</v>
      </c>
      <c r="V69" s="1" t="s">
        <v>1391</v>
      </c>
    </row>
    <row r="70" s="1" customFormat="1" spans="1:22">
      <c r="A70" s="1" t="s">
        <v>1263</v>
      </c>
      <c r="B70" s="1" t="s">
        <v>94</v>
      </c>
      <c r="C70" s="1" t="s">
        <v>1264</v>
      </c>
      <c r="D70" s="1" t="s">
        <v>1266</v>
      </c>
      <c r="E70" s="1" t="s">
        <v>1612</v>
      </c>
      <c r="F70" s="1" t="s">
        <v>343</v>
      </c>
      <c r="G70" s="1" t="s">
        <v>260</v>
      </c>
      <c r="H70" s="1" t="s">
        <v>1381</v>
      </c>
      <c r="I70" s="1" t="s">
        <v>1613</v>
      </c>
      <c r="J70" s="1" t="s">
        <v>1383</v>
      </c>
      <c r="K70" s="1" t="s">
        <v>1613</v>
      </c>
      <c r="L70" s="1" t="s">
        <v>1613</v>
      </c>
      <c r="M70" s="1" t="s">
        <v>1384</v>
      </c>
      <c r="N70" s="1" t="s">
        <v>1384</v>
      </c>
      <c r="O70" s="1" t="s">
        <v>1385</v>
      </c>
      <c r="P70" s="1" t="s">
        <v>1386</v>
      </c>
      <c r="Q70" s="1" t="s">
        <v>1387</v>
      </c>
      <c r="R70" s="1" t="s">
        <v>1614</v>
      </c>
      <c r="S70" s="1" t="s">
        <v>75</v>
      </c>
      <c r="T70" s="1" t="s">
        <v>1389</v>
      </c>
      <c r="U70" s="1" t="s">
        <v>1390</v>
      </c>
      <c r="V70" s="1" t="s">
        <v>1615</v>
      </c>
    </row>
    <row r="71" s="1" customFormat="1" spans="1:22">
      <c r="A71" s="1" t="s">
        <v>887</v>
      </c>
      <c r="B71" s="1" t="s">
        <v>94</v>
      </c>
      <c r="C71" s="1" t="s">
        <v>888</v>
      </c>
      <c r="D71" s="1" t="s">
        <v>890</v>
      </c>
      <c r="E71" s="1" t="s">
        <v>1616</v>
      </c>
      <c r="F71" s="1" t="s">
        <v>141</v>
      </c>
      <c r="G71" s="1" t="s">
        <v>343</v>
      </c>
      <c r="H71" s="1" t="s">
        <v>1381</v>
      </c>
      <c r="I71" s="1" t="s">
        <v>1617</v>
      </c>
      <c r="J71" s="1" t="s">
        <v>1383</v>
      </c>
      <c r="K71" s="1" t="s">
        <v>1617</v>
      </c>
      <c r="L71" s="1" t="s">
        <v>1617</v>
      </c>
      <c r="M71" s="1" t="s">
        <v>1384</v>
      </c>
      <c r="N71" s="1" t="s">
        <v>1384</v>
      </c>
      <c r="O71" s="1" t="s">
        <v>1385</v>
      </c>
      <c r="P71" s="1" t="s">
        <v>1386</v>
      </c>
      <c r="Q71" s="1" t="s">
        <v>1387</v>
      </c>
      <c r="R71" s="1" t="s">
        <v>1618</v>
      </c>
      <c r="S71" s="1" t="s">
        <v>75</v>
      </c>
      <c r="T71" s="1" t="s">
        <v>1389</v>
      </c>
      <c r="U71" s="1" t="s">
        <v>1390</v>
      </c>
      <c r="V71" s="1" t="s">
        <v>1615</v>
      </c>
    </row>
    <row r="72" s="1" customFormat="1" spans="1:22">
      <c r="A72" s="1" t="s">
        <v>1140</v>
      </c>
      <c r="B72" s="1" t="s">
        <v>94</v>
      </c>
      <c r="C72" s="1" t="s">
        <v>1141</v>
      </c>
      <c r="D72" s="1" t="s">
        <v>1143</v>
      </c>
      <c r="E72" s="1" t="s">
        <v>1619</v>
      </c>
      <c r="F72" s="1" t="s">
        <v>83</v>
      </c>
      <c r="G72" s="1" t="s">
        <v>260</v>
      </c>
      <c r="H72" s="1" t="s">
        <v>1381</v>
      </c>
      <c r="I72" s="1" t="s">
        <v>1620</v>
      </c>
      <c r="J72" s="1" t="s">
        <v>1383</v>
      </c>
      <c r="K72" s="1" t="s">
        <v>1620</v>
      </c>
      <c r="L72" s="1" t="s">
        <v>1620</v>
      </c>
      <c r="M72" s="1" t="s">
        <v>1384</v>
      </c>
      <c r="N72" s="1" t="s">
        <v>1384</v>
      </c>
      <c r="O72" s="1" t="s">
        <v>1385</v>
      </c>
      <c r="P72" s="1" t="s">
        <v>1386</v>
      </c>
      <c r="Q72" s="1" t="s">
        <v>1387</v>
      </c>
      <c r="R72" s="1" t="s">
        <v>1621</v>
      </c>
      <c r="S72" s="1" t="s">
        <v>75</v>
      </c>
      <c r="T72" s="1" t="s">
        <v>1389</v>
      </c>
      <c r="U72" s="1" t="s">
        <v>1390</v>
      </c>
      <c r="V72" s="1" t="s">
        <v>1391</v>
      </c>
    </row>
    <row r="73" s="1" customFormat="1" spans="1:22">
      <c r="A73" s="1" t="s">
        <v>932</v>
      </c>
      <c r="B73" s="1" t="s">
        <v>94</v>
      </c>
      <c r="C73" s="1" t="s">
        <v>933</v>
      </c>
      <c r="D73" s="1" t="s">
        <v>935</v>
      </c>
      <c r="E73" s="1" t="s">
        <v>1622</v>
      </c>
      <c r="F73" s="1" t="s">
        <v>343</v>
      </c>
      <c r="G73" s="1" t="s">
        <v>83</v>
      </c>
      <c r="H73" s="1" t="s">
        <v>1381</v>
      </c>
      <c r="I73" s="1" t="s">
        <v>1623</v>
      </c>
      <c r="J73" s="1" t="s">
        <v>1383</v>
      </c>
      <c r="K73" s="1" t="s">
        <v>1623</v>
      </c>
      <c r="L73" s="1" t="s">
        <v>1623</v>
      </c>
      <c r="M73" s="1" t="s">
        <v>1384</v>
      </c>
      <c r="N73" s="1" t="s">
        <v>1384</v>
      </c>
      <c r="O73" s="1" t="s">
        <v>1385</v>
      </c>
      <c r="P73" s="1" t="s">
        <v>1386</v>
      </c>
      <c r="Q73" s="1" t="s">
        <v>1387</v>
      </c>
      <c r="R73" s="1" t="s">
        <v>1624</v>
      </c>
      <c r="S73" s="1" t="s">
        <v>75</v>
      </c>
      <c r="T73" s="1" t="s">
        <v>1389</v>
      </c>
      <c r="U73" s="1" t="s">
        <v>1390</v>
      </c>
      <c r="V73" s="1" t="s">
        <v>1391</v>
      </c>
    </row>
    <row r="74" s="1" customFormat="1" spans="1:22">
      <c r="A74" s="1" t="s">
        <v>1147</v>
      </c>
      <c r="B74" s="1" t="s">
        <v>94</v>
      </c>
      <c r="C74" s="1" t="s">
        <v>1148</v>
      </c>
      <c r="D74" s="1" t="s">
        <v>1150</v>
      </c>
      <c r="E74" s="1" t="s">
        <v>1625</v>
      </c>
      <c r="F74" s="1" t="s">
        <v>83</v>
      </c>
      <c r="G74" s="1" t="s">
        <v>260</v>
      </c>
      <c r="H74" s="1" t="s">
        <v>1381</v>
      </c>
      <c r="I74" s="1" t="s">
        <v>1626</v>
      </c>
      <c r="J74" s="1" t="s">
        <v>1383</v>
      </c>
      <c r="K74" s="1" t="s">
        <v>1626</v>
      </c>
      <c r="L74" s="1" t="s">
        <v>1626</v>
      </c>
      <c r="M74" s="1" t="s">
        <v>1384</v>
      </c>
      <c r="N74" s="1" t="s">
        <v>1384</v>
      </c>
      <c r="O74" s="1" t="s">
        <v>1385</v>
      </c>
      <c r="P74" s="1" t="s">
        <v>1386</v>
      </c>
      <c r="Q74" s="1" t="s">
        <v>1387</v>
      </c>
      <c r="R74" s="1" t="s">
        <v>1627</v>
      </c>
      <c r="S74" s="1" t="s">
        <v>75</v>
      </c>
      <c r="T74" s="1" t="s">
        <v>1389</v>
      </c>
      <c r="U74" s="1" t="s">
        <v>1390</v>
      </c>
      <c r="V74" s="1" t="s">
        <v>1391</v>
      </c>
    </row>
    <row r="75" s="1" customFormat="1" spans="1:22">
      <c r="A75" s="1" t="s">
        <v>231</v>
      </c>
      <c r="B75" s="1" t="s">
        <v>94</v>
      </c>
      <c r="C75" s="1" t="s">
        <v>232</v>
      </c>
      <c r="D75" s="1" t="s">
        <v>234</v>
      </c>
      <c r="E75" s="1" t="s">
        <v>1506</v>
      </c>
      <c r="F75" s="1" t="s">
        <v>105</v>
      </c>
      <c r="G75" s="1" t="s">
        <v>81</v>
      </c>
      <c r="H75" s="1" t="s">
        <v>1381</v>
      </c>
      <c r="I75" s="1" t="s">
        <v>1620</v>
      </c>
      <c r="J75" s="1" t="s">
        <v>1383</v>
      </c>
      <c r="K75" s="1" t="s">
        <v>1620</v>
      </c>
      <c r="L75" s="1" t="s">
        <v>1620</v>
      </c>
      <c r="M75" s="1" t="s">
        <v>1384</v>
      </c>
      <c r="N75" s="1" t="s">
        <v>1384</v>
      </c>
      <c r="O75" s="1" t="s">
        <v>1385</v>
      </c>
      <c r="P75" s="1" t="s">
        <v>1386</v>
      </c>
      <c r="Q75" s="1" t="s">
        <v>1387</v>
      </c>
      <c r="R75" s="1" t="s">
        <v>1628</v>
      </c>
      <c r="S75" s="1" t="s">
        <v>75</v>
      </c>
      <c r="T75" s="1" t="s">
        <v>1389</v>
      </c>
      <c r="U75" s="1" t="s">
        <v>1390</v>
      </c>
      <c r="V75" s="1" t="s">
        <v>1395</v>
      </c>
    </row>
    <row r="76" s="1" customFormat="1" spans="1:22">
      <c r="A76" s="1" t="s">
        <v>675</v>
      </c>
      <c r="B76" s="1" t="s">
        <v>94</v>
      </c>
      <c r="C76" s="1" t="s">
        <v>676</v>
      </c>
      <c r="D76" s="1" t="s">
        <v>283</v>
      </c>
      <c r="E76" s="1" t="s">
        <v>1629</v>
      </c>
      <c r="F76" s="1" t="s">
        <v>81</v>
      </c>
      <c r="G76" s="1" t="s">
        <v>327</v>
      </c>
      <c r="H76" s="1" t="s">
        <v>1381</v>
      </c>
      <c r="I76" s="1" t="s">
        <v>1630</v>
      </c>
      <c r="J76" s="1" t="s">
        <v>1383</v>
      </c>
      <c r="K76" s="1" t="s">
        <v>1630</v>
      </c>
      <c r="L76" s="1" t="s">
        <v>1630</v>
      </c>
      <c r="M76" s="1" t="s">
        <v>1384</v>
      </c>
      <c r="N76" s="1" t="s">
        <v>1384</v>
      </c>
      <c r="O76" s="1" t="s">
        <v>1385</v>
      </c>
      <c r="P76" s="1" t="s">
        <v>1386</v>
      </c>
      <c r="Q76" s="1" t="s">
        <v>1387</v>
      </c>
      <c r="R76" s="1" t="s">
        <v>1631</v>
      </c>
      <c r="S76" s="1" t="s">
        <v>75</v>
      </c>
      <c r="T76" s="1" t="s">
        <v>1389</v>
      </c>
      <c r="U76" s="1" t="s">
        <v>1390</v>
      </c>
      <c r="V76" s="1" t="s">
        <v>1415</v>
      </c>
    </row>
    <row r="77" s="1" customFormat="1" spans="1:22">
      <c r="A77" s="1" t="s">
        <v>222</v>
      </c>
      <c r="B77" s="1" t="s">
        <v>168</v>
      </c>
      <c r="C77" s="1" t="s">
        <v>223</v>
      </c>
      <c r="D77" s="1" t="s">
        <v>1632</v>
      </c>
      <c r="E77" s="1" t="s">
        <v>1633</v>
      </c>
      <c r="F77" s="1" t="s">
        <v>105</v>
      </c>
      <c r="G77" s="1" t="s">
        <v>81</v>
      </c>
      <c r="H77" s="1" t="s">
        <v>1381</v>
      </c>
      <c r="I77" s="1" t="s">
        <v>1634</v>
      </c>
      <c r="J77" s="1" t="s">
        <v>1383</v>
      </c>
      <c r="K77" s="1" t="s">
        <v>1634</v>
      </c>
      <c r="L77" s="1" t="s">
        <v>1634</v>
      </c>
      <c r="M77" s="1" t="s">
        <v>1384</v>
      </c>
      <c r="N77" s="1" t="s">
        <v>1384</v>
      </c>
      <c r="O77" s="1" t="s">
        <v>1385</v>
      </c>
      <c r="P77" s="1" t="s">
        <v>1386</v>
      </c>
      <c r="Q77" s="1" t="s">
        <v>1387</v>
      </c>
      <c r="R77" s="1" t="s">
        <v>1635</v>
      </c>
      <c r="S77" s="1" t="s">
        <v>75</v>
      </c>
      <c r="T77" s="1" t="s">
        <v>1389</v>
      </c>
      <c r="U77" s="1" t="s">
        <v>1475</v>
      </c>
      <c r="V77" s="1" t="s">
        <v>1395</v>
      </c>
    </row>
    <row r="78" s="1" customFormat="1" spans="1:22">
      <c r="A78" s="1" t="s">
        <v>654</v>
      </c>
      <c r="B78" s="1" t="s">
        <v>168</v>
      </c>
      <c r="C78" s="1" t="s">
        <v>655</v>
      </c>
      <c r="D78" s="1" t="s">
        <v>1636</v>
      </c>
      <c r="E78" s="1" t="s">
        <v>1637</v>
      </c>
      <c r="F78" s="1" t="s">
        <v>105</v>
      </c>
      <c r="G78" s="1" t="s">
        <v>327</v>
      </c>
      <c r="H78" s="1" t="s">
        <v>1381</v>
      </c>
      <c r="I78" s="1" t="s">
        <v>1638</v>
      </c>
      <c r="J78" s="1" t="s">
        <v>1383</v>
      </c>
      <c r="K78" s="1" t="s">
        <v>1638</v>
      </c>
      <c r="L78" s="1" t="s">
        <v>1638</v>
      </c>
      <c r="M78" s="1" t="s">
        <v>1384</v>
      </c>
      <c r="N78" s="1" t="s">
        <v>1384</v>
      </c>
      <c r="O78" s="1" t="s">
        <v>1385</v>
      </c>
      <c r="P78" s="1" t="s">
        <v>1386</v>
      </c>
      <c r="Q78" s="1" t="s">
        <v>1387</v>
      </c>
      <c r="R78" s="1" t="s">
        <v>1639</v>
      </c>
      <c r="S78" s="1" t="s">
        <v>75</v>
      </c>
      <c r="T78" s="1" t="s">
        <v>1389</v>
      </c>
      <c r="U78" s="1" t="s">
        <v>1390</v>
      </c>
      <c r="V78" s="1" t="s">
        <v>1395</v>
      </c>
    </row>
    <row r="79" s="1" customFormat="1" spans="1:22">
      <c r="A79" s="1" t="s">
        <v>836</v>
      </c>
      <c r="B79" s="1" t="s">
        <v>189</v>
      </c>
      <c r="C79" s="1" t="s">
        <v>837</v>
      </c>
      <c r="D79" s="1" t="s">
        <v>839</v>
      </c>
      <c r="E79" s="1" t="s">
        <v>1640</v>
      </c>
      <c r="F79" s="1" t="s">
        <v>81</v>
      </c>
      <c r="G79" s="1" t="s">
        <v>343</v>
      </c>
      <c r="H79" s="1" t="s">
        <v>1381</v>
      </c>
      <c r="I79" s="1" t="s">
        <v>1641</v>
      </c>
      <c r="J79" s="1" t="s">
        <v>1383</v>
      </c>
      <c r="K79" s="1" t="s">
        <v>1641</v>
      </c>
      <c r="L79" s="1" t="s">
        <v>1641</v>
      </c>
      <c r="M79" s="1" t="s">
        <v>1384</v>
      </c>
      <c r="N79" s="1" t="s">
        <v>1384</v>
      </c>
      <c r="O79" s="1" t="s">
        <v>1385</v>
      </c>
      <c r="P79" s="1" t="s">
        <v>1386</v>
      </c>
      <c r="Q79" s="1" t="s">
        <v>1387</v>
      </c>
      <c r="R79" s="1" t="s">
        <v>1642</v>
      </c>
      <c r="S79" s="1" t="s">
        <v>75</v>
      </c>
      <c r="T79" s="1" t="s">
        <v>1389</v>
      </c>
      <c r="U79" s="1" t="s">
        <v>1390</v>
      </c>
      <c r="V79" s="1" t="s">
        <v>1491</v>
      </c>
    </row>
    <row r="80" s="1" customFormat="1" spans="1:22">
      <c r="A80" s="1" t="s">
        <v>439</v>
      </c>
      <c r="B80" s="1" t="s">
        <v>189</v>
      </c>
      <c r="C80" s="1" t="s">
        <v>440</v>
      </c>
      <c r="D80" s="1" t="s">
        <v>442</v>
      </c>
      <c r="E80" s="1" t="s">
        <v>1643</v>
      </c>
      <c r="F80" s="1" t="s">
        <v>141</v>
      </c>
      <c r="G80" s="1" t="s">
        <v>82</v>
      </c>
      <c r="H80" s="1" t="s">
        <v>1381</v>
      </c>
      <c r="I80" s="1" t="s">
        <v>1644</v>
      </c>
      <c r="J80" s="1" t="s">
        <v>1383</v>
      </c>
      <c r="K80" s="1" t="s">
        <v>1644</v>
      </c>
      <c r="L80" s="1" t="s">
        <v>1644</v>
      </c>
      <c r="M80" s="1" t="s">
        <v>1384</v>
      </c>
      <c r="N80" s="1" t="s">
        <v>1384</v>
      </c>
      <c r="O80" s="1" t="s">
        <v>1385</v>
      </c>
      <c r="P80" s="1" t="s">
        <v>1386</v>
      </c>
      <c r="Q80" s="1" t="s">
        <v>1387</v>
      </c>
      <c r="R80" s="1" t="s">
        <v>1645</v>
      </c>
      <c r="S80" s="1" t="s">
        <v>75</v>
      </c>
      <c r="T80" s="1" t="s">
        <v>1389</v>
      </c>
      <c r="U80" s="1" t="s">
        <v>1390</v>
      </c>
      <c r="V80" s="1" t="s">
        <v>1395</v>
      </c>
    </row>
    <row r="81" s="1" customFormat="1" spans="1:22">
      <c r="A81" s="1" t="s">
        <v>392</v>
      </c>
      <c r="B81" s="1" t="s">
        <v>189</v>
      </c>
      <c r="C81" s="1" t="s">
        <v>393</v>
      </c>
      <c r="D81" s="1" t="s">
        <v>395</v>
      </c>
      <c r="E81" s="1" t="s">
        <v>1646</v>
      </c>
      <c r="F81" s="1" t="s">
        <v>94</v>
      </c>
      <c r="G81" s="1" t="s">
        <v>82</v>
      </c>
      <c r="H81" s="1" t="s">
        <v>1381</v>
      </c>
      <c r="I81" s="1" t="s">
        <v>1647</v>
      </c>
      <c r="J81" s="1" t="s">
        <v>1383</v>
      </c>
      <c r="K81" s="1" t="s">
        <v>1647</v>
      </c>
      <c r="L81" s="1" t="s">
        <v>1647</v>
      </c>
      <c r="M81" s="1" t="s">
        <v>1384</v>
      </c>
      <c r="N81" s="1" t="s">
        <v>1384</v>
      </c>
      <c r="O81" s="1" t="s">
        <v>1385</v>
      </c>
      <c r="P81" s="1" t="s">
        <v>1386</v>
      </c>
      <c r="Q81" s="1" t="s">
        <v>1387</v>
      </c>
      <c r="R81" s="1" t="s">
        <v>1648</v>
      </c>
      <c r="S81" s="1" t="s">
        <v>75</v>
      </c>
      <c r="T81" s="1" t="s">
        <v>1389</v>
      </c>
      <c r="U81" s="1" t="s">
        <v>1390</v>
      </c>
      <c r="V81" s="1" t="s">
        <v>1391</v>
      </c>
    </row>
    <row r="82" s="1" customFormat="1" spans="1:22">
      <c r="A82" s="1" t="s">
        <v>400</v>
      </c>
      <c r="B82" s="1" t="s">
        <v>189</v>
      </c>
      <c r="C82" s="1" t="s">
        <v>401</v>
      </c>
      <c r="D82" s="1" t="s">
        <v>395</v>
      </c>
      <c r="E82" s="1" t="s">
        <v>1649</v>
      </c>
      <c r="F82" s="1" t="s">
        <v>168</v>
      </c>
      <c r="G82" s="1" t="s">
        <v>82</v>
      </c>
      <c r="H82" s="1" t="s">
        <v>1381</v>
      </c>
      <c r="I82" s="1" t="s">
        <v>1650</v>
      </c>
      <c r="J82" s="1" t="s">
        <v>1383</v>
      </c>
      <c r="K82" s="1" t="s">
        <v>1650</v>
      </c>
      <c r="L82" s="1" t="s">
        <v>1650</v>
      </c>
      <c r="M82" s="1" t="s">
        <v>1384</v>
      </c>
      <c r="N82" s="1" t="s">
        <v>1384</v>
      </c>
      <c r="O82" s="1" t="s">
        <v>1385</v>
      </c>
      <c r="P82" s="1" t="s">
        <v>1386</v>
      </c>
      <c r="Q82" s="1" t="s">
        <v>1387</v>
      </c>
      <c r="R82" s="1" t="s">
        <v>1651</v>
      </c>
      <c r="S82" s="1" t="s">
        <v>75</v>
      </c>
      <c r="T82" s="1" t="s">
        <v>1389</v>
      </c>
      <c r="U82" s="1" t="s">
        <v>1390</v>
      </c>
      <c r="V82" s="1" t="s">
        <v>1391</v>
      </c>
    </row>
    <row r="83" s="1" customFormat="1" spans="1:22">
      <c r="A83" s="1" t="s">
        <v>183</v>
      </c>
      <c r="B83" s="1" t="s">
        <v>188</v>
      </c>
      <c r="C83" s="1" t="s">
        <v>184</v>
      </c>
      <c r="D83" s="1" t="s">
        <v>1570</v>
      </c>
      <c r="E83" s="1" t="s">
        <v>1652</v>
      </c>
      <c r="F83" s="1" t="s">
        <v>189</v>
      </c>
      <c r="G83" s="1" t="s">
        <v>81</v>
      </c>
      <c r="H83" s="1" t="s">
        <v>1381</v>
      </c>
      <c r="I83" s="1" t="s">
        <v>1653</v>
      </c>
      <c r="J83" s="1" t="s">
        <v>1383</v>
      </c>
      <c r="K83" s="1" t="s">
        <v>1653</v>
      </c>
      <c r="L83" s="1" t="s">
        <v>1653</v>
      </c>
      <c r="M83" s="1" t="s">
        <v>1384</v>
      </c>
      <c r="N83" s="1" t="s">
        <v>1384</v>
      </c>
      <c r="O83" s="1" t="s">
        <v>1385</v>
      </c>
      <c r="P83" s="1" t="s">
        <v>1386</v>
      </c>
      <c r="Q83" s="1" t="s">
        <v>1387</v>
      </c>
      <c r="R83" s="1" t="s">
        <v>1654</v>
      </c>
      <c r="S83" s="1" t="s">
        <v>75</v>
      </c>
      <c r="T83" s="1" t="s">
        <v>1389</v>
      </c>
      <c r="U83" s="1" t="s">
        <v>1475</v>
      </c>
      <c r="V83" s="1" t="s">
        <v>1391</v>
      </c>
    </row>
    <row r="84" s="1" customFormat="1" spans="1:22">
      <c r="A84" s="1" t="s">
        <v>514</v>
      </c>
      <c r="B84" s="1" t="s">
        <v>326</v>
      </c>
      <c r="C84" s="1" t="s">
        <v>515</v>
      </c>
      <c r="D84" s="1" t="s">
        <v>138</v>
      </c>
      <c r="E84" s="1" t="s">
        <v>1655</v>
      </c>
      <c r="F84" s="1" t="s">
        <v>141</v>
      </c>
      <c r="G84" s="1" t="s">
        <v>319</v>
      </c>
      <c r="H84" s="1" t="s">
        <v>1381</v>
      </c>
      <c r="I84" s="1" t="s">
        <v>1656</v>
      </c>
      <c r="J84" s="1" t="s">
        <v>1383</v>
      </c>
      <c r="K84" s="1" t="s">
        <v>1656</v>
      </c>
      <c r="L84" s="1" t="s">
        <v>1656</v>
      </c>
      <c r="M84" s="1" t="s">
        <v>1384</v>
      </c>
      <c r="N84" s="1" t="s">
        <v>1384</v>
      </c>
      <c r="O84" s="1" t="s">
        <v>1385</v>
      </c>
      <c r="P84" s="1" t="s">
        <v>1386</v>
      </c>
      <c r="Q84" s="1" t="s">
        <v>1387</v>
      </c>
      <c r="R84" s="1" t="s">
        <v>1657</v>
      </c>
      <c r="S84" s="1" t="s">
        <v>75</v>
      </c>
      <c r="T84" s="1" t="s">
        <v>1389</v>
      </c>
      <c r="U84" s="1" t="s">
        <v>1390</v>
      </c>
      <c r="V84" s="1" t="s">
        <v>1391</v>
      </c>
    </row>
    <row r="85" s="1" customFormat="1" spans="1:22">
      <c r="A85" s="1" t="s">
        <v>383</v>
      </c>
      <c r="B85" s="1" t="s">
        <v>326</v>
      </c>
      <c r="C85" s="1" t="s">
        <v>384</v>
      </c>
      <c r="D85" s="1" t="s">
        <v>1658</v>
      </c>
      <c r="E85" s="1" t="s">
        <v>1659</v>
      </c>
      <c r="F85" s="1" t="s">
        <v>168</v>
      </c>
      <c r="G85" s="1" t="s">
        <v>82</v>
      </c>
      <c r="H85" s="1" t="s">
        <v>1381</v>
      </c>
      <c r="I85" s="1" t="s">
        <v>1660</v>
      </c>
      <c r="J85" s="1" t="s">
        <v>1383</v>
      </c>
      <c r="K85" s="1" t="s">
        <v>1660</v>
      </c>
      <c r="L85" s="1" t="s">
        <v>1660</v>
      </c>
      <c r="M85" s="1" t="s">
        <v>1384</v>
      </c>
      <c r="N85" s="1" t="s">
        <v>1384</v>
      </c>
      <c r="O85" s="1" t="s">
        <v>1385</v>
      </c>
      <c r="P85" s="1" t="s">
        <v>1386</v>
      </c>
      <c r="Q85" s="1" t="s">
        <v>1387</v>
      </c>
      <c r="R85" s="1" t="s">
        <v>1661</v>
      </c>
      <c r="S85" s="1" t="s">
        <v>75</v>
      </c>
      <c r="T85" s="1" t="s">
        <v>1389</v>
      </c>
      <c r="U85" s="1" t="s">
        <v>1475</v>
      </c>
      <c r="V85" s="1" t="s">
        <v>1554</v>
      </c>
    </row>
    <row r="86" s="1" customFormat="1" spans="1:22">
      <c r="A86" s="1" t="s">
        <v>173</v>
      </c>
      <c r="B86" s="1" t="s">
        <v>178</v>
      </c>
      <c r="C86" s="1" t="s">
        <v>174</v>
      </c>
      <c r="D86" s="1" t="s">
        <v>176</v>
      </c>
      <c r="E86" s="1" t="s">
        <v>1662</v>
      </c>
      <c r="F86" s="1" t="s">
        <v>105</v>
      </c>
      <c r="G86" s="1" t="s">
        <v>81</v>
      </c>
      <c r="H86" s="1" t="s">
        <v>1381</v>
      </c>
      <c r="I86" s="1" t="s">
        <v>1663</v>
      </c>
      <c r="J86" s="1" t="s">
        <v>1383</v>
      </c>
      <c r="K86" s="1" t="s">
        <v>1663</v>
      </c>
      <c r="L86" s="1" t="s">
        <v>1663</v>
      </c>
      <c r="M86" s="1" t="s">
        <v>1384</v>
      </c>
      <c r="N86" s="1" t="s">
        <v>1384</v>
      </c>
      <c r="O86" s="1" t="s">
        <v>1385</v>
      </c>
      <c r="P86" s="1" t="s">
        <v>1386</v>
      </c>
      <c r="Q86" s="1" t="s">
        <v>1387</v>
      </c>
      <c r="R86" s="1" t="s">
        <v>1664</v>
      </c>
      <c r="S86" s="1" t="s">
        <v>75</v>
      </c>
      <c r="T86" s="1" t="s">
        <v>1389</v>
      </c>
      <c r="U86" s="1" t="s">
        <v>1390</v>
      </c>
      <c r="V86" s="1" t="s">
        <v>1391</v>
      </c>
    </row>
    <row r="87" s="1" customFormat="1" spans="1:22">
      <c r="A87" s="1" t="s">
        <v>1091</v>
      </c>
      <c r="B87" s="1" t="s">
        <v>178</v>
      </c>
      <c r="C87" s="1" t="s">
        <v>1092</v>
      </c>
      <c r="D87" s="1" t="s">
        <v>138</v>
      </c>
      <c r="E87" s="1" t="s">
        <v>1665</v>
      </c>
      <c r="F87" s="1" t="s">
        <v>83</v>
      </c>
      <c r="G87" s="1" t="s">
        <v>260</v>
      </c>
      <c r="H87" s="1" t="s">
        <v>1381</v>
      </c>
      <c r="I87" s="1" t="s">
        <v>1666</v>
      </c>
      <c r="J87" s="1" t="s">
        <v>1383</v>
      </c>
      <c r="K87" s="1" t="s">
        <v>1666</v>
      </c>
      <c r="L87" s="1" t="s">
        <v>1666</v>
      </c>
      <c r="M87" s="1" t="s">
        <v>1384</v>
      </c>
      <c r="N87" s="1" t="s">
        <v>1384</v>
      </c>
      <c r="O87" s="1" t="s">
        <v>1385</v>
      </c>
      <c r="P87" s="1" t="s">
        <v>1386</v>
      </c>
      <c r="Q87" s="1" t="s">
        <v>1387</v>
      </c>
      <c r="R87" s="1" t="s">
        <v>1667</v>
      </c>
      <c r="S87" s="1" t="s">
        <v>75</v>
      </c>
      <c r="T87" s="1" t="s">
        <v>1389</v>
      </c>
      <c r="U87" s="1" t="s">
        <v>1390</v>
      </c>
      <c r="V87" s="1" t="s">
        <v>1391</v>
      </c>
    </row>
    <row r="88" s="1" customFormat="1" spans="1:22">
      <c r="A88" s="1" t="s">
        <v>913</v>
      </c>
      <c r="B88" s="1" t="s">
        <v>570</v>
      </c>
      <c r="C88" s="1" t="s">
        <v>914</v>
      </c>
      <c r="D88" s="1" t="s">
        <v>916</v>
      </c>
      <c r="E88" s="1" t="s">
        <v>1668</v>
      </c>
      <c r="F88" s="1" t="s">
        <v>343</v>
      </c>
      <c r="G88" s="1" t="s">
        <v>83</v>
      </c>
      <c r="H88" s="1" t="s">
        <v>1381</v>
      </c>
      <c r="I88" s="1" t="s">
        <v>1669</v>
      </c>
      <c r="J88" s="1" t="s">
        <v>1383</v>
      </c>
      <c r="K88" s="1" t="s">
        <v>1669</v>
      </c>
      <c r="L88" s="1" t="s">
        <v>1669</v>
      </c>
      <c r="M88" s="1" t="s">
        <v>1384</v>
      </c>
      <c r="N88" s="1" t="s">
        <v>1384</v>
      </c>
      <c r="O88" s="1" t="s">
        <v>1385</v>
      </c>
      <c r="P88" s="1" t="s">
        <v>1386</v>
      </c>
      <c r="Q88" s="1" t="s">
        <v>1387</v>
      </c>
      <c r="R88" s="1" t="s">
        <v>1670</v>
      </c>
      <c r="S88" s="1" t="s">
        <v>75</v>
      </c>
      <c r="T88" s="1" t="s">
        <v>1389</v>
      </c>
      <c r="U88" s="1" t="s">
        <v>1390</v>
      </c>
      <c r="V88" s="1" t="s">
        <v>1391</v>
      </c>
    </row>
    <row r="89" s="1" customFormat="1" spans="1:22">
      <c r="A89" s="1" t="s">
        <v>615</v>
      </c>
      <c r="B89" s="1" t="s">
        <v>570</v>
      </c>
      <c r="C89" s="1" t="s">
        <v>616</v>
      </c>
      <c r="D89" s="1" t="s">
        <v>618</v>
      </c>
      <c r="E89" s="1" t="s">
        <v>1671</v>
      </c>
      <c r="F89" s="1" t="s">
        <v>81</v>
      </c>
      <c r="G89" s="1" t="s">
        <v>327</v>
      </c>
      <c r="H89" s="1" t="s">
        <v>1381</v>
      </c>
      <c r="I89" s="1" t="s">
        <v>1672</v>
      </c>
      <c r="J89" s="1" t="s">
        <v>1383</v>
      </c>
      <c r="K89" s="1" t="s">
        <v>1672</v>
      </c>
      <c r="L89" s="1" t="s">
        <v>1672</v>
      </c>
      <c r="M89" s="1" t="s">
        <v>1384</v>
      </c>
      <c r="N89" s="1" t="s">
        <v>1384</v>
      </c>
      <c r="O89" s="1" t="s">
        <v>1385</v>
      </c>
      <c r="P89" s="1" t="s">
        <v>1386</v>
      </c>
      <c r="Q89" s="1" t="s">
        <v>1387</v>
      </c>
      <c r="R89" s="1" t="s">
        <v>1673</v>
      </c>
      <c r="S89" s="1" t="s">
        <v>75</v>
      </c>
      <c r="T89" s="1" t="s">
        <v>1389</v>
      </c>
      <c r="U89" s="1" t="s">
        <v>1390</v>
      </c>
      <c r="V89" s="1" t="s">
        <v>1391</v>
      </c>
    </row>
    <row r="90" s="1" customFormat="1" spans="1:22">
      <c r="A90" s="1" t="s">
        <v>920</v>
      </c>
      <c r="B90" s="1" t="s">
        <v>252</v>
      </c>
      <c r="C90" s="1" t="s">
        <v>921</v>
      </c>
      <c r="D90" s="1" t="s">
        <v>138</v>
      </c>
      <c r="E90" s="1" t="s">
        <v>1674</v>
      </c>
      <c r="F90" s="1" t="s">
        <v>343</v>
      </c>
      <c r="G90" s="1" t="s">
        <v>83</v>
      </c>
      <c r="H90" s="1" t="s">
        <v>1381</v>
      </c>
      <c r="I90" s="1" t="s">
        <v>1675</v>
      </c>
      <c r="J90" s="1" t="s">
        <v>1383</v>
      </c>
      <c r="K90" s="1" t="s">
        <v>1675</v>
      </c>
      <c r="L90" s="1" t="s">
        <v>1675</v>
      </c>
      <c r="M90" s="1" t="s">
        <v>1384</v>
      </c>
      <c r="N90" s="1" t="s">
        <v>1384</v>
      </c>
      <c r="O90" s="1" t="s">
        <v>1385</v>
      </c>
      <c r="P90" s="1" t="s">
        <v>1386</v>
      </c>
      <c r="Q90" s="1" t="s">
        <v>1387</v>
      </c>
      <c r="R90" s="1" t="s">
        <v>1676</v>
      </c>
      <c r="S90" s="1" t="s">
        <v>75</v>
      </c>
      <c r="T90" s="1" t="s">
        <v>1389</v>
      </c>
      <c r="U90" s="1" t="s">
        <v>1390</v>
      </c>
      <c r="V90" s="1" t="s">
        <v>1391</v>
      </c>
    </row>
    <row r="91" s="1" customFormat="1" spans="1:22">
      <c r="A91" s="1" t="s">
        <v>803</v>
      </c>
      <c r="B91" s="1" t="s">
        <v>140</v>
      </c>
      <c r="C91" s="1" t="s">
        <v>804</v>
      </c>
      <c r="D91" s="1" t="s">
        <v>138</v>
      </c>
      <c r="E91" s="1" t="s">
        <v>1677</v>
      </c>
      <c r="F91" s="1" t="s">
        <v>141</v>
      </c>
      <c r="G91" s="1" t="s">
        <v>343</v>
      </c>
      <c r="H91" s="1" t="s">
        <v>1381</v>
      </c>
      <c r="I91" s="1" t="s">
        <v>1678</v>
      </c>
      <c r="J91" s="1" t="s">
        <v>1383</v>
      </c>
      <c r="K91" s="1" t="s">
        <v>1678</v>
      </c>
      <c r="L91" s="1" t="s">
        <v>1679</v>
      </c>
      <c r="M91" s="1" t="s">
        <v>1680</v>
      </c>
      <c r="N91" s="1" t="s">
        <v>1680</v>
      </c>
      <c r="O91" s="1" t="s">
        <v>1385</v>
      </c>
      <c r="P91" s="1" t="s">
        <v>1386</v>
      </c>
      <c r="Q91" s="1" t="s">
        <v>1387</v>
      </c>
      <c r="R91" s="1" t="s">
        <v>1681</v>
      </c>
      <c r="S91" s="1" t="s">
        <v>75</v>
      </c>
      <c r="T91" s="1" t="s">
        <v>1389</v>
      </c>
      <c r="U91" s="1" t="s">
        <v>1390</v>
      </c>
      <c r="V91" s="1" t="s">
        <v>1391</v>
      </c>
    </row>
    <row r="92" s="1" customFormat="1" spans="1:22">
      <c r="A92" s="1" t="s">
        <v>1120</v>
      </c>
      <c r="B92" s="1" t="s">
        <v>140</v>
      </c>
      <c r="C92" s="1" t="s">
        <v>1121</v>
      </c>
      <c r="D92" s="1" t="s">
        <v>138</v>
      </c>
      <c r="E92" s="1" t="s">
        <v>1682</v>
      </c>
      <c r="F92" s="1" t="s">
        <v>83</v>
      </c>
      <c r="G92" s="1" t="s">
        <v>260</v>
      </c>
      <c r="H92" s="1" t="s">
        <v>1381</v>
      </c>
      <c r="I92" s="1" t="s">
        <v>1683</v>
      </c>
      <c r="J92" s="1" t="s">
        <v>1383</v>
      </c>
      <c r="K92" s="1" t="s">
        <v>1683</v>
      </c>
      <c r="L92" s="1" t="s">
        <v>1683</v>
      </c>
      <c r="M92" s="1" t="s">
        <v>1384</v>
      </c>
      <c r="N92" s="1" t="s">
        <v>1384</v>
      </c>
      <c r="O92" s="1" t="s">
        <v>1385</v>
      </c>
      <c r="P92" s="1" t="s">
        <v>1386</v>
      </c>
      <c r="Q92" s="1" t="s">
        <v>1387</v>
      </c>
      <c r="R92" s="1" t="s">
        <v>1684</v>
      </c>
      <c r="S92" s="1" t="s">
        <v>75</v>
      </c>
      <c r="T92" s="1" t="s">
        <v>1389</v>
      </c>
      <c r="U92" s="1" t="s">
        <v>1390</v>
      </c>
      <c r="V92" s="1" t="s">
        <v>1391</v>
      </c>
    </row>
    <row r="93" s="1" customFormat="1" spans="1:22">
      <c r="A93" s="1" t="s">
        <v>1109</v>
      </c>
      <c r="B93" s="1" t="s">
        <v>140</v>
      </c>
      <c r="C93" s="1" t="s">
        <v>1110</v>
      </c>
      <c r="D93" s="1" t="s">
        <v>138</v>
      </c>
      <c r="E93" s="1" t="s">
        <v>1685</v>
      </c>
      <c r="F93" s="1" t="s">
        <v>83</v>
      </c>
      <c r="G93" s="1" t="s">
        <v>260</v>
      </c>
      <c r="H93" s="1" t="s">
        <v>1381</v>
      </c>
      <c r="I93" s="1" t="s">
        <v>1686</v>
      </c>
      <c r="J93" s="1" t="s">
        <v>1383</v>
      </c>
      <c r="K93" s="1" t="s">
        <v>1686</v>
      </c>
      <c r="L93" s="1" t="s">
        <v>1686</v>
      </c>
      <c r="M93" s="1" t="s">
        <v>1384</v>
      </c>
      <c r="N93" s="1" t="s">
        <v>1384</v>
      </c>
      <c r="O93" s="1" t="s">
        <v>1385</v>
      </c>
      <c r="P93" s="1" t="s">
        <v>1386</v>
      </c>
      <c r="Q93" s="1" t="s">
        <v>1387</v>
      </c>
      <c r="R93" s="1" t="s">
        <v>1687</v>
      </c>
      <c r="S93" s="1" t="s">
        <v>75</v>
      </c>
      <c r="T93" s="1" t="s">
        <v>1389</v>
      </c>
      <c r="U93" s="1" t="s">
        <v>1390</v>
      </c>
      <c r="V93" s="1" t="s">
        <v>1391</v>
      </c>
    </row>
    <row r="94" s="1" customFormat="1" spans="1:22">
      <c r="A94" s="1" t="s">
        <v>1201</v>
      </c>
      <c r="B94" s="1" t="s">
        <v>159</v>
      </c>
      <c r="C94" s="1" t="s">
        <v>1202</v>
      </c>
      <c r="D94" s="1" t="s">
        <v>1688</v>
      </c>
      <c r="E94" s="1" t="s">
        <v>1689</v>
      </c>
      <c r="F94" s="1" t="s">
        <v>83</v>
      </c>
      <c r="G94" s="1" t="s">
        <v>260</v>
      </c>
      <c r="H94" s="1" t="s">
        <v>1381</v>
      </c>
      <c r="I94" s="1" t="s">
        <v>1690</v>
      </c>
      <c r="J94" s="1" t="s">
        <v>1383</v>
      </c>
      <c r="K94" s="1" t="s">
        <v>1690</v>
      </c>
      <c r="L94" s="1" t="s">
        <v>1690</v>
      </c>
      <c r="M94" s="1" t="s">
        <v>1384</v>
      </c>
      <c r="N94" s="1" t="s">
        <v>1384</v>
      </c>
      <c r="O94" s="1" t="s">
        <v>1385</v>
      </c>
      <c r="P94" s="1" t="s">
        <v>1386</v>
      </c>
      <c r="Q94" s="1" t="s">
        <v>1387</v>
      </c>
      <c r="R94" s="1" t="s">
        <v>1691</v>
      </c>
      <c r="S94" s="1" t="s">
        <v>75</v>
      </c>
      <c r="T94" s="1" t="s">
        <v>1389</v>
      </c>
      <c r="U94" s="1" t="s">
        <v>1390</v>
      </c>
      <c r="V94" s="1" t="s">
        <v>1395</v>
      </c>
    </row>
    <row r="95" s="1" customFormat="1" spans="1:22">
      <c r="A95" s="1" t="s">
        <v>772</v>
      </c>
      <c r="B95" s="1" t="s">
        <v>159</v>
      </c>
      <c r="C95" s="1" t="s">
        <v>773</v>
      </c>
      <c r="D95" s="1" t="s">
        <v>138</v>
      </c>
      <c r="E95" s="1" t="s">
        <v>1692</v>
      </c>
      <c r="F95" s="1" t="s">
        <v>327</v>
      </c>
      <c r="G95" s="1" t="s">
        <v>343</v>
      </c>
      <c r="H95" s="1" t="s">
        <v>1381</v>
      </c>
      <c r="I95" s="1" t="s">
        <v>1693</v>
      </c>
      <c r="J95" s="1" t="s">
        <v>1383</v>
      </c>
      <c r="K95" s="1" t="s">
        <v>1693</v>
      </c>
      <c r="L95" s="1" t="s">
        <v>1693</v>
      </c>
      <c r="M95" s="1" t="s">
        <v>1384</v>
      </c>
      <c r="N95" s="1" t="s">
        <v>1384</v>
      </c>
      <c r="O95" s="1" t="s">
        <v>1385</v>
      </c>
      <c r="P95" s="1" t="s">
        <v>1386</v>
      </c>
      <c r="Q95" s="1" t="s">
        <v>1387</v>
      </c>
      <c r="R95" s="1" t="s">
        <v>1694</v>
      </c>
      <c r="S95" s="1" t="s">
        <v>75</v>
      </c>
      <c r="T95" s="1" t="s">
        <v>1389</v>
      </c>
      <c r="U95" s="1" t="s">
        <v>1390</v>
      </c>
      <c r="V95" s="1" t="s">
        <v>1391</v>
      </c>
    </row>
    <row r="96" s="1" customFormat="1" spans="1:22">
      <c r="A96" s="1" t="s">
        <v>1125</v>
      </c>
      <c r="B96" s="1" t="s">
        <v>159</v>
      </c>
      <c r="C96" s="1" t="s">
        <v>1126</v>
      </c>
      <c r="D96" s="1" t="s">
        <v>138</v>
      </c>
      <c r="E96" s="1" t="s">
        <v>1695</v>
      </c>
      <c r="F96" s="1" t="s">
        <v>343</v>
      </c>
      <c r="G96" s="1" t="s">
        <v>260</v>
      </c>
      <c r="H96" s="1" t="s">
        <v>1381</v>
      </c>
      <c r="I96" s="1" t="s">
        <v>1696</v>
      </c>
      <c r="J96" s="1" t="s">
        <v>1383</v>
      </c>
      <c r="K96" s="1" t="s">
        <v>1696</v>
      </c>
      <c r="L96" s="1" t="s">
        <v>1696</v>
      </c>
      <c r="M96" s="1" t="s">
        <v>1384</v>
      </c>
      <c r="N96" s="1" t="s">
        <v>1384</v>
      </c>
      <c r="O96" s="1" t="s">
        <v>1385</v>
      </c>
      <c r="P96" s="1" t="s">
        <v>1386</v>
      </c>
      <c r="Q96" s="1" t="s">
        <v>1387</v>
      </c>
      <c r="R96" s="1" t="s">
        <v>1697</v>
      </c>
      <c r="S96" s="1" t="s">
        <v>75</v>
      </c>
      <c r="T96" s="1" t="s">
        <v>1389</v>
      </c>
      <c r="U96" s="1" t="s">
        <v>1390</v>
      </c>
      <c r="V96" s="1" t="s">
        <v>1391</v>
      </c>
    </row>
    <row r="97" s="1" customFormat="1" spans="1:22">
      <c r="A97" s="1" t="s">
        <v>778</v>
      </c>
      <c r="B97" s="1" t="s">
        <v>159</v>
      </c>
      <c r="C97" s="1" t="s">
        <v>779</v>
      </c>
      <c r="D97" s="1" t="s">
        <v>138</v>
      </c>
      <c r="E97" s="1" t="s">
        <v>1698</v>
      </c>
      <c r="F97" s="1" t="s">
        <v>81</v>
      </c>
      <c r="G97" s="1" t="s">
        <v>343</v>
      </c>
      <c r="H97" s="1" t="s">
        <v>1381</v>
      </c>
      <c r="I97" s="1" t="s">
        <v>1699</v>
      </c>
      <c r="J97" s="1" t="s">
        <v>1383</v>
      </c>
      <c r="K97" s="1" t="s">
        <v>1699</v>
      </c>
      <c r="L97" s="1" t="s">
        <v>1699</v>
      </c>
      <c r="M97" s="1" t="s">
        <v>1384</v>
      </c>
      <c r="N97" s="1" t="s">
        <v>1384</v>
      </c>
      <c r="O97" s="1" t="s">
        <v>1385</v>
      </c>
      <c r="P97" s="1" t="s">
        <v>1386</v>
      </c>
      <c r="Q97" s="1" t="s">
        <v>1387</v>
      </c>
      <c r="R97" s="1" t="s">
        <v>1700</v>
      </c>
      <c r="S97" s="1" t="s">
        <v>75</v>
      </c>
      <c r="T97" s="1" t="s">
        <v>1389</v>
      </c>
      <c r="U97" s="1" t="s">
        <v>1390</v>
      </c>
      <c r="V97" s="1" t="s">
        <v>1391</v>
      </c>
    </row>
    <row r="98" s="1" customFormat="1" spans="1:22">
      <c r="A98" s="1" t="s">
        <v>163</v>
      </c>
      <c r="B98" s="1" t="s">
        <v>159</v>
      </c>
      <c r="C98" s="1" t="s">
        <v>164</v>
      </c>
      <c r="D98" s="1" t="s">
        <v>166</v>
      </c>
      <c r="E98" s="1" t="s">
        <v>1701</v>
      </c>
      <c r="F98" s="1" t="s">
        <v>168</v>
      </c>
      <c r="G98" s="1" t="s">
        <v>81</v>
      </c>
      <c r="H98" s="1" t="s">
        <v>1381</v>
      </c>
      <c r="I98" s="1" t="s">
        <v>1702</v>
      </c>
      <c r="J98" s="1" t="s">
        <v>1383</v>
      </c>
      <c r="K98" s="1" t="s">
        <v>1702</v>
      </c>
      <c r="L98" s="1" t="s">
        <v>1702</v>
      </c>
      <c r="M98" s="1" t="s">
        <v>1384</v>
      </c>
      <c r="N98" s="1" t="s">
        <v>1384</v>
      </c>
      <c r="O98" s="1" t="s">
        <v>1385</v>
      </c>
      <c r="P98" s="1" t="s">
        <v>1386</v>
      </c>
      <c r="Q98" s="1" t="s">
        <v>1387</v>
      </c>
      <c r="R98" s="1" t="s">
        <v>1703</v>
      </c>
      <c r="S98" s="1" t="s">
        <v>75</v>
      </c>
      <c r="T98" s="1" t="s">
        <v>1389</v>
      </c>
      <c r="U98" s="1" t="s">
        <v>1390</v>
      </c>
      <c r="V98" s="1" t="s">
        <v>1391</v>
      </c>
    </row>
    <row r="99" s="1" customFormat="1" spans="1:22">
      <c r="A99" s="1" t="s">
        <v>156</v>
      </c>
      <c r="B99" s="1" t="s">
        <v>159</v>
      </c>
      <c r="C99" s="1" t="s">
        <v>157</v>
      </c>
      <c r="D99" s="1" t="s">
        <v>138</v>
      </c>
      <c r="E99" s="1" t="s">
        <v>1704</v>
      </c>
      <c r="F99" s="1" t="s">
        <v>105</v>
      </c>
      <c r="G99" s="1" t="s">
        <v>81</v>
      </c>
      <c r="H99" s="1" t="s">
        <v>1381</v>
      </c>
      <c r="I99" s="1" t="s">
        <v>1705</v>
      </c>
      <c r="J99" s="1" t="s">
        <v>1383</v>
      </c>
      <c r="K99" s="1" t="s">
        <v>1705</v>
      </c>
      <c r="L99" s="1" t="s">
        <v>1705</v>
      </c>
      <c r="M99" s="1" t="s">
        <v>1384</v>
      </c>
      <c r="N99" s="1" t="s">
        <v>1384</v>
      </c>
      <c r="O99" s="1" t="s">
        <v>1385</v>
      </c>
      <c r="P99" s="1" t="s">
        <v>1386</v>
      </c>
      <c r="Q99" s="1" t="s">
        <v>1387</v>
      </c>
      <c r="R99" s="1" t="s">
        <v>1706</v>
      </c>
      <c r="S99" s="1" t="s">
        <v>75</v>
      </c>
      <c r="T99" s="1" t="s">
        <v>1389</v>
      </c>
      <c r="U99" s="1" t="s">
        <v>1390</v>
      </c>
      <c r="V99" s="1" t="s">
        <v>1391</v>
      </c>
    </row>
    <row r="100" s="1" customFormat="1" spans="1:22">
      <c r="A100" s="1" t="s">
        <v>998</v>
      </c>
      <c r="B100" s="1" t="s">
        <v>635</v>
      </c>
      <c r="C100" s="1" t="s">
        <v>999</v>
      </c>
      <c r="D100" s="1" t="s">
        <v>1001</v>
      </c>
      <c r="E100" s="1" t="s">
        <v>1707</v>
      </c>
      <c r="F100" s="1" t="s">
        <v>319</v>
      </c>
      <c r="G100" s="1" t="s">
        <v>83</v>
      </c>
      <c r="H100" s="1" t="s">
        <v>1381</v>
      </c>
      <c r="I100" s="1" t="s">
        <v>1708</v>
      </c>
      <c r="J100" s="1" t="s">
        <v>1383</v>
      </c>
      <c r="K100" s="1" t="s">
        <v>1708</v>
      </c>
      <c r="L100" s="1" t="s">
        <v>1708</v>
      </c>
      <c r="M100" s="1" t="s">
        <v>1384</v>
      </c>
      <c r="N100" s="1" t="s">
        <v>1384</v>
      </c>
      <c r="O100" s="1" t="s">
        <v>1385</v>
      </c>
      <c r="P100" s="1" t="s">
        <v>1386</v>
      </c>
      <c r="Q100" s="1" t="s">
        <v>1387</v>
      </c>
      <c r="R100" s="1" t="s">
        <v>1709</v>
      </c>
      <c r="S100" s="1" t="s">
        <v>75</v>
      </c>
      <c r="T100" s="1" t="s">
        <v>1389</v>
      </c>
      <c r="U100" s="1" t="s">
        <v>1390</v>
      </c>
      <c r="V100" s="1" t="s">
        <v>1491</v>
      </c>
    </row>
    <row r="101" s="1" customFormat="1" spans="1:22">
      <c r="A101" s="1" t="s">
        <v>630</v>
      </c>
      <c r="B101" s="1" t="s">
        <v>635</v>
      </c>
      <c r="C101" s="1" t="s">
        <v>631</v>
      </c>
      <c r="D101" s="1" t="s">
        <v>633</v>
      </c>
      <c r="E101" s="1" t="s">
        <v>1710</v>
      </c>
      <c r="F101" s="1" t="s">
        <v>81</v>
      </c>
      <c r="G101" s="1" t="s">
        <v>327</v>
      </c>
      <c r="H101" s="1" t="s">
        <v>1381</v>
      </c>
      <c r="I101" s="1" t="s">
        <v>1711</v>
      </c>
      <c r="J101" s="1" t="s">
        <v>1383</v>
      </c>
      <c r="K101" s="1" t="s">
        <v>1711</v>
      </c>
      <c r="L101" s="1" t="s">
        <v>1711</v>
      </c>
      <c r="M101" s="1" t="s">
        <v>1384</v>
      </c>
      <c r="N101" s="1" t="s">
        <v>1384</v>
      </c>
      <c r="O101" s="1" t="s">
        <v>1385</v>
      </c>
      <c r="P101" s="1" t="s">
        <v>1386</v>
      </c>
      <c r="Q101" s="1" t="s">
        <v>1387</v>
      </c>
      <c r="R101" s="1" t="s">
        <v>1712</v>
      </c>
      <c r="S101" s="1" t="s">
        <v>75</v>
      </c>
      <c r="T101" s="1" t="s">
        <v>1389</v>
      </c>
      <c r="U101" s="1" t="s">
        <v>1390</v>
      </c>
      <c r="V101" s="1" t="s">
        <v>1391</v>
      </c>
    </row>
    <row r="102" s="1" customFormat="1" spans="1:22">
      <c r="A102" s="1" t="s">
        <v>1115</v>
      </c>
      <c r="B102" s="1" t="s">
        <v>371</v>
      </c>
      <c r="C102" s="1" t="s">
        <v>1116</v>
      </c>
      <c r="D102" s="1" t="s">
        <v>358</v>
      </c>
      <c r="E102" s="1" t="s">
        <v>1713</v>
      </c>
      <c r="F102" s="1" t="s">
        <v>343</v>
      </c>
      <c r="G102" s="1" t="s">
        <v>260</v>
      </c>
      <c r="H102" s="1" t="s">
        <v>1381</v>
      </c>
      <c r="I102" s="1" t="s">
        <v>1429</v>
      </c>
      <c r="J102" s="1" t="s">
        <v>1383</v>
      </c>
      <c r="K102" s="1" t="s">
        <v>1429</v>
      </c>
      <c r="L102" s="1" t="s">
        <v>1429</v>
      </c>
      <c r="M102" s="1" t="s">
        <v>1384</v>
      </c>
      <c r="N102" s="1" t="s">
        <v>1384</v>
      </c>
      <c r="O102" s="1" t="s">
        <v>1385</v>
      </c>
      <c r="P102" s="1" t="s">
        <v>1386</v>
      </c>
      <c r="Q102" s="1" t="s">
        <v>1387</v>
      </c>
      <c r="R102" s="1" t="s">
        <v>1714</v>
      </c>
      <c r="S102" s="1" t="s">
        <v>75</v>
      </c>
      <c r="T102" s="1" t="s">
        <v>1389</v>
      </c>
      <c r="U102" s="1" t="s">
        <v>1390</v>
      </c>
      <c r="V102" s="1" t="s">
        <v>1391</v>
      </c>
    </row>
    <row r="103" s="1" customFormat="1" spans="1:22">
      <c r="A103" s="1" t="s">
        <v>624</v>
      </c>
      <c r="B103" s="1" t="s">
        <v>371</v>
      </c>
      <c r="C103" s="1" t="s">
        <v>625</v>
      </c>
      <c r="D103" s="1" t="s">
        <v>333</v>
      </c>
      <c r="E103" s="1" t="s">
        <v>1715</v>
      </c>
      <c r="F103" s="1" t="s">
        <v>81</v>
      </c>
      <c r="G103" s="1" t="s">
        <v>327</v>
      </c>
      <c r="H103" s="1" t="s">
        <v>1381</v>
      </c>
      <c r="I103" s="1" t="s">
        <v>1716</v>
      </c>
      <c r="J103" s="1" t="s">
        <v>1383</v>
      </c>
      <c r="K103" s="1" t="s">
        <v>1716</v>
      </c>
      <c r="L103" s="1" t="s">
        <v>1716</v>
      </c>
      <c r="M103" s="1" t="s">
        <v>1384</v>
      </c>
      <c r="N103" s="1" t="s">
        <v>1384</v>
      </c>
      <c r="O103" s="1" t="s">
        <v>1385</v>
      </c>
      <c r="P103" s="1" t="s">
        <v>1386</v>
      </c>
      <c r="Q103" s="1" t="s">
        <v>1387</v>
      </c>
      <c r="R103" s="1" t="s">
        <v>1717</v>
      </c>
      <c r="S103" s="1" t="s">
        <v>75</v>
      </c>
      <c r="T103" s="1" t="s">
        <v>1389</v>
      </c>
      <c r="U103" s="1" t="s">
        <v>1390</v>
      </c>
      <c r="V103" s="1" t="s">
        <v>1391</v>
      </c>
    </row>
    <row r="104" s="1" customFormat="1" spans="1:22">
      <c r="A104" s="1" t="s">
        <v>1096</v>
      </c>
      <c r="B104" s="1" t="s">
        <v>365</v>
      </c>
      <c r="C104" s="1" t="s">
        <v>1097</v>
      </c>
      <c r="D104" s="1" t="s">
        <v>333</v>
      </c>
      <c r="E104" s="1" t="s">
        <v>1718</v>
      </c>
      <c r="F104" s="1" t="s">
        <v>83</v>
      </c>
      <c r="G104" s="1" t="s">
        <v>260</v>
      </c>
      <c r="H104" s="1" t="s">
        <v>1381</v>
      </c>
      <c r="I104" s="1" t="s">
        <v>1719</v>
      </c>
      <c r="J104" s="1" t="s">
        <v>1383</v>
      </c>
      <c r="K104" s="1" t="s">
        <v>1719</v>
      </c>
      <c r="L104" s="1" t="s">
        <v>1719</v>
      </c>
      <c r="M104" s="1" t="s">
        <v>1384</v>
      </c>
      <c r="N104" s="1" t="s">
        <v>1384</v>
      </c>
      <c r="O104" s="1" t="s">
        <v>1385</v>
      </c>
      <c r="P104" s="1" t="s">
        <v>1386</v>
      </c>
      <c r="Q104" s="1" t="s">
        <v>1387</v>
      </c>
      <c r="R104" s="1" t="s">
        <v>1720</v>
      </c>
      <c r="S104" s="1" t="s">
        <v>75</v>
      </c>
      <c r="T104" s="1" t="s">
        <v>1389</v>
      </c>
      <c r="U104" s="1" t="s">
        <v>1390</v>
      </c>
      <c r="V104" s="1" t="s">
        <v>1391</v>
      </c>
    </row>
    <row r="105" s="1" customFormat="1" spans="1:22">
      <c r="A105" s="1" t="s">
        <v>146</v>
      </c>
      <c r="B105" s="1" t="s">
        <v>151</v>
      </c>
      <c r="C105" s="1" t="s">
        <v>147</v>
      </c>
      <c r="D105" s="1" t="s">
        <v>149</v>
      </c>
      <c r="E105" s="1" t="s">
        <v>1721</v>
      </c>
      <c r="F105" s="1" t="s">
        <v>141</v>
      </c>
      <c r="G105" s="1" t="s">
        <v>81</v>
      </c>
      <c r="H105" s="1" t="s">
        <v>1381</v>
      </c>
      <c r="I105" s="1" t="s">
        <v>1722</v>
      </c>
      <c r="J105" s="1" t="s">
        <v>1383</v>
      </c>
      <c r="K105" s="1" t="s">
        <v>1722</v>
      </c>
      <c r="L105" s="1" t="s">
        <v>1722</v>
      </c>
      <c r="M105" s="1" t="s">
        <v>1384</v>
      </c>
      <c r="N105" s="1" t="s">
        <v>1384</v>
      </c>
      <c r="O105" s="1" t="s">
        <v>1385</v>
      </c>
      <c r="P105" s="1" t="s">
        <v>1386</v>
      </c>
      <c r="Q105" s="1" t="s">
        <v>1387</v>
      </c>
      <c r="R105" s="1" t="s">
        <v>1723</v>
      </c>
      <c r="S105" s="1" t="s">
        <v>75</v>
      </c>
      <c r="T105" s="1" t="s">
        <v>1389</v>
      </c>
      <c r="U105" s="1" t="s">
        <v>1390</v>
      </c>
      <c r="V105" s="1" t="s">
        <v>1391</v>
      </c>
    </row>
    <row r="106" s="1" customFormat="1" spans="1:22">
      <c r="A106" s="1" t="s">
        <v>1192</v>
      </c>
      <c r="B106" s="1" t="s">
        <v>151</v>
      </c>
      <c r="C106" s="1" t="s">
        <v>1193</v>
      </c>
      <c r="D106" s="1" t="s">
        <v>1724</v>
      </c>
      <c r="E106" s="1" t="s">
        <v>1725</v>
      </c>
      <c r="F106" s="1" t="s">
        <v>327</v>
      </c>
      <c r="G106" s="1" t="s">
        <v>260</v>
      </c>
      <c r="H106" s="1" t="s">
        <v>1381</v>
      </c>
      <c r="I106" s="1" t="s">
        <v>1726</v>
      </c>
      <c r="J106" s="1" t="s">
        <v>1383</v>
      </c>
      <c r="K106" s="1" t="s">
        <v>1726</v>
      </c>
      <c r="L106" s="1" t="s">
        <v>1726</v>
      </c>
      <c r="M106" s="1" t="s">
        <v>1384</v>
      </c>
      <c r="N106" s="1" t="s">
        <v>1384</v>
      </c>
      <c r="O106" s="1" t="s">
        <v>1385</v>
      </c>
      <c r="P106" s="1" t="s">
        <v>1386</v>
      </c>
      <c r="Q106" s="1" t="s">
        <v>1387</v>
      </c>
      <c r="R106" s="1" t="s">
        <v>1727</v>
      </c>
      <c r="S106" s="1" t="s">
        <v>75</v>
      </c>
      <c r="T106" s="1" t="s">
        <v>1389</v>
      </c>
      <c r="U106" s="1" t="s">
        <v>1475</v>
      </c>
      <c r="V106" s="1" t="s">
        <v>1395</v>
      </c>
    </row>
    <row r="107" s="1" customFormat="1" spans="1:22">
      <c r="A107" s="1" t="s">
        <v>1102</v>
      </c>
      <c r="B107" s="1" t="s">
        <v>151</v>
      </c>
      <c r="C107" s="1" t="s">
        <v>1103</v>
      </c>
      <c r="D107" s="1" t="s">
        <v>138</v>
      </c>
      <c r="E107" s="1" t="s">
        <v>1728</v>
      </c>
      <c r="F107" s="1" t="s">
        <v>343</v>
      </c>
      <c r="G107" s="1" t="s">
        <v>260</v>
      </c>
      <c r="H107" s="1" t="s">
        <v>1381</v>
      </c>
      <c r="I107" s="1" t="s">
        <v>1729</v>
      </c>
      <c r="J107" s="1" t="s">
        <v>1383</v>
      </c>
      <c r="K107" s="1" t="s">
        <v>1729</v>
      </c>
      <c r="L107" s="1" t="s">
        <v>1729</v>
      </c>
      <c r="M107" s="1" t="s">
        <v>1384</v>
      </c>
      <c r="N107" s="1" t="s">
        <v>1384</v>
      </c>
      <c r="O107" s="1" t="s">
        <v>1385</v>
      </c>
      <c r="P107" s="1" t="s">
        <v>1386</v>
      </c>
      <c r="Q107" s="1" t="s">
        <v>1387</v>
      </c>
      <c r="R107" s="1" t="s">
        <v>1730</v>
      </c>
      <c r="S107" s="1" t="s">
        <v>75</v>
      </c>
      <c r="T107" s="1" t="s">
        <v>1389</v>
      </c>
      <c r="U107" s="1" t="s">
        <v>1390</v>
      </c>
      <c r="V107" s="1" t="s">
        <v>1391</v>
      </c>
    </row>
    <row r="108" s="1" customFormat="1" spans="1:22">
      <c r="A108" s="1" t="s">
        <v>760</v>
      </c>
      <c r="B108" s="1" t="s">
        <v>310</v>
      </c>
      <c r="C108" s="1" t="s">
        <v>761</v>
      </c>
      <c r="D108" s="1" t="s">
        <v>358</v>
      </c>
      <c r="E108" s="1" t="s">
        <v>1731</v>
      </c>
      <c r="F108" s="1" t="s">
        <v>81</v>
      </c>
      <c r="G108" s="1" t="s">
        <v>343</v>
      </c>
      <c r="H108" s="1" t="s">
        <v>1381</v>
      </c>
      <c r="I108" s="1" t="s">
        <v>1732</v>
      </c>
      <c r="J108" s="1" t="s">
        <v>1383</v>
      </c>
      <c r="K108" s="1" t="s">
        <v>1732</v>
      </c>
      <c r="L108" s="1" t="s">
        <v>1732</v>
      </c>
      <c r="M108" s="1" t="s">
        <v>1384</v>
      </c>
      <c r="N108" s="1" t="s">
        <v>1384</v>
      </c>
      <c r="O108" s="1" t="s">
        <v>1385</v>
      </c>
      <c r="P108" s="1" t="s">
        <v>1386</v>
      </c>
      <c r="Q108" s="1" t="s">
        <v>1387</v>
      </c>
      <c r="R108" s="1" t="s">
        <v>1733</v>
      </c>
      <c r="S108" s="1" t="s">
        <v>75</v>
      </c>
      <c r="T108" s="1" t="s">
        <v>1389</v>
      </c>
      <c r="U108" s="1" t="s">
        <v>1390</v>
      </c>
      <c r="V108" s="1" t="s">
        <v>1391</v>
      </c>
    </row>
    <row r="109" s="1" customFormat="1" spans="1:22">
      <c r="A109" s="1" t="s">
        <v>767</v>
      </c>
      <c r="B109" s="1" t="s">
        <v>310</v>
      </c>
      <c r="C109" s="1" t="s">
        <v>768</v>
      </c>
      <c r="D109" s="1" t="s">
        <v>333</v>
      </c>
      <c r="E109" s="1" t="s">
        <v>1734</v>
      </c>
      <c r="F109" s="1" t="s">
        <v>82</v>
      </c>
      <c r="G109" s="1" t="s">
        <v>343</v>
      </c>
      <c r="H109" s="1" t="s">
        <v>1381</v>
      </c>
      <c r="I109" s="1" t="s">
        <v>1735</v>
      </c>
      <c r="J109" s="1" t="s">
        <v>1383</v>
      </c>
      <c r="K109" s="1" t="s">
        <v>1735</v>
      </c>
      <c r="L109" s="1" t="s">
        <v>1735</v>
      </c>
      <c r="M109" s="1" t="s">
        <v>1384</v>
      </c>
      <c r="N109" s="1" t="s">
        <v>1384</v>
      </c>
      <c r="O109" s="1" t="s">
        <v>1385</v>
      </c>
      <c r="P109" s="1" t="s">
        <v>1386</v>
      </c>
      <c r="Q109" s="1" t="s">
        <v>1387</v>
      </c>
      <c r="R109" s="1" t="s">
        <v>1736</v>
      </c>
      <c r="S109" s="1" t="s">
        <v>75</v>
      </c>
      <c r="T109" s="1" t="s">
        <v>1389</v>
      </c>
      <c r="U109" s="1" t="s">
        <v>1390</v>
      </c>
      <c r="V109" s="1" t="s">
        <v>1391</v>
      </c>
    </row>
    <row r="110" s="1" customFormat="1" spans="1:22">
      <c r="A110" s="1" t="s">
        <v>609</v>
      </c>
      <c r="B110" s="1" t="s">
        <v>351</v>
      </c>
      <c r="C110" s="1" t="s">
        <v>610</v>
      </c>
      <c r="D110" s="1" t="s">
        <v>333</v>
      </c>
      <c r="E110" s="1" t="s">
        <v>1737</v>
      </c>
      <c r="F110" s="1" t="s">
        <v>82</v>
      </c>
      <c r="G110" s="1" t="s">
        <v>327</v>
      </c>
      <c r="H110" s="1" t="s">
        <v>1381</v>
      </c>
      <c r="I110" s="1" t="s">
        <v>1429</v>
      </c>
      <c r="J110" s="1" t="s">
        <v>1383</v>
      </c>
      <c r="K110" s="1" t="s">
        <v>1429</v>
      </c>
      <c r="L110" s="1" t="s">
        <v>1429</v>
      </c>
      <c r="M110" s="1" t="s">
        <v>1384</v>
      </c>
      <c r="N110" s="1" t="s">
        <v>1384</v>
      </c>
      <c r="O110" s="1" t="s">
        <v>1385</v>
      </c>
      <c r="P110" s="1" t="s">
        <v>1386</v>
      </c>
      <c r="Q110" s="1" t="s">
        <v>1387</v>
      </c>
      <c r="R110" s="1" t="s">
        <v>1738</v>
      </c>
      <c r="S110" s="1" t="s">
        <v>75</v>
      </c>
      <c r="T110" s="1" t="s">
        <v>1389</v>
      </c>
      <c r="U110" s="1" t="s">
        <v>1390</v>
      </c>
      <c r="V110" s="1" t="s">
        <v>1391</v>
      </c>
    </row>
    <row r="111" s="1" customFormat="1" spans="1:22">
      <c r="A111" s="1" t="s">
        <v>1078</v>
      </c>
      <c r="B111" s="1" t="s">
        <v>351</v>
      </c>
      <c r="C111" s="1" t="s">
        <v>1079</v>
      </c>
      <c r="D111" s="1" t="s">
        <v>149</v>
      </c>
      <c r="E111" s="1" t="s">
        <v>1739</v>
      </c>
      <c r="F111" s="1" t="s">
        <v>83</v>
      </c>
      <c r="G111" s="1" t="s">
        <v>260</v>
      </c>
      <c r="H111" s="1" t="s">
        <v>1381</v>
      </c>
      <c r="I111" s="1" t="s">
        <v>1740</v>
      </c>
      <c r="J111" s="1" t="s">
        <v>1383</v>
      </c>
      <c r="K111" s="1" t="s">
        <v>1740</v>
      </c>
      <c r="L111" s="1" t="s">
        <v>1740</v>
      </c>
      <c r="M111" s="1" t="s">
        <v>1384</v>
      </c>
      <c r="N111" s="1" t="s">
        <v>1384</v>
      </c>
      <c r="O111" s="1" t="s">
        <v>1385</v>
      </c>
      <c r="P111" s="1" t="s">
        <v>1386</v>
      </c>
      <c r="Q111" s="1" t="s">
        <v>1387</v>
      </c>
      <c r="R111" s="1" t="s">
        <v>1741</v>
      </c>
      <c r="S111" s="1" t="s">
        <v>75</v>
      </c>
      <c r="T111" s="1" t="s">
        <v>1389</v>
      </c>
      <c r="U111" s="1" t="s">
        <v>1390</v>
      </c>
      <c r="V111" s="1" t="s">
        <v>1391</v>
      </c>
    </row>
    <row r="112" s="1" customFormat="1" spans="1:22">
      <c r="A112" s="1" t="s">
        <v>601</v>
      </c>
      <c r="B112" s="1" t="s">
        <v>351</v>
      </c>
      <c r="C112" s="1" t="s">
        <v>602</v>
      </c>
      <c r="D112" s="1" t="s">
        <v>1742</v>
      </c>
      <c r="E112" s="1" t="s">
        <v>1743</v>
      </c>
      <c r="F112" s="1" t="s">
        <v>105</v>
      </c>
      <c r="G112" s="1" t="s">
        <v>327</v>
      </c>
      <c r="H112" s="1" t="s">
        <v>1381</v>
      </c>
      <c r="I112" s="1" t="s">
        <v>1744</v>
      </c>
      <c r="J112" s="1" t="s">
        <v>1383</v>
      </c>
      <c r="K112" s="1" t="s">
        <v>1744</v>
      </c>
      <c r="L112" s="1" t="s">
        <v>1744</v>
      </c>
      <c r="M112" s="1" t="s">
        <v>1384</v>
      </c>
      <c r="N112" s="1" t="s">
        <v>1384</v>
      </c>
      <c r="O112" s="1" t="s">
        <v>1385</v>
      </c>
      <c r="P112" s="1" t="s">
        <v>1386</v>
      </c>
      <c r="Q112" s="1" t="s">
        <v>1387</v>
      </c>
      <c r="R112" s="1" t="s">
        <v>1745</v>
      </c>
      <c r="S112" s="1" t="s">
        <v>75</v>
      </c>
      <c r="T112" s="1" t="s">
        <v>1389</v>
      </c>
      <c r="U112" s="1" t="s">
        <v>1475</v>
      </c>
      <c r="V112" s="1" t="s">
        <v>1746</v>
      </c>
    </row>
    <row r="113" s="1" customFormat="1" spans="1:22">
      <c r="A113" s="1" t="s">
        <v>212</v>
      </c>
      <c r="B113" s="1" t="s">
        <v>217</v>
      </c>
      <c r="C113" s="1" t="s">
        <v>213</v>
      </c>
      <c r="D113" s="1" t="s">
        <v>1747</v>
      </c>
      <c r="E113" s="1" t="s">
        <v>1748</v>
      </c>
      <c r="F113" s="1" t="s">
        <v>105</v>
      </c>
      <c r="G113" s="1" t="s">
        <v>81</v>
      </c>
      <c r="H113" s="1" t="s">
        <v>1381</v>
      </c>
      <c r="I113" s="1" t="s">
        <v>1749</v>
      </c>
      <c r="J113" s="1" t="s">
        <v>1383</v>
      </c>
      <c r="K113" s="1" t="s">
        <v>1749</v>
      </c>
      <c r="L113" s="1" t="s">
        <v>1749</v>
      </c>
      <c r="M113" s="1" t="s">
        <v>1384</v>
      </c>
      <c r="N113" s="1" t="s">
        <v>1384</v>
      </c>
      <c r="O113" s="1" t="s">
        <v>1385</v>
      </c>
      <c r="P113" s="1" t="s">
        <v>1386</v>
      </c>
      <c r="Q113" s="1" t="s">
        <v>1387</v>
      </c>
      <c r="R113" s="1" t="s">
        <v>1750</v>
      </c>
      <c r="S113" s="1" t="s">
        <v>75</v>
      </c>
      <c r="T113" s="1" t="s">
        <v>1389</v>
      </c>
      <c r="U113" s="1" t="s">
        <v>1390</v>
      </c>
      <c r="V113" s="1" t="s">
        <v>1395</v>
      </c>
    </row>
    <row r="114" s="1" customFormat="1" spans="1:22">
      <c r="A114" s="1" t="s">
        <v>1256</v>
      </c>
      <c r="B114" s="1" t="s">
        <v>217</v>
      </c>
      <c r="C114" s="1" t="s">
        <v>1257</v>
      </c>
      <c r="D114" s="1" t="s">
        <v>1259</v>
      </c>
      <c r="E114" s="1" t="s">
        <v>1751</v>
      </c>
      <c r="F114" s="1" t="s">
        <v>343</v>
      </c>
      <c r="G114" s="1" t="s">
        <v>260</v>
      </c>
      <c r="H114" s="1" t="s">
        <v>1381</v>
      </c>
      <c r="I114" s="1" t="s">
        <v>1752</v>
      </c>
      <c r="J114" s="1" t="s">
        <v>1383</v>
      </c>
      <c r="K114" s="1" t="s">
        <v>1752</v>
      </c>
      <c r="L114" s="1" t="s">
        <v>1752</v>
      </c>
      <c r="M114" s="1" t="s">
        <v>1384</v>
      </c>
      <c r="N114" s="1" t="s">
        <v>1384</v>
      </c>
      <c r="O114" s="1" t="s">
        <v>1385</v>
      </c>
      <c r="P114" s="1" t="s">
        <v>1386</v>
      </c>
      <c r="Q114" s="1" t="s">
        <v>1387</v>
      </c>
      <c r="R114" s="1" t="s">
        <v>1753</v>
      </c>
      <c r="S114" s="1" t="s">
        <v>75</v>
      </c>
      <c r="T114" s="1" t="s">
        <v>1389</v>
      </c>
      <c r="U114" s="1" t="s">
        <v>1390</v>
      </c>
      <c r="V114" s="1" t="s">
        <v>1754</v>
      </c>
    </row>
    <row r="115" s="1" customFormat="1" spans="1:22">
      <c r="A115" s="1" t="s">
        <v>489</v>
      </c>
      <c r="B115" s="1" t="s">
        <v>494</v>
      </c>
      <c r="C115" s="1" t="s">
        <v>490</v>
      </c>
      <c r="D115" s="1" t="s">
        <v>1755</v>
      </c>
      <c r="E115" s="1" t="s">
        <v>1756</v>
      </c>
      <c r="F115" s="1" t="s">
        <v>105</v>
      </c>
      <c r="G115" s="1" t="s">
        <v>319</v>
      </c>
      <c r="H115" s="1" t="s">
        <v>1381</v>
      </c>
      <c r="I115" s="1" t="s">
        <v>1757</v>
      </c>
      <c r="J115" s="1" t="s">
        <v>1383</v>
      </c>
      <c r="K115" s="1" t="s">
        <v>1757</v>
      </c>
      <c r="L115" s="1" t="s">
        <v>1757</v>
      </c>
      <c r="M115" s="1" t="s">
        <v>1384</v>
      </c>
      <c r="N115" s="1" t="s">
        <v>1384</v>
      </c>
      <c r="O115" s="1" t="s">
        <v>1385</v>
      </c>
      <c r="P115" s="1" t="s">
        <v>1386</v>
      </c>
      <c r="Q115" s="1" t="s">
        <v>1387</v>
      </c>
      <c r="R115" s="1" t="s">
        <v>1758</v>
      </c>
      <c r="S115" s="1" t="s">
        <v>75</v>
      </c>
      <c r="T115" s="1" t="s">
        <v>1389</v>
      </c>
      <c r="U115" s="1" t="s">
        <v>1475</v>
      </c>
      <c r="V115" s="1" t="s">
        <v>1746</v>
      </c>
    </row>
    <row r="116" s="1" customFormat="1" spans="1:22">
      <c r="A116" s="1" t="s">
        <v>1085</v>
      </c>
      <c r="B116" s="1" t="s">
        <v>494</v>
      </c>
      <c r="C116" s="1" t="s">
        <v>1086</v>
      </c>
      <c r="D116" s="1" t="s">
        <v>1570</v>
      </c>
      <c r="E116" s="1" t="s">
        <v>1759</v>
      </c>
      <c r="F116" s="1" t="s">
        <v>319</v>
      </c>
      <c r="G116" s="1" t="s">
        <v>260</v>
      </c>
      <c r="H116" s="1" t="s">
        <v>1381</v>
      </c>
      <c r="I116" s="1" t="s">
        <v>1760</v>
      </c>
      <c r="J116" s="1" t="s">
        <v>1383</v>
      </c>
      <c r="K116" s="1" t="s">
        <v>1760</v>
      </c>
      <c r="L116" s="1" t="s">
        <v>1760</v>
      </c>
      <c r="M116" s="1" t="s">
        <v>1384</v>
      </c>
      <c r="N116" s="1" t="s">
        <v>1384</v>
      </c>
      <c r="O116" s="1" t="s">
        <v>1385</v>
      </c>
      <c r="P116" s="1" t="s">
        <v>1386</v>
      </c>
      <c r="Q116" s="1" t="s">
        <v>1387</v>
      </c>
      <c r="R116" s="1" t="s">
        <v>1761</v>
      </c>
      <c r="S116" s="1" t="s">
        <v>75</v>
      </c>
      <c r="T116" s="1" t="s">
        <v>1389</v>
      </c>
      <c r="U116" s="1" t="s">
        <v>1475</v>
      </c>
      <c r="V116" s="1" t="s">
        <v>1391</v>
      </c>
    </row>
    <row r="117" s="1" customFormat="1" spans="1:22">
      <c r="A117" s="1" t="s">
        <v>879</v>
      </c>
      <c r="B117" s="1" t="s">
        <v>494</v>
      </c>
      <c r="C117" s="1" t="s">
        <v>880</v>
      </c>
      <c r="D117" s="1" t="s">
        <v>882</v>
      </c>
      <c r="E117" s="1" t="s">
        <v>1762</v>
      </c>
      <c r="F117" s="1" t="s">
        <v>82</v>
      </c>
      <c r="G117" s="1" t="s">
        <v>343</v>
      </c>
      <c r="H117" s="1" t="s">
        <v>1381</v>
      </c>
      <c r="I117" s="1" t="s">
        <v>1763</v>
      </c>
      <c r="J117" s="1" t="s">
        <v>1383</v>
      </c>
      <c r="K117" s="1" t="s">
        <v>1763</v>
      </c>
      <c r="L117" s="1" t="s">
        <v>1763</v>
      </c>
      <c r="M117" s="1" t="s">
        <v>1384</v>
      </c>
      <c r="N117" s="1" t="s">
        <v>1384</v>
      </c>
      <c r="O117" s="1" t="s">
        <v>1385</v>
      </c>
      <c r="P117" s="1" t="s">
        <v>1386</v>
      </c>
      <c r="Q117" s="1" t="s">
        <v>1387</v>
      </c>
      <c r="R117" s="1" t="s">
        <v>1764</v>
      </c>
      <c r="S117" s="1" t="s">
        <v>75</v>
      </c>
      <c r="T117" s="1" t="s">
        <v>1389</v>
      </c>
      <c r="U117" s="1" t="s">
        <v>1390</v>
      </c>
      <c r="V117" s="1" t="s">
        <v>1765</v>
      </c>
    </row>
    <row r="118" s="1" customFormat="1" spans="1:22">
      <c r="A118" s="1" t="s">
        <v>1247</v>
      </c>
      <c r="B118" s="1" t="s">
        <v>494</v>
      </c>
      <c r="C118" s="1" t="s">
        <v>1248</v>
      </c>
      <c r="D118" s="1" t="s">
        <v>1766</v>
      </c>
      <c r="E118" s="1" t="s">
        <v>1767</v>
      </c>
      <c r="F118" s="1" t="s">
        <v>83</v>
      </c>
      <c r="G118" s="1" t="s">
        <v>260</v>
      </c>
      <c r="H118" s="1" t="s">
        <v>1381</v>
      </c>
      <c r="I118" s="1" t="s">
        <v>1768</v>
      </c>
      <c r="J118" s="1" t="s">
        <v>1383</v>
      </c>
      <c r="K118" s="1" t="s">
        <v>1768</v>
      </c>
      <c r="L118" s="1" t="s">
        <v>1768</v>
      </c>
      <c r="M118" s="1" t="s">
        <v>1384</v>
      </c>
      <c r="N118" s="1" t="s">
        <v>1384</v>
      </c>
      <c r="O118" s="1" t="s">
        <v>1385</v>
      </c>
      <c r="P118" s="1" t="s">
        <v>1386</v>
      </c>
      <c r="Q118" s="1" t="s">
        <v>1387</v>
      </c>
      <c r="R118" s="1" t="s">
        <v>1769</v>
      </c>
      <c r="S118" s="1" t="s">
        <v>75</v>
      </c>
      <c r="T118" s="1" t="s">
        <v>1389</v>
      </c>
      <c r="U118" s="1" t="s">
        <v>1390</v>
      </c>
      <c r="V118" s="1" t="s">
        <v>1615</v>
      </c>
    </row>
    <row r="119" s="1" customFormat="1" spans="1:22">
      <c r="A119" s="1" t="s">
        <v>507</v>
      </c>
      <c r="B119" s="1" t="s">
        <v>510</v>
      </c>
      <c r="C119" s="1" t="s">
        <v>508</v>
      </c>
      <c r="D119" s="1" t="s">
        <v>1570</v>
      </c>
      <c r="E119" s="1" t="s">
        <v>1770</v>
      </c>
      <c r="F119" s="1" t="s">
        <v>141</v>
      </c>
      <c r="G119" s="1" t="s">
        <v>319</v>
      </c>
      <c r="H119" s="1" t="s">
        <v>1381</v>
      </c>
      <c r="I119" s="1" t="s">
        <v>1771</v>
      </c>
      <c r="J119" s="1" t="s">
        <v>1383</v>
      </c>
      <c r="K119" s="1" t="s">
        <v>1771</v>
      </c>
      <c r="L119" s="1" t="s">
        <v>1771</v>
      </c>
      <c r="M119" s="1" t="s">
        <v>1384</v>
      </c>
      <c r="N119" s="1" t="s">
        <v>1384</v>
      </c>
      <c r="O119" s="1" t="s">
        <v>1385</v>
      </c>
      <c r="P119" s="1" t="s">
        <v>1386</v>
      </c>
      <c r="Q119" s="1" t="s">
        <v>1387</v>
      </c>
      <c r="R119" s="1" t="s">
        <v>1772</v>
      </c>
      <c r="S119" s="1" t="s">
        <v>75</v>
      </c>
      <c r="T119" s="1" t="s">
        <v>1389</v>
      </c>
      <c r="U119" s="1" t="s">
        <v>1475</v>
      </c>
      <c r="V119" s="1" t="s">
        <v>1391</v>
      </c>
    </row>
    <row r="120" s="1" customFormat="1" spans="1:22">
      <c r="A120" s="1" t="s">
        <v>754</v>
      </c>
      <c r="B120" s="1" t="s">
        <v>757</v>
      </c>
      <c r="C120" s="1" t="s">
        <v>755</v>
      </c>
      <c r="D120" s="1" t="s">
        <v>618</v>
      </c>
      <c r="E120" s="1" t="s">
        <v>1773</v>
      </c>
      <c r="F120" s="1" t="s">
        <v>327</v>
      </c>
      <c r="G120" s="1" t="s">
        <v>343</v>
      </c>
      <c r="H120" s="1" t="s">
        <v>1381</v>
      </c>
      <c r="I120" s="1" t="s">
        <v>1774</v>
      </c>
      <c r="J120" s="1" t="s">
        <v>1383</v>
      </c>
      <c r="K120" s="1" t="s">
        <v>1774</v>
      </c>
      <c r="L120" s="1" t="s">
        <v>1774</v>
      </c>
      <c r="M120" s="1" t="s">
        <v>1384</v>
      </c>
      <c r="N120" s="1" t="s">
        <v>1384</v>
      </c>
      <c r="O120" s="1" t="s">
        <v>1385</v>
      </c>
      <c r="P120" s="1" t="s">
        <v>1386</v>
      </c>
      <c r="Q120" s="1" t="s">
        <v>1387</v>
      </c>
      <c r="R120" s="1" t="s">
        <v>1775</v>
      </c>
      <c r="S120" s="1" t="s">
        <v>75</v>
      </c>
      <c r="T120" s="1" t="s">
        <v>1389</v>
      </c>
      <c r="U120" s="1" t="s">
        <v>1390</v>
      </c>
      <c r="V120" s="1" t="s">
        <v>1391</v>
      </c>
    </row>
    <row r="121" s="1" customFormat="1" spans="1:22">
      <c r="A121" s="1" t="s">
        <v>1776</v>
      </c>
      <c r="B121" s="1" t="s">
        <v>757</v>
      </c>
      <c r="C121" s="1" t="s">
        <v>1777</v>
      </c>
      <c r="D121" s="1" t="s">
        <v>1778</v>
      </c>
      <c r="E121" s="1" t="s">
        <v>1779</v>
      </c>
      <c r="F121" s="1" t="s">
        <v>94</v>
      </c>
      <c r="G121" s="1" t="s">
        <v>81</v>
      </c>
      <c r="H121" s="1" t="s">
        <v>1381</v>
      </c>
      <c r="I121" s="1" t="s">
        <v>1780</v>
      </c>
      <c r="J121" s="1" t="s">
        <v>1383</v>
      </c>
      <c r="K121" s="1" t="s">
        <v>1780</v>
      </c>
      <c r="L121" s="1" t="s">
        <v>1780</v>
      </c>
      <c r="M121" s="1" t="s">
        <v>1384</v>
      </c>
      <c r="N121" s="1" t="s">
        <v>1384</v>
      </c>
      <c r="O121" s="1" t="s">
        <v>1385</v>
      </c>
      <c r="P121" s="1" t="s">
        <v>1386</v>
      </c>
      <c r="Q121" s="1" t="s">
        <v>1387</v>
      </c>
      <c r="R121" s="1" t="s">
        <v>1781</v>
      </c>
      <c r="S121" s="1" t="s">
        <v>75</v>
      </c>
      <c r="T121" s="1" t="s">
        <v>1389</v>
      </c>
      <c r="U121" s="1" t="s">
        <v>1390</v>
      </c>
      <c r="V121" s="1" t="s">
        <v>1447</v>
      </c>
    </row>
    <row r="122" s="1" customFormat="1" spans="1:22">
      <c r="A122" s="1" t="s">
        <v>99</v>
      </c>
      <c r="B122" s="1" t="s">
        <v>104</v>
      </c>
      <c r="C122" s="1" t="s">
        <v>100</v>
      </c>
      <c r="D122" s="1" t="s">
        <v>102</v>
      </c>
      <c r="E122" s="1" t="s">
        <v>1782</v>
      </c>
      <c r="F122" s="1" t="s">
        <v>105</v>
      </c>
      <c r="G122" s="1" t="s">
        <v>81</v>
      </c>
      <c r="H122" s="1" t="s">
        <v>1381</v>
      </c>
      <c r="I122" s="1" t="s">
        <v>1783</v>
      </c>
      <c r="J122" s="1" t="s">
        <v>1383</v>
      </c>
      <c r="K122" s="1" t="s">
        <v>1783</v>
      </c>
      <c r="L122" s="1" t="s">
        <v>1783</v>
      </c>
      <c r="M122" s="1" t="s">
        <v>1384</v>
      </c>
      <c r="N122" s="1" t="s">
        <v>1384</v>
      </c>
      <c r="O122" s="1" t="s">
        <v>1385</v>
      </c>
      <c r="P122" s="1" t="s">
        <v>1386</v>
      </c>
      <c r="Q122" s="1" t="s">
        <v>1387</v>
      </c>
      <c r="R122" s="1" t="s">
        <v>1784</v>
      </c>
      <c r="S122" s="1" t="s">
        <v>75</v>
      </c>
      <c r="T122" s="1" t="s">
        <v>1389</v>
      </c>
      <c r="U122" s="1" t="s">
        <v>1475</v>
      </c>
      <c r="V122" s="1" t="s">
        <v>1746</v>
      </c>
    </row>
    <row r="123" s="1" customFormat="1" spans="1:22">
      <c r="A123" s="1" t="s">
        <v>374</v>
      </c>
      <c r="B123" s="1" t="s">
        <v>115</v>
      </c>
      <c r="C123" s="1" t="s">
        <v>375</v>
      </c>
      <c r="D123" s="1" t="s">
        <v>377</v>
      </c>
      <c r="E123" s="1" t="s">
        <v>1785</v>
      </c>
      <c r="F123" s="1" t="s">
        <v>94</v>
      </c>
      <c r="G123" s="1" t="s">
        <v>82</v>
      </c>
      <c r="H123" s="1" t="s">
        <v>1381</v>
      </c>
      <c r="I123" s="1" t="s">
        <v>1786</v>
      </c>
      <c r="J123" s="1" t="s">
        <v>1383</v>
      </c>
      <c r="K123" s="1" t="s">
        <v>1786</v>
      </c>
      <c r="L123" s="1" t="s">
        <v>1786</v>
      </c>
      <c r="M123" s="1" t="s">
        <v>1384</v>
      </c>
      <c r="N123" s="1" t="s">
        <v>1384</v>
      </c>
      <c r="O123" s="1" t="s">
        <v>1385</v>
      </c>
      <c r="P123" s="1" t="s">
        <v>1386</v>
      </c>
      <c r="Q123" s="1" t="s">
        <v>1387</v>
      </c>
      <c r="R123" s="1" t="s">
        <v>1787</v>
      </c>
      <c r="S123" s="1" t="s">
        <v>75</v>
      </c>
      <c r="T123" s="1" t="s">
        <v>1389</v>
      </c>
      <c r="U123" s="1" t="s">
        <v>1475</v>
      </c>
      <c r="V123" s="1" t="s">
        <v>1746</v>
      </c>
    </row>
    <row r="124" s="1" customFormat="1" spans="1:22">
      <c r="A124" s="1" t="s">
        <v>592</v>
      </c>
      <c r="B124" s="1" t="s">
        <v>115</v>
      </c>
      <c r="C124" s="1" t="s">
        <v>593</v>
      </c>
      <c r="D124" s="1" t="s">
        <v>595</v>
      </c>
      <c r="E124" s="1" t="s">
        <v>1788</v>
      </c>
      <c r="F124" s="1" t="s">
        <v>81</v>
      </c>
      <c r="G124" s="1" t="s">
        <v>327</v>
      </c>
      <c r="H124" s="1" t="s">
        <v>1381</v>
      </c>
      <c r="I124" s="1" t="s">
        <v>1789</v>
      </c>
      <c r="J124" s="1" t="s">
        <v>1383</v>
      </c>
      <c r="K124" s="1" t="s">
        <v>1789</v>
      </c>
      <c r="L124" s="1" t="s">
        <v>1789</v>
      </c>
      <c r="M124" s="1" t="s">
        <v>1384</v>
      </c>
      <c r="N124" s="1" t="s">
        <v>1384</v>
      </c>
      <c r="O124" s="1" t="s">
        <v>1385</v>
      </c>
      <c r="P124" s="1" t="s">
        <v>1386</v>
      </c>
      <c r="Q124" s="1" t="s">
        <v>1387</v>
      </c>
      <c r="R124" s="1" t="s">
        <v>1790</v>
      </c>
      <c r="S124" s="1" t="s">
        <v>75</v>
      </c>
      <c r="T124" s="1" t="s">
        <v>1389</v>
      </c>
      <c r="U124" s="1" t="s">
        <v>1475</v>
      </c>
      <c r="V124" s="1" t="s">
        <v>1746</v>
      </c>
    </row>
    <row r="125" s="1" customFormat="1" spans="1:22">
      <c r="A125" s="1" t="s">
        <v>119</v>
      </c>
      <c r="B125" s="1" t="s">
        <v>115</v>
      </c>
      <c r="C125" s="1" t="s">
        <v>120</v>
      </c>
      <c r="D125" s="1" t="s">
        <v>113</v>
      </c>
      <c r="E125" s="1" t="s">
        <v>1791</v>
      </c>
      <c r="F125" s="1" t="s">
        <v>105</v>
      </c>
      <c r="G125" s="1" t="s">
        <v>81</v>
      </c>
      <c r="H125" s="1" t="s">
        <v>1381</v>
      </c>
      <c r="I125" s="1" t="s">
        <v>1792</v>
      </c>
      <c r="J125" s="1" t="s">
        <v>1383</v>
      </c>
      <c r="K125" s="1" t="s">
        <v>1792</v>
      </c>
      <c r="L125" s="1" t="s">
        <v>1792</v>
      </c>
      <c r="M125" s="1" t="s">
        <v>1384</v>
      </c>
      <c r="N125" s="1" t="s">
        <v>1384</v>
      </c>
      <c r="O125" s="1" t="s">
        <v>1385</v>
      </c>
      <c r="P125" s="1" t="s">
        <v>1386</v>
      </c>
      <c r="Q125" s="1" t="s">
        <v>1387</v>
      </c>
      <c r="R125" s="1" t="s">
        <v>1793</v>
      </c>
      <c r="S125" s="1" t="s">
        <v>75</v>
      </c>
      <c r="T125" s="1" t="s">
        <v>1389</v>
      </c>
      <c r="U125" s="1" t="s">
        <v>1475</v>
      </c>
      <c r="V125" s="1" t="s">
        <v>1746</v>
      </c>
    </row>
    <row r="126" s="1" customFormat="1" spans="1:22">
      <c r="A126" s="1" t="s">
        <v>110</v>
      </c>
      <c r="B126" s="1" t="s">
        <v>115</v>
      </c>
      <c r="C126" s="1" t="s">
        <v>111</v>
      </c>
      <c r="D126" s="1" t="s">
        <v>113</v>
      </c>
      <c r="E126" s="1" t="s">
        <v>1794</v>
      </c>
      <c r="F126" s="1" t="s">
        <v>105</v>
      </c>
      <c r="G126" s="1" t="s">
        <v>81</v>
      </c>
      <c r="H126" s="1" t="s">
        <v>1381</v>
      </c>
      <c r="I126" s="1" t="s">
        <v>1795</v>
      </c>
      <c r="J126" s="1" t="s">
        <v>1383</v>
      </c>
      <c r="K126" s="1" t="s">
        <v>1795</v>
      </c>
      <c r="L126" s="1" t="s">
        <v>1795</v>
      </c>
      <c r="M126" s="1" t="s">
        <v>1384</v>
      </c>
      <c r="N126" s="1" t="s">
        <v>1384</v>
      </c>
      <c r="O126" s="1" t="s">
        <v>1385</v>
      </c>
      <c r="P126" s="1" t="s">
        <v>1386</v>
      </c>
      <c r="Q126" s="1" t="s">
        <v>1387</v>
      </c>
      <c r="R126" s="1" t="s">
        <v>1796</v>
      </c>
      <c r="S126" s="1" t="s">
        <v>75</v>
      </c>
      <c r="T126" s="1" t="s">
        <v>1389</v>
      </c>
      <c r="U126" s="1" t="s">
        <v>1475</v>
      </c>
      <c r="V126" s="1" t="s">
        <v>1746</v>
      </c>
    </row>
    <row r="127" s="1" customFormat="1" spans="1:22">
      <c r="A127" s="1" t="s">
        <v>479</v>
      </c>
      <c r="B127" s="1" t="s">
        <v>484</v>
      </c>
      <c r="C127" s="1" t="s">
        <v>480</v>
      </c>
      <c r="D127" s="1" t="s">
        <v>482</v>
      </c>
      <c r="E127" s="1" t="s">
        <v>1797</v>
      </c>
      <c r="F127" s="1" t="s">
        <v>81</v>
      </c>
      <c r="G127" s="1" t="s">
        <v>319</v>
      </c>
      <c r="H127" s="1" t="s">
        <v>1381</v>
      </c>
      <c r="I127" s="1" t="s">
        <v>1798</v>
      </c>
      <c r="J127" s="1" t="s">
        <v>1383</v>
      </c>
      <c r="K127" s="1" t="s">
        <v>1798</v>
      </c>
      <c r="L127" s="1" t="s">
        <v>1798</v>
      </c>
      <c r="M127" s="1" t="s">
        <v>1384</v>
      </c>
      <c r="N127" s="1" t="s">
        <v>1384</v>
      </c>
      <c r="O127" s="1" t="s">
        <v>1385</v>
      </c>
      <c r="P127" s="1" t="s">
        <v>1386</v>
      </c>
      <c r="Q127" s="1" t="s">
        <v>1387</v>
      </c>
      <c r="R127" s="1" t="s">
        <v>1799</v>
      </c>
      <c r="S127" s="1" t="s">
        <v>75</v>
      </c>
      <c r="T127" s="1" t="s">
        <v>1389</v>
      </c>
      <c r="U127" s="1" t="s">
        <v>1390</v>
      </c>
      <c r="V127" s="1" t="s">
        <v>1800</v>
      </c>
    </row>
    <row r="128" s="1" customFormat="1" spans="1:22">
      <c r="A128" s="1" t="s">
        <v>1037</v>
      </c>
      <c r="B128" s="1" t="s">
        <v>484</v>
      </c>
      <c r="C128" s="1" t="s">
        <v>1038</v>
      </c>
      <c r="D128" s="1" t="s">
        <v>1040</v>
      </c>
      <c r="E128" s="1" t="s">
        <v>1801</v>
      </c>
      <c r="F128" s="1" t="s">
        <v>327</v>
      </c>
      <c r="G128" s="1" t="s">
        <v>83</v>
      </c>
      <c r="H128" s="1" t="s">
        <v>1381</v>
      </c>
      <c r="I128" s="1" t="s">
        <v>1802</v>
      </c>
      <c r="J128" s="1" t="s">
        <v>1383</v>
      </c>
      <c r="K128" s="1" t="s">
        <v>1802</v>
      </c>
      <c r="L128" s="1" t="s">
        <v>1802</v>
      </c>
      <c r="M128" s="1" t="s">
        <v>1384</v>
      </c>
      <c r="N128" s="1" t="s">
        <v>1384</v>
      </c>
      <c r="O128" s="1" t="s">
        <v>1385</v>
      </c>
      <c r="P128" s="1" t="s">
        <v>1386</v>
      </c>
      <c r="Q128" s="1" t="s">
        <v>1387</v>
      </c>
      <c r="R128" s="1" t="s">
        <v>1803</v>
      </c>
      <c r="S128" s="1" t="s">
        <v>75</v>
      </c>
      <c r="T128" s="1" t="s">
        <v>1389</v>
      </c>
      <c r="U128" s="1" t="s">
        <v>1390</v>
      </c>
      <c r="V128" s="1" t="s">
        <v>1415</v>
      </c>
    </row>
    <row r="129" s="1" customFormat="1" spans="1:22">
      <c r="A129" s="1" t="s">
        <v>1069</v>
      </c>
      <c r="B129" s="1" t="s">
        <v>93</v>
      </c>
      <c r="C129" s="1" t="s">
        <v>1070</v>
      </c>
      <c r="D129" s="1" t="s">
        <v>1072</v>
      </c>
      <c r="E129" s="1" t="s">
        <v>1804</v>
      </c>
      <c r="F129" s="1" t="s">
        <v>82</v>
      </c>
      <c r="G129" s="1" t="s">
        <v>260</v>
      </c>
      <c r="H129" s="1" t="s">
        <v>1381</v>
      </c>
      <c r="I129" s="1" t="s">
        <v>1805</v>
      </c>
      <c r="J129" s="1" t="s">
        <v>1383</v>
      </c>
      <c r="K129" s="1" t="s">
        <v>1805</v>
      </c>
      <c r="L129" s="1" t="s">
        <v>1805</v>
      </c>
      <c r="M129" s="1" t="s">
        <v>1384</v>
      </c>
      <c r="N129" s="1" t="s">
        <v>1384</v>
      </c>
      <c r="O129" s="1" t="s">
        <v>1385</v>
      </c>
      <c r="P129" s="1" t="s">
        <v>1386</v>
      </c>
      <c r="Q129" s="1" t="s">
        <v>1387</v>
      </c>
      <c r="R129" s="1" t="s">
        <v>1806</v>
      </c>
      <c r="S129" s="1" t="s">
        <v>75</v>
      </c>
      <c r="T129" s="1" t="s">
        <v>1389</v>
      </c>
      <c r="U129" s="1" t="s">
        <v>1390</v>
      </c>
      <c r="V129" s="1" t="s">
        <v>1391</v>
      </c>
    </row>
    <row r="130" s="1" customFormat="1" spans="1:22">
      <c r="A130" s="1" t="s">
        <v>88</v>
      </c>
      <c r="B130" s="1" t="s">
        <v>93</v>
      </c>
      <c r="C130" s="1" t="s">
        <v>89</v>
      </c>
      <c r="D130" s="1" t="s">
        <v>91</v>
      </c>
      <c r="E130" s="1" t="s">
        <v>1807</v>
      </c>
      <c r="F130" s="1" t="s">
        <v>94</v>
      </c>
      <c r="G130" s="1" t="s">
        <v>81</v>
      </c>
      <c r="H130" s="1" t="s">
        <v>1381</v>
      </c>
      <c r="I130" s="1" t="s">
        <v>1808</v>
      </c>
      <c r="J130" s="1" t="s">
        <v>1383</v>
      </c>
      <c r="K130" s="1" t="s">
        <v>1808</v>
      </c>
      <c r="L130" s="1" t="s">
        <v>1808</v>
      </c>
      <c r="M130" s="1" t="s">
        <v>1384</v>
      </c>
      <c r="N130" s="1" t="s">
        <v>1384</v>
      </c>
      <c r="O130" s="1" t="s">
        <v>1385</v>
      </c>
      <c r="P130" s="1" t="s">
        <v>1386</v>
      </c>
      <c r="Q130" s="1" t="s">
        <v>1387</v>
      </c>
      <c r="R130" s="1" t="s">
        <v>1809</v>
      </c>
      <c r="S130" s="1" t="s">
        <v>75</v>
      </c>
      <c r="T130" s="1" t="s">
        <v>1389</v>
      </c>
      <c r="U130" s="1" t="s">
        <v>1390</v>
      </c>
      <c r="V130" s="1" t="s">
        <v>1746</v>
      </c>
    </row>
    <row r="131" s="1" customFormat="1" spans="1:22">
      <c r="A131" s="1" t="s">
        <v>582</v>
      </c>
      <c r="B131" s="1" t="s">
        <v>587</v>
      </c>
      <c r="C131" s="1" t="s">
        <v>583</v>
      </c>
      <c r="D131" s="1" t="s">
        <v>585</v>
      </c>
      <c r="E131" s="1" t="s">
        <v>1810</v>
      </c>
      <c r="F131" s="1" t="s">
        <v>105</v>
      </c>
      <c r="G131" s="1" t="s">
        <v>319</v>
      </c>
      <c r="H131" s="1" t="s">
        <v>1381</v>
      </c>
      <c r="I131" s="1" t="s">
        <v>1780</v>
      </c>
      <c r="J131" s="1" t="s">
        <v>1383</v>
      </c>
      <c r="K131" s="1" t="s">
        <v>1780</v>
      </c>
      <c r="L131" s="1" t="s">
        <v>1780</v>
      </c>
      <c r="M131" s="1" t="s">
        <v>1384</v>
      </c>
      <c r="N131" s="1" t="s">
        <v>1384</v>
      </c>
      <c r="O131" s="1" t="s">
        <v>1385</v>
      </c>
      <c r="P131" s="1" t="s">
        <v>1386</v>
      </c>
      <c r="Q131" s="1" t="s">
        <v>1387</v>
      </c>
      <c r="R131" s="1" t="s">
        <v>1811</v>
      </c>
      <c r="S131" s="1" t="s">
        <v>75</v>
      </c>
      <c r="T131" s="1" t="s">
        <v>1389</v>
      </c>
      <c r="U131" s="1" t="s">
        <v>1390</v>
      </c>
      <c r="V131" s="1" t="s">
        <v>1447</v>
      </c>
    </row>
    <row r="132" s="1" customFormat="1" spans="1:22">
      <c r="A132" s="1" t="s">
        <v>1045</v>
      </c>
      <c r="B132" s="1" t="s">
        <v>130</v>
      </c>
      <c r="C132" s="1" t="s">
        <v>1046</v>
      </c>
      <c r="D132" s="1" t="s">
        <v>544</v>
      </c>
      <c r="E132" s="1" t="s">
        <v>1812</v>
      </c>
      <c r="F132" s="1" t="s">
        <v>81</v>
      </c>
      <c r="G132" s="1" t="s">
        <v>83</v>
      </c>
      <c r="H132" s="1" t="s">
        <v>1381</v>
      </c>
      <c r="I132" s="1" t="s">
        <v>1813</v>
      </c>
      <c r="J132" s="1" t="s">
        <v>1383</v>
      </c>
      <c r="K132" s="1" t="s">
        <v>1813</v>
      </c>
      <c r="L132" s="1" t="s">
        <v>1813</v>
      </c>
      <c r="M132" s="1" t="s">
        <v>1384</v>
      </c>
      <c r="N132" s="1" t="s">
        <v>1384</v>
      </c>
      <c r="O132" s="1" t="s">
        <v>1385</v>
      </c>
      <c r="P132" s="1" t="s">
        <v>1386</v>
      </c>
      <c r="Q132" s="1" t="s">
        <v>1387</v>
      </c>
      <c r="R132" s="1" t="s">
        <v>1814</v>
      </c>
      <c r="S132" s="1" t="s">
        <v>75</v>
      </c>
      <c r="T132" s="1" t="s">
        <v>1389</v>
      </c>
      <c r="U132" s="1" t="s">
        <v>1390</v>
      </c>
      <c r="V132" s="1" t="s">
        <v>1495</v>
      </c>
    </row>
    <row r="133" s="1" customFormat="1" spans="1:22">
      <c r="A133" s="1" t="s">
        <v>125</v>
      </c>
      <c r="B133" s="1" t="s">
        <v>130</v>
      </c>
      <c r="C133" s="1" t="s">
        <v>126</v>
      </c>
      <c r="D133" s="1" t="s">
        <v>128</v>
      </c>
      <c r="E133" s="1" t="s">
        <v>1815</v>
      </c>
      <c r="F133" s="1" t="s">
        <v>94</v>
      </c>
      <c r="G133" s="1" t="s">
        <v>81</v>
      </c>
      <c r="H133" s="1" t="s">
        <v>1381</v>
      </c>
      <c r="I133" s="1" t="s">
        <v>1816</v>
      </c>
      <c r="J133" s="1" t="s">
        <v>1383</v>
      </c>
      <c r="K133" s="1" t="s">
        <v>1816</v>
      </c>
      <c r="L133" s="1" t="s">
        <v>1816</v>
      </c>
      <c r="M133" s="1" t="s">
        <v>1384</v>
      </c>
      <c r="N133" s="1" t="s">
        <v>1384</v>
      </c>
      <c r="O133" s="1" t="s">
        <v>1385</v>
      </c>
      <c r="P133" s="1" t="s">
        <v>1386</v>
      </c>
      <c r="Q133" s="1" t="s">
        <v>1387</v>
      </c>
      <c r="R133" s="1" t="s">
        <v>1817</v>
      </c>
      <c r="S133" s="1" t="s">
        <v>75</v>
      </c>
      <c r="T133" s="1" t="s">
        <v>1389</v>
      </c>
      <c r="U133" s="1" t="s">
        <v>1390</v>
      </c>
      <c r="V133" s="1" t="s">
        <v>1391</v>
      </c>
    </row>
    <row r="134" s="1" customFormat="1" spans="1:22">
      <c r="A134" s="1" t="s">
        <v>526</v>
      </c>
      <c r="B134" s="1" t="s">
        <v>531</v>
      </c>
      <c r="C134" s="1" t="s">
        <v>527</v>
      </c>
      <c r="D134" s="1" t="s">
        <v>1818</v>
      </c>
      <c r="E134" s="1" t="s">
        <v>1819</v>
      </c>
      <c r="F134" s="1" t="s">
        <v>81</v>
      </c>
      <c r="G134" s="1" t="s">
        <v>319</v>
      </c>
      <c r="H134" s="1" t="s">
        <v>1381</v>
      </c>
      <c r="I134" s="1" t="s">
        <v>1820</v>
      </c>
      <c r="J134" s="1" t="s">
        <v>1383</v>
      </c>
      <c r="K134" s="1" t="s">
        <v>1820</v>
      </c>
      <c r="L134" s="1" t="s">
        <v>1820</v>
      </c>
      <c r="M134" s="1" t="s">
        <v>1384</v>
      </c>
      <c r="N134" s="1" t="s">
        <v>1384</v>
      </c>
      <c r="O134" s="1" t="s">
        <v>1385</v>
      </c>
      <c r="P134" s="1" t="s">
        <v>1386</v>
      </c>
      <c r="Q134" s="1" t="s">
        <v>1387</v>
      </c>
      <c r="R134" s="1" t="s">
        <v>1821</v>
      </c>
      <c r="S134" s="1" t="s">
        <v>75</v>
      </c>
      <c r="T134" s="1" t="s">
        <v>1389</v>
      </c>
      <c r="U134" s="1" t="s">
        <v>1475</v>
      </c>
      <c r="V134" s="1" t="s">
        <v>1395</v>
      </c>
    </row>
    <row r="135" s="1" customFormat="1" spans="1:22">
      <c r="A135" s="1" t="s">
        <v>720</v>
      </c>
      <c r="B135" s="1" t="s">
        <v>130</v>
      </c>
      <c r="C135" s="1" t="s">
        <v>721</v>
      </c>
      <c r="D135" s="1" t="s">
        <v>1822</v>
      </c>
      <c r="E135" s="1" t="s">
        <v>1823</v>
      </c>
      <c r="F135" s="1" t="s">
        <v>327</v>
      </c>
      <c r="G135" s="1" t="s">
        <v>343</v>
      </c>
      <c r="H135" s="1" t="s">
        <v>1381</v>
      </c>
      <c r="I135" s="1" t="s">
        <v>1824</v>
      </c>
      <c r="J135" s="1" t="s">
        <v>1383</v>
      </c>
      <c r="K135" s="1" t="s">
        <v>1824</v>
      </c>
      <c r="L135" s="1" t="s">
        <v>1824</v>
      </c>
      <c r="M135" s="1" t="s">
        <v>1384</v>
      </c>
      <c r="N135" s="1" t="s">
        <v>1384</v>
      </c>
      <c r="O135" s="1" t="s">
        <v>1385</v>
      </c>
      <c r="P135" s="1" t="s">
        <v>1386</v>
      </c>
      <c r="Q135" s="1" t="s">
        <v>1387</v>
      </c>
      <c r="R135" s="1" t="s">
        <v>1825</v>
      </c>
      <c r="S135" s="1" t="s">
        <v>75</v>
      </c>
      <c r="T135" s="1" t="s">
        <v>1389</v>
      </c>
      <c r="U135" s="1" t="s">
        <v>1390</v>
      </c>
      <c r="V135" s="1" t="s">
        <v>1746</v>
      </c>
    </row>
    <row r="136" s="1" customFormat="1" spans="1:22">
      <c r="A136" s="1" t="s">
        <v>728</v>
      </c>
      <c r="B136" s="1" t="s">
        <v>733</v>
      </c>
      <c r="C136" s="1" t="s">
        <v>729</v>
      </c>
      <c r="D136" s="1" t="s">
        <v>731</v>
      </c>
      <c r="E136" s="1" t="s">
        <v>1826</v>
      </c>
      <c r="F136" s="1" t="s">
        <v>327</v>
      </c>
      <c r="G136" s="1" t="s">
        <v>343</v>
      </c>
      <c r="H136" s="1" t="s">
        <v>1381</v>
      </c>
      <c r="I136" s="1" t="s">
        <v>1827</v>
      </c>
      <c r="J136" s="1" t="s">
        <v>1383</v>
      </c>
      <c r="K136" s="1" t="s">
        <v>1827</v>
      </c>
      <c r="L136" s="1" t="s">
        <v>1827</v>
      </c>
      <c r="M136" s="1" t="s">
        <v>1384</v>
      </c>
      <c r="N136" s="1" t="s">
        <v>1384</v>
      </c>
      <c r="O136" s="1" t="s">
        <v>1385</v>
      </c>
      <c r="P136" s="1" t="s">
        <v>1386</v>
      </c>
      <c r="Q136" s="1" t="s">
        <v>1387</v>
      </c>
      <c r="R136" s="1" t="s">
        <v>1828</v>
      </c>
      <c r="S136" s="1" t="s">
        <v>75</v>
      </c>
      <c r="T136" s="1" t="s">
        <v>1389</v>
      </c>
      <c r="U136" s="1" t="s">
        <v>1390</v>
      </c>
      <c r="V136" s="1" t="s">
        <v>1746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天蝎座◐▂◐</cp:lastModifiedBy>
  <cp:revision>1</cp:revision>
  <dcterms:created xsi:type="dcterms:W3CDTF">2014-11-17T08:26:00Z</dcterms:created>
  <dcterms:modified xsi:type="dcterms:W3CDTF">2023-01-03T07:47:13Z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21431BED70244F73AA5DFB4A9339F1CC</vt:lpwstr>
  </property>
</Properties>
</file>