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<sst xmlns="http://schemas.openxmlformats.org/spreadsheetml/2006/main" count="1810" uniqueCount="455">
  <si>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</si>
  <si>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</si>
  <si>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</si>
  <si>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</si>
  <si>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</si>
  <si>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</si>
  <si>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</si>
  <si>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</si>
  <si>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</si>
  <si>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</si>
  <si>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</si>
  <si>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</si>
  <si>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</si>
  <si>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</si>
  <si>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</si>
  <si>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</si>
  <si>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</si>
  <si>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</si>
  <si>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</si>
  <si>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</si>
  <si>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</si>
  <si>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</si>
  <si>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</si>
  <si>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</si>
  <si>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</si>
  <si>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21045927688	</t>
  </si>
  <si>
    <t>Ctrip</t>
  </si>
  <si>
    <t>正常</t>
  </si>
  <si>
    <t>[长滩岛]长滩岛摄政沙滩水疗度假村(Henann Regency Resort &amp; Spa)(15342592)</t>
  </si>
  <si>
    <t>尊贵房(直通泳池)(至少连住2晚及以上)&lt;特价大促销&gt;&lt;三人入住&gt;&lt;早餐&gt;</t>
  </si>
  <si>
    <t>CNY</t>
  </si>
  <si>
    <t>Young/Roselle,Young/Roselle</t>
  </si>
  <si>
    <t>CA9812230101CNY-H</t>
  </si>
  <si>
    <t>未提现</t>
  </si>
  <si>
    <t>携程开票</t>
  </si>
  <si>
    <t xml:space="preserve">	</t>
  </si>
  <si>
    <t xml:space="preserve">21338525151	</t>
  </si>
  <si>
    <t>[邦劳]阿罗纳海滩赫纳度假村(Henann Resort Alona Beach)(15141076)</t>
  </si>
  <si>
    <t>豪华房(至少连住2晚及以上)&lt;今日特价 &gt;&lt;三人入住&gt;&lt;早餐&gt;</t>
  </si>
  <si>
    <t>kim/eunji,kim/eunji,kim/eunji</t>
  </si>
  <si>
    <t xml:space="preserve">HBLMNL012-1195	</t>
  </si>
  <si>
    <t xml:space="preserve">21599157974	</t>
  </si>
  <si>
    <t>Park/wonkoo,Park/wonkoo,Park/wonkoo</t>
  </si>
  <si>
    <t xml:space="preserve">21715112731	</t>
  </si>
  <si>
    <t>[普吉岛]普吉岛迈考美丽亚酒店(SHA Extra Plus)(Melia Phuket Mai Khao(SHA Extra Plus))(95738547)</t>
  </si>
  <si>
    <t>一卧室套房（带室外浴缸）&lt;双人入住&gt;&lt;双早&gt;</t>
  </si>
  <si>
    <t>huangsakulthip/Chanapa,huangsakulthip/Chanapa</t>
  </si>
  <si>
    <t xml:space="preserve">21752810826	</t>
  </si>
  <si>
    <t>尊贵房(直通泳池)(至少连住2晚及以上)&lt;三人入住&gt;&lt;早餐&gt;</t>
  </si>
  <si>
    <t>cho/sumin,cho/sumin,cho/sumin</t>
  </si>
  <si>
    <t xml:space="preserve">HBLMNL012-1554	</t>
  </si>
  <si>
    <t xml:space="preserve">21790995535	</t>
  </si>
  <si>
    <t>一卧室套房（带室外浴缸）(至少连住2晚及以上)&lt;双人入住&gt;&lt;双早&gt;</t>
  </si>
  <si>
    <t>ZHOU/RUI</t>
  </si>
  <si>
    <t xml:space="preserve">21791015924	</t>
  </si>
  <si>
    <t>一卧室别墅（带私人泳池）(连住3晚及以上)&lt;双人入住&gt;&lt;双早&gt;</t>
  </si>
  <si>
    <t>YUAN/YIJIA,HU/XINYI</t>
  </si>
  <si>
    <t>取消</t>
  </si>
  <si>
    <t xml:space="preserve">21794092377	</t>
  </si>
  <si>
    <t>一卧室套房（带室外浴缸）(连住3晚及以上)&lt;双人入住&gt;&lt;双早&gt;</t>
  </si>
  <si>
    <t>YANG/SONGHAO</t>
  </si>
  <si>
    <t xml:space="preserve">36249	</t>
  </si>
  <si>
    <t xml:space="preserve">21856570182	</t>
  </si>
  <si>
    <t>[甲米]瑞亚维德度假村(SHA PLUS+)(Rayavadee(SHA PLUS+))(16596357)</t>
  </si>
  <si>
    <t>露台小屋(至少连住2晚及以上)&lt;双人入住&gt;&lt;双早&gt;</t>
  </si>
  <si>
    <t>QU/JIAYUAN,WEN /BAOXIN</t>
  </si>
  <si>
    <t xml:space="preserve">139387	</t>
  </si>
  <si>
    <t xml:space="preserve">999221927571978	</t>
  </si>
  <si>
    <t>[曼谷]洲际维涅特精选曼谷新浩中央酒店(Sindhorn Midtown Hotel Bangkok, Vignette Collection - an IHG Hotel)(96190909)</t>
  </si>
  <si>
    <t>甄选特大床房(至少连住2晚及以上)&lt;特惠专享&gt;&lt;双人入住&gt;&lt;双早&gt;</t>
  </si>
  <si>
    <t>LEE/HOI YAN</t>
  </si>
  <si>
    <t xml:space="preserve">834908	</t>
  </si>
  <si>
    <t xml:space="preserve">999221941208215	</t>
  </si>
  <si>
    <t>[奎松市]马尼拉赛达北维迪斯酒店 - 多用途酒店(Seda Vertis North - Multiple Use Hotel)(99075779)</t>
  </si>
  <si>
    <t>豪华房&lt;特价大促销&gt;&lt;双人入住&gt;&lt;无早&gt;</t>
  </si>
  <si>
    <t>Gonzales/Crisanta Olga,Gonzales/Crisanta Olga</t>
  </si>
  <si>
    <t xml:space="preserve">2470785	</t>
  </si>
  <si>
    <t xml:space="preserve">999221946025598	</t>
  </si>
  <si>
    <t>Tobias/Eysabelle Bianca</t>
  </si>
  <si>
    <t xml:space="preserve">2881862	</t>
  </si>
  <si>
    <t xml:space="preserve">999221950603097	</t>
  </si>
  <si>
    <t>Virtucio/Ma Sheena</t>
  </si>
  <si>
    <t xml:space="preserve">2472965	</t>
  </si>
  <si>
    <t xml:space="preserve">999221950703478	</t>
  </si>
  <si>
    <t>[伊洛伊洛]因佳普大厦酒店(Injap Tower Hotel- Multi Use Hotel)(102915059)</t>
  </si>
  <si>
    <t>愉悦三人房&lt;今日特价 &gt;&lt;三人入住&gt;&lt;无早&gt;</t>
  </si>
  <si>
    <t>Ellaine/Joy,Ellaine/Joy,Ellaine/Joy,Ellaine/Joy,Ellaine/Joy,Ellaine/Joy,Ellaine/Joy,Ellaine/Joy</t>
  </si>
  <si>
    <t xml:space="preserve">98603	</t>
  </si>
  <si>
    <t xml:space="preserve">999221954586667	</t>
  </si>
  <si>
    <t>快乐双人间&lt;今日特价 &gt;&lt;双人入住&gt;&lt;无早&gt;</t>
  </si>
  <si>
    <t>Hosillos/MariaCamille,Hosillos/MariaCamille</t>
  </si>
  <si>
    <t xml:space="preserve">98639	</t>
  </si>
  <si>
    <t xml:space="preserve">999221954895535	</t>
  </si>
  <si>
    <t>豪华房&lt;特价大促销&gt;&lt;三人入住&gt;&lt;早餐&gt;</t>
  </si>
  <si>
    <t>LEYNES/JANE VALDENARRO</t>
  </si>
  <si>
    <t xml:space="preserve">2473189	</t>
  </si>
  <si>
    <t xml:space="preserve">999221955909703	</t>
  </si>
  <si>
    <t>[帕赛市]马尼拉101酒店（多用途酒店）(Hotel 101 Manila (Multiple Use Hotel))(52316890)</t>
  </si>
  <si>
    <t>欢乐房&lt;双人入住&gt;&lt;无早&gt;</t>
  </si>
  <si>
    <t>Co/Sha</t>
  </si>
  <si>
    <t xml:space="preserve">999221955943499	</t>
  </si>
  <si>
    <t>豪华房&lt;特价大促销&gt;&lt;双人入住&gt;&lt;双早&gt;</t>
  </si>
  <si>
    <t>MALQUISTO/BIENVENIDO JR MARQUEZ</t>
  </si>
  <si>
    <t xml:space="preserve">2473567	</t>
  </si>
  <si>
    <t xml:space="preserve">21955961122	</t>
  </si>
  <si>
    <t>欢乐房&lt;今日特价 &gt;&lt;双人入住&gt;&lt;双早&gt;</t>
  </si>
  <si>
    <t>M. Gruspe/Veronica</t>
  </si>
  <si>
    <t xml:space="preserve">999221956780233	</t>
  </si>
  <si>
    <t>Rivera/Maria Avelina</t>
  </si>
  <si>
    <t xml:space="preserve">2474960	</t>
  </si>
  <si>
    <t xml:space="preserve">999221960247077	</t>
  </si>
  <si>
    <t>RAMISO/ALLAN SERRANO</t>
  </si>
  <si>
    <t xml:space="preserve">2474621	</t>
  </si>
  <si>
    <t xml:space="preserve">999221961796536	</t>
  </si>
  <si>
    <t>欢乐房&lt;今日特价 &gt;&lt;三人入住&gt;&lt;无早&gt;</t>
  </si>
  <si>
    <t>Ching/Howard</t>
  </si>
  <si>
    <t xml:space="preserve">22496720	</t>
  </si>
  <si>
    <t xml:space="preserve">999221962964939	</t>
  </si>
  <si>
    <t>LAFORTEZA/ZENNIE ANN ESCUDERO</t>
  </si>
  <si>
    <t xml:space="preserve">22499970	</t>
  </si>
  <si>
    <t xml:space="preserve">999221963030711	</t>
  </si>
  <si>
    <t>Segaya/Yajaira Joy</t>
  </si>
  <si>
    <t xml:space="preserve">98672	</t>
  </si>
  <si>
    <t xml:space="preserve">999221963180072	</t>
  </si>
  <si>
    <t>MARTIN/MARION GAY LAZARETO</t>
  </si>
  <si>
    <t xml:space="preserve">2475433	</t>
  </si>
  <si>
    <t xml:space="preserve">21963424471	</t>
  </si>
  <si>
    <t>TONG/ZIYI,HU/YANING</t>
  </si>
  <si>
    <t xml:space="preserve">98673	</t>
  </si>
  <si>
    <t xml:space="preserve">999221966731138	</t>
  </si>
  <si>
    <t>Abajar/Jenelyn,Abajar/Jenelyn,Abajar/Jenelyn,Abajar/Jenelyn,Abajar/Jenelyn</t>
  </si>
  <si>
    <t xml:space="preserve">98936	</t>
  </si>
  <si>
    <t xml:space="preserve">999221972818531	</t>
  </si>
  <si>
    <t>Ordonez/Ana Carina Parayno</t>
  </si>
  <si>
    <t xml:space="preserve">2478303	</t>
  </si>
  <si>
    <t xml:space="preserve">999221974549875	</t>
  </si>
  <si>
    <t>BATAN/KRISTINE MAE</t>
  </si>
  <si>
    <t xml:space="preserve">98748	</t>
  </si>
  <si>
    <t xml:space="preserve">999221974598210	</t>
  </si>
  <si>
    <t>SIALSA/FLORIZA,SIALSA/FLORIZA,SIALSA/FLORIZA</t>
  </si>
  <si>
    <t xml:space="preserve">98747	</t>
  </si>
  <si>
    <t xml:space="preserve">999221975914189	</t>
  </si>
  <si>
    <t>单人房&lt;今日特价 &gt;&lt;单人入住&gt;&lt;无早&gt;</t>
  </si>
  <si>
    <t>PALMARES/TIFFANY ANN PALENCIA</t>
  </si>
  <si>
    <t xml:space="preserve">98765	</t>
  </si>
  <si>
    <t xml:space="preserve">999221976029162	</t>
  </si>
  <si>
    <t>AMPARO/MARCELO</t>
  </si>
  <si>
    <t xml:space="preserve">2478514	</t>
  </si>
  <si>
    <t xml:space="preserve">999221978233375	</t>
  </si>
  <si>
    <t>Jubilado/Marylou</t>
  </si>
  <si>
    <t xml:space="preserve">2478976	</t>
  </si>
  <si>
    <t xml:space="preserve">999221978280377	</t>
  </si>
  <si>
    <t>Caderma/Susan</t>
  </si>
  <si>
    <t xml:space="preserve">999221981418038	</t>
  </si>
  <si>
    <t>HUANG/CHENG</t>
  </si>
  <si>
    <t xml:space="preserve">834824	</t>
  </si>
  <si>
    <t xml:space="preserve">999221985168877	</t>
  </si>
  <si>
    <t>NACOR/NASTASSJA,NACOR/DEBBIE,LORENZO/RUEL</t>
  </si>
  <si>
    <t xml:space="preserve">98838	</t>
  </si>
  <si>
    <t xml:space="preserve">999221987096434	</t>
  </si>
  <si>
    <t>Siy/Ken,Siy/Ken,Siy/Ken,Siy/Ken,Siy/Ken</t>
  </si>
  <si>
    <t xml:space="preserve">999221987247499	</t>
  </si>
  <si>
    <t>CABASAN/MAGENDA</t>
  </si>
  <si>
    <t xml:space="preserve">98982	</t>
  </si>
  <si>
    <t xml:space="preserve">999222009747214	</t>
  </si>
  <si>
    <t>Oswald/Velasco</t>
  </si>
  <si>
    <t xml:space="preserve">22622972	</t>
  </si>
  <si>
    <t xml:space="preserve">999222017410816	</t>
  </si>
  <si>
    <t>niu/weihua</t>
  </si>
  <si>
    <t xml:space="preserve">22643219	</t>
  </si>
  <si>
    <t xml:space="preserve">999222017527686	</t>
  </si>
  <si>
    <t>de Guzman/Victor,de Guzman/Victor</t>
  </si>
  <si>
    <t xml:space="preserve">22644223	</t>
  </si>
  <si>
    <t xml:space="preserve">999222021248093	</t>
  </si>
  <si>
    <t>LIN/HAIBIN</t>
  </si>
  <si>
    <t xml:space="preserve">22654222	</t>
  </si>
  <si>
    <t xml:space="preserve">999222024843331	</t>
  </si>
  <si>
    <t>dela rosa/Carmencita</t>
  </si>
  <si>
    <t xml:space="preserve">22668469	</t>
  </si>
  <si>
    <t xml:space="preserve">999222026511855	</t>
  </si>
  <si>
    <t>Wang/Zhuo</t>
  </si>
  <si>
    <t xml:space="preserve">22674969	</t>
  </si>
  <si>
    <t xml:space="preserve">999222026596003	</t>
  </si>
  <si>
    <t>CHANCHAI/PRAPAPORN,VALDESANCHO/RAPHAEL JAMES P</t>
  </si>
  <si>
    <t xml:space="preserve">999222026933047	</t>
  </si>
  <si>
    <t>欢乐房&lt;今日特价 &gt;&lt;单人入住&gt;&lt;无早&gt;</t>
  </si>
  <si>
    <t>LIU/DONGDONG</t>
  </si>
  <si>
    <t xml:space="preserve">22673220	</t>
  </si>
  <si>
    <t xml:space="preserve">999222029727818	</t>
  </si>
  <si>
    <t>MADSEN/MICHELLE</t>
  </si>
  <si>
    <t xml:space="preserve">22683469	</t>
  </si>
  <si>
    <t xml:space="preserve">999222029743883	</t>
  </si>
  <si>
    <t>Cielo Lozano/Alaisa,Cielo Lozano/Alaisa</t>
  </si>
  <si>
    <t xml:space="preserve">999222029786610	</t>
  </si>
  <si>
    <t xml:space="preserve">22682222	</t>
  </si>
  <si>
    <t xml:space="preserve">999222029827397	</t>
  </si>
  <si>
    <t>Trompeta/Robesol,Trompeta/Robesol</t>
  </si>
  <si>
    <t xml:space="preserve">22682720	</t>
  </si>
  <si>
    <t xml:space="preserve">999222030182741	</t>
  </si>
  <si>
    <t>MELEN/TOMAS</t>
  </si>
  <si>
    <t xml:space="preserve">22683227	</t>
  </si>
  <si>
    <t>，</t>
  </si>
  <si>
    <t>A230103093612481</t>
  </si>
  <si>
    <t>CNY / HKD 当前参考汇率: 1.125681303</t>
  </si>
  <si>
    <t>总计： 45474 CNY/
51189.23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</si>
  <si>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</si>
  <si>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</si>
  <si>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</si>
  <si>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</si>
  <si>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</si>
  <si>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</si>
  <si>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</si>
  <si>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</si>
  <si>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</si>
  <si>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</si>
  <si>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</si>
  <si>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</si>
  <si>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</si>
  <si>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</si>
  <si>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</si>
  <si>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</si>
  <si>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</si>
  <si>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</si>
  <si>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</si>
  <si>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2022-12-30</t>
  </si>
  <si>
    <t>2910635</t>
  </si>
  <si>
    <t>马尼拉101酒店（多用途酒店）</t>
  </si>
  <si>
    <t>MELEN TOMAS</t>
  </si>
  <si>
    <t>2022-12-31</t>
  </si>
  <si>
    <t>退房日半月结</t>
  </si>
  <si>
    <t>320.00</t>
  </si>
  <si>
    <t>RMB</t>
  </si>
  <si>
    <t>0</t>
  </si>
  <si>
    <t>0.00</t>
  </si>
  <si>
    <t>wisdom(携程)</t>
  </si>
  <si>
    <t>01.010189</t>
  </si>
  <si>
    <t>2022-12-30 09:59:23</t>
  </si>
  <si>
    <t>否</t>
  </si>
  <si>
    <t>汇智国际旅游发展有限公司</t>
  </si>
  <si>
    <t>直采</t>
  </si>
  <si>
    <t>菲律宾</t>
  </si>
  <si>
    <t>2910623</t>
  </si>
  <si>
    <t>MADSEN MICHELLE</t>
  </si>
  <si>
    <t>328.00</t>
  </si>
  <si>
    <t>2022-12-30 10:07:09</t>
  </si>
  <si>
    <t>2910619</t>
  </si>
  <si>
    <t>LIN HAIBIN</t>
  </si>
  <si>
    <t>2022-12-30 09:23:43</t>
  </si>
  <si>
    <t>2910582</t>
  </si>
  <si>
    <t>Injap Tower Hotel (Multiple-Use Hotel)</t>
  </si>
  <si>
    <t>Cielo Lozano/Alaisa</t>
  </si>
  <si>
    <t>389.00</t>
  </si>
  <si>
    <t>2022-12-30 10:39:45</t>
  </si>
  <si>
    <t>2910580</t>
  </si>
  <si>
    <t>Trompeta/Robesol</t>
  </si>
  <si>
    <t>2022-12-30 09:34:51</t>
  </si>
  <si>
    <t>2022-12-29</t>
  </si>
  <si>
    <t>2908805</t>
  </si>
  <si>
    <t>LIU DONGDONG</t>
  </si>
  <si>
    <t>2022-12-29 16:51:16</t>
  </si>
  <si>
    <t>2908719</t>
  </si>
  <si>
    <t>Wang Zhuo</t>
  </si>
  <si>
    <t>2022-12-29 20:26:35</t>
  </si>
  <si>
    <t>2908717</t>
  </si>
  <si>
    <t>CHANCHAI PRAPAPORN,VALDESANCHO RAPHAEL JAMES P</t>
  </si>
  <si>
    <t>2022-12-29 18:41:58</t>
  </si>
  <si>
    <t>2908482</t>
  </si>
  <si>
    <t>dela rosa Carmencita</t>
  </si>
  <si>
    <t>2022-12-29 14:39:03</t>
  </si>
  <si>
    <t>2022-12-28</t>
  </si>
  <si>
    <t>2906689</t>
  </si>
  <si>
    <t>2022-12-28 20:40:38</t>
  </si>
  <si>
    <t>2905758</t>
  </si>
  <si>
    <t>de Guzman Victor</t>
  </si>
  <si>
    <t>2022-12-28 13:27:31</t>
  </si>
  <si>
    <t>2905682</t>
  </si>
  <si>
    <t>niu weihua</t>
  </si>
  <si>
    <t>374.00</t>
  </si>
  <si>
    <t>2022-12-28 12:44:28</t>
  </si>
  <si>
    <t>2022-12-27</t>
  </si>
  <si>
    <t>2903012</t>
  </si>
  <si>
    <t>Oswald Velasco</t>
  </si>
  <si>
    <t>434.00</t>
  </si>
  <si>
    <t>2022-12-27 15:07:56</t>
  </si>
  <si>
    <t>2022-12-23</t>
  </si>
  <si>
    <t>2895801</t>
  </si>
  <si>
    <t>CABASAN MAGENDA</t>
  </si>
  <si>
    <t>2022-12-29 16:32:42</t>
  </si>
  <si>
    <t>2895761</t>
  </si>
  <si>
    <t>Siy/Ken</t>
  </si>
  <si>
    <t>1212.00</t>
  </si>
  <si>
    <t>2022-12-24 15:46:15</t>
  </si>
  <si>
    <t>2895282</t>
  </si>
  <si>
    <t>NACOR NASTASSJA,NACOR DEBBIE,LORENZO RUEL</t>
  </si>
  <si>
    <t>2022-12-25</t>
  </si>
  <si>
    <t>2022-12-26</t>
  </si>
  <si>
    <t>778.00</t>
  </si>
  <si>
    <t>2022-12-23 11:33:21</t>
  </si>
  <si>
    <t>2022-12-22</t>
  </si>
  <si>
    <t>2893780</t>
  </si>
  <si>
    <t>洲际维涅特精选曼谷新浩中央酒店</t>
  </si>
  <si>
    <t>HUANG CHENG</t>
  </si>
  <si>
    <t>1600.00</t>
  </si>
  <si>
    <t>2022-12-22 18:44:01</t>
  </si>
  <si>
    <t>泰国</t>
  </si>
  <si>
    <t>2892906</t>
  </si>
  <si>
    <t>606.00</t>
  </si>
  <si>
    <t>2022-12-28 17:18:00</t>
  </si>
  <si>
    <t>2892901</t>
  </si>
  <si>
    <t>马尼拉赛达北维迪斯酒店 - 多用途酒店</t>
  </si>
  <si>
    <t>Jubilado Marylou</t>
  </si>
  <si>
    <t>560.00</t>
  </si>
  <si>
    <t>2022-12-22 09:58:23</t>
  </si>
  <si>
    <t>2022-12-21</t>
  </si>
  <si>
    <t>2892128</t>
  </si>
  <si>
    <t>1103.00</t>
  </si>
  <si>
    <t>2022-12-21 22:43:22</t>
  </si>
  <si>
    <t>2892010</t>
  </si>
  <si>
    <t>PALMARES  TIFFANY ANN PALENCIA</t>
  </si>
  <si>
    <t>215.00</t>
  </si>
  <si>
    <t>2022-12-22 15:05:46</t>
  </si>
  <si>
    <t>2891219</t>
  </si>
  <si>
    <t>SIALSA FLORIZA</t>
  </si>
  <si>
    <t>303.00</t>
  </si>
  <si>
    <t>2022-12-21 15:47:48</t>
  </si>
  <si>
    <t>2891201</t>
  </si>
  <si>
    <t>BATAN KRISTINE MAE</t>
  </si>
  <si>
    <t>222.00</t>
  </si>
  <si>
    <t>2022-12-21 15:47:29</t>
  </si>
  <si>
    <t>2890626</t>
  </si>
  <si>
    <t>Ordonez Ana Carina Parayno</t>
  </si>
  <si>
    <t>2022-12-21 18:02:38</t>
  </si>
  <si>
    <t>2022-12-20</t>
  </si>
  <si>
    <t>2888401</t>
  </si>
  <si>
    <t>Abajar Jenelyn</t>
  </si>
  <si>
    <t>2022-12-26 09:13:02</t>
  </si>
  <si>
    <t>2887784</t>
  </si>
  <si>
    <t>TONG ZIYI,HU YANING</t>
  </si>
  <si>
    <t>666.00</t>
  </si>
  <si>
    <t>2022-12-22 11:59:53</t>
  </si>
  <si>
    <t>2887735</t>
  </si>
  <si>
    <t>LAFORTEZA ZENNIE ANN ESCUDERO</t>
  </si>
  <si>
    <t>656.00</t>
  </si>
  <si>
    <t>2022-12-20 12:29:10</t>
  </si>
  <si>
    <t>2887733</t>
  </si>
  <si>
    <t>MARTIN MARION GAY LAZARETO</t>
  </si>
  <si>
    <t>545.00</t>
  </si>
  <si>
    <t>2022-12-20 08:50:28</t>
  </si>
  <si>
    <t>2887724</t>
  </si>
  <si>
    <t>Segaya Yajaira Joy</t>
  </si>
  <si>
    <t>2022-12-21 16:53:49</t>
  </si>
  <si>
    <t>2022-12-19</t>
  </si>
  <si>
    <t>2886667</t>
  </si>
  <si>
    <t>Ching Howard</t>
  </si>
  <si>
    <t>430.00</t>
  </si>
  <si>
    <t>2022-12-20 11:32:25</t>
  </si>
  <si>
    <t>2886111</t>
  </si>
  <si>
    <t>RAMISO ALLAN SERRANO</t>
  </si>
  <si>
    <t>2022-12-19 15:55:21</t>
  </si>
  <si>
    <t>2885495</t>
  </si>
  <si>
    <t>Rivera Maria Avelina</t>
  </si>
  <si>
    <t>2022-12-19 20:48:07</t>
  </si>
  <si>
    <t>2885234</t>
  </si>
  <si>
    <t>Co Sha</t>
  </si>
  <si>
    <t>660.00</t>
  </si>
  <si>
    <t>2022-12-20 06:21:18</t>
  </si>
  <si>
    <t>2885230</t>
  </si>
  <si>
    <t>M. Gruspe Veronica</t>
  </si>
  <si>
    <t>368.00</t>
  </si>
  <si>
    <t>2022-12-20 06:22:07</t>
  </si>
  <si>
    <t>2885226</t>
  </si>
  <si>
    <t>MALQUISTO BIENVENIDO JR MARQUEZ</t>
  </si>
  <si>
    <t>630.00</t>
  </si>
  <si>
    <t>2022-12-19 08:59:11</t>
  </si>
  <si>
    <t>2022-12-18</t>
  </si>
  <si>
    <t>2884567</t>
  </si>
  <si>
    <t>850.00</t>
  </si>
  <si>
    <t>2022-12-19 11:05:20</t>
  </si>
  <si>
    <t>2884491</t>
  </si>
  <si>
    <t>Hosillos/MariaCamille</t>
  </si>
  <si>
    <t>2022-12-19 10:45:38</t>
  </si>
  <si>
    <t>2883420</t>
  </si>
  <si>
    <t>Ellaine Joy</t>
  </si>
  <si>
    <t>1818.00</t>
  </si>
  <si>
    <t>2022-12-18 11:39:53</t>
  </si>
  <si>
    <t>2883331</t>
  </si>
  <si>
    <t>Virtucio Ma Sheena</t>
  </si>
  <si>
    <t>542.00</t>
  </si>
  <si>
    <t>2022-12-18 15:56:49</t>
  </si>
  <si>
    <t>2022-12-17</t>
  </si>
  <si>
    <t>2881862</t>
  </si>
  <si>
    <t>1084.00</t>
  </si>
  <si>
    <t>2022-12-18 16:06:05</t>
  </si>
  <si>
    <t>2880735</t>
  </si>
  <si>
    <t>Gonzales/Crisanta Olga</t>
  </si>
  <si>
    <t>1629.00</t>
  </si>
  <si>
    <t>2022-12-17 09:06:32</t>
  </si>
  <si>
    <t>2022-12-15</t>
  </si>
  <si>
    <t>2875498</t>
  </si>
  <si>
    <t>2022-12-24</t>
  </si>
  <si>
    <t>1750.00</t>
  </si>
  <si>
    <t>2022-12-15 15:31:42</t>
  </si>
  <si>
    <t>2022-12-06</t>
  </si>
  <si>
    <t>2851278</t>
  </si>
  <si>
    <t>甲米瑞亚维德酒店</t>
  </si>
  <si>
    <t>QU JIAYUAN,WEN BAOXIN</t>
  </si>
  <si>
    <t>8600.00</t>
  </si>
  <si>
    <t>2022-12-07 12:05:57</t>
  </si>
  <si>
    <t>2022-11-14</t>
  </si>
  <si>
    <t>2797594</t>
  </si>
  <si>
    <t>普吉岛迈考美丽亚酒店(SHA Extra Plus)</t>
  </si>
  <si>
    <t>YANG SONGHAO</t>
  </si>
  <si>
    <t>3480.00</t>
  </si>
  <si>
    <t>2022-11-14 17:07:44</t>
  </si>
  <si>
    <t>2022-11-09</t>
  </si>
  <si>
    <t>2785335</t>
  </si>
  <si>
    <t>阿罗纳海滩赫纳度假村</t>
  </si>
  <si>
    <t>cho sumin</t>
  </si>
  <si>
    <t>5317.00</t>
  </si>
  <si>
    <t>2022-11-10 13:23:03</t>
  </si>
  <si>
    <t>2022-11-05</t>
  </si>
  <si>
    <t>2777094</t>
  </si>
  <si>
    <t>huangsakulthip/Chanapa</t>
  </si>
  <si>
    <t>1170.00</t>
  </si>
  <si>
    <t>2022-11-05 09:39:12</t>
  </si>
  <si>
    <t>999221927571978,</t>
  </si>
  <si>
    <t>2022-10-31</t>
  </si>
  <si>
    <t>2768600</t>
  </si>
  <si>
    <t>2022-12-15 15:31:38</t>
  </si>
  <si>
    <t>999221981418038,</t>
  </si>
  <si>
    <t>2768514</t>
  </si>
  <si>
    <t>2022-12-22 18:43:17</t>
  </si>
  <si>
    <t>21856570182,</t>
  </si>
  <si>
    <t>2022-10-28</t>
  </si>
  <si>
    <t>2763912</t>
  </si>
  <si>
    <t>2022-12-07 12:05:41</t>
  </si>
  <si>
    <t>2763082</t>
  </si>
  <si>
    <t>Park/wonkoo</t>
  </si>
  <si>
    <t>2604.00</t>
  </si>
  <si>
    <t>-2604</t>
  </si>
  <si>
    <t>2022-12-18 21:20:27</t>
  </si>
  <si>
    <t>2022-10-04</t>
  </si>
  <si>
    <t>2724725</t>
  </si>
  <si>
    <t>kim eunji</t>
  </si>
  <si>
    <t>2022-12-14</t>
  </si>
  <si>
    <t>2022-12-16</t>
  </si>
  <si>
    <t>1736.00</t>
  </si>
  <si>
    <t>2022-10-06 15:34:52</t>
  </si>
  <si>
    <t>2022-09-18</t>
  </si>
  <si>
    <t>2697883</t>
  </si>
  <si>
    <t>长滩岛摄政沙滩水疗度假村</t>
  </si>
  <si>
    <t>Young Roselle</t>
  </si>
  <si>
    <t>266.00</t>
  </si>
  <si>
    <t>-266</t>
  </si>
  <si>
    <t>2022-12-15 19:41:12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</si>
</sst>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12</xdr:col>
      <xdr:colOff>213360</xdr:colOff>
      <xdr:row>87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89920"/>
          <a:ext cx="8900160" cy="4396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44913</v>
      </c>
      <c r="H2" s="4">
        <v>1</v>
      </c>
      <c r="I2" s="4">
        <v>2</v>
      </c>
      <c r="J2" s="4">
        <v>2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44822</v>
      </c>
      <c r="S2" s="6">
        <v>44927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44909</v>
      </c>
      <c r="G3" s="6">
        <v>44911</v>
      </c>
      <c r="H3" s="4">
        <v>1</v>
      </c>
      <c r="I3" s="4">
        <v>2</v>
      </c>
      <c r="J3" s="4">
        <v>2</v>
      </c>
      <c r="K3" s="4" t="s">
        <v>30</v>
      </c>
      <c r="L3" s="4">
        <v>1736</v>
      </c>
      <c r="M3" s="4">
        <v>1736</v>
      </c>
      <c r="N3" s="4" t="s">
        <v>39</v>
      </c>
      <c r="O3" s="4" t="s">
        <v>32</v>
      </c>
      <c r="P3" s="4" t="s">
        <v>33</v>
      </c>
      <c r="Q3" s="4">
        <v>0</v>
      </c>
      <c r="R3" s="7">
        <v>44838</v>
      </c>
      <c r="S3" s="6">
        <v>44927</v>
      </c>
      <c r="T3" s="4" t="s">
        <v>34</v>
      </c>
      <c r="U3" s="4">
        <v>1736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44914</v>
      </c>
      <c r="G4" s="6">
        <v>44917</v>
      </c>
      <c r="H4" s="4">
        <v>1</v>
      </c>
      <c r="I4" s="4">
        <v>3</v>
      </c>
      <c r="J4" s="4">
        <v>3</v>
      </c>
      <c r="K4" s="4" t="s">
        <v>30</v>
      </c>
      <c r="L4" s="4">
        <v>2604</v>
      </c>
      <c r="M4" s="4">
        <v>2604</v>
      </c>
      <c r="N4" s="4" t="s">
        <v>42</v>
      </c>
      <c r="O4" s="4" t="s">
        <v>32</v>
      </c>
      <c r="P4" s="4" t="s">
        <v>33</v>
      </c>
      <c r="Q4" s="4">
        <v>0</v>
      </c>
      <c r="R4" s="7">
        <v>44862</v>
      </c>
      <c r="S4" s="6">
        <v>44927</v>
      </c>
      <c r="T4" s="4" t="s">
        <v>34</v>
      </c>
      <c r="U4" s="4">
        <v>2604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44916</v>
      </c>
      <c r="G5" s="6">
        <v>44917</v>
      </c>
      <c r="H5" s="4">
        <v>1</v>
      </c>
      <c r="I5" s="4">
        <v>1</v>
      </c>
      <c r="J5" s="4">
        <v>1</v>
      </c>
      <c r="K5" s="4" t="s">
        <v>30</v>
      </c>
      <c r="L5" s="4">
        <v>1170</v>
      </c>
      <c r="M5" s="4">
        <v>1170</v>
      </c>
      <c r="N5" s="4" t="s">
        <v>46</v>
      </c>
      <c r="O5" s="4" t="s">
        <v>32</v>
      </c>
      <c r="P5" s="4" t="s">
        <v>33</v>
      </c>
      <c r="Q5" s="4">
        <v>0</v>
      </c>
      <c r="R5" s="7">
        <v>44870</v>
      </c>
      <c r="S5" s="6">
        <v>44927</v>
      </c>
      <c r="T5" s="4" t="s">
        <v>34</v>
      </c>
      <c r="U5" s="4">
        <v>1170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37</v>
      </c>
      <c r="E6" s="4" t="s">
        <v>48</v>
      </c>
      <c r="F6" s="6">
        <v>44910</v>
      </c>
      <c r="G6" s="6">
        <v>44913</v>
      </c>
      <c r="H6" s="4">
        <v>1</v>
      </c>
      <c r="I6" s="4">
        <v>3</v>
      </c>
      <c r="J6" s="4">
        <v>3</v>
      </c>
      <c r="K6" s="4" t="s">
        <v>30</v>
      </c>
      <c r="L6" s="4">
        <v>5317</v>
      </c>
      <c r="M6" s="4">
        <v>5317</v>
      </c>
      <c r="N6" s="4" t="s">
        <v>49</v>
      </c>
      <c r="O6" s="4" t="s">
        <v>32</v>
      </c>
      <c r="P6" s="4" t="s">
        <v>33</v>
      </c>
      <c r="Q6" s="4">
        <v>0</v>
      </c>
      <c r="R6" s="7">
        <v>44874</v>
      </c>
      <c r="S6" s="6">
        <v>44927</v>
      </c>
      <c r="T6" s="4" t="s">
        <v>34</v>
      </c>
      <c r="U6" s="4">
        <v>5317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44</v>
      </c>
      <c r="E7" s="4" t="s">
        <v>52</v>
      </c>
      <c r="F7" s="6">
        <v>44913</v>
      </c>
      <c r="G7" s="6">
        <v>44916</v>
      </c>
      <c r="H7" s="4">
        <v>1</v>
      </c>
      <c r="I7" s="4">
        <v>3</v>
      </c>
      <c r="J7" s="4">
        <v>3</v>
      </c>
      <c r="K7" s="4" t="s">
        <v>30</v>
      </c>
      <c r="L7" s="4">
        <v>3495</v>
      </c>
      <c r="M7" s="4">
        <v>3495</v>
      </c>
      <c r="N7" s="4" t="s">
        <v>53</v>
      </c>
      <c r="O7" s="4" t="s">
        <v>32</v>
      </c>
      <c r="P7" s="4" t="s">
        <v>33</v>
      </c>
      <c r="Q7" s="4">
        <v>0</v>
      </c>
      <c r="R7" s="7">
        <v>44879</v>
      </c>
      <c r="S7" s="6">
        <v>44927</v>
      </c>
      <c r="T7" s="4" t="s">
        <v>34</v>
      </c>
      <c r="U7" s="4">
        <v>3495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44</v>
      </c>
      <c r="E8" s="4" t="s">
        <v>55</v>
      </c>
      <c r="F8" s="6">
        <v>44913</v>
      </c>
      <c r="G8" s="6">
        <v>44916</v>
      </c>
      <c r="H8" s="4">
        <v>1</v>
      </c>
      <c r="I8" s="4">
        <v>3</v>
      </c>
      <c r="J8" s="4">
        <v>3</v>
      </c>
      <c r="K8" s="4" t="s">
        <v>30</v>
      </c>
      <c r="L8" s="4">
        <v>4539</v>
      </c>
      <c r="M8" s="4">
        <v>4539</v>
      </c>
      <c r="N8" s="4" t="s">
        <v>56</v>
      </c>
      <c r="O8" s="4" t="s">
        <v>32</v>
      </c>
      <c r="P8" s="4" t="s">
        <v>33</v>
      </c>
      <c r="Q8" s="4">
        <v>0</v>
      </c>
      <c r="R8" s="7">
        <v>44879</v>
      </c>
      <c r="S8" s="6">
        <v>44927</v>
      </c>
      <c r="T8" s="4" t="s">
        <v>34</v>
      </c>
      <c r="U8" s="4">
        <v>4539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57</v>
      </c>
      <c r="D9" s="4" t="s">
        <v>44</v>
      </c>
      <c r="E9" s="4" t="s">
        <v>52</v>
      </c>
      <c r="F9" s="6">
        <v>44913</v>
      </c>
      <c r="G9" s="6">
        <v>44916</v>
      </c>
      <c r="H9" s="4">
        <v>1</v>
      </c>
      <c r="I9" s="4">
        <v>3</v>
      </c>
      <c r="J9" s="4">
        <v>3</v>
      </c>
      <c r="K9" s="4" t="s">
        <v>30</v>
      </c>
      <c r="L9" s="4">
        <v>-3495</v>
      </c>
      <c r="M9" s="4">
        <v>-3495</v>
      </c>
      <c r="N9" s="4" t="s">
        <v>53</v>
      </c>
      <c r="O9" s="4" t="s">
        <v>32</v>
      </c>
      <c r="P9" s="4" t="s">
        <v>33</v>
      </c>
      <c r="Q9" s="4">
        <v>0</v>
      </c>
      <c r="R9" s="7">
        <v>44879</v>
      </c>
      <c r="S9" s="6">
        <v>44927</v>
      </c>
      <c r="T9" s="4" t="s">
        <v>34</v>
      </c>
      <c r="U9" s="4">
        <v>-3495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57</v>
      </c>
      <c r="D10" s="4" t="s">
        <v>44</v>
      </c>
      <c r="E10" s="4" t="s">
        <v>55</v>
      </c>
      <c r="F10" s="6">
        <v>44913</v>
      </c>
      <c r="G10" s="6">
        <v>44916</v>
      </c>
      <c r="H10" s="4">
        <v>1</v>
      </c>
      <c r="I10" s="4">
        <v>3</v>
      </c>
      <c r="J10" s="4">
        <v>3</v>
      </c>
      <c r="K10" s="4" t="s">
        <v>30</v>
      </c>
      <c r="L10" s="4">
        <v>-4539</v>
      </c>
      <c r="M10" s="4">
        <v>-4539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44879</v>
      </c>
      <c r="S10" s="6">
        <v>44927</v>
      </c>
      <c r="T10" s="4" t="s">
        <v>34</v>
      </c>
      <c r="U10" s="4">
        <v>-4539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44</v>
      </c>
      <c r="E11" s="4" t="s">
        <v>59</v>
      </c>
      <c r="F11" s="6">
        <v>44912</v>
      </c>
      <c r="G11" s="6">
        <v>44915</v>
      </c>
      <c r="H11" s="4">
        <v>1</v>
      </c>
      <c r="I11" s="4">
        <v>3</v>
      </c>
      <c r="J11" s="4">
        <v>3</v>
      </c>
      <c r="K11" s="4" t="s">
        <v>30</v>
      </c>
      <c r="L11" s="4">
        <v>3480</v>
      </c>
      <c r="M11" s="4">
        <v>3480</v>
      </c>
      <c r="N11" s="4" t="s">
        <v>60</v>
      </c>
      <c r="O11" s="4" t="s">
        <v>32</v>
      </c>
      <c r="P11" s="4" t="s">
        <v>33</v>
      </c>
      <c r="Q11" s="4">
        <v>0</v>
      </c>
      <c r="R11" s="7">
        <v>44879</v>
      </c>
      <c r="S11" s="6">
        <v>44927</v>
      </c>
      <c r="T11" s="4" t="s">
        <v>34</v>
      </c>
      <c r="U11" s="4">
        <v>3480</v>
      </c>
      <c r="V11" s="4">
        <v>0</v>
      </c>
      <c r="W11" s="4">
        <v>0</v>
      </c>
      <c r="X11" s="4" t="s">
        <v>35</v>
      </c>
      <c r="Y11" s="4" t="s">
        <v>61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44910</v>
      </c>
      <c r="G12" s="6">
        <v>44912</v>
      </c>
      <c r="H12" s="4">
        <v>1</v>
      </c>
      <c r="I12" s="4">
        <v>2</v>
      </c>
      <c r="J12" s="4">
        <v>2</v>
      </c>
      <c r="K12" s="4" t="s">
        <v>30</v>
      </c>
      <c r="L12" s="4">
        <v>8600</v>
      </c>
      <c r="M12" s="4">
        <v>8600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44901</v>
      </c>
      <c r="S12" s="6">
        <v>44927</v>
      </c>
      <c r="T12" s="4" t="s">
        <v>34</v>
      </c>
      <c r="U12" s="4">
        <v>8600</v>
      </c>
      <c r="V12" s="4">
        <v>0</v>
      </c>
      <c r="W12" s="4">
        <v>0</v>
      </c>
      <c r="X12" s="4" t="s">
        <v>35</v>
      </c>
      <c r="Y12" s="4" t="s">
        <v>66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44917</v>
      </c>
      <c r="G13" s="6">
        <v>44919</v>
      </c>
      <c r="H13" s="4">
        <v>1</v>
      </c>
      <c r="I13" s="4">
        <v>2</v>
      </c>
      <c r="J13" s="4">
        <v>2</v>
      </c>
      <c r="K13" s="4" t="s">
        <v>30</v>
      </c>
      <c r="L13" s="4">
        <v>1750</v>
      </c>
      <c r="M13" s="4">
        <v>1750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44910</v>
      </c>
      <c r="S13" s="6">
        <v>44927</v>
      </c>
      <c r="T13" s="4" t="s">
        <v>34</v>
      </c>
      <c r="U13" s="4">
        <v>1750</v>
      </c>
      <c r="V13" s="4">
        <v>0</v>
      </c>
      <c r="W13" s="4">
        <v>0</v>
      </c>
      <c r="X13" s="4" t="s">
        <v>35</v>
      </c>
      <c r="Y13" s="4" t="s">
        <v>71</v>
      </c>
    </row>
    <row r="14" s="4" customFormat="1" spans="1:25">
      <c r="A14" s="4" t="s">
        <v>25</v>
      </c>
      <c r="B14" s="4" t="s">
        <v>26</v>
      </c>
      <c r="C14" s="4" t="s">
        <v>57</v>
      </c>
      <c r="D14" s="4" t="s">
        <v>28</v>
      </c>
      <c r="E14" s="4" t="s">
        <v>29</v>
      </c>
      <c r="F14" s="6">
        <v>44911</v>
      </c>
      <c r="G14" s="6">
        <v>44913</v>
      </c>
      <c r="H14" s="4">
        <v>1</v>
      </c>
      <c r="I14" s="4">
        <v>2</v>
      </c>
      <c r="J14" s="4">
        <v>2</v>
      </c>
      <c r="K14" s="4" t="s">
        <v>30</v>
      </c>
      <c r="L14" s="4">
        <v>-266</v>
      </c>
      <c r="M14" s="4">
        <v>-266</v>
      </c>
      <c r="N14" s="4" t="s">
        <v>31</v>
      </c>
      <c r="O14" s="4" t="s">
        <v>32</v>
      </c>
      <c r="P14" s="4" t="s">
        <v>33</v>
      </c>
      <c r="Q14" s="4">
        <v>0</v>
      </c>
      <c r="R14" s="7">
        <v>44822</v>
      </c>
      <c r="S14" s="6">
        <v>44927</v>
      </c>
      <c r="T14" s="4" t="s">
        <v>34</v>
      </c>
      <c r="U14" s="4">
        <v>-266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44913</v>
      </c>
      <c r="G15" s="6">
        <v>44916</v>
      </c>
      <c r="H15" s="4">
        <v>1</v>
      </c>
      <c r="I15" s="4">
        <v>3</v>
      </c>
      <c r="J15" s="4">
        <v>3</v>
      </c>
      <c r="K15" s="4" t="s">
        <v>30</v>
      </c>
      <c r="L15" s="4">
        <v>1629</v>
      </c>
      <c r="M15" s="4">
        <v>1629</v>
      </c>
      <c r="N15" s="4" t="s">
        <v>75</v>
      </c>
      <c r="O15" s="4" t="s">
        <v>32</v>
      </c>
      <c r="P15" s="4" t="s">
        <v>33</v>
      </c>
      <c r="Q15" s="4">
        <v>0</v>
      </c>
      <c r="R15" s="7">
        <v>44912</v>
      </c>
      <c r="S15" s="6">
        <v>44927</v>
      </c>
      <c r="T15" s="4" t="s">
        <v>34</v>
      </c>
      <c r="U15" s="4">
        <v>1629</v>
      </c>
      <c r="V15" s="4">
        <v>0</v>
      </c>
      <c r="W15" s="4">
        <v>0</v>
      </c>
      <c r="X15" s="4" t="s">
        <v>35</v>
      </c>
      <c r="Y15" s="4" t="s">
        <v>76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44915</v>
      </c>
      <c r="G16" s="6">
        <v>44917</v>
      </c>
      <c r="H16" s="4">
        <v>1</v>
      </c>
      <c r="I16" s="4">
        <v>2</v>
      </c>
      <c r="J16" s="4">
        <v>2</v>
      </c>
      <c r="K16" s="4" t="s">
        <v>30</v>
      </c>
      <c r="L16" s="4">
        <v>1084</v>
      </c>
      <c r="M16" s="4">
        <v>1084</v>
      </c>
      <c r="N16" s="4" t="s">
        <v>78</v>
      </c>
      <c r="O16" s="4" t="s">
        <v>32</v>
      </c>
      <c r="P16" s="4" t="s">
        <v>33</v>
      </c>
      <c r="Q16" s="4">
        <v>0</v>
      </c>
      <c r="R16" s="7">
        <v>44912</v>
      </c>
      <c r="S16" s="6">
        <v>44927</v>
      </c>
      <c r="T16" s="4" t="s">
        <v>34</v>
      </c>
      <c r="U16" s="4">
        <v>1084</v>
      </c>
      <c r="V16" s="4">
        <v>0</v>
      </c>
      <c r="W16" s="4">
        <v>0</v>
      </c>
      <c r="X16" s="4" t="s">
        <v>35</v>
      </c>
      <c r="Y16" s="4" t="s">
        <v>79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73</v>
      </c>
      <c r="E17" s="4" t="s">
        <v>74</v>
      </c>
      <c r="F17" s="6">
        <v>44916</v>
      </c>
      <c r="G17" s="6">
        <v>44917</v>
      </c>
      <c r="H17" s="4">
        <v>1</v>
      </c>
      <c r="I17" s="4">
        <v>1</v>
      </c>
      <c r="J17" s="4">
        <v>1</v>
      </c>
      <c r="K17" s="4" t="s">
        <v>30</v>
      </c>
      <c r="L17" s="4">
        <v>542</v>
      </c>
      <c r="M17" s="4">
        <v>542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44913</v>
      </c>
      <c r="S17" s="6">
        <v>44927</v>
      </c>
      <c r="T17" s="4" t="s">
        <v>34</v>
      </c>
      <c r="U17" s="4">
        <v>542</v>
      </c>
      <c r="V17" s="4">
        <v>0</v>
      </c>
      <c r="W17" s="4">
        <v>0</v>
      </c>
      <c r="X17" s="4" t="s">
        <v>35</v>
      </c>
      <c r="Y17" s="4" t="s">
        <v>82</v>
      </c>
    </row>
    <row r="18" s="4" customFormat="1" spans="1:25">
      <c r="A18" s="4" t="s">
        <v>83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44914</v>
      </c>
      <c r="G18" s="6">
        <v>44916</v>
      </c>
      <c r="H18" s="4">
        <v>3</v>
      </c>
      <c r="I18" s="4">
        <v>2</v>
      </c>
      <c r="J18" s="4">
        <v>6</v>
      </c>
      <c r="K18" s="4" t="s">
        <v>30</v>
      </c>
      <c r="L18" s="4">
        <v>1818</v>
      </c>
      <c r="M18" s="4">
        <v>1818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44913</v>
      </c>
      <c r="S18" s="6">
        <v>44927</v>
      </c>
      <c r="T18" s="4" t="s">
        <v>34</v>
      </c>
      <c r="U18" s="4">
        <v>1818</v>
      </c>
      <c r="V18" s="4">
        <v>0</v>
      </c>
      <c r="W18" s="4">
        <v>0</v>
      </c>
      <c r="X18" s="4" t="s">
        <v>35</v>
      </c>
      <c r="Y18" s="4" t="s">
        <v>87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84</v>
      </c>
      <c r="E19" s="4" t="s">
        <v>89</v>
      </c>
      <c r="F19" s="6">
        <v>44921</v>
      </c>
      <c r="G19" s="6">
        <v>44922</v>
      </c>
      <c r="H19" s="4">
        <v>1</v>
      </c>
      <c r="I19" s="4">
        <v>1</v>
      </c>
      <c r="J19" s="4">
        <v>1</v>
      </c>
      <c r="K19" s="4" t="s">
        <v>30</v>
      </c>
      <c r="L19" s="4">
        <v>222</v>
      </c>
      <c r="M19" s="4">
        <v>222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44913</v>
      </c>
      <c r="S19" s="6">
        <v>44927</v>
      </c>
      <c r="T19" s="4" t="s">
        <v>34</v>
      </c>
      <c r="U19" s="4">
        <v>222</v>
      </c>
      <c r="V19" s="4">
        <v>0</v>
      </c>
      <c r="W19" s="4">
        <v>0</v>
      </c>
      <c r="X19" s="4" t="s">
        <v>35</v>
      </c>
      <c r="Y19" s="4" t="s">
        <v>91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73</v>
      </c>
      <c r="E20" s="4" t="s">
        <v>93</v>
      </c>
      <c r="F20" s="6">
        <v>44913</v>
      </c>
      <c r="G20" s="6">
        <v>44914</v>
      </c>
      <c r="H20" s="4">
        <v>1</v>
      </c>
      <c r="I20" s="4">
        <v>1</v>
      </c>
      <c r="J20" s="4">
        <v>1</v>
      </c>
      <c r="K20" s="4" t="s">
        <v>30</v>
      </c>
      <c r="L20" s="4">
        <v>850</v>
      </c>
      <c r="M20" s="4">
        <v>850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44913</v>
      </c>
      <c r="S20" s="6">
        <v>44927</v>
      </c>
      <c r="T20" s="4" t="s">
        <v>34</v>
      </c>
      <c r="U20" s="4">
        <v>850</v>
      </c>
      <c r="V20" s="4">
        <v>0</v>
      </c>
      <c r="W20" s="4">
        <v>0</v>
      </c>
      <c r="X20" s="4" t="s">
        <v>35</v>
      </c>
      <c r="Y20" s="4" t="s">
        <v>95</v>
      </c>
    </row>
    <row r="21" s="4" customFormat="1" spans="1:25">
      <c r="A21" s="4" t="s">
        <v>41</v>
      </c>
      <c r="B21" s="4" t="s">
        <v>26</v>
      </c>
      <c r="C21" s="4" t="s">
        <v>57</v>
      </c>
      <c r="D21" s="4" t="s">
        <v>37</v>
      </c>
      <c r="E21" s="4" t="s">
        <v>38</v>
      </c>
      <c r="F21" s="6">
        <v>44914</v>
      </c>
      <c r="G21" s="6">
        <v>44917</v>
      </c>
      <c r="H21" s="4">
        <v>1</v>
      </c>
      <c r="I21" s="4">
        <v>3</v>
      </c>
      <c r="J21" s="4">
        <v>3</v>
      </c>
      <c r="K21" s="4" t="s">
        <v>30</v>
      </c>
      <c r="L21" s="4">
        <v>-2604</v>
      </c>
      <c r="M21" s="4">
        <v>-2604</v>
      </c>
      <c r="N21" s="4" t="s">
        <v>42</v>
      </c>
      <c r="O21" s="4" t="s">
        <v>32</v>
      </c>
      <c r="P21" s="4" t="s">
        <v>33</v>
      </c>
      <c r="Q21" s="4">
        <v>0</v>
      </c>
      <c r="R21" s="7">
        <v>44862</v>
      </c>
      <c r="S21" s="6">
        <v>44927</v>
      </c>
      <c r="T21" s="4" t="s">
        <v>34</v>
      </c>
      <c r="U21" s="4">
        <v>-2604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97</v>
      </c>
      <c r="E22" s="4" t="s">
        <v>98</v>
      </c>
      <c r="F22" s="6">
        <v>44916</v>
      </c>
      <c r="G22" s="6">
        <v>44918</v>
      </c>
      <c r="H22" s="4">
        <v>1</v>
      </c>
      <c r="I22" s="4">
        <v>2</v>
      </c>
      <c r="J22" s="4">
        <v>2</v>
      </c>
      <c r="K22" s="4" t="s">
        <v>30</v>
      </c>
      <c r="L22" s="4">
        <v>660</v>
      </c>
      <c r="M22" s="4">
        <v>660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44914</v>
      </c>
      <c r="S22" s="6">
        <v>44927</v>
      </c>
      <c r="T22" s="4" t="s">
        <v>34</v>
      </c>
      <c r="U22" s="4">
        <v>660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73</v>
      </c>
      <c r="E23" s="4" t="s">
        <v>101</v>
      </c>
      <c r="F23" s="6">
        <v>44914</v>
      </c>
      <c r="G23" s="6">
        <v>44915</v>
      </c>
      <c r="H23" s="4">
        <v>1</v>
      </c>
      <c r="I23" s="4">
        <v>1</v>
      </c>
      <c r="J23" s="4">
        <v>1</v>
      </c>
      <c r="K23" s="4" t="s">
        <v>30</v>
      </c>
      <c r="L23" s="4">
        <v>630</v>
      </c>
      <c r="M23" s="4">
        <v>630</v>
      </c>
      <c r="N23" s="4" t="s">
        <v>102</v>
      </c>
      <c r="O23" s="4" t="s">
        <v>32</v>
      </c>
      <c r="P23" s="4" t="s">
        <v>33</v>
      </c>
      <c r="Q23" s="4">
        <v>0</v>
      </c>
      <c r="R23" s="7">
        <v>44914</v>
      </c>
      <c r="S23" s="6">
        <v>44927</v>
      </c>
      <c r="T23" s="4" t="s">
        <v>34</v>
      </c>
      <c r="U23" s="4">
        <v>630</v>
      </c>
      <c r="V23" s="4">
        <v>0</v>
      </c>
      <c r="W23" s="4">
        <v>0</v>
      </c>
      <c r="X23" s="4" t="s">
        <v>35</v>
      </c>
      <c r="Y23" s="4" t="s">
        <v>103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97</v>
      </c>
      <c r="E24" s="4" t="s">
        <v>105</v>
      </c>
      <c r="F24" s="6">
        <v>44917</v>
      </c>
      <c r="G24" s="6">
        <v>44918</v>
      </c>
      <c r="H24" s="4">
        <v>1</v>
      </c>
      <c r="I24" s="4">
        <v>1</v>
      </c>
      <c r="J24" s="4">
        <v>1</v>
      </c>
      <c r="K24" s="4" t="s">
        <v>30</v>
      </c>
      <c r="L24" s="4">
        <v>368</v>
      </c>
      <c r="M24" s="4">
        <v>368</v>
      </c>
      <c r="N24" s="4" t="s">
        <v>106</v>
      </c>
      <c r="O24" s="4" t="s">
        <v>32</v>
      </c>
      <c r="P24" s="4" t="s">
        <v>33</v>
      </c>
      <c r="Q24" s="4">
        <v>0</v>
      </c>
      <c r="R24" s="7">
        <v>44914</v>
      </c>
      <c r="S24" s="6">
        <v>44927</v>
      </c>
      <c r="T24" s="4" t="s">
        <v>34</v>
      </c>
      <c r="U24" s="4">
        <v>368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107</v>
      </c>
      <c r="B25" s="4" t="s">
        <v>26</v>
      </c>
      <c r="C25" s="4" t="s">
        <v>27</v>
      </c>
      <c r="D25" s="4" t="s">
        <v>73</v>
      </c>
      <c r="E25" s="4" t="s">
        <v>74</v>
      </c>
      <c r="F25" s="6">
        <v>44915</v>
      </c>
      <c r="G25" s="6">
        <v>44916</v>
      </c>
      <c r="H25" s="4">
        <v>1</v>
      </c>
      <c r="I25" s="4">
        <v>1</v>
      </c>
      <c r="J25" s="4">
        <v>1</v>
      </c>
      <c r="K25" s="4" t="s">
        <v>30</v>
      </c>
      <c r="L25" s="4">
        <v>545</v>
      </c>
      <c r="M25" s="4">
        <v>545</v>
      </c>
      <c r="N25" s="4" t="s">
        <v>108</v>
      </c>
      <c r="O25" s="4" t="s">
        <v>32</v>
      </c>
      <c r="P25" s="4" t="s">
        <v>33</v>
      </c>
      <c r="Q25" s="4">
        <v>0</v>
      </c>
      <c r="R25" s="7">
        <v>44914</v>
      </c>
      <c r="S25" s="6">
        <v>44927</v>
      </c>
      <c r="T25" s="4" t="s">
        <v>34</v>
      </c>
      <c r="U25" s="4">
        <v>545</v>
      </c>
      <c r="V25" s="4">
        <v>0</v>
      </c>
      <c r="W25" s="4">
        <v>0</v>
      </c>
      <c r="X25" s="4" t="s">
        <v>35</v>
      </c>
      <c r="Y25" s="4" t="s">
        <v>109</v>
      </c>
    </row>
    <row r="26" s="4" customFormat="1" spans="1:25">
      <c r="A26" s="4" t="s">
        <v>110</v>
      </c>
      <c r="B26" s="4" t="s">
        <v>26</v>
      </c>
      <c r="C26" s="4" t="s">
        <v>27</v>
      </c>
      <c r="D26" s="4" t="s">
        <v>73</v>
      </c>
      <c r="E26" s="4" t="s">
        <v>74</v>
      </c>
      <c r="F26" s="6">
        <v>44915</v>
      </c>
      <c r="G26" s="6">
        <v>44916</v>
      </c>
      <c r="H26" s="4">
        <v>1</v>
      </c>
      <c r="I26" s="4">
        <v>1</v>
      </c>
      <c r="J26" s="4">
        <v>1</v>
      </c>
      <c r="K26" s="4" t="s">
        <v>30</v>
      </c>
      <c r="L26" s="4">
        <v>545</v>
      </c>
      <c r="M26" s="4">
        <v>545</v>
      </c>
      <c r="N26" s="4" t="s">
        <v>111</v>
      </c>
      <c r="O26" s="4" t="s">
        <v>32</v>
      </c>
      <c r="P26" s="4" t="s">
        <v>33</v>
      </c>
      <c r="Q26" s="4">
        <v>0</v>
      </c>
      <c r="R26" s="7">
        <v>44914</v>
      </c>
      <c r="S26" s="6">
        <v>44927</v>
      </c>
      <c r="T26" s="4" t="s">
        <v>34</v>
      </c>
      <c r="U26" s="4">
        <v>545</v>
      </c>
      <c r="V26" s="4">
        <v>0</v>
      </c>
      <c r="W26" s="4">
        <v>0</v>
      </c>
      <c r="X26" s="4" t="s">
        <v>35</v>
      </c>
      <c r="Y26" s="4" t="s">
        <v>112</v>
      </c>
    </row>
    <row r="27" s="4" customFormat="1" spans="1:25">
      <c r="A27" s="4" t="s">
        <v>113</v>
      </c>
      <c r="B27" s="4" t="s">
        <v>26</v>
      </c>
      <c r="C27" s="4" t="s">
        <v>27</v>
      </c>
      <c r="D27" s="4" t="s">
        <v>97</v>
      </c>
      <c r="E27" s="4" t="s">
        <v>114</v>
      </c>
      <c r="F27" s="6">
        <v>44916</v>
      </c>
      <c r="G27" s="6">
        <v>44917</v>
      </c>
      <c r="H27" s="4">
        <v>1</v>
      </c>
      <c r="I27" s="4">
        <v>1</v>
      </c>
      <c r="J27" s="4">
        <v>1</v>
      </c>
      <c r="K27" s="4" t="s">
        <v>30</v>
      </c>
      <c r="L27" s="4">
        <v>430</v>
      </c>
      <c r="M27" s="4">
        <v>430</v>
      </c>
      <c r="N27" s="4" t="s">
        <v>115</v>
      </c>
      <c r="O27" s="4" t="s">
        <v>32</v>
      </c>
      <c r="P27" s="4" t="s">
        <v>33</v>
      </c>
      <c r="Q27" s="4">
        <v>0</v>
      </c>
      <c r="R27" s="7">
        <v>44914</v>
      </c>
      <c r="S27" s="6">
        <v>44927</v>
      </c>
      <c r="T27" s="4" t="s">
        <v>34</v>
      </c>
      <c r="U27" s="4">
        <v>430</v>
      </c>
      <c r="V27" s="4">
        <v>0</v>
      </c>
      <c r="W27" s="4">
        <v>0</v>
      </c>
      <c r="X27" s="4" t="s">
        <v>35</v>
      </c>
      <c r="Y27" s="4" t="s">
        <v>116</v>
      </c>
    </row>
    <row r="28" s="4" customFormat="1" spans="1:25">
      <c r="A28" s="4" t="s">
        <v>117</v>
      </c>
      <c r="B28" s="4" t="s">
        <v>26</v>
      </c>
      <c r="C28" s="4" t="s">
        <v>27</v>
      </c>
      <c r="D28" s="4" t="s">
        <v>97</v>
      </c>
      <c r="E28" s="4" t="s">
        <v>98</v>
      </c>
      <c r="F28" s="6">
        <v>44921</v>
      </c>
      <c r="G28" s="6">
        <v>44923</v>
      </c>
      <c r="H28" s="4">
        <v>1</v>
      </c>
      <c r="I28" s="4">
        <v>2</v>
      </c>
      <c r="J28" s="4">
        <v>2</v>
      </c>
      <c r="K28" s="4" t="s">
        <v>30</v>
      </c>
      <c r="L28" s="4">
        <v>656</v>
      </c>
      <c r="M28" s="4">
        <v>656</v>
      </c>
      <c r="N28" s="4" t="s">
        <v>118</v>
      </c>
      <c r="O28" s="4" t="s">
        <v>32</v>
      </c>
      <c r="P28" s="4" t="s">
        <v>33</v>
      </c>
      <c r="Q28" s="4">
        <v>0</v>
      </c>
      <c r="R28" s="7">
        <v>44915</v>
      </c>
      <c r="S28" s="6">
        <v>44927</v>
      </c>
      <c r="T28" s="4" t="s">
        <v>34</v>
      </c>
      <c r="U28" s="4">
        <v>656</v>
      </c>
      <c r="V28" s="4">
        <v>0</v>
      </c>
      <c r="W28" s="4">
        <v>0</v>
      </c>
      <c r="X28" s="4" t="s">
        <v>35</v>
      </c>
      <c r="Y28" s="4" t="s">
        <v>119</v>
      </c>
    </row>
    <row r="29" s="4" customFormat="1" spans="1:25">
      <c r="A29" s="4" t="s">
        <v>120</v>
      </c>
      <c r="B29" s="4" t="s">
        <v>26</v>
      </c>
      <c r="C29" s="4" t="s">
        <v>27</v>
      </c>
      <c r="D29" s="4" t="s">
        <v>84</v>
      </c>
      <c r="E29" s="4" t="s">
        <v>89</v>
      </c>
      <c r="F29" s="6">
        <v>44921</v>
      </c>
      <c r="G29" s="6">
        <v>44922</v>
      </c>
      <c r="H29" s="4">
        <v>1</v>
      </c>
      <c r="I29" s="4">
        <v>1</v>
      </c>
      <c r="J29" s="4">
        <v>1</v>
      </c>
      <c r="K29" s="4" t="s">
        <v>30</v>
      </c>
      <c r="L29" s="4">
        <v>222</v>
      </c>
      <c r="M29" s="4">
        <v>222</v>
      </c>
      <c r="N29" s="4" t="s">
        <v>121</v>
      </c>
      <c r="O29" s="4" t="s">
        <v>32</v>
      </c>
      <c r="P29" s="4" t="s">
        <v>33</v>
      </c>
      <c r="Q29" s="4">
        <v>0</v>
      </c>
      <c r="R29" s="7">
        <v>44915</v>
      </c>
      <c r="S29" s="6">
        <v>44927</v>
      </c>
      <c r="T29" s="4" t="s">
        <v>34</v>
      </c>
      <c r="U29" s="4">
        <v>222</v>
      </c>
      <c r="V29" s="4">
        <v>0</v>
      </c>
      <c r="W29" s="4">
        <v>0</v>
      </c>
      <c r="X29" s="4" t="s">
        <v>35</v>
      </c>
      <c r="Y29" s="4" t="s">
        <v>122</v>
      </c>
    </row>
    <row r="30" s="4" customFormat="1" spans="1:25">
      <c r="A30" s="4" t="s">
        <v>123</v>
      </c>
      <c r="B30" s="4" t="s">
        <v>26</v>
      </c>
      <c r="C30" s="4" t="s">
        <v>27</v>
      </c>
      <c r="D30" s="4" t="s">
        <v>73</v>
      </c>
      <c r="E30" s="4" t="s">
        <v>74</v>
      </c>
      <c r="F30" s="6">
        <v>44915</v>
      </c>
      <c r="G30" s="6">
        <v>44916</v>
      </c>
      <c r="H30" s="4">
        <v>1</v>
      </c>
      <c r="I30" s="4">
        <v>1</v>
      </c>
      <c r="J30" s="4">
        <v>1</v>
      </c>
      <c r="K30" s="4" t="s">
        <v>30</v>
      </c>
      <c r="L30" s="4">
        <v>545</v>
      </c>
      <c r="M30" s="4">
        <v>545</v>
      </c>
      <c r="N30" s="4" t="s">
        <v>124</v>
      </c>
      <c r="O30" s="4" t="s">
        <v>32</v>
      </c>
      <c r="P30" s="4" t="s">
        <v>33</v>
      </c>
      <c r="Q30" s="4">
        <v>0</v>
      </c>
      <c r="R30" s="7">
        <v>44915</v>
      </c>
      <c r="S30" s="6">
        <v>44927</v>
      </c>
      <c r="T30" s="4" t="s">
        <v>34</v>
      </c>
      <c r="U30" s="4">
        <v>545</v>
      </c>
      <c r="V30" s="4">
        <v>0</v>
      </c>
      <c r="W30" s="4">
        <v>0</v>
      </c>
      <c r="X30" s="4" t="s">
        <v>35</v>
      </c>
      <c r="Y30" s="4" t="s">
        <v>125</v>
      </c>
    </row>
    <row r="31" s="4" customFormat="1" spans="1:25">
      <c r="A31" s="4" t="s">
        <v>126</v>
      </c>
      <c r="B31" s="4" t="s">
        <v>26</v>
      </c>
      <c r="C31" s="4" t="s">
        <v>27</v>
      </c>
      <c r="D31" s="4" t="s">
        <v>84</v>
      </c>
      <c r="E31" s="4" t="s">
        <v>89</v>
      </c>
      <c r="F31" s="6">
        <v>44921</v>
      </c>
      <c r="G31" s="6">
        <v>44924</v>
      </c>
      <c r="H31" s="4">
        <v>1</v>
      </c>
      <c r="I31" s="4">
        <v>3</v>
      </c>
      <c r="J31" s="4">
        <v>3</v>
      </c>
      <c r="K31" s="4" t="s">
        <v>30</v>
      </c>
      <c r="L31" s="4">
        <v>666</v>
      </c>
      <c r="M31" s="4">
        <v>666</v>
      </c>
      <c r="N31" s="4" t="s">
        <v>127</v>
      </c>
      <c r="O31" s="4" t="s">
        <v>32</v>
      </c>
      <c r="P31" s="4" t="s">
        <v>33</v>
      </c>
      <c r="Q31" s="4">
        <v>0</v>
      </c>
      <c r="R31" s="7">
        <v>44915</v>
      </c>
      <c r="S31" s="6">
        <v>44927</v>
      </c>
      <c r="T31" s="4" t="s">
        <v>34</v>
      </c>
      <c r="U31" s="4">
        <v>666</v>
      </c>
      <c r="V31" s="4">
        <v>0</v>
      </c>
      <c r="W31" s="4">
        <v>0</v>
      </c>
      <c r="X31" s="4" t="s">
        <v>35</v>
      </c>
      <c r="Y31" s="4" t="s">
        <v>128</v>
      </c>
    </row>
    <row r="32" s="4" customFormat="1" spans="1:25">
      <c r="A32" s="4" t="s">
        <v>129</v>
      </c>
      <c r="B32" s="4" t="s">
        <v>26</v>
      </c>
      <c r="C32" s="4" t="s">
        <v>27</v>
      </c>
      <c r="D32" s="4" t="s">
        <v>84</v>
      </c>
      <c r="E32" s="4" t="s">
        <v>85</v>
      </c>
      <c r="F32" s="6">
        <v>44922</v>
      </c>
      <c r="G32" s="6">
        <v>44923</v>
      </c>
      <c r="H32" s="4">
        <v>2</v>
      </c>
      <c r="I32" s="4">
        <v>1</v>
      </c>
      <c r="J32" s="4">
        <v>2</v>
      </c>
      <c r="K32" s="4" t="s">
        <v>30</v>
      </c>
      <c r="L32" s="4">
        <v>606</v>
      </c>
      <c r="M32" s="4">
        <v>606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44915</v>
      </c>
      <c r="S32" s="6">
        <v>44927</v>
      </c>
      <c r="T32" s="4" t="s">
        <v>34</v>
      </c>
      <c r="U32" s="4">
        <v>606</v>
      </c>
      <c r="V32" s="4">
        <v>0</v>
      </c>
      <c r="W32" s="4">
        <v>0</v>
      </c>
      <c r="X32" s="4" t="s">
        <v>35</v>
      </c>
      <c r="Y32" s="4" t="s">
        <v>131</v>
      </c>
    </row>
    <row r="33" s="4" customFormat="1" spans="1:25">
      <c r="A33" s="4" t="s">
        <v>132</v>
      </c>
      <c r="B33" s="4" t="s">
        <v>26</v>
      </c>
      <c r="C33" s="4" t="s">
        <v>27</v>
      </c>
      <c r="D33" s="4" t="s">
        <v>73</v>
      </c>
      <c r="E33" s="4" t="s">
        <v>74</v>
      </c>
      <c r="F33" s="6">
        <v>44917</v>
      </c>
      <c r="G33" s="6">
        <v>44918</v>
      </c>
      <c r="H33" s="4">
        <v>1</v>
      </c>
      <c r="I33" s="4">
        <v>1</v>
      </c>
      <c r="J33" s="4">
        <v>1</v>
      </c>
      <c r="K33" s="4" t="s">
        <v>30</v>
      </c>
      <c r="L33" s="4">
        <v>560</v>
      </c>
      <c r="M33" s="4">
        <v>560</v>
      </c>
      <c r="N33" s="4" t="s">
        <v>133</v>
      </c>
      <c r="O33" s="4" t="s">
        <v>32</v>
      </c>
      <c r="P33" s="4" t="s">
        <v>33</v>
      </c>
      <c r="Q33" s="4">
        <v>0</v>
      </c>
      <c r="R33" s="7">
        <v>44916</v>
      </c>
      <c r="S33" s="6">
        <v>44927</v>
      </c>
      <c r="T33" s="4" t="s">
        <v>34</v>
      </c>
      <c r="U33" s="4">
        <v>560</v>
      </c>
      <c r="V33" s="4">
        <v>0</v>
      </c>
      <c r="W33" s="4">
        <v>0</v>
      </c>
      <c r="X33" s="4" t="s">
        <v>35</v>
      </c>
      <c r="Y33" s="4" t="s">
        <v>134</v>
      </c>
    </row>
    <row r="34" s="4" customFormat="1" spans="1:25">
      <c r="A34" s="4" t="s">
        <v>135</v>
      </c>
      <c r="B34" s="4" t="s">
        <v>26</v>
      </c>
      <c r="C34" s="4" t="s">
        <v>27</v>
      </c>
      <c r="D34" s="4" t="s">
        <v>84</v>
      </c>
      <c r="E34" s="4" t="s">
        <v>89</v>
      </c>
      <c r="F34" s="6">
        <v>44923</v>
      </c>
      <c r="G34" s="6">
        <v>44924</v>
      </c>
      <c r="H34" s="4">
        <v>1</v>
      </c>
      <c r="I34" s="4">
        <v>1</v>
      </c>
      <c r="J34" s="4">
        <v>1</v>
      </c>
      <c r="K34" s="4" t="s">
        <v>30</v>
      </c>
      <c r="L34" s="4">
        <v>222</v>
      </c>
      <c r="M34" s="4">
        <v>222</v>
      </c>
      <c r="N34" s="4" t="s">
        <v>136</v>
      </c>
      <c r="O34" s="4" t="s">
        <v>32</v>
      </c>
      <c r="P34" s="4" t="s">
        <v>33</v>
      </c>
      <c r="Q34" s="4">
        <v>0</v>
      </c>
      <c r="R34" s="7">
        <v>44916</v>
      </c>
      <c r="S34" s="6">
        <v>44927</v>
      </c>
      <c r="T34" s="4" t="s">
        <v>34</v>
      </c>
      <c r="U34" s="4">
        <v>222</v>
      </c>
      <c r="V34" s="4">
        <v>0</v>
      </c>
      <c r="W34" s="4">
        <v>0</v>
      </c>
      <c r="X34" s="4" t="s">
        <v>35</v>
      </c>
      <c r="Y34" s="4" t="s">
        <v>137</v>
      </c>
    </row>
    <row r="35" s="4" customFormat="1" spans="1:25">
      <c r="A35" s="4" t="s">
        <v>138</v>
      </c>
      <c r="B35" s="4" t="s">
        <v>26</v>
      </c>
      <c r="C35" s="4" t="s">
        <v>27</v>
      </c>
      <c r="D35" s="4" t="s">
        <v>84</v>
      </c>
      <c r="E35" s="4" t="s">
        <v>85</v>
      </c>
      <c r="F35" s="6">
        <v>44923</v>
      </c>
      <c r="G35" s="6">
        <v>44924</v>
      </c>
      <c r="H35" s="4">
        <v>1</v>
      </c>
      <c r="I35" s="4">
        <v>1</v>
      </c>
      <c r="J35" s="4">
        <v>1</v>
      </c>
      <c r="K35" s="4" t="s">
        <v>30</v>
      </c>
      <c r="L35" s="4">
        <v>303</v>
      </c>
      <c r="M35" s="4">
        <v>303</v>
      </c>
      <c r="N35" s="4" t="s">
        <v>139</v>
      </c>
      <c r="O35" s="4" t="s">
        <v>32</v>
      </c>
      <c r="P35" s="4" t="s">
        <v>33</v>
      </c>
      <c r="Q35" s="4">
        <v>0</v>
      </c>
      <c r="R35" s="7">
        <v>44916</v>
      </c>
      <c r="S35" s="6">
        <v>44927</v>
      </c>
      <c r="T35" s="4" t="s">
        <v>34</v>
      </c>
      <c r="U35" s="4">
        <v>303</v>
      </c>
      <c r="V35" s="4">
        <v>0</v>
      </c>
      <c r="W35" s="4">
        <v>0</v>
      </c>
      <c r="X35" s="4" t="s">
        <v>35</v>
      </c>
      <c r="Y35" s="4" t="s">
        <v>140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84</v>
      </c>
      <c r="E36" s="4" t="s">
        <v>142</v>
      </c>
      <c r="F36" s="6">
        <v>44923</v>
      </c>
      <c r="G36" s="6">
        <v>44924</v>
      </c>
      <c r="H36" s="4">
        <v>1</v>
      </c>
      <c r="I36" s="4">
        <v>1</v>
      </c>
      <c r="J36" s="4">
        <v>1</v>
      </c>
      <c r="K36" s="4" t="s">
        <v>30</v>
      </c>
      <c r="L36" s="4">
        <v>215</v>
      </c>
      <c r="M36" s="4">
        <v>215</v>
      </c>
      <c r="N36" s="4" t="s">
        <v>143</v>
      </c>
      <c r="O36" s="4" t="s">
        <v>32</v>
      </c>
      <c r="P36" s="4" t="s">
        <v>33</v>
      </c>
      <c r="Q36" s="4">
        <v>0</v>
      </c>
      <c r="R36" s="7">
        <v>44916</v>
      </c>
      <c r="S36" s="6">
        <v>44927</v>
      </c>
      <c r="T36" s="4" t="s">
        <v>34</v>
      </c>
      <c r="U36" s="4">
        <v>215</v>
      </c>
      <c r="V36" s="4">
        <v>0</v>
      </c>
      <c r="W36" s="4">
        <v>0</v>
      </c>
      <c r="X36" s="4" t="s">
        <v>35</v>
      </c>
      <c r="Y36" s="4" t="s">
        <v>144</v>
      </c>
    </row>
    <row r="37" s="4" customFormat="1" spans="1:25">
      <c r="A37" s="4" t="s">
        <v>145</v>
      </c>
      <c r="B37" s="4" t="s">
        <v>26</v>
      </c>
      <c r="C37" s="4" t="s">
        <v>27</v>
      </c>
      <c r="D37" s="4" t="s">
        <v>73</v>
      </c>
      <c r="E37" s="4" t="s">
        <v>74</v>
      </c>
      <c r="F37" s="6">
        <v>44916</v>
      </c>
      <c r="G37" s="6">
        <v>44918</v>
      </c>
      <c r="H37" s="4">
        <v>1</v>
      </c>
      <c r="I37" s="4">
        <v>2</v>
      </c>
      <c r="J37" s="4">
        <v>2</v>
      </c>
      <c r="K37" s="4" t="s">
        <v>30</v>
      </c>
      <c r="L37" s="4">
        <v>1103</v>
      </c>
      <c r="M37" s="4">
        <v>1103</v>
      </c>
      <c r="N37" s="4" t="s">
        <v>146</v>
      </c>
      <c r="O37" s="4" t="s">
        <v>32</v>
      </c>
      <c r="P37" s="4" t="s">
        <v>33</v>
      </c>
      <c r="Q37" s="4">
        <v>0</v>
      </c>
      <c r="R37" s="7">
        <v>44916</v>
      </c>
      <c r="S37" s="6">
        <v>44927</v>
      </c>
      <c r="T37" s="4" t="s">
        <v>34</v>
      </c>
      <c r="U37" s="4">
        <v>1103</v>
      </c>
      <c r="V37" s="4">
        <v>0</v>
      </c>
      <c r="W37" s="4">
        <v>0</v>
      </c>
      <c r="X37" s="4" t="s">
        <v>35</v>
      </c>
      <c r="Y37" s="4" t="s">
        <v>147</v>
      </c>
    </row>
    <row r="38" s="4" customFormat="1" spans="1:25">
      <c r="A38" s="4" t="s">
        <v>148</v>
      </c>
      <c r="B38" s="4" t="s">
        <v>26</v>
      </c>
      <c r="C38" s="4" t="s">
        <v>27</v>
      </c>
      <c r="D38" s="4" t="s">
        <v>73</v>
      </c>
      <c r="E38" s="4" t="s">
        <v>74</v>
      </c>
      <c r="F38" s="6">
        <v>44917</v>
      </c>
      <c r="G38" s="6">
        <v>44918</v>
      </c>
      <c r="H38" s="4">
        <v>1</v>
      </c>
      <c r="I38" s="4">
        <v>1</v>
      </c>
      <c r="J38" s="4">
        <v>1</v>
      </c>
      <c r="K38" s="4" t="s">
        <v>30</v>
      </c>
      <c r="L38" s="4">
        <v>560</v>
      </c>
      <c r="M38" s="4">
        <v>560</v>
      </c>
      <c r="N38" s="4" t="s">
        <v>149</v>
      </c>
      <c r="O38" s="4" t="s">
        <v>32</v>
      </c>
      <c r="P38" s="4" t="s">
        <v>33</v>
      </c>
      <c r="Q38" s="4">
        <v>0</v>
      </c>
      <c r="R38" s="7">
        <v>44917</v>
      </c>
      <c r="S38" s="6">
        <v>44927</v>
      </c>
      <c r="T38" s="4" t="s">
        <v>34</v>
      </c>
      <c r="U38" s="4">
        <v>560</v>
      </c>
      <c r="V38" s="4">
        <v>0</v>
      </c>
      <c r="W38" s="4">
        <v>0</v>
      </c>
      <c r="X38" s="4" t="s">
        <v>35</v>
      </c>
      <c r="Y38" s="4" t="s">
        <v>150</v>
      </c>
    </row>
    <row r="39" s="4" customFormat="1" spans="1:25">
      <c r="A39" s="4" t="s">
        <v>151</v>
      </c>
      <c r="B39" s="4" t="s">
        <v>26</v>
      </c>
      <c r="C39" s="4" t="s">
        <v>27</v>
      </c>
      <c r="D39" s="4" t="s">
        <v>84</v>
      </c>
      <c r="E39" s="4" t="s">
        <v>85</v>
      </c>
      <c r="F39" s="6">
        <v>44917</v>
      </c>
      <c r="G39" s="6">
        <v>44918</v>
      </c>
      <c r="H39" s="4">
        <v>2</v>
      </c>
      <c r="I39" s="4">
        <v>1</v>
      </c>
      <c r="J39" s="4">
        <v>2</v>
      </c>
      <c r="K39" s="4" t="s">
        <v>30</v>
      </c>
      <c r="L39" s="4">
        <v>606</v>
      </c>
      <c r="M39" s="4">
        <v>606</v>
      </c>
      <c r="N39" s="4" t="s">
        <v>152</v>
      </c>
      <c r="O39" s="4" t="s">
        <v>32</v>
      </c>
      <c r="P39" s="4" t="s">
        <v>33</v>
      </c>
      <c r="Q39" s="4">
        <v>0</v>
      </c>
      <c r="R39" s="7">
        <v>44917</v>
      </c>
      <c r="S39" s="6">
        <v>44927</v>
      </c>
      <c r="T39" s="4" t="s">
        <v>34</v>
      </c>
      <c r="U39" s="4">
        <v>606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153</v>
      </c>
      <c r="B40" s="4" t="s">
        <v>26</v>
      </c>
      <c r="C40" s="4" t="s">
        <v>27</v>
      </c>
      <c r="D40" s="4" t="s">
        <v>68</v>
      </c>
      <c r="E40" s="4" t="s">
        <v>69</v>
      </c>
      <c r="F40" s="6">
        <v>44918</v>
      </c>
      <c r="G40" s="6">
        <v>44920</v>
      </c>
      <c r="H40" s="4">
        <v>1</v>
      </c>
      <c r="I40" s="4">
        <v>2</v>
      </c>
      <c r="J40" s="4">
        <v>2</v>
      </c>
      <c r="K40" s="4" t="s">
        <v>30</v>
      </c>
      <c r="L40" s="4">
        <v>1600</v>
      </c>
      <c r="M40" s="4">
        <v>1600</v>
      </c>
      <c r="N40" s="4" t="s">
        <v>154</v>
      </c>
      <c r="O40" s="4" t="s">
        <v>32</v>
      </c>
      <c r="P40" s="4" t="s">
        <v>33</v>
      </c>
      <c r="Q40" s="4">
        <v>0</v>
      </c>
      <c r="R40" s="7">
        <v>44917</v>
      </c>
      <c r="S40" s="6">
        <v>44927</v>
      </c>
      <c r="T40" s="4" t="s">
        <v>34</v>
      </c>
      <c r="U40" s="4">
        <v>1600</v>
      </c>
      <c r="V40" s="4">
        <v>0</v>
      </c>
      <c r="W40" s="4">
        <v>0</v>
      </c>
      <c r="X40" s="4" t="s">
        <v>35</v>
      </c>
      <c r="Y40" s="4" t="s">
        <v>155</v>
      </c>
    </row>
    <row r="41" s="4" customFormat="1" spans="1:25">
      <c r="A41" s="4" t="s">
        <v>156</v>
      </c>
      <c r="B41" s="4" t="s">
        <v>26</v>
      </c>
      <c r="C41" s="4" t="s">
        <v>27</v>
      </c>
      <c r="D41" s="4" t="s">
        <v>84</v>
      </c>
      <c r="E41" s="4" t="s">
        <v>85</v>
      </c>
      <c r="F41" s="6">
        <v>44920</v>
      </c>
      <c r="G41" s="6">
        <v>44921</v>
      </c>
      <c r="H41" s="4">
        <v>2</v>
      </c>
      <c r="I41" s="4">
        <v>1</v>
      </c>
      <c r="J41" s="4">
        <v>2</v>
      </c>
      <c r="K41" s="4" t="s">
        <v>30</v>
      </c>
      <c r="L41" s="4">
        <v>778</v>
      </c>
      <c r="M41" s="4">
        <v>778</v>
      </c>
      <c r="N41" s="4" t="s">
        <v>157</v>
      </c>
      <c r="O41" s="4" t="s">
        <v>32</v>
      </c>
      <c r="P41" s="4" t="s">
        <v>33</v>
      </c>
      <c r="Q41" s="4">
        <v>0</v>
      </c>
      <c r="R41" s="7">
        <v>44918</v>
      </c>
      <c r="S41" s="6">
        <v>44927</v>
      </c>
      <c r="T41" s="4" t="s">
        <v>34</v>
      </c>
      <c r="U41" s="4">
        <v>778</v>
      </c>
      <c r="V41" s="4">
        <v>0</v>
      </c>
      <c r="W41" s="4">
        <v>0</v>
      </c>
      <c r="X41" s="4" t="s">
        <v>35</v>
      </c>
      <c r="Y41" s="4" t="s">
        <v>158</v>
      </c>
    </row>
    <row r="42" s="4" customFormat="1" spans="1:25">
      <c r="A42" s="4" t="s">
        <v>159</v>
      </c>
      <c r="B42" s="4" t="s">
        <v>26</v>
      </c>
      <c r="C42" s="4" t="s">
        <v>27</v>
      </c>
      <c r="D42" s="4" t="s">
        <v>84</v>
      </c>
      <c r="E42" s="4" t="s">
        <v>85</v>
      </c>
      <c r="F42" s="6">
        <v>44923</v>
      </c>
      <c r="G42" s="6">
        <v>44924</v>
      </c>
      <c r="H42" s="4">
        <v>2</v>
      </c>
      <c r="I42" s="4">
        <v>1</v>
      </c>
      <c r="J42" s="4">
        <v>2</v>
      </c>
      <c r="K42" s="4" t="s">
        <v>30</v>
      </c>
      <c r="L42" s="4">
        <v>606</v>
      </c>
      <c r="M42" s="4">
        <v>606</v>
      </c>
      <c r="N42" s="4" t="s">
        <v>160</v>
      </c>
      <c r="O42" s="4" t="s">
        <v>32</v>
      </c>
      <c r="P42" s="4" t="s">
        <v>33</v>
      </c>
      <c r="Q42" s="4">
        <v>0</v>
      </c>
      <c r="R42" s="7">
        <v>44918</v>
      </c>
      <c r="S42" s="6">
        <v>44927</v>
      </c>
      <c r="T42" s="4" t="s">
        <v>34</v>
      </c>
      <c r="U42" s="4">
        <v>606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161</v>
      </c>
      <c r="B43" s="4" t="s">
        <v>26</v>
      </c>
      <c r="C43" s="4" t="s">
        <v>27</v>
      </c>
      <c r="D43" s="4" t="s">
        <v>84</v>
      </c>
      <c r="E43" s="4" t="s">
        <v>85</v>
      </c>
      <c r="F43" s="6">
        <v>44925</v>
      </c>
      <c r="G43" s="6">
        <v>44926</v>
      </c>
      <c r="H43" s="4">
        <v>1</v>
      </c>
      <c r="I43" s="4">
        <v>1</v>
      </c>
      <c r="J43" s="4">
        <v>1</v>
      </c>
      <c r="K43" s="4" t="s">
        <v>30</v>
      </c>
      <c r="L43" s="4">
        <v>389</v>
      </c>
      <c r="M43" s="4">
        <v>389</v>
      </c>
      <c r="N43" s="4" t="s">
        <v>162</v>
      </c>
      <c r="O43" s="4" t="s">
        <v>32</v>
      </c>
      <c r="P43" s="4" t="s">
        <v>33</v>
      </c>
      <c r="Q43" s="4">
        <v>0</v>
      </c>
      <c r="R43" s="7">
        <v>44918</v>
      </c>
      <c r="S43" s="6">
        <v>44927</v>
      </c>
      <c r="T43" s="4" t="s">
        <v>34</v>
      </c>
      <c r="U43" s="4">
        <v>389</v>
      </c>
      <c r="V43" s="4">
        <v>0</v>
      </c>
      <c r="W43" s="4">
        <v>0</v>
      </c>
      <c r="X43" s="4" t="s">
        <v>35</v>
      </c>
      <c r="Y43" s="4" t="s">
        <v>163</v>
      </c>
    </row>
    <row r="44" s="4" customFormat="1" spans="1:25">
      <c r="A44" s="4" t="s">
        <v>164</v>
      </c>
      <c r="B44" s="4" t="s">
        <v>26</v>
      </c>
      <c r="C44" s="4" t="s">
        <v>27</v>
      </c>
      <c r="D44" s="4" t="s">
        <v>97</v>
      </c>
      <c r="E44" s="4" t="s">
        <v>114</v>
      </c>
      <c r="F44" s="6">
        <v>44923</v>
      </c>
      <c r="G44" s="6">
        <v>44924</v>
      </c>
      <c r="H44" s="4">
        <v>1</v>
      </c>
      <c r="I44" s="4">
        <v>1</v>
      </c>
      <c r="J44" s="4">
        <v>1</v>
      </c>
      <c r="K44" s="4" t="s">
        <v>30</v>
      </c>
      <c r="L44" s="4">
        <v>434</v>
      </c>
      <c r="M44" s="4">
        <v>434</v>
      </c>
      <c r="N44" s="4" t="s">
        <v>165</v>
      </c>
      <c r="O44" s="4" t="s">
        <v>32</v>
      </c>
      <c r="P44" s="4" t="s">
        <v>33</v>
      </c>
      <c r="Q44" s="4">
        <v>0</v>
      </c>
      <c r="R44" s="7">
        <v>44922</v>
      </c>
      <c r="S44" s="6">
        <v>44927</v>
      </c>
      <c r="T44" s="4" t="s">
        <v>34</v>
      </c>
      <c r="U44" s="4">
        <v>434</v>
      </c>
      <c r="V44" s="4">
        <v>0</v>
      </c>
      <c r="W44" s="4">
        <v>0</v>
      </c>
      <c r="X44" s="4" t="s">
        <v>35</v>
      </c>
      <c r="Y44" s="4" t="s">
        <v>166</v>
      </c>
    </row>
    <row r="45" s="4" customFormat="1" spans="1:25">
      <c r="A45" s="4" t="s">
        <v>167</v>
      </c>
      <c r="B45" s="4" t="s">
        <v>26</v>
      </c>
      <c r="C45" s="4" t="s">
        <v>27</v>
      </c>
      <c r="D45" s="4" t="s">
        <v>97</v>
      </c>
      <c r="E45" s="4" t="s">
        <v>105</v>
      </c>
      <c r="F45" s="6">
        <v>44925</v>
      </c>
      <c r="G45" s="6">
        <v>44926</v>
      </c>
      <c r="H45" s="4">
        <v>1</v>
      </c>
      <c r="I45" s="4">
        <v>1</v>
      </c>
      <c r="J45" s="4">
        <v>1</v>
      </c>
      <c r="K45" s="4" t="s">
        <v>30</v>
      </c>
      <c r="L45" s="4">
        <v>374</v>
      </c>
      <c r="M45" s="4">
        <v>374</v>
      </c>
      <c r="N45" s="4" t="s">
        <v>168</v>
      </c>
      <c r="O45" s="4" t="s">
        <v>32</v>
      </c>
      <c r="P45" s="4" t="s">
        <v>33</v>
      </c>
      <c r="Q45" s="4">
        <v>0</v>
      </c>
      <c r="R45" s="7">
        <v>44923</v>
      </c>
      <c r="S45" s="6">
        <v>44927</v>
      </c>
      <c r="T45" s="4" t="s">
        <v>34</v>
      </c>
      <c r="U45" s="4">
        <v>374</v>
      </c>
      <c r="V45" s="4">
        <v>0</v>
      </c>
      <c r="W45" s="4">
        <v>0</v>
      </c>
      <c r="X45" s="4" t="s">
        <v>35</v>
      </c>
      <c r="Y45" s="4" t="s">
        <v>169</v>
      </c>
    </row>
    <row r="46" s="4" customFormat="1" spans="1:25">
      <c r="A46" s="4" t="s">
        <v>170</v>
      </c>
      <c r="B46" s="4" t="s">
        <v>26</v>
      </c>
      <c r="C46" s="4" t="s">
        <v>27</v>
      </c>
      <c r="D46" s="4" t="s">
        <v>97</v>
      </c>
      <c r="E46" s="4" t="s">
        <v>98</v>
      </c>
      <c r="F46" s="6">
        <v>44925</v>
      </c>
      <c r="G46" s="6">
        <v>44926</v>
      </c>
      <c r="H46" s="4">
        <v>1</v>
      </c>
      <c r="I46" s="4">
        <v>1</v>
      </c>
      <c r="J46" s="4">
        <v>1</v>
      </c>
      <c r="K46" s="4" t="s">
        <v>30</v>
      </c>
      <c r="L46" s="4">
        <v>328</v>
      </c>
      <c r="M46" s="4">
        <v>328</v>
      </c>
      <c r="N46" s="4" t="s">
        <v>171</v>
      </c>
      <c r="O46" s="4" t="s">
        <v>32</v>
      </c>
      <c r="P46" s="4" t="s">
        <v>33</v>
      </c>
      <c r="Q46" s="4">
        <v>0</v>
      </c>
      <c r="R46" s="7">
        <v>44923</v>
      </c>
      <c r="S46" s="6">
        <v>44927</v>
      </c>
      <c r="T46" s="4" t="s">
        <v>34</v>
      </c>
      <c r="U46" s="4">
        <v>328</v>
      </c>
      <c r="V46" s="4">
        <v>0</v>
      </c>
      <c r="W46" s="4">
        <v>0</v>
      </c>
      <c r="X46" s="4" t="s">
        <v>35</v>
      </c>
      <c r="Y46" s="4" t="s">
        <v>172</v>
      </c>
    </row>
    <row r="47" s="4" customFormat="1" spans="1:25">
      <c r="A47" s="4" t="s">
        <v>173</v>
      </c>
      <c r="B47" s="4" t="s">
        <v>26</v>
      </c>
      <c r="C47" s="4" t="s">
        <v>27</v>
      </c>
      <c r="D47" s="4" t="s">
        <v>97</v>
      </c>
      <c r="E47" s="4" t="s">
        <v>98</v>
      </c>
      <c r="F47" s="6">
        <v>44924</v>
      </c>
      <c r="G47" s="6">
        <v>44925</v>
      </c>
      <c r="H47" s="4">
        <v>1</v>
      </c>
      <c r="I47" s="4">
        <v>1</v>
      </c>
      <c r="J47" s="4">
        <v>1</v>
      </c>
      <c r="K47" s="4" t="s">
        <v>30</v>
      </c>
      <c r="L47" s="4">
        <v>328</v>
      </c>
      <c r="M47" s="4">
        <v>328</v>
      </c>
      <c r="N47" s="4" t="s">
        <v>174</v>
      </c>
      <c r="O47" s="4" t="s">
        <v>32</v>
      </c>
      <c r="P47" s="4" t="s">
        <v>33</v>
      </c>
      <c r="Q47" s="4">
        <v>0</v>
      </c>
      <c r="R47" s="7">
        <v>44923</v>
      </c>
      <c r="S47" s="6">
        <v>44927</v>
      </c>
      <c r="T47" s="4" t="s">
        <v>34</v>
      </c>
      <c r="U47" s="4">
        <v>328</v>
      </c>
      <c r="V47" s="4">
        <v>0</v>
      </c>
      <c r="W47" s="4">
        <v>0</v>
      </c>
      <c r="X47" s="4" t="s">
        <v>35</v>
      </c>
      <c r="Y47" s="4" t="s">
        <v>175</v>
      </c>
    </row>
    <row r="48" s="4" customFormat="1" spans="1:25">
      <c r="A48" s="4" t="s">
        <v>176</v>
      </c>
      <c r="B48" s="4" t="s">
        <v>26</v>
      </c>
      <c r="C48" s="4" t="s">
        <v>27</v>
      </c>
      <c r="D48" s="4" t="s">
        <v>97</v>
      </c>
      <c r="E48" s="4" t="s">
        <v>98</v>
      </c>
      <c r="F48" s="6">
        <v>44924</v>
      </c>
      <c r="G48" s="6">
        <v>44925</v>
      </c>
      <c r="H48" s="4">
        <v>1</v>
      </c>
      <c r="I48" s="4">
        <v>1</v>
      </c>
      <c r="J48" s="4">
        <v>1</v>
      </c>
      <c r="K48" s="4" t="s">
        <v>30</v>
      </c>
      <c r="L48" s="4">
        <v>328</v>
      </c>
      <c r="M48" s="4">
        <v>328</v>
      </c>
      <c r="N48" s="4" t="s">
        <v>177</v>
      </c>
      <c r="O48" s="4" t="s">
        <v>32</v>
      </c>
      <c r="P48" s="4" t="s">
        <v>33</v>
      </c>
      <c r="Q48" s="4">
        <v>0</v>
      </c>
      <c r="R48" s="7">
        <v>44924</v>
      </c>
      <c r="S48" s="6">
        <v>44927</v>
      </c>
      <c r="T48" s="4" t="s">
        <v>34</v>
      </c>
      <c r="U48" s="4">
        <v>328</v>
      </c>
      <c r="V48" s="4">
        <v>0</v>
      </c>
      <c r="W48" s="4">
        <v>0</v>
      </c>
      <c r="X48" s="4" t="s">
        <v>35</v>
      </c>
      <c r="Y48" s="4" t="s">
        <v>178</v>
      </c>
    </row>
    <row r="49" s="4" customFormat="1" spans="1:25">
      <c r="A49" s="4" t="s">
        <v>179</v>
      </c>
      <c r="B49" s="4" t="s">
        <v>26</v>
      </c>
      <c r="C49" s="4" t="s">
        <v>27</v>
      </c>
      <c r="D49" s="4" t="s">
        <v>97</v>
      </c>
      <c r="E49" s="4" t="s">
        <v>98</v>
      </c>
      <c r="F49" s="6">
        <v>44925</v>
      </c>
      <c r="G49" s="6">
        <v>44926</v>
      </c>
      <c r="H49" s="4">
        <v>1</v>
      </c>
      <c r="I49" s="4">
        <v>1</v>
      </c>
      <c r="J49" s="4">
        <v>1</v>
      </c>
      <c r="K49" s="4" t="s">
        <v>30</v>
      </c>
      <c r="L49" s="4">
        <v>328</v>
      </c>
      <c r="M49" s="4">
        <v>328</v>
      </c>
      <c r="N49" s="4" t="s">
        <v>180</v>
      </c>
      <c r="O49" s="4" t="s">
        <v>32</v>
      </c>
      <c r="P49" s="4" t="s">
        <v>33</v>
      </c>
      <c r="Q49" s="4">
        <v>0</v>
      </c>
      <c r="R49" s="7">
        <v>44924</v>
      </c>
      <c r="S49" s="6">
        <v>44927</v>
      </c>
      <c r="T49" s="4" t="s">
        <v>34</v>
      </c>
      <c r="U49" s="4">
        <v>328</v>
      </c>
      <c r="V49" s="4">
        <v>0</v>
      </c>
      <c r="W49" s="4">
        <v>0</v>
      </c>
      <c r="X49" s="4" t="s">
        <v>35</v>
      </c>
      <c r="Y49" s="4" t="s">
        <v>181</v>
      </c>
    </row>
    <row r="50" s="4" customFormat="1" spans="1:25">
      <c r="A50" s="4" t="s">
        <v>182</v>
      </c>
      <c r="B50" s="4" t="s">
        <v>26</v>
      </c>
      <c r="C50" s="4" t="s">
        <v>27</v>
      </c>
      <c r="D50" s="4" t="s">
        <v>97</v>
      </c>
      <c r="E50" s="4" t="s">
        <v>98</v>
      </c>
      <c r="F50" s="6">
        <v>44925</v>
      </c>
      <c r="G50" s="6">
        <v>44926</v>
      </c>
      <c r="H50" s="4">
        <v>1</v>
      </c>
      <c r="I50" s="4">
        <v>1</v>
      </c>
      <c r="J50" s="4">
        <v>1</v>
      </c>
      <c r="K50" s="4" t="s">
        <v>30</v>
      </c>
      <c r="L50" s="4">
        <v>328</v>
      </c>
      <c r="M50" s="4">
        <v>328</v>
      </c>
      <c r="N50" s="4" t="s">
        <v>183</v>
      </c>
      <c r="O50" s="4" t="s">
        <v>32</v>
      </c>
      <c r="P50" s="4" t="s">
        <v>33</v>
      </c>
      <c r="Q50" s="4">
        <v>0</v>
      </c>
      <c r="R50" s="7">
        <v>44924</v>
      </c>
      <c r="S50" s="6">
        <v>44927</v>
      </c>
      <c r="T50" s="4" t="s">
        <v>34</v>
      </c>
      <c r="U50" s="4">
        <v>328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184</v>
      </c>
      <c r="B51" s="4" t="s">
        <v>26</v>
      </c>
      <c r="C51" s="4" t="s">
        <v>27</v>
      </c>
      <c r="D51" s="4" t="s">
        <v>97</v>
      </c>
      <c r="E51" s="4" t="s">
        <v>185</v>
      </c>
      <c r="F51" s="6">
        <v>44924</v>
      </c>
      <c r="G51" s="6">
        <v>44925</v>
      </c>
      <c r="H51" s="4">
        <v>1</v>
      </c>
      <c r="I51" s="4">
        <v>1</v>
      </c>
      <c r="J51" s="4">
        <v>1</v>
      </c>
      <c r="K51" s="4" t="s">
        <v>30</v>
      </c>
      <c r="L51" s="4">
        <v>320</v>
      </c>
      <c r="M51" s="4">
        <v>320</v>
      </c>
      <c r="N51" s="4" t="s">
        <v>186</v>
      </c>
      <c r="O51" s="4" t="s">
        <v>32</v>
      </c>
      <c r="P51" s="4" t="s">
        <v>33</v>
      </c>
      <c r="Q51" s="4">
        <v>0</v>
      </c>
      <c r="R51" s="7">
        <v>44924</v>
      </c>
      <c r="S51" s="6">
        <v>44927</v>
      </c>
      <c r="T51" s="4" t="s">
        <v>34</v>
      </c>
      <c r="U51" s="4">
        <v>320</v>
      </c>
      <c r="V51" s="4">
        <v>0</v>
      </c>
      <c r="W51" s="4">
        <v>0</v>
      </c>
      <c r="X51" s="4" t="s">
        <v>35</v>
      </c>
      <c r="Y51" s="4" t="s">
        <v>187</v>
      </c>
    </row>
    <row r="52" s="4" customFormat="1" spans="1:25">
      <c r="A52" s="4" t="s">
        <v>188</v>
      </c>
      <c r="B52" s="4" t="s">
        <v>26</v>
      </c>
      <c r="C52" s="4" t="s">
        <v>27</v>
      </c>
      <c r="D52" s="4" t="s">
        <v>97</v>
      </c>
      <c r="E52" s="4" t="s">
        <v>98</v>
      </c>
      <c r="F52" s="6">
        <v>44925</v>
      </c>
      <c r="G52" s="6">
        <v>44926</v>
      </c>
      <c r="H52" s="4">
        <v>1</v>
      </c>
      <c r="I52" s="4">
        <v>1</v>
      </c>
      <c r="J52" s="4">
        <v>1</v>
      </c>
      <c r="K52" s="4" t="s">
        <v>30</v>
      </c>
      <c r="L52" s="4">
        <v>328</v>
      </c>
      <c r="M52" s="4">
        <v>328</v>
      </c>
      <c r="N52" s="4" t="s">
        <v>189</v>
      </c>
      <c r="O52" s="4" t="s">
        <v>32</v>
      </c>
      <c r="P52" s="4" t="s">
        <v>33</v>
      </c>
      <c r="Q52" s="4">
        <v>0</v>
      </c>
      <c r="R52" s="7">
        <v>44925</v>
      </c>
      <c r="S52" s="6">
        <v>44927</v>
      </c>
      <c r="T52" s="4" t="s">
        <v>34</v>
      </c>
      <c r="U52" s="4">
        <v>328</v>
      </c>
      <c r="V52" s="4">
        <v>0</v>
      </c>
      <c r="W52" s="4">
        <v>0</v>
      </c>
      <c r="X52" s="4" t="s">
        <v>35</v>
      </c>
      <c r="Y52" s="4" t="s">
        <v>190</v>
      </c>
    </row>
    <row r="53" s="4" customFormat="1" spans="1:25">
      <c r="A53" s="4" t="s">
        <v>191</v>
      </c>
      <c r="B53" s="4" t="s">
        <v>26</v>
      </c>
      <c r="C53" s="4" t="s">
        <v>27</v>
      </c>
      <c r="D53" s="4" t="s">
        <v>84</v>
      </c>
      <c r="E53" s="4" t="s">
        <v>85</v>
      </c>
      <c r="F53" s="6">
        <v>44925</v>
      </c>
      <c r="G53" s="6">
        <v>44926</v>
      </c>
      <c r="H53" s="4">
        <v>1</v>
      </c>
      <c r="I53" s="4">
        <v>1</v>
      </c>
      <c r="J53" s="4">
        <v>1</v>
      </c>
      <c r="K53" s="4" t="s">
        <v>30</v>
      </c>
      <c r="L53" s="4">
        <v>389</v>
      </c>
      <c r="M53" s="4">
        <v>389</v>
      </c>
      <c r="N53" s="4" t="s">
        <v>192</v>
      </c>
      <c r="O53" s="4" t="s">
        <v>32</v>
      </c>
      <c r="P53" s="4" t="s">
        <v>33</v>
      </c>
      <c r="Q53" s="4">
        <v>0</v>
      </c>
      <c r="R53" s="7">
        <v>44925</v>
      </c>
      <c r="S53" s="6">
        <v>44927</v>
      </c>
      <c r="T53" s="4" t="s">
        <v>34</v>
      </c>
      <c r="U53" s="4">
        <v>389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193</v>
      </c>
      <c r="B54" s="4" t="s">
        <v>26</v>
      </c>
      <c r="C54" s="4" t="s">
        <v>27</v>
      </c>
      <c r="D54" s="4" t="s">
        <v>97</v>
      </c>
      <c r="E54" s="4" t="s">
        <v>98</v>
      </c>
      <c r="F54" s="6">
        <v>44925</v>
      </c>
      <c r="G54" s="6">
        <v>44926</v>
      </c>
      <c r="H54" s="4">
        <v>1</v>
      </c>
      <c r="I54" s="4">
        <v>1</v>
      </c>
      <c r="J54" s="4">
        <v>1</v>
      </c>
      <c r="K54" s="4" t="s">
        <v>30</v>
      </c>
      <c r="L54" s="4">
        <v>328</v>
      </c>
      <c r="M54" s="4">
        <v>328</v>
      </c>
      <c r="N54" s="4" t="s">
        <v>174</v>
      </c>
      <c r="O54" s="4" t="s">
        <v>32</v>
      </c>
      <c r="P54" s="4" t="s">
        <v>33</v>
      </c>
      <c r="Q54" s="4">
        <v>0</v>
      </c>
      <c r="R54" s="7">
        <v>44925</v>
      </c>
      <c r="S54" s="6">
        <v>44927</v>
      </c>
      <c r="T54" s="4" t="s">
        <v>34</v>
      </c>
      <c r="U54" s="4">
        <v>328</v>
      </c>
      <c r="V54" s="4">
        <v>0</v>
      </c>
      <c r="W54" s="4">
        <v>0</v>
      </c>
      <c r="X54" s="4" t="s">
        <v>35</v>
      </c>
      <c r="Y54" s="4" t="s">
        <v>194</v>
      </c>
    </row>
    <row r="55" s="4" customFormat="1" spans="1:25">
      <c r="A55" s="4" t="s">
        <v>195</v>
      </c>
      <c r="B55" s="4" t="s">
        <v>26</v>
      </c>
      <c r="C55" s="4" t="s">
        <v>27</v>
      </c>
      <c r="D55" s="4" t="s">
        <v>97</v>
      </c>
      <c r="E55" s="4" t="s">
        <v>98</v>
      </c>
      <c r="F55" s="6">
        <v>44925</v>
      </c>
      <c r="G55" s="6">
        <v>44926</v>
      </c>
      <c r="H55" s="4">
        <v>1</v>
      </c>
      <c r="I55" s="4">
        <v>1</v>
      </c>
      <c r="J55" s="4">
        <v>1</v>
      </c>
      <c r="K55" s="4" t="s">
        <v>30</v>
      </c>
      <c r="L55" s="4">
        <v>328</v>
      </c>
      <c r="M55" s="4">
        <v>328</v>
      </c>
      <c r="N55" s="4" t="s">
        <v>196</v>
      </c>
      <c r="O55" s="4" t="s">
        <v>32</v>
      </c>
      <c r="P55" s="4" t="s">
        <v>33</v>
      </c>
      <c r="Q55" s="4">
        <v>0</v>
      </c>
      <c r="R55" s="7">
        <v>44925</v>
      </c>
      <c r="S55" s="6">
        <v>44927</v>
      </c>
      <c r="T55" s="4" t="s">
        <v>34</v>
      </c>
      <c r="U55" s="4">
        <v>328</v>
      </c>
      <c r="V55" s="4">
        <v>0</v>
      </c>
      <c r="W55" s="4">
        <v>0</v>
      </c>
      <c r="X55" s="4" t="s">
        <v>35</v>
      </c>
      <c r="Y55" s="4" t="s">
        <v>197</v>
      </c>
    </row>
    <row r="56" s="4" customFormat="1" spans="1:25">
      <c r="A56" s="4" t="s">
        <v>198</v>
      </c>
      <c r="B56" s="4" t="s">
        <v>26</v>
      </c>
      <c r="C56" s="4" t="s">
        <v>27</v>
      </c>
      <c r="D56" s="4" t="s">
        <v>97</v>
      </c>
      <c r="E56" s="4" t="s">
        <v>185</v>
      </c>
      <c r="F56" s="6">
        <v>44925</v>
      </c>
      <c r="G56" s="6">
        <v>44926</v>
      </c>
      <c r="H56" s="4">
        <v>1</v>
      </c>
      <c r="I56" s="4">
        <v>1</v>
      </c>
      <c r="J56" s="4">
        <v>1</v>
      </c>
      <c r="K56" s="4" t="s">
        <v>30</v>
      </c>
      <c r="L56" s="4">
        <v>320</v>
      </c>
      <c r="M56" s="4">
        <v>320</v>
      </c>
      <c r="N56" s="4" t="s">
        <v>199</v>
      </c>
      <c r="O56" s="4" t="s">
        <v>32</v>
      </c>
      <c r="P56" s="4" t="s">
        <v>33</v>
      </c>
      <c r="Q56" s="4">
        <v>0</v>
      </c>
      <c r="R56" s="7">
        <v>44925</v>
      </c>
      <c r="S56" s="6">
        <v>44927</v>
      </c>
      <c r="T56" s="4" t="s">
        <v>34</v>
      </c>
      <c r="U56" s="4">
        <v>320</v>
      </c>
      <c r="V56" s="4">
        <v>0</v>
      </c>
      <c r="W56" s="4">
        <v>0</v>
      </c>
      <c r="X56" s="4" t="s">
        <v>35</v>
      </c>
      <c r="Y56" s="4" t="s">
        <v>200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44" workbookViewId="0">
      <selection activeCell="A58" sqref="A58:A60"/>
    </sheetView>
  </sheetViews>
  <sheetFormatPr defaultColWidth="10" defaultRowHeight="14.4"/>
  <cols>
    <col min="1" max="1" width="12.8888888888889" style="4"/>
    <col min="2" max="3" width="11.8888888888889" style="4"/>
    <col min="4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201</v>
      </c>
    </row>
    <row r="2" s="4" customFormat="1" hidden="1" spans="1:9">
      <c r="A2" s="5">
        <v>21045927688</v>
      </c>
      <c r="B2" s="6">
        <v>44911</v>
      </c>
      <c r="C2" s="6">
        <v>44913</v>
      </c>
      <c r="D2" s="4">
        <v>0</v>
      </c>
      <c r="E2" s="4" t="str">
        <f>VLOOKUP(A2,HOP!A:L,12,0)</f>
        <v>0.00</v>
      </c>
      <c r="F2" s="4" t="str">
        <f>VLOOKUP(A2,HOP!A:C,3,0)</f>
        <v>2697883</v>
      </c>
      <c r="G2" s="4">
        <f>D2-E2</f>
        <v>0</v>
      </c>
      <c r="H2" s="4" t="str">
        <f>$H$1&amp;F2</f>
        <v>，2697883</v>
      </c>
      <c r="I2" s="4" t="str">
        <f>VLOOKUP(A2,HOP!A:U,21,0)</f>
        <v>直采</v>
      </c>
    </row>
    <row r="3" s="4" customFormat="1" spans="1:9">
      <c r="A3" s="5">
        <v>21338525151</v>
      </c>
      <c r="B3" s="6">
        <v>44909</v>
      </c>
      <c r="C3" s="6">
        <v>44911</v>
      </c>
      <c r="D3" s="4">
        <v>1736</v>
      </c>
      <c r="E3" s="4" t="str">
        <f>VLOOKUP(A3,HOP!A:L,12,0)</f>
        <v>1736.00</v>
      </c>
      <c r="F3" s="4" t="str">
        <f>VLOOKUP(A3,HOP!A:C,3,0)</f>
        <v>2724725</v>
      </c>
      <c r="G3" s="4">
        <f t="shared" ref="G3:G34" si="0">D3-E3</f>
        <v>0</v>
      </c>
      <c r="H3" s="4" t="str">
        <f t="shared" ref="H3:H34" si="1">$H$1&amp;F3</f>
        <v>，2724725</v>
      </c>
      <c r="I3" s="4" t="str">
        <f>VLOOKUP(A3,HOP!A:U,21,0)</f>
        <v>直采</v>
      </c>
    </row>
    <row r="4" s="4" customFormat="1" hidden="1" spans="1:9">
      <c r="A4" s="5">
        <v>21599157974</v>
      </c>
      <c r="B4" s="6">
        <v>44914</v>
      </c>
      <c r="C4" s="6">
        <v>44917</v>
      </c>
      <c r="D4" s="4">
        <v>0</v>
      </c>
      <c r="E4" s="4" t="str">
        <f>VLOOKUP(A4,HOP!A:L,12,0)</f>
        <v>0.00</v>
      </c>
      <c r="F4" s="4" t="str">
        <f>VLOOKUP(A4,HOP!A:C,3,0)</f>
        <v>2763082</v>
      </c>
      <c r="G4" s="4">
        <f t="shared" si="0"/>
        <v>0</v>
      </c>
      <c r="H4" s="4" t="str">
        <f t="shared" si="1"/>
        <v>，2763082</v>
      </c>
      <c r="I4" s="4" t="str">
        <f>VLOOKUP(A4,HOP!A:U,21,0)</f>
        <v>直采</v>
      </c>
    </row>
    <row r="5" s="4" customFormat="1" spans="1:9">
      <c r="A5" s="5">
        <v>21715112731</v>
      </c>
      <c r="B5" s="6">
        <v>44916</v>
      </c>
      <c r="C5" s="6">
        <v>44917</v>
      </c>
      <c r="D5" s="4">
        <v>1170</v>
      </c>
      <c r="E5" s="4" t="str">
        <f>VLOOKUP(A5,HOP!A:L,12,0)</f>
        <v>1170.00</v>
      </c>
      <c r="F5" s="4" t="str">
        <f>VLOOKUP(A5,HOP!A:C,3,0)</f>
        <v>2777094</v>
      </c>
      <c r="G5" s="4">
        <f t="shared" si="0"/>
        <v>0</v>
      </c>
      <c r="H5" s="4" t="str">
        <f t="shared" si="1"/>
        <v>，2777094</v>
      </c>
      <c r="I5" s="4" t="str">
        <f>VLOOKUP(A5,HOP!A:U,21,0)</f>
        <v>直采</v>
      </c>
    </row>
    <row r="6" s="4" customFormat="1" spans="1:9">
      <c r="A6" s="5">
        <v>21752810826</v>
      </c>
      <c r="B6" s="6">
        <v>44910</v>
      </c>
      <c r="C6" s="6">
        <v>44913</v>
      </c>
      <c r="D6" s="4">
        <v>5317</v>
      </c>
      <c r="E6" s="4" t="str">
        <f>VLOOKUP(A6,HOP!A:L,12,0)</f>
        <v>5317.00</v>
      </c>
      <c r="F6" s="4" t="str">
        <f>VLOOKUP(A6,HOP!A:C,3,0)</f>
        <v>2785335</v>
      </c>
      <c r="G6" s="4">
        <f t="shared" si="0"/>
        <v>0</v>
      </c>
      <c r="H6" s="4" t="str">
        <f t="shared" si="1"/>
        <v>，2785335</v>
      </c>
      <c r="I6" s="4" t="str">
        <f>VLOOKUP(A6,HOP!A:U,21,0)</f>
        <v>直采</v>
      </c>
    </row>
    <row r="7" s="4" customFormat="1" hidden="1" spans="1:9">
      <c r="A7" s="5">
        <v>21790995535</v>
      </c>
      <c r="B7" s="6">
        <v>44913</v>
      </c>
      <c r="C7" s="6">
        <v>44916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21791015924</v>
      </c>
      <c r="B8" s="6">
        <v>44913</v>
      </c>
      <c r="C8" s="6">
        <v>44916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21794092377</v>
      </c>
      <c r="B9" s="6">
        <v>44912</v>
      </c>
      <c r="C9" s="6">
        <v>44915</v>
      </c>
      <c r="D9" s="4">
        <v>3480</v>
      </c>
      <c r="E9" s="4" t="str">
        <f>VLOOKUP(A9,HOP!A:L,12,0)</f>
        <v>3480.00</v>
      </c>
      <c r="F9" s="4" t="str">
        <f>VLOOKUP(A9,HOP!A:C,3,0)</f>
        <v>2797594</v>
      </c>
      <c r="G9" s="4">
        <f t="shared" si="0"/>
        <v>0</v>
      </c>
      <c r="H9" s="4" t="str">
        <f t="shared" si="1"/>
        <v>，2797594</v>
      </c>
      <c r="I9" s="4" t="str">
        <f>VLOOKUP(A9,HOP!A:U,21,0)</f>
        <v>直采</v>
      </c>
    </row>
    <row r="10" s="4" customFormat="1" spans="1:9">
      <c r="A10" s="5">
        <v>21856570182</v>
      </c>
      <c r="B10" s="6">
        <v>44910</v>
      </c>
      <c r="C10" s="6">
        <v>44912</v>
      </c>
      <c r="D10" s="4">
        <v>8600</v>
      </c>
      <c r="E10" s="4" t="str">
        <f>VLOOKUP(A10,HOP!A:L,12,0)</f>
        <v>8600.00</v>
      </c>
      <c r="F10" s="4" t="str">
        <f>VLOOKUP(A10,HOP!A:C,3,0)</f>
        <v>2851278</v>
      </c>
      <c r="G10" s="4">
        <f t="shared" si="0"/>
        <v>0</v>
      </c>
      <c r="H10" s="4" t="str">
        <f t="shared" si="1"/>
        <v>，2851278</v>
      </c>
      <c r="I10" s="4" t="str">
        <f>VLOOKUP(A10,HOP!A:U,21,0)</f>
        <v>直采</v>
      </c>
    </row>
    <row r="11" s="4" customFormat="1" spans="1:9">
      <c r="A11" s="5">
        <v>999221927571978</v>
      </c>
      <c r="B11" s="6">
        <v>44917</v>
      </c>
      <c r="C11" s="6">
        <v>44919</v>
      </c>
      <c r="D11" s="4">
        <v>1750</v>
      </c>
      <c r="E11" s="4" t="str">
        <f>VLOOKUP(A11,HOP!A:L,12,0)</f>
        <v>1750.00</v>
      </c>
      <c r="F11" s="4" t="str">
        <f>VLOOKUP(A11,HOP!A:C,3,0)</f>
        <v>2875498</v>
      </c>
      <c r="G11" s="4">
        <f t="shared" si="0"/>
        <v>0</v>
      </c>
      <c r="H11" s="4" t="str">
        <f t="shared" si="1"/>
        <v>，2875498</v>
      </c>
      <c r="I11" s="4" t="str">
        <f>VLOOKUP(A11,HOP!A:U,21,0)</f>
        <v>直采</v>
      </c>
    </row>
    <row r="12" s="4" customFormat="1" spans="1:9">
      <c r="A12" s="5">
        <v>999221941208215</v>
      </c>
      <c r="B12" s="6">
        <v>44913</v>
      </c>
      <c r="C12" s="6">
        <v>44916</v>
      </c>
      <c r="D12" s="4">
        <v>1629</v>
      </c>
      <c r="E12" s="4" t="str">
        <f>VLOOKUP(A12,HOP!A:L,12,0)</f>
        <v>1629.00</v>
      </c>
      <c r="F12" s="4" t="str">
        <f>VLOOKUP(A12,HOP!A:C,3,0)</f>
        <v>2880735</v>
      </c>
      <c r="G12" s="4">
        <f t="shared" si="0"/>
        <v>0</v>
      </c>
      <c r="H12" s="4" t="str">
        <f t="shared" si="1"/>
        <v>，2880735</v>
      </c>
      <c r="I12" s="4" t="str">
        <f>VLOOKUP(A12,HOP!A:U,21,0)</f>
        <v>直采</v>
      </c>
    </row>
    <row r="13" s="4" customFormat="1" spans="1:9">
      <c r="A13" s="5">
        <v>999221946025598</v>
      </c>
      <c r="B13" s="6">
        <v>44915</v>
      </c>
      <c r="C13" s="6">
        <v>44917</v>
      </c>
      <c r="D13" s="4">
        <v>1084</v>
      </c>
      <c r="E13" s="4" t="str">
        <f>VLOOKUP(A13,HOP!A:L,12,0)</f>
        <v>1084.00</v>
      </c>
      <c r="F13" s="4" t="str">
        <f>VLOOKUP(A13,HOP!A:C,3,0)</f>
        <v>2881862</v>
      </c>
      <c r="G13" s="4">
        <f t="shared" si="0"/>
        <v>0</v>
      </c>
      <c r="H13" s="4" t="str">
        <f t="shared" si="1"/>
        <v>，2881862</v>
      </c>
      <c r="I13" s="4" t="str">
        <f>VLOOKUP(A13,HOP!A:U,21,0)</f>
        <v>直采</v>
      </c>
    </row>
    <row r="14" s="4" customFormat="1" spans="1:9">
      <c r="A14" s="5">
        <v>999221950603097</v>
      </c>
      <c r="B14" s="6">
        <v>44916</v>
      </c>
      <c r="C14" s="6">
        <v>44917</v>
      </c>
      <c r="D14" s="4">
        <v>542</v>
      </c>
      <c r="E14" s="4" t="str">
        <f>VLOOKUP(A14,HOP!A:L,12,0)</f>
        <v>542.00</v>
      </c>
      <c r="F14" s="4" t="str">
        <f>VLOOKUP(A14,HOP!A:C,3,0)</f>
        <v>2883331</v>
      </c>
      <c r="G14" s="4">
        <f t="shared" si="0"/>
        <v>0</v>
      </c>
      <c r="H14" s="4" t="str">
        <f t="shared" si="1"/>
        <v>，2883331</v>
      </c>
      <c r="I14" s="4" t="str">
        <f>VLOOKUP(A14,HOP!A:U,21,0)</f>
        <v>直采</v>
      </c>
    </row>
    <row r="15" s="4" customFormat="1" spans="1:9">
      <c r="A15" s="5">
        <v>999221950703478</v>
      </c>
      <c r="B15" s="6">
        <v>44914</v>
      </c>
      <c r="C15" s="6">
        <v>44916</v>
      </c>
      <c r="D15" s="4">
        <v>1818</v>
      </c>
      <c r="E15" s="4" t="str">
        <f>VLOOKUP(A15,HOP!A:L,12,0)</f>
        <v>1818.00</v>
      </c>
      <c r="F15" s="4" t="str">
        <f>VLOOKUP(A15,HOP!A:C,3,0)</f>
        <v>2883420</v>
      </c>
      <c r="G15" s="4">
        <f t="shared" si="0"/>
        <v>0</v>
      </c>
      <c r="H15" s="4" t="str">
        <f t="shared" si="1"/>
        <v>，2883420</v>
      </c>
      <c r="I15" s="4" t="str">
        <f>VLOOKUP(A15,HOP!A:U,21,0)</f>
        <v>直采</v>
      </c>
    </row>
    <row r="16" s="4" customFormat="1" spans="1:9">
      <c r="A16" s="5">
        <v>999221954586667</v>
      </c>
      <c r="B16" s="6">
        <v>44921</v>
      </c>
      <c r="C16" s="6">
        <v>44922</v>
      </c>
      <c r="D16" s="4">
        <v>222</v>
      </c>
      <c r="E16" s="4" t="str">
        <f>VLOOKUP(A16,HOP!A:L,12,0)</f>
        <v>222.00</v>
      </c>
      <c r="F16" s="4" t="str">
        <f>VLOOKUP(A16,HOP!A:C,3,0)</f>
        <v>2884491</v>
      </c>
      <c r="G16" s="4">
        <f t="shared" si="0"/>
        <v>0</v>
      </c>
      <c r="H16" s="4" t="str">
        <f t="shared" si="1"/>
        <v>，2884491</v>
      </c>
      <c r="I16" s="4" t="str">
        <f>VLOOKUP(A16,HOP!A:U,21,0)</f>
        <v>直采</v>
      </c>
    </row>
    <row r="17" s="4" customFormat="1" spans="1:9">
      <c r="A17" s="5">
        <v>999221954895535</v>
      </c>
      <c r="B17" s="6">
        <v>44913</v>
      </c>
      <c r="C17" s="6">
        <v>44914</v>
      </c>
      <c r="D17" s="4">
        <v>850</v>
      </c>
      <c r="E17" s="4" t="str">
        <f>VLOOKUP(A17,HOP!A:L,12,0)</f>
        <v>850.00</v>
      </c>
      <c r="F17" s="4" t="str">
        <f>VLOOKUP(A17,HOP!A:C,3,0)</f>
        <v>2884567</v>
      </c>
      <c r="G17" s="4">
        <f t="shared" si="0"/>
        <v>0</v>
      </c>
      <c r="H17" s="4" t="str">
        <f t="shared" si="1"/>
        <v>，2884567</v>
      </c>
      <c r="I17" s="4" t="str">
        <f>VLOOKUP(A17,HOP!A:U,21,0)</f>
        <v>直采</v>
      </c>
    </row>
    <row r="18" s="4" customFormat="1" spans="1:9">
      <c r="A18" s="5">
        <v>999221955909703</v>
      </c>
      <c r="B18" s="6">
        <v>44916</v>
      </c>
      <c r="C18" s="6">
        <v>44918</v>
      </c>
      <c r="D18" s="4">
        <v>660</v>
      </c>
      <c r="E18" s="4" t="str">
        <f>VLOOKUP(A18,HOP!A:L,12,0)</f>
        <v>660.00</v>
      </c>
      <c r="F18" s="4" t="str">
        <f>VLOOKUP(A18,HOP!A:C,3,0)</f>
        <v>2885234</v>
      </c>
      <c r="G18" s="4">
        <f t="shared" si="0"/>
        <v>0</v>
      </c>
      <c r="H18" s="4" t="str">
        <f t="shared" si="1"/>
        <v>，2885234</v>
      </c>
      <c r="I18" s="4" t="str">
        <f>VLOOKUP(A18,HOP!A:U,21,0)</f>
        <v>直采</v>
      </c>
    </row>
    <row r="19" s="4" customFormat="1" spans="1:9">
      <c r="A19" s="5">
        <v>999221955943499</v>
      </c>
      <c r="B19" s="6">
        <v>44914</v>
      </c>
      <c r="C19" s="6">
        <v>44915</v>
      </c>
      <c r="D19" s="4">
        <v>630</v>
      </c>
      <c r="E19" s="4" t="str">
        <f>VLOOKUP(A19,HOP!A:L,12,0)</f>
        <v>630.00</v>
      </c>
      <c r="F19" s="4" t="str">
        <f>VLOOKUP(A19,HOP!A:C,3,0)</f>
        <v>2885226</v>
      </c>
      <c r="G19" s="4">
        <f t="shared" si="0"/>
        <v>0</v>
      </c>
      <c r="H19" s="4" t="str">
        <f t="shared" si="1"/>
        <v>，2885226</v>
      </c>
      <c r="I19" s="4" t="str">
        <f>VLOOKUP(A19,HOP!A:U,21,0)</f>
        <v>直采</v>
      </c>
    </row>
    <row r="20" s="4" customFormat="1" spans="1:9">
      <c r="A20" s="5">
        <v>21955961122</v>
      </c>
      <c r="B20" s="6">
        <v>44917</v>
      </c>
      <c r="C20" s="6">
        <v>44918</v>
      </c>
      <c r="D20" s="4">
        <v>368</v>
      </c>
      <c r="E20" s="4" t="str">
        <f>VLOOKUP(A20,HOP!A:L,12,0)</f>
        <v>368.00</v>
      </c>
      <c r="F20" s="4" t="str">
        <f>VLOOKUP(A20,HOP!A:C,3,0)</f>
        <v>2885230</v>
      </c>
      <c r="G20" s="4">
        <f t="shared" si="0"/>
        <v>0</v>
      </c>
      <c r="H20" s="4" t="str">
        <f t="shared" si="1"/>
        <v>，2885230</v>
      </c>
      <c r="I20" s="4" t="str">
        <f>VLOOKUP(A20,HOP!A:U,21,0)</f>
        <v>直采</v>
      </c>
    </row>
    <row r="21" s="4" customFormat="1" spans="1:9">
      <c r="A21" s="5">
        <v>999221956780233</v>
      </c>
      <c r="B21" s="6">
        <v>44915</v>
      </c>
      <c r="C21" s="6">
        <v>44916</v>
      </c>
      <c r="D21" s="4">
        <v>545</v>
      </c>
      <c r="E21" s="4" t="str">
        <f>VLOOKUP(A21,HOP!A:L,12,0)</f>
        <v>545.00</v>
      </c>
      <c r="F21" s="4" t="str">
        <f>VLOOKUP(A21,HOP!A:C,3,0)</f>
        <v>2885495</v>
      </c>
      <c r="G21" s="4">
        <f t="shared" si="0"/>
        <v>0</v>
      </c>
      <c r="H21" s="4" t="str">
        <f t="shared" si="1"/>
        <v>，2885495</v>
      </c>
      <c r="I21" s="4" t="str">
        <f>VLOOKUP(A21,HOP!A:U,21,0)</f>
        <v>直采</v>
      </c>
    </row>
    <row r="22" s="4" customFormat="1" spans="1:9">
      <c r="A22" s="5">
        <v>999221960247077</v>
      </c>
      <c r="B22" s="6">
        <v>44915</v>
      </c>
      <c r="C22" s="6">
        <v>44916</v>
      </c>
      <c r="D22" s="4">
        <v>545</v>
      </c>
      <c r="E22" s="4" t="str">
        <f>VLOOKUP(A22,HOP!A:L,12,0)</f>
        <v>545.00</v>
      </c>
      <c r="F22" s="4" t="str">
        <f>VLOOKUP(A22,HOP!A:C,3,0)</f>
        <v>2886111</v>
      </c>
      <c r="G22" s="4">
        <f t="shared" si="0"/>
        <v>0</v>
      </c>
      <c r="H22" s="4" t="str">
        <f t="shared" si="1"/>
        <v>，2886111</v>
      </c>
      <c r="I22" s="4" t="str">
        <f>VLOOKUP(A22,HOP!A:U,21,0)</f>
        <v>直采</v>
      </c>
    </row>
    <row r="23" s="4" customFormat="1" spans="1:9">
      <c r="A23" s="5">
        <v>999221961796536</v>
      </c>
      <c r="B23" s="6">
        <v>44916</v>
      </c>
      <c r="C23" s="6">
        <v>44917</v>
      </c>
      <c r="D23" s="4">
        <v>430</v>
      </c>
      <c r="E23" s="4" t="str">
        <f>VLOOKUP(A23,HOP!A:L,12,0)</f>
        <v>430.00</v>
      </c>
      <c r="F23" s="4" t="str">
        <f>VLOOKUP(A23,HOP!A:C,3,0)</f>
        <v>2886667</v>
      </c>
      <c r="G23" s="4">
        <f t="shared" si="0"/>
        <v>0</v>
      </c>
      <c r="H23" s="4" t="str">
        <f t="shared" si="1"/>
        <v>，2886667</v>
      </c>
      <c r="I23" s="4" t="str">
        <f>VLOOKUP(A23,HOP!A:U,21,0)</f>
        <v>直采</v>
      </c>
    </row>
    <row r="24" s="4" customFormat="1" spans="1:9">
      <c r="A24" s="5">
        <v>999221962964939</v>
      </c>
      <c r="B24" s="6">
        <v>44921</v>
      </c>
      <c r="C24" s="6">
        <v>44923</v>
      </c>
      <c r="D24" s="4">
        <v>656</v>
      </c>
      <c r="E24" s="4" t="str">
        <f>VLOOKUP(A24,HOP!A:L,12,0)</f>
        <v>656.00</v>
      </c>
      <c r="F24" s="4" t="str">
        <f>VLOOKUP(A24,HOP!A:C,3,0)</f>
        <v>2887735</v>
      </c>
      <c r="G24" s="4">
        <f t="shared" si="0"/>
        <v>0</v>
      </c>
      <c r="H24" s="4" t="str">
        <f t="shared" si="1"/>
        <v>，2887735</v>
      </c>
      <c r="I24" s="4" t="str">
        <f>VLOOKUP(A24,HOP!A:U,21,0)</f>
        <v>直采</v>
      </c>
    </row>
    <row r="25" s="4" customFormat="1" spans="1:9">
      <c r="A25" s="5">
        <v>999221963030711</v>
      </c>
      <c r="B25" s="6">
        <v>44921</v>
      </c>
      <c r="C25" s="6">
        <v>44922</v>
      </c>
      <c r="D25" s="4">
        <v>222</v>
      </c>
      <c r="E25" s="4" t="str">
        <f>VLOOKUP(A25,HOP!A:L,12,0)</f>
        <v>222.00</v>
      </c>
      <c r="F25" s="4" t="str">
        <f>VLOOKUP(A25,HOP!A:C,3,0)</f>
        <v>2887724</v>
      </c>
      <c r="G25" s="4">
        <f t="shared" si="0"/>
        <v>0</v>
      </c>
      <c r="H25" s="4" t="str">
        <f t="shared" si="1"/>
        <v>，2887724</v>
      </c>
      <c r="I25" s="4" t="str">
        <f>VLOOKUP(A25,HOP!A:U,21,0)</f>
        <v>直采</v>
      </c>
    </row>
    <row r="26" s="4" customFormat="1" spans="1:9">
      <c r="A26" s="5">
        <v>999221963180072</v>
      </c>
      <c r="B26" s="6">
        <v>44915</v>
      </c>
      <c r="C26" s="6">
        <v>44916</v>
      </c>
      <c r="D26" s="4">
        <v>545</v>
      </c>
      <c r="E26" s="4" t="str">
        <f>VLOOKUP(A26,HOP!A:L,12,0)</f>
        <v>545.00</v>
      </c>
      <c r="F26" s="4" t="str">
        <f>VLOOKUP(A26,HOP!A:C,3,0)</f>
        <v>2887733</v>
      </c>
      <c r="G26" s="4">
        <f t="shared" si="0"/>
        <v>0</v>
      </c>
      <c r="H26" s="4" t="str">
        <f t="shared" si="1"/>
        <v>，2887733</v>
      </c>
      <c r="I26" s="4" t="str">
        <f>VLOOKUP(A26,HOP!A:U,21,0)</f>
        <v>直采</v>
      </c>
    </row>
    <row r="27" s="4" customFormat="1" spans="1:9">
      <c r="A27" s="5">
        <v>21963424471</v>
      </c>
      <c r="B27" s="6">
        <v>44921</v>
      </c>
      <c r="C27" s="6">
        <v>44924</v>
      </c>
      <c r="D27" s="4">
        <v>666</v>
      </c>
      <c r="E27" s="4" t="str">
        <f>VLOOKUP(A27,HOP!A:L,12,0)</f>
        <v>666.00</v>
      </c>
      <c r="F27" s="4" t="str">
        <f>VLOOKUP(A27,HOP!A:C,3,0)</f>
        <v>2887784</v>
      </c>
      <c r="G27" s="4">
        <f t="shared" si="0"/>
        <v>0</v>
      </c>
      <c r="H27" s="4" t="str">
        <f t="shared" si="1"/>
        <v>，2887784</v>
      </c>
      <c r="I27" s="4" t="str">
        <f>VLOOKUP(A27,HOP!A:U,21,0)</f>
        <v>直采</v>
      </c>
    </row>
    <row r="28" s="4" customFormat="1" spans="1:9">
      <c r="A28" s="5">
        <v>999221966731138</v>
      </c>
      <c r="B28" s="6">
        <v>44922</v>
      </c>
      <c r="C28" s="6">
        <v>44923</v>
      </c>
      <c r="D28" s="4">
        <v>606</v>
      </c>
      <c r="E28" s="4" t="str">
        <f>VLOOKUP(A28,HOP!A:L,12,0)</f>
        <v>606.00</v>
      </c>
      <c r="F28" s="4" t="str">
        <f>VLOOKUP(A28,HOP!A:C,3,0)</f>
        <v>2888401</v>
      </c>
      <c r="G28" s="4">
        <f t="shared" si="0"/>
        <v>0</v>
      </c>
      <c r="H28" s="4" t="str">
        <f t="shared" si="1"/>
        <v>，2888401</v>
      </c>
      <c r="I28" s="4" t="str">
        <f>VLOOKUP(A28,HOP!A:U,21,0)</f>
        <v>直采</v>
      </c>
    </row>
    <row r="29" s="4" customFormat="1" spans="1:9">
      <c r="A29" s="5">
        <v>999221972818531</v>
      </c>
      <c r="B29" s="6">
        <v>44917</v>
      </c>
      <c r="C29" s="6">
        <v>44918</v>
      </c>
      <c r="D29" s="4">
        <v>560</v>
      </c>
      <c r="E29" s="4" t="str">
        <f>VLOOKUP(A29,HOP!A:L,12,0)</f>
        <v>560.00</v>
      </c>
      <c r="F29" s="4" t="str">
        <f>VLOOKUP(A29,HOP!A:C,3,0)</f>
        <v>2890626</v>
      </c>
      <c r="G29" s="4">
        <f t="shared" si="0"/>
        <v>0</v>
      </c>
      <c r="H29" s="4" t="str">
        <f t="shared" si="1"/>
        <v>，2890626</v>
      </c>
      <c r="I29" s="4" t="str">
        <f>VLOOKUP(A29,HOP!A:U,21,0)</f>
        <v>直采</v>
      </c>
    </row>
    <row r="30" s="4" customFormat="1" spans="1:9">
      <c r="A30" s="5">
        <v>999221974549875</v>
      </c>
      <c r="B30" s="6">
        <v>44923</v>
      </c>
      <c r="C30" s="6">
        <v>44924</v>
      </c>
      <c r="D30" s="4">
        <v>222</v>
      </c>
      <c r="E30" s="4" t="str">
        <f>VLOOKUP(A30,HOP!A:L,12,0)</f>
        <v>222.00</v>
      </c>
      <c r="F30" s="4" t="str">
        <f>VLOOKUP(A30,HOP!A:C,3,0)</f>
        <v>2891201</v>
      </c>
      <c r="G30" s="4">
        <f t="shared" si="0"/>
        <v>0</v>
      </c>
      <c r="H30" s="4" t="str">
        <f t="shared" si="1"/>
        <v>，2891201</v>
      </c>
      <c r="I30" s="4" t="str">
        <f>VLOOKUP(A30,HOP!A:U,21,0)</f>
        <v>直采</v>
      </c>
    </row>
    <row r="31" s="4" customFormat="1" spans="1:9">
      <c r="A31" s="5">
        <v>999221974598210</v>
      </c>
      <c r="B31" s="6">
        <v>44923</v>
      </c>
      <c r="C31" s="6">
        <v>44924</v>
      </c>
      <c r="D31" s="4">
        <v>303</v>
      </c>
      <c r="E31" s="4" t="str">
        <f>VLOOKUP(A31,HOP!A:L,12,0)</f>
        <v>303.00</v>
      </c>
      <c r="F31" s="4" t="str">
        <f>VLOOKUP(A31,HOP!A:C,3,0)</f>
        <v>2891219</v>
      </c>
      <c r="G31" s="4">
        <f t="shared" si="0"/>
        <v>0</v>
      </c>
      <c r="H31" s="4" t="str">
        <f t="shared" si="1"/>
        <v>，2891219</v>
      </c>
      <c r="I31" s="4" t="str">
        <f>VLOOKUP(A31,HOP!A:U,21,0)</f>
        <v>直采</v>
      </c>
    </row>
    <row r="32" s="4" customFormat="1" spans="1:9">
      <c r="A32" s="5">
        <v>999221975914189</v>
      </c>
      <c r="B32" s="6">
        <v>44923</v>
      </c>
      <c r="C32" s="6">
        <v>44924</v>
      </c>
      <c r="D32" s="4">
        <v>215</v>
      </c>
      <c r="E32" s="4" t="str">
        <f>VLOOKUP(A32,HOP!A:L,12,0)</f>
        <v>215.00</v>
      </c>
      <c r="F32" s="4" t="str">
        <f>VLOOKUP(A32,HOP!A:C,3,0)</f>
        <v>2892010</v>
      </c>
      <c r="G32" s="4">
        <f t="shared" si="0"/>
        <v>0</v>
      </c>
      <c r="H32" s="4" t="str">
        <f t="shared" si="1"/>
        <v>，2892010</v>
      </c>
      <c r="I32" s="4" t="str">
        <f>VLOOKUP(A32,HOP!A:U,21,0)</f>
        <v>直采</v>
      </c>
    </row>
    <row r="33" s="4" customFormat="1" spans="1:9">
      <c r="A33" s="5">
        <v>999221976029162</v>
      </c>
      <c r="B33" s="6">
        <v>44916</v>
      </c>
      <c r="C33" s="6">
        <v>44918</v>
      </c>
      <c r="D33" s="4">
        <v>1103</v>
      </c>
      <c r="E33" s="4" t="str">
        <f>VLOOKUP(A33,HOP!A:L,12,0)</f>
        <v>1103.00</v>
      </c>
      <c r="F33" s="4" t="str">
        <f>VLOOKUP(A33,HOP!A:C,3,0)</f>
        <v>2892128</v>
      </c>
      <c r="G33" s="4">
        <f t="shared" si="0"/>
        <v>0</v>
      </c>
      <c r="H33" s="4" t="str">
        <f t="shared" si="1"/>
        <v>，2892128</v>
      </c>
      <c r="I33" s="4" t="str">
        <f>VLOOKUP(A33,HOP!A:U,21,0)</f>
        <v>直采</v>
      </c>
    </row>
    <row r="34" s="4" customFormat="1" spans="1:9">
      <c r="A34" s="5">
        <v>999221978233375</v>
      </c>
      <c r="B34" s="6">
        <v>44917</v>
      </c>
      <c r="C34" s="6">
        <v>44918</v>
      </c>
      <c r="D34" s="4">
        <v>560</v>
      </c>
      <c r="E34" s="4" t="str">
        <f>VLOOKUP(A34,HOP!A:L,12,0)</f>
        <v>560.00</v>
      </c>
      <c r="F34" s="4" t="str">
        <f>VLOOKUP(A34,HOP!A:C,3,0)</f>
        <v>2892901</v>
      </c>
      <c r="G34" s="4">
        <f t="shared" si="0"/>
        <v>0</v>
      </c>
      <c r="H34" s="4" t="str">
        <f t="shared" si="1"/>
        <v>，2892901</v>
      </c>
      <c r="I34" s="4" t="str">
        <f>VLOOKUP(A34,HOP!A:U,21,0)</f>
        <v>直采</v>
      </c>
    </row>
    <row r="35" s="4" customFormat="1" spans="1:9">
      <c r="A35" s="5">
        <v>999221978280377</v>
      </c>
      <c r="B35" s="6">
        <v>44917</v>
      </c>
      <c r="C35" s="6">
        <v>44918</v>
      </c>
      <c r="D35" s="4">
        <v>606</v>
      </c>
      <c r="E35" s="4" t="str">
        <f>VLOOKUP(A35,HOP!A:L,12,0)</f>
        <v>606.00</v>
      </c>
      <c r="F35" s="4" t="str">
        <f>VLOOKUP(A35,HOP!A:C,3,0)</f>
        <v>2892906</v>
      </c>
      <c r="G35" s="4">
        <f t="shared" ref="G35:G52" si="2">D35-E35</f>
        <v>0</v>
      </c>
      <c r="H35" s="4" t="str">
        <f t="shared" ref="H35:H52" si="3">$H$1&amp;F35</f>
        <v>，2892906</v>
      </c>
      <c r="I35" s="4" t="str">
        <f>VLOOKUP(A35,HOP!A:U,21,0)</f>
        <v>直采</v>
      </c>
    </row>
    <row r="36" s="4" customFormat="1" spans="1:9">
      <c r="A36" s="5">
        <v>999221981418038</v>
      </c>
      <c r="B36" s="6">
        <v>44918</v>
      </c>
      <c r="C36" s="6">
        <v>44920</v>
      </c>
      <c r="D36" s="4">
        <v>1600</v>
      </c>
      <c r="E36" s="4" t="str">
        <f>VLOOKUP(A36,HOP!A:L,12,0)</f>
        <v>1600.00</v>
      </c>
      <c r="F36" s="4" t="str">
        <f>VLOOKUP(A36,HOP!A:C,3,0)</f>
        <v>2893780</v>
      </c>
      <c r="G36" s="4">
        <f t="shared" si="2"/>
        <v>0</v>
      </c>
      <c r="H36" s="4" t="str">
        <f t="shared" si="3"/>
        <v>，2893780</v>
      </c>
      <c r="I36" s="4" t="str">
        <f>VLOOKUP(A36,HOP!A:U,21,0)</f>
        <v>直采</v>
      </c>
    </row>
    <row r="37" s="4" customFormat="1" spans="1:9">
      <c r="A37" s="5">
        <v>999221985168877</v>
      </c>
      <c r="B37" s="6">
        <v>44920</v>
      </c>
      <c r="C37" s="6">
        <v>44921</v>
      </c>
      <c r="D37" s="4">
        <v>778</v>
      </c>
      <c r="E37" s="4" t="str">
        <f>VLOOKUP(A37,HOP!A:L,12,0)</f>
        <v>778.00</v>
      </c>
      <c r="F37" s="4" t="str">
        <f>VLOOKUP(A37,HOP!A:C,3,0)</f>
        <v>2895282</v>
      </c>
      <c r="G37" s="4">
        <f t="shared" si="2"/>
        <v>0</v>
      </c>
      <c r="H37" s="4" t="str">
        <f t="shared" si="3"/>
        <v>，2895282</v>
      </c>
      <c r="I37" s="4" t="str">
        <f>VLOOKUP(A37,HOP!A:U,21,0)</f>
        <v>直采</v>
      </c>
    </row>
    <row r="38" s="4" customFormat="1" spans="1:9">
      <c r="A38" s="5">
        <v>999221987096434</v>
      </c>
      <c r="B38" s="6">
        <v>44923</v>
      </c>
      <c r="C38" s="6">
        <v>44924</v>
      </c>
      <c r="D38" s="4">
        <v>606</v>
      </c>
      <c r="E38" s="4">
        <v>606</v>
      </c>
      <c r="F38" s="4" t="str">
        <f>VLOOKUP(A38,HOP!A:C,3,0)</f>
        <v>2895761</v>
      </c>
      <c r="G38" s="4">
        <f t="shared" si="2"/>
        <v>0</v>
      </c>
      <c r="H38" s="4" t="str">
        <f t="shared" si="3"/>
        <v>，2895761</v>
      </c>
      <c r="I38" s="4" t="str">
        <f>VLOOKUP(A38,HOP!A:U,21,0)</f>
        <v>直采</v>
      </c>
    </row>
    <row r="39" s="4" customFormat="1" spans="1:9">
      <c r="A39" s="5">
        <v>999221987247499</v>
      </c>
      <c r="B39" s="6">
        <v>44925</v>
      </c>
      <c r="C39" s="6">
        <v>44926</v>
      </c>
      <c r="D39" s="4">
        <v>389</v>
      </c>
      <c r="E39" s="4" t="str">
        <f>VLOOKUP(A39,HOP!A:L,12,0)</f>
        <v>389.00</v>
      </c>
      <c r="F39" s="4" t="str">
        <f>VLOOKUP(A39,HOP!A:C,3,0)</f>
        <v>2895801</v>
      </c>
      <c r="G39" s="4">
        <f t="shared" si="2"/>
        <v>0</v>
      </c>
      <c r="H39" s="4" t="str">
        <f t="shared" si="3"/>
        <v>，2895801</v>
      </c>
      <c r="I39" s="4" t="str">
        <f>VLOOKUP(A39,HOP!A:U,21,0)</f>
        <v>直采</v>
      </c>
    </row>
    <row r="40" s="4" customFormat="1" spans="1:9">
      <c r="A40" s="5">
        <v>999222009747214</v>
      </c>
      <c r="B40" s="6">
        <v>44923</v>
      </c>
      <c r="C40" s="6">
        <v>44924</v>
      </c>
      <c r="D40" s="4">
        <v>434</v>
      </c>
      <c r="E40" s="4" t="str">
        <f>VLOOKUP(A40,HOP!A:L,12,0)</f>
        <v>434.00</v>
      </c>
      <c r="F40" s="4" t="str">
        <f>VLOOKUP(A40,HOP!A:C,3,0)</f>
        <v>2903012</v>
      </c>
      <c r="G40" s="4">
        <f t="shared" si="2"/>
        <v>0</v>
      </c>
      <c r="H40" s="4" t="str">
        <f t="shared" si="3"/>
        <v>，2903012</v>
      </c>
      <c r="I40" s="4" t="str">
        <f>VLOOKUP(A40,HOP!A:U,21,0)</f>
        <v>直采</v>
      </c>
    </row>
    <row r="41" s="4" customFormat="1" spans="1:9">
      <c r="A41" s="5">
        <v>999222017410816</v>
      </c>
      <c r="B41" s="6">
        <v>44925</v>
      </c>
      <c r="C41" s="6">
        <v>44926</v>
      </c>
      <c r="D41" s="4">
        <v>374</v>
      </c>
      <c r="E41" s="4" t="str">
        <f>VLOOKUP(A41,HOP!A:L,12,0)</f>
        <v>374.00</v>
      </c>
      <c r="F41" s="4" t="str">
        <f>VLOOKUP(A41,HOP!A:C,3,0)</f>
        <v>2905682</v>
      </c>
      <c r="G41" s="4">
        <f t="shared" si="2"/>
        <v>0</v>
      </c>
      <c r="H41" s="4" t="str">
        <f t="shared" si="3"/>
        <v>，2905682</v>
      </c>
      <c r="I41" s="4" t="str">
        <f>VLOOKUP(A41,HOP!A:U,21,0)</f>
        <v>直采</v>
      </c>
    </row>
    <row r="42" s="4" customFormat="1" spans="1:9">
      <c r="A42" s="5">
        <v>999222017527686</v>
      </c>
      <c r="B42" s="6">
        <v>44925</v>
      </c>
      <c r="C42" s="6">
        <v>44926</v>
      </c>
      <c r="D42" s="4">
        <v>328</v>
      </c>
      <c r="E42" s="4" t="str">
        <f>VLOOKUP(A42,HOP!A:L,12,0)</f>
        <v>328.00</v>
      </c>
      <c r="F42" s="4" t="str">
        <f>VLOOKUP(A42,HOP!A:C,3,0)</f>
        <v>2905758</v>
      </c>
      <c r="G42" s="4">
        <f t="shared" si="2"/>
        <v>0</v>
      </c>
      <c r="H42" s="4" t="str">
        <f t="shared" si="3"/>
        <v>，2905758</v>
      </c>
      <c r="I42" s="4" t="str">
        <f>VLOOKUP(A42,HOP!A:U,21,0)</f>
        <v>直采</v>
      </c>
    </row>
    <row r="43" s="4" customFormat="1" spans="1:9">
      <c r="A43" s="5">
        <v>999222021248093</v>
      </c>
      <c r="B43" s="6">
        <v>44924</v>
      </c>
      <c r="C43" s="6">
        <v>44925</v>
      </c>
      <c r="D43" s="4">
        <v>328</v>
      </c>
      <c r="E43" s="4" t="str">
        <f>VLOOKUP(A43,HOP!A:L,12,0)</f>
        <v>328.00</v>
      </c>
      <c r="F43" s="4" t="str">
        <f>VLOOKUP(A43,HOP!A:C,3,0)</f>
        <v>2906689</v>
      </c>
      <c r="G43" s="4">
        <f t="shared" si="2"/>
        <v>0</v>
      </c>
      <c r="H43" s="4" t="str">
        <f t="shared" si="3"/>
        <v>，2906689</v>
      </c>
      <c r="I43" s="4" t="str">
        <f>VLOOKUP(A43,HOP!A:U,21,0)</f>
        <v>直采</v>
      </c>
    </row>
    <row r="44" s="4" customFormat="1" spans="1:9">
      <c r="A44" s="5">
        <v>999222024843331</v>
      </c>
      <c r="B44" s="6">
        <v>44924</v>
      </c>
      <c r="C44" s="6">
        <v>44925</v>
      </c>
      <c r="D44" s="4">
        <v>328</v>
      </c>
      <c r="E44" s="4" t="str">
        <f>VLOOKUP(A44,HOP!A:L,12,0)</f>
        <v>328.00</v>
      </c>
      <c r="F44" s="4" t="str">
        <f>VLOOKUP(A44,HOP!A:C,3,0)</f>
        <v>2908482</v>
      </c>
      <c r="G44" s="4">
        <f t="shared" si="2"/>
        <v>0</v>
      </c>
      <c r="H44" s="4" t="str">
        <f t="shared" si="3"/>
        <v>，2908482</v>
      </c>
      <c r="I44" s="4" t="str">
        <f>VLOOKUP(A44,HOP!A:U,21,0)</f>
        <v>直采</v>
      </c>
    </row>
    <row r="45" s="4" customFormat="1" spans="1:9">
      <c r="A45" s="5">
        <v>999222026511855</v>
      </c>
      <c r="B45" s="6">
        <v>44925</v>
      </c>
      <c r="C45" s="6">
        <v>44926</v>
      </c>
      <c r="D45" s="4">
        <v>328</v>
      </c>
      <c r="E45" s="4" t="str">
        <f>VLOOKUP(A45,HOP!A:L,12,0)</f>
        <v>328.00</v>
      </c>
      <c r="F45" s="4" t="str">
        <f>VLOOKUP(A45,HOP!A:C,3,0)</f>
        <v>2908719</v>
      </c>
      <c r="G45" s="4">
        <f t="shared" si="2"/>
        <v>0</v>
      </c>
      <c r="H45" s="4" t="str">
        <f t="shared" si="3"/>
        <v>，2908719</v>
      </c>
      <c r="I45" s="4" t="str">
        <f>VLOOKUP(A45,HOP!A:U,21,0)</f>
        <v>直采</v>
      </c>
    </row>
    <row r="46" s="4" customFormat="1" spans="1:9">
      <c r="A46" s="5">
        <v>999222026596003</v>
      </c>
      <c r="B46" s="6">
        <v>44925</v>
      </c>
      <c r="C46" s="6">
        <v>44926</v>
      </c>
      <c r="D46" s="4">
        <v>328</v>
      </c>
      <c r="E46" s="4" t="str">
        <f>VLOOKUP(A46,HOP!A:L,12,0)</f>
        <v>328.00</v>
      </c>
      <c r="F46" s="4" t="str">
        <f>VLOOKUP(A46,HOP!A:C,3,0)</f>
        <v>2908717</v>
      </c>
      <c r="G46" s="4">
        <f t="shared" si="2"/>
        <v>0</v>
      </c>
      <c r="H46" s="4" t="str">
        <f t="shared" si="3"/>
        <v>，2908717</v>
      </c>
      <c r="I46" s="4" t="str">
        <f>VLOOKUP(A46,HOP!A:U,21,0)</f>
        <v>直采</v>
      </c>
    </row>
    <row r="47" s="4" customFormat="1" spans="1:9">
      <c r="A47" s="5">
        <v>999222026933047</v>
      </c>
      <c r="B47" s="6">
        <v>44924</v>
      </c>
      <c r="C47" s="6">
        <v>44925</v>
      </c>
      <c r="D47" s="4">
        <v>320</v>
      </c>
      <c r="E47" s="4" t="str">
        <f>VLOOKUP(A47,HOP!A:L,12,0)</f>
        <v>320.00</v>
      </c>
      <c r="F47" s="4" t="str">
        <f>VLOOKUP(A47,HOP!A:C,3,0)</f>
        <v>2908805</v>
      </c>
      <c r="G47" s="4">
        <f t="shared" si="2"/>
        <v>0</v>
      </c>
      <c r="H47" s="4" t="str">
        <f t="shared" si="3"/>
        <v>，2908805</v>
      </c>
      <c r="I47" s="4" t="str">
        <f>VLOOKUP(A47,HOP!A:U,21,0)</f>
        <v>直采</v>
      </c>
    </row>
    <row r="48" s="4" customFormat="1" spans="1:9">
      <c r="A48" s="5">
        <v>999222029727818</v>
      </c>
      <c r="B48" s="6">
        <v>44925</v>
      </c>
      <c r="C48" s="6">
        <v>44926</v>
      </c>
      <c r="D48" s="4">
        <v>328</v>
      </c>
      <c r="E48" s="4" t="str">
        <f>VLOOKUP(A48,HOP!A:L,12,0)</f>
        <v>328.00</v>
      </c>
      <c r="F48" s="4" t="str">
        <f>VLOOKUP(A48,HOP!A:C,3,0)</f>
        <v>2910623</v>
      </c>
      <c r="G48" s="4">
        <f t="shared" si="2"/>
        <v>0</v>
      </c>
      <c r="H48" s="4" t="str">
        <f t="shared" si="3"/>
        <v>，2910623</v>
      </c>
      <c r="I48" s="4" t="str">
        <f>VLOOKUP(A48,HOP!A:U,21,0)</f>
        <v>直采</v>
      </c>
    </row>
    <row r="49" s="4" customFormat="1" spans="1:9">
      <c r="A49" s="5">
        <v>999222029743883</v>
      </c>
      <c r="B49" s="6">
        <v>44925</v>
      </c>
      <c r="C49" s="6">
        <v>44926</v>
      </c>
      <c r="D49" s="4">
        <v>389</v>
      </c>
      <c r="E49" s="4" t="str">
        <f>VLOOKUP(A49,HOP!A:L,12,0)</f>
        <v>389.00</v>
      </c>
      <c r="F49" s="4" t="str">
        <f>VLOOKUP(A49,HOP!A:C,3,0)</f>
        <v>2910582</v>
      </c>
      <c r="G49" s="4">
        <f t="shared" si="2"/>
        <v>0</v>
      </c>
      <c r="H49" s="4" t="str">
        <f t="shared" si="3"/>
        <v>，2910582</v>
      </c>
      <c r="I49" s="4" t="str">
        <f>VLOOKUP(A49,HOP!A:U,21,0)</f>
        <v>直采</v>
      </c>
    </row>
    <row r="50" s="4" customFormat="1" spans="1:9">
      <c r="A50" s="5">
        <v>999222029786610</v>
      </c>
      <c r="B50" s="6">
        <v>44925</v>
      </c>
      <c r="C50" s="6">
        <v>44926</v>
      </c>
      <c r="D50" s="4">
        <v>328</v>
      </c>
      <c r="E50" s="4" t="str">
        <f>VLOOKUP(A50,HOP!A:L,12,0)</f>
        <v>328.00</v>
      </c>
      <c r="F50" s="4" t="str">
        <f>VLOOKUP(A50,HOP!A:C,3,0)</f>
        <v>2910619</v>
      </c>
      <c r="G50" s="4">
        <f t="shared" si="2"/>
        <v>0</v>
      </c>
      <c r="H50" s="4" t="str">
        <f t="shared" si="3"/>
        <v>，2910619</v>
      </c>
      <c r="I50" s="4" t="str">
        <f>VLOOKUP(A50,HOP!A:U,21,0)</f>
        <v>直采</v>
      </c>
    </row>
    <row r="51" s="4" customFormat="1" spans="1:9">
      <c r="A51" s="5">
        <v>999222029827397</v>
      </c>
      <c r="B51" s="6">
        <v>44925</v>
      </c>
      <c r="C51" s="6">
        <v>44926</v>
      </c>
      <c r="D51" s="4">
        <v>328</v>
      </c>
      <c r="E51" s="4" t="str">
        <f>VLOOKUP(A51,HOP!A:L,12,0)</f>
        <v>328.00</v>
      </c>
      <c r="F51" s="4" t="str">
        <f>VLOOKUP(A51,HOP!A:C,3,0)</f>
        <v>2910580</v>
      </c>
      <c r="G51" s="4">
        <f t="shared" si="2"/>
        <v>0</v>
      </c>
      <c r="H51" s="4" t="str">
        <f t="shared" si="3"/>
        <v>，2910580</v>
      </c>
      <c r="I51" s="4" t="str">
        <f>VLOOKUP(A51,HOP!A:U,21,0)</f>
        <v>直采</v>
      </c>
    </row>
    <row r="52" s="4" customFormat="1" spans="1:9">
      <c r="A52" s="5">
        <v>999222030182741</v>
      </c>
      <c r="B52" s="6">
        <v>44925</v>
      </c>
      <c r="C52" s="6">
        <v>44926</v>
      </c>
      <c r="D52" s="4">
        <v>320</v>
      </c>
      <c r="E52" s="4" t="str">
        <f>VLOOKUP(A52,HOP!A:L,12,0)</f>
        <v>320.00</v>
      </c>
      <c r="F52" s="4" t="str">
        <f>VLOOKUP(A52,HOP!A:C,3,0)</f>
        <v>2910635</v>
      </c>
      <c r="G52" s="4">
        <f t="shared" si="2"/>
        <v>0</v>
      </c>
      <c r="H52" s="4" t="str">
        <f t="shared" si="3"/>
        <v>，2910635</v>
      </c>
      <c r="I52" s="4" t="str">
        <f>VLOOKUP(A52,HOP!A:U,21,0)</f>
        <v>直采</v>
      </c>
    </row>
    <row r="54" spans="4:4">
      <c r="D54" s="4">
        <f>SUM(D2:D53)</f>
        <v>45474</v>
      </c>
    </row>
    <row r="58" spans="1:1">
      <c r="A58" s="4" t="s">
        <v>202</v>
      </c>
    </row>
    <row r="59" spans="1:1">
      <c r="A59" s="4" t="s">
        <v>203</v>
      </c>
    </row>
    <row r="60" spans="1:1">
      <c r="A60" s="4" t="s">
        <v>204</v>
      </c>
    </row>
  </sheetData>
  <autoFilter ref="A1:X52">
    <filterColumn colId="3">
      <filters>
        <filter val="850"/>
        <filter val="1750"/>
        <filter val="215"/>
        <filter val="656"/>
        <filter val="5317"/>
        <filter val="1818"/>
        <filter val="320"/>
        <filter val="560"/>
        <filter val="660"/>
        <filter val="222"/>
        <filter val="666"/>
        <filter val="328"/>
        <filter val="368"/>
        <filter val="1629"/>
        <filter val="430"/>
        <filter val="630"/>
        <filter val="1170"/>
        <filter val="374"/>
        <filter val="434"/>
        <filter val="1736"/>
        <filter val="778"/>
        <filter val="1600"/>
        <filter val="3480"/>
        <filter val="8600"/>
        <filter val="542"/>
        <filter val="303"/>
        <filter val="1103"/>
        <filter val="1084"/>
        <filter val="545"/>
        <filter val="606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205</v>
      </c>
      <c r="B1" s="2" t="s">
        <v>206</v>
      </c>
      <c r="C1" s="2" t="s">
        <v>207</v>
      </c>
      <c r="D1" s="2" t="s">
        <v>208</v>
      </c>
      <c r="E1" s="2" t="s">
        <v>13</v>
      </c>
      <c r="F1" s="2" t="s">
        <v>5</v>
      </c>
      <c r="G1" s="2" t="s">
        <v>6</v>
      </c>
      <c r="H1" s="2" t="s">
        <v>209</v>
      </c>
      <c r="I1" s="2" t="s">
        <v>210</v>
      </c>
      <c r="J1" s="2" t="s">
        <v>211</v>
      </c>
      <c r="K1" s="2" t="s">
        <v>212</v>
      </c>
      <c r="L1" s="2" t="s">
        <v>213</v>
      </c>
      <c r="M1" s="2" t="s">
        <v>214</v>
      </c>
      <c r="N1" s="2" t="s">
        <v>215</v>
      </c>
      <c r="O1" s="2" t="s">
        <v>216</v>
      </c>
      <c r="P1" s="2" t="s">
        <v>217</v>
      </c>
      <c r="Q1" s="2" t="s">
        <v>218</v>
      </c>
      <c r="R1" s="2" t="s">
        <v>219</v>
      </c>
      <c r="S1" s="2" t="s">
        <v>220</v>
      </c>
      <c r="T1" s="2" t="s">
        <v>221</v>
      </c>
      <c r="U1" s="2" t="s">
        <v>222</v>
      </c>
      <c r="V1" s="2" t="s">
        <v>223</v>
      </c>
    </row>
    <row r="2" s="1" customFormat="1" spans="1:22">
      <c r="A2" s="3">
        <v>999222030182741</v>
      </c>
      <c r="B2" s="1" t="s">
        <v>224</v>
      </c>
      <c r="C2" s="1" t="s">
        <v>225</v>
      </c>
      <c r="D2" s="1" t="s">
        <v>226</v>
      </c>
      <c r="E2" s="1" t="s">
        <v>227</v>
      </c>
      <c r="F2" s="1" t="s">
        <v>224</v>
      </c>
      <c r="G2" s="1" t="s">
        <v>228</v>
      </c>
      <c r="H2" s="1" t="s">
        <v>229</v>
      </c>
      <c r="I2" s="1" t="s">
        <v>230</v>
      </c>
      <c r="J2" s="1" t="s">
        <v>231</v>
      </c>
      <c r="K2" s="1" t="s">
        <v>230</v>
      </c>
      <c r="L2" s="1" t="s">
        <v>230</v>
      </c>
      <c r="M2" s="1" t="s">
        <v>232</v>
      </c>
      <c r="N2" s="1" t="s">
        <v>232</v>
      </c>
      <c r="O2" s="1" t="s">
        <v>233</v>
      </c>
      <c r="P2" s="1" t="s">
        <v>234</v>
      </c>
      <c r="Q2" s="1" t="s">
        <v>235</v>
      </c>
      <c r="R2" s="1" t="s">
        <v>236</v>
      </c>
      <c r="S2" s="1" t="s">
        <v>237</v>
      </c>
      <c r="T2" s="1" t="s">
        <v>238</v>
      </c>
      <c r="U2" s="1" t="s">
        <v>239</v>
      </c>
      <c r="V2" s="1" t="s">
        <v>240</v>
      </c>
    </row>
    <row r="3" s="1" customFormat="1" spans="1:22">
      <c r="A3" s="3">
        <v>999222029727818</v>
      </c>
      <c r="B3" s="1" t="s">
        <v>224</v>
      </c>
      <c r="C3" s="1" t="s">
        <v>241</v>
      </c>
      <c r="D3" s="1" t="s">
        <v>226</v>
      </c>
      <c r="E3" s="1" t="s">
        <v>242</v>
      </c>
      <c r="F3" s="1" t="s">
        <v>224</v>
      </c>
      <c r="G3" s="1" t="s">
        <v>228</v>
      </c>
      <c r="H3" s="1" t="s">
        <v>229</v>
      </c>
      <c r="I3" s="1" t="s">
        <v>243</v>
      </c>
      <c r="J3" s="1" t="s">
        <v>231</v>
      </c>
      <c r="K3" s="1" t="s">
        <v>243</v>
      </c>
      <c r="L3" s="1" t="s">
        <v>243</v>
      </c>
      <c r="M3" s="1" t="s">
        <v>232</v>
      </c>
      <c r="N3" s="1" t="s">
        <v>232</v>
      </c>
      <c r="O3" s="1" t="s">
        <v>233</v>
      </c>
      <c r="P3" s="1" t="s">
        <v>234</v>
      </c>
      <c r="Q3" s="1" t="s">
        <v>235</v>
      </c>
      <c r="R3" s="1" t="s">
        <v>244</v>
      </c>
      <c r="S3" s="1" t="s">
        <v>237</v>
      </c>
      <c r="T3" s="1" t="s">
        <v>238</v>
      </c>
      <c r="U3" s="1" t="s">
        <v>239</v>
      </c>
      <c r="V3" s="1" t="s">
        <v>240</v>
      </c>
    </row>
    <row r="4" s="1" customFormat="1" spans="1:22">
      <c r="A4" s="3">
        <v>999222029786610</v>
      </c>
      <c r="B4" s="1" t="s">
        <v>224</v>
      </c>
      <c r="C4" s="1" t="s">
        <v>245</v>
      </c>
      <c r="D4" s="1" t="s">
        <v>226</v>
      </c>
      <c r="E4" s="1" t="s">
        <v>246</v>
      </c>
      <c r="F4" s="1" t="s">
        <v>224</v>
      </c>
      <c r="G4" s="1" t="s">
        <v>228</v>
      </c>
      <c r="H4" s="1" t="s">
        <v>229</v>
      </c>
      <c r="I4" s="1" t="s">
        <v>243</v>
      </c>
      <c r="J4" s="1" t="s">
        <v>231</v>
      </c>
      <c r="K4" s="1" t="s">
        <v>243</v>
      </c>
      <c r="L4" s="1" t="s">
        <v>243</v>
      </c>
      <c r="M4" s="1" t="s">
        <v>232</v>
      </c>
      <c r="N4" s="1" t="s">
        <v>232</v>
      </c>
      <c r="O4" s="1" t="s">
        <v>233</v>
      </c>
      <c r="P4" s="1" t="s">
        <v>234</v>
      </c>
      <c r="Q4" s="1" t="s">
        <v>235</v>
      </c>
      <c r="R4" s="1" t="s">
        <v>247</v>
      </c>
      <c r="S4" s="1" t="s">
        <v>237</v>
      </c>
      <c r="T4" s="1" t="s">
        <v>238</v>
      </c>
      <c r="U4" s="1" t="s">
        <v>239</v>
      </c>
      <c r="V4" s="1" t="s">
        <v>240</v>
      </c>
    </row>
    <row r="5" s="1" customFormat="1" spans="1:22">
      <c r="A5" s="3">
        <v>999222029743883</v>
      </c>
      <c r="B5" s="1" t="s">
        <v>224</v>
      </c>
      <c r="C5" s="1" t="s">
        <v>248</v>
      </c>
      <c r="D5" s="1" t="s">
        <v>249</v>
      </c>
      <c r="E5" s="1" t="s">
        <v>250</v>
      </c>
      <c r="F5" s="1" t="s">
        <v>224</v>
      </c>
      <c r="G5" s="1" t="s">
        <v>228</v>
      </c>
      <c r="H5" s="1" t="s">
        <v>229</v>
      </c>
      <c r="I5" s="1" t="s">
        <v>251</v>
      </c>
      <c r="J5" s="1" t="s">
        <v>231</v>
      </c>
      <c r="K5" s="1" t="s">
        <v>251</v>
      </c>
      <c r="L5" s="1" t="s">
        <v>251</v>
      </c>
      <c r="M5" s="1" t="s">
        <v>232</v>
      </c>
      <c r="N5" s="1" t="s">
        <v>232</v>
      </c>
      <c r="O5" s="1" t="s">
        <v>233</v>
      </c>
      <c r="P5" s="1" t="s">
        <v>234</v>
      </c>
      <c r="Q5" s="1" t="s">
        <v>235</v>
      </c>
      <c r="R5" s="1" t="s">
        <v>252</v>
      </c>
      <c r="S5" s="1" t="s">
        <v>237</v>
      </c>
      <c r="T5" s="1" t="s">
        <v>238</v>
      </c>
      <c r="U5" s="1" t="s">
        <v>239</v>
      </c>
      <c r="V5" s="1" t="s">
        <v>240</v>
      </c>
    </row>
    <row r="6" s="1" customFormat="1" spans="1:22">
      <c r="A6" s="3">
        <v>999222029827397</v>
      </c>
      <c r="B6" s="1" t="s">
        <v>224</v>
      </c>
      <c r="C6" s="1" t="s">
        <v>253</v>
      </c>
      <c r="D6" s="1" t="s">
        <v>226</v>
      </c>
      <c r="E6" s="1" t="s">
        <v>254</v>
      </c>
      <c r="F6" s="1" t="s">
        <v>224</v>
      </c>
      <c r="G6" s="1" t="s">
        <v>228</v>
      </c>
      <c r="H6" s="1" t="s">
        <v>229</v>
      </c>
      <c r="I6" s="1" t="s">
        <v>243</v>
      </c>
      <c r="J6" s="1" t="s">
        <v>231</v>
      </c>
      <c r="K6" s="1" t="s">
        <v>243</v>
      </c>
      <c r="L6" s="1" t="s">
        <v>243</v>
      </c>
      <c r="M6" s="1" t="s">
        <v>232</v>
      </c>
      <c r="N6" s="1" t="s">
        <v>232</v>
      </c>
      <c r="O6" s="1" t="s">
        <v>233</v>
      </c>
      <c r="P6" s="1" t="s">
        <v>234</v>
      </c>
      <c r="Q6" s="1" t="s">
        <v>235</v>
      </c>
      <c r="R6" s="1" t="s">
        <v>255</v>
      </c>
      <c r="S6" s="1" t="s">
        <v>237</v>
      </c>
      <c r="T6" s="1" t="s">
        <v>238</v>
      </c>
      <c r="U6" s="1" t="s">
        <v>239</v>
      </c>
      <c r="V6" s="1" t="s">
        <v>240</v>
      </c>
    </row>
    <row r="7" s="1" customFormat="1" spans="1:22">
      <c r="A7" s="3">
        <v>999222026933047</v>
      </c>
      <c r="B7" s="1" t="s">
        <v>256</v>
      </c>
      <c r="C7" s="1" t="s">
        <v>257</v>
      </c>
      <c r="D7" s="1" t="s">
        <v>226</v>
      </c>
      <c r="E7" s="1" t="s">
        <v>258</v>
      </c>
      <c r="F7" s="1" t="s">
        <v>256</v>
      </c>
      <c r="G7" s="1" t="s">
        <v>224</v>
      </c>
      <c r="H7" s="1" t="s">
        <v>229</v>
      </c>
      <c r="I7" s="1" t="s">
        <v>230</v>
      </c>
      <c r="J7" s="1" t="s">
        <v>231</v>
      </c>
      <c r="K7" s="1" t="s">
        <v>230</v>
      </c>
      <c r="L7" s="1" t="s">
        <v>230</v>
      </c>
      <c r="M7" s="1" t="s">
        <v>232</v>
      </c>
      <c r="N7" s="1" t="s">
        <v>232</v>
      </c>
      <c r="O7" s="1" t="s">
        <v>233</v>
      </c>
      <c r="P7" s="1" t="s">
        <v>234</v>
      </c>
      <c r="Q7" s="1" t="s">
        <v>235</v>
      </c>
      <c r="R7" s="1" t="s">
        <v>259</v>
      </c>
      <c r="S7" s="1" t="s">
        <v>237</v>
      </c>
      <c r="T7" s="1" t="s">
        <v>238</v>
      </c>
      <c r="U7" s="1" t="s">
        <v>239</v>
      </c>
      <c r="V7" s="1" t="s">
        <v>240</v>
      </c>
    </row>
    <row r="8" s="1" customFormat="1" spans="1:22">
      <c r="A8" s="3">
        <v>999222026511855</v>
      </c>
      <c r="B8" s="1" t="s">
        <v>256</v>
      </c>
      <c r="C8" s="1" t="s">
        <v>260</v>
      </c>
      <c r="D8" s="1" t="s">
        <v>226</v>
      </c>
      <c r="E8" s="1" t="s">
        <v>261</v>
      </c>
      <c r="F8" s="1" t="s">
        <v>224</v>
      </c>
      <c r="G8" s="1" t="s">
        <v>228</v>
      </c>
      <c r="H8" s="1" t="s">
        <v>229</v>
      </c>
      <c r="I8" s="1" t="s">
        <v>243</v>
      </c>
      <c r="J8" s="1" t="s">
        <v>231</v>
      </c>
      <c r="K8" s="1" t="s">
        <v>243</v>
      </c>
      <c r="L8" s="1" t="s">
        <v>243</v>
      </c>
      <c r="M8" s="1" t="s">
        <v>232</v>
      </c>
      <c r="N8" s="1" t="s">
        <v>232</v>
      </c>
      <c r="O8" s="1" t="s">
        <v>233</v>
      </c>
      <c r="P8" s="1" t="s">
        <v>234</v>
      </c>
      <c r="Q8" s="1" t="s">
        <v>235</v>
      </c>
      <c r="R8" s="1" t="s">
        <v>262</v>
      </c>
      <c r="S8" s="1" t="s">
        <v>237</v>
      </c>
      <c r="T8" s="1" t="s">
        <v>238</v>
      </c>
      <c r="U8" s="1" t="s">
        <v>239</v>
      </c>
      <c r="V8" s="1" t="s">
        <v>240</v>
      </c>
    </row>
    <row r="9" s="1" customFormat="1" spans="1:22">
      <c r="A9" s="3">
        <v>999222026596003</v>
      </c>
      <c r="B9" s="1" t="s">
        <v>256</v>
      </c>
      <c r="C9" s="1" t="s">
        <v>263</v>
      </c>
      <c r="D9" s="1" t="s">
        <v>226</v>
      </c>
      <c r="E9" s="1" t="s">
        <v>264</v>
      </c>
      <c r="F9" s="1" t="s">
        <v>224</v>
      </c>
      <c r="G9" s="1" t="s">
        <v>228</v>
      </c>
      <c r="H9" s="1" t="s">
        <v>229</v>
      </c>
      <c r="I9" s="1" t="s">
        <v>243</v>
      </c>
      <c r="J9" s="1" t="s">
        <v>231</v>
      </c>
      <c r="K9" s="1" t="s">
        <v>243</v>
      </c>
      <c r="L9" s="1" t="s">
        <v>243</v>
      </c>
      <c r="M9" s="1" t="s">
        <v>232</v>
      </c>
      <c r="N9" s="1" t="s">
        <v>232</v>
      </c>
      <c r="O9" s="1" t="s">
        <v>233</v>
      </c>
      <c r="P9" s="1" t="s">
        <v>234</v>
      </c>
      <c r="Q9" s="1" t="s">
        <v>235</v>
      </c>
      <c r="R9" s="1" t="s">
        <v>265</v>
      </c>
      <c r="S9" s="1" t="s">
        <v>237</v>
      </c>
      <c r="T9" s="1" t="s">
        <v>238</v>
      </c>
      <c r="U9" s="1" t="s">
        <v>239</v>
      </c>
      <c r="V9" s="1" t="s">
        <v>240</v>
      </c>
    </row>
    <row r="10" s="1" customFormat="1" spans="1:22">
      <c r="A10" s="3">
        <v>999222024843331</v>
      </c>
      <c r="B10" s="1" t="s">
        <v>256</v>
      </c>
      <c r="C10" s="1" t="s">
        <v>266</v>
      </c>
      <c r="D10" s="1" t="s">
        <v>226</v>
      </c>
      <c r="E10" s="1" t="s">
        <v>267</v>
      </c>
      <c r="F10" s="1" t="s">
        <v>256</v>
      </c>
      <c r="G10" s="1" t="s">
        <v>224</v>
      </c>
      <c r="H10" s="1" t="s">
        <v>229</v>
      </c>
      <c r="I10" s="1" t="s">
        <v>243</v>
      </c>
      <c r="J10" s="1" t="s">
        <v>231</v>
      </c>
      <c r="K10" s="1" t="s">
        <v>243</v>
      </c>
      <c r="L10" s="1" t="s">
        <v>243</v>
      </c>
      <c r="M10" s="1" t="s">
        <v>232</v>
      </c>
      <c r="N10" s="1" t="s">
        <v>232</v>
      </c>
      <c r="O10" s="1" t="s">
        <v>233</v>
      </c>
      <c r="P10" s="1" t="s">
        <v>234</v>
      </c>
      <c r="Q10" s="1" t="s">
        <v>235</v>
      </c>
      <c r="R10" s="1" t="s">
        <v>268</v>
      </c>
      <c r="S10" s="1" t="s">
        <v>237</v>
      </c>
      <c r="T10" s="1" t="s">
        <v>238</v>
      </c>
      <c r="U10" s="1" t="s">
        <v>239</v>
      </c>
      <c r="V10" s="1" t="s">
        <v>240</v>
      </c>
    </row>
    <row r="11" s="1" customFormat="1" spans="1:22">
      <c r="A11" s="3">
        <v>999222021248093</v>
      </c>
      <c r="B11" s="1" t="s">
        <v>269</v>
      </c>
      <c r="C11" s="1" t="s">
        <v>270</v>
      </c>
      <c r="D11" s="1" t="s">
        <v>226</v>
      </c>
      <c r="E11" s="1" t="s">
        <v>246</v>
      </c>
      <c r="F11" s="1" t="s">
        <v>256</v>
      </c>
      <c r="G11" s="1" t="s">
        <v>224</v>
      </c>
      <c r="H11" s="1" t="s">
        <v>229</v>
      </c>
      <c r="I11" s="1" t="s">
        <v>243</v>
      </c>
      <c r="J11" s="1" t="s">
        <v>231</v>
      </c>
      <c r="K11" s="1" t="s">
        <v>243</v>
      </c>
      <c r="L11" s="1" t="s">
        <v>243</v>
      </c>
      <c r="M11" s="1" t="s">
        <v>232</v>
      </c>
      <c r="N11" s="1" t="s">
        <v>232</v>
      </c>
      <c r="O11" s="1" t="s">
        <v>233</v>
      </c>
      <c r="P11" s="1" t="s">
        <v>234</v>
      </c>
      <c r="Q11" s="1" t="s">
        <v>235</v>
      </c>
      <c r="R11" s="1" t="s">
        <v>271</v>
      </c>
      <c r="S11" s="1" t="s">
        <v>237</v>
      </c>
      <c r="T11" s="1" t="s">
        <v>238</v>
      </c>
      <c r="U11" s="1" t="s">
        <v>239</v>
      </c>
      <c r="V11" s="1" t="s">
        <v>240</v>
      </c>
    </row>
    <row r="12" s="1" customFormat="1" spans="1:22">
      <c r="A12" s="3">
        <v>999222017527686</v>
      </c>
      <c r="B12" s="1" t="s">
        <v>269</v>
      </c>
      <c r="C12" s="1" t="s">
        <v>272</v>
      </c>
      <c r="D12" s="1" t="s">
        <v>226</v>
      </c>
      <c r="E12" s="1" t="s">
        <v>273</v>
      </c>
      <c r="F12" s="1" t="s">
        <v>224</v>
      </c>
      <c r="G12" s="1" t="s">
        <v>228</v>
      </c>
      <c r="H12" s="1" t="s">
        <v>229</v>
      </c>
      <c r="I12" s="1" t="s">
        <v>243</v>
      </c>
      <c r="J12" s="1" t="s">
        <v>231</v>
      </c>
      <c r="K12" s="1" t="s">
        <v>243</v>
      </c>
      <c r="L12" s="1" t="s">
        <v>243</v>
      </c>
      <c r="M12" s="1" t="s">
        <v>232</v>
      </c>
      <c r="N12" s="1" t="s">
        <v>232</v>
      </c>
      <c r="O12" s="1" t="s">
        <v>233</v>
      </c>
      <c r="P12" s="1" t="s">
        <v>234</v>
      </c>
      <c r="Q12" s="1" t="s">
        <v>235</v>
      </c>
      <c r="R12" s="1" t="s">
        <v>274</v>
      </c>
      <c r="S12" s="1" t="s">
        <v>237</v>
      </c>
      <c r="T12" s="1" t="s">
        <v>238</v>
      </c>
      <c r="U12" s="1" t="s">
        <v>239</v>
      </c>
      <c r="V12" s="1" t="s">
        <v>240</v>
      </c>
    </row>
    <row r="13" s="1" customFormat="1" spans="1:22">
      <c r="A13" s="3">
        <v>999222017410816</v>
      </c>
      <c r="B13" s="1" t="s">
        <v>269</v>
      </c>
      <c r="C13" s="1" t="s">
        <v>275</v>
      </c>
      <c r="D13" s="1" t="s">
        <v>226</v>
      </c>
      <c r="E13" s="1" t="s">
        <v>276</v>
      </c>
      <c r="F13" s="1" t="s">
        <v>224</v>
      </c>
      <c r="G13" s="1" t="s">
        <v>228</v>
      </c>
      <c r="H13" s="1" t="s">
        <v>229</v>
      </c>
      <c r="I13" s="1" t="s">
        <v>277</v>
      </c>
      <c r="J13" s="1" t="s">
        <v>231</v>
      </c>
      <c r="K13" s="1" t="s">
        <v>277</v>
      </c>
      <c r="L13" s="1" t="s">
        <v>277</v>
      </c>
      <c r="M13" s="1" t="s">
        <v>232</v>
      </c>
      <c r="N13" s="1" t="s">
        <v>232</v>
      </c>
      <c r="O13" s="1" t="s">
        <v>233</v>
      </c>
      <c r="P13" s="1" t="s">
        <v>234</v>
      </c>
      <c r="Q13" s="1" t="s">
        <v>235</v>
      </c>
      <c r="R13" s="1" t="s">
        <v>278</v>
      </c>
      <c r="S13" s="1" t="s">
        <v>237</v>
      </c>
      <c r="T13" s="1" t="s">
        <v>238</v>
      </c>
      <c r="U13" s="1" t="s">
        <v>239</v>
      </c>
      <c r="V13" s="1" t="s">
        <v>240</v>
      </c>
    </row>
    <row r="14" s="1" customFormat="1" spans="1:22">
      <c r="A14" s="3">
        <v>999222009747214</v>
      </c>
      <c r="B14" s="1" t="s">
        <v>279</v>
      </c>
      <c r="C14" s="1" t="s">
        <v>280</v>
      </c>
      <c r="D14" s="1" t="s">
        <v>226</v>
      </c>
      <c r="E14" s="1" t="s">
        <v>281</v>
      </c>
      <c r="F14" s="1" t="s">
        <v>269</v>
      </c>
      <c r="G14" s="1" t="s">
        <v>256</v>
      </c>
      <c r="H14" s="1" t="s">
        <v>229</v>
      </c>
      <c r="I14" s="1" t="s">
        <v>282</v>
      </c>
      <c r="J14" s="1" t="s">
        <v>231</v>
      </c>
      <c r="K14" s="1" t="s">
        <v>282</v>
      </c>
      <c r="L14" s="1" t="s">
        <v>282</v>
      </c>
      <c r="M14" s="1" t="s">
        <v>232</v>
      </c>
      <c r="N14" s="1" t="s">
        <v>232</v>
      </c>
      <c r="O14" s="1" t="s">
        <v>233</v>
      </c>
      <c r="P14" s="1" t="s">
        <v>234</v>
      </c>
      <c r="Q14" s="1" t="s">
        <v>235</v>
      </c>
      <c r="R14" s="1" t="s">
        <v>283</v>
      </c>
      <c r="S14" s="1" t="s">
        <v>237</v>
      </c>
      <c r="T14" s="1" t="s">
        <v>238</v>
      </c>
      <c r="U14" s="1" t="s">
        <v>239</v>
      </c>
      <c r="V14" s="1" t="s">
        <v>240</v>
      </c>
    </row>
    <row r="15" s="1" customFormat="1" spans="1:22">
      <c r="A15" s="3">
        <v>999221987247499</v>
      </c>
      <c r="B15" s="1" t="s">
        <v>284</v>
      </c>
      <c r="C15" s="1" t="s">
        <v>285</v>
      </c>
      <c r="D15" s="1" t="s">
        <v>249</v>
      </c>
      <c r="E15" s="1" t="s">
        <v>286</v>
      </c>
      <c r="F15" s="1" t="s">
        <v>224</v>
      </c>
      <c r="G15" s="1" t="s">
        <v>228</v>
      </c>
      <c r="H15" s="1" t="s">
        <v>229</v>
      </c>
      <c r="I15" s="1" t="s">
        <v>251</v>
      </c>
      <c r="J15" s="1" t="s">
        <v>231</v>
      </c>
      <c r="K15" s="1" t="s">
        <v>251</v>
      </c>
      <c r="L15" s="1" t="s">
        <v>251</v>
      </c>
      <c r="M15" s="1" t="s">
        <v>232</v>
      </c>
      <c r="N15" s="1" t="s">
        <v>232</v>
      </c>
      <c r="O15" s="1" t="s">
        <v>233</v>
      </c>
      <c r="P15" s="1" t="s">
        <v>234</v>
      </c>
      <c r="Q15" s="1" t="s">
        <v>235</v>
      </c>
      <c r="R15" s="1" t="s">
        <v>287</v>
      </c>
      <c r="S15" s="1" t="s">
        <v>237</v>
      </c>
      <c r="T15" s="1" t="s">
        <v>238</v>
      </c>
      <c r="U15" s="1" t="s">
        <v>239</v>
      </c>
      <c r="V15" s="1" t="s">
        <v>240</v>
      </c>
    </row>
    <row r="16" s="1" customFormat="1" spans="1:22">
      <c r="A16" s="3">
        <v>999221987096434</v>
      </c>
      <c r="B16" s="1" t="s">
        <v>284</v>
      </c>
      <c r="C16" s="1" t="s">
        <v>288</v>
      </c>
      <c r="D16" s="1" t="s">
        <v>249</v>
      </c>
      <c r="E16" s="1" t="s">
        <v>289</v>
      </c>
      <c r="F16" s="1" t="s">
        <v>269</v>
      </c>
      <c r="G16" s="1" t="s">
        <v>256</v>
      </c>
      <c r="H16" s="1" t="s">
        <v>229</v>
      </c>
      <c r="I16" s="1" t="s">
        <v>290</v>
      </c>
      <c r="J16" s="1" t="s">
        <v>231</v>
      </c>
      <c r="K16" s="1" t="s">
        <v>290</v>
      </c>
      <c r="L16" s="1" t="s">
        <v>290</v>
      </c>
      <c r="M16" s="1" t="s">
        <v>232</v>
      </c>
      <c r="N16" s="1" t="s">
        <v>232</v>
      </c>
      <c r="O16" s="1" t="s">
        <v>233</v>
      </c>
      <c r="P16" s="1" t="s">
        <v>234</v>
      </c>
      <c r="Q16" s="1" t="s">
        <v>235</v>
      </c>
      <c r="R16" s="1" t="s">
        <v>291</v>
      </c>
      <c r="S16" s="1" t="s">
        <v>237</v>
      </c>
      <c r="T16" s="1" t="s">
        <v>238</v>
      </c>
      <c r="U16" s="1" t="s">
        <v>239</v>
      </c>
      <c r="V16" s="1" t="s">
        <v>240</v>
      </c>
    </row>
    <row r="17" s="1" customFormat="1" spans="1:22">
      <c r="A17" s="3">
        <v>999221985168877</v>
      </c>
      <c r="B17" s="1" t="s">
        <v>284</v>
      </c>
      <c r="C17" s="1" t="s">
        <v>292</v>
      </c>
      <c r="D17" s="1" t="s">
        <v>249</v>
      </c>
      <c r="E17" s="1" t="s">
        <v>293</v>
      </c>
      <c r="F17" s="1" t="s">
        <v>294</v>
      </c>
      <c r="G17" s="1" t="s">
        <v>295</v>
      </c>
      <c r="H17" s="1" t="s">
        <v>229</v>
      </c>
      <c r="I17" s="1" t="s">
        <v>296</v>
      </c>
      <c r="J17" s="1" t="s">
        <v>231</v>
      </c>
      <c r="K17" s="1" t="s">
        <v>296</v>
      </c>
      <c r="L17" s="1" t="s">
        <v>296</v>
      </c>
      <c r="M17" s="1" t="s">
        <v>232</v>
      </c>
      <c r="N17" s="1" t="s">
        <v>232</v>
      </c>
      <c r="O17" s="1" t="s">
        <v>233</v>
      </c>
      <c r="P17" s="1" t="s">
        <v>234</v>
      </c>
      <c r="Q17" s="1" t="s">
        <v>235</v>
      </c>
      <c r="R17" s="1" t="s">
        <v>297</v>
      </c>
      <c r="S17" s="1" t="s">
        <v>237</v>
      </c>
      <c r="T17" s="1" t="s">
        <v>238</v>
      </c>
      <c r="U17" s="1" t="s">
        <v>239</v>
      </c>
      <c r="V17" s="1" t="s">
        <v>240</v>
      </c>
    </row>
    <row r="18" s="1" customFormat="1" spans="1:22">
      <c r="A18" s="3">
        <v>999221981418038</v>
      </c>
      <c r="B18" s="1" t="s">
        <v>298</v>
      </c>
      <c r="C18" s="1" t="s">
        <v>299</v>
      </c>
      <c r="D18" s="1" t="s">
        <v>300</v>
      </c>
      <c r="E18" s="1" t="s">
        <v>301</v>
      </c>
      <c r="F18" s="1" t="s">
        <v>284</v>
      </c>
      <c r="G18" s="1" t="s">
        <v>294</v>
      </c>
      <c r="H18" s="1" t="s">
        <v>229</v>
      </c>
      <c r="I18" s="1" t="s">
        <v>302</v>
      </c>
      <c r="J18" s="1" t="s">
        <v>231</v>
      </c>
      <c r="K18" s="1" t="s">
        <v>302</v>
      </c>
      <c r="L18" s="1" t="s">
        <v>302</v>
      </c>
      <c r="M18" s="1" t="s">
        <v>232</v>
      </c>
      <c r="N18" s="1" t="s">
        <v>232</v>
      </c>
      <c r="O18" s="1" t="s">
        <v>233</v>
      </c>
      <c r="P18" s="1" t="s">
        <v>234</v>
      </c>
      <c r="Q18" s="1" t="s">
        <v>235</v>
      </c>
      <c r="R18" s="1" t="s">
        <v>303</v>
      </c>
      <c r="S18" s="1" t="s">
        <v>237</v>
      </c>
      <c r="T18" s="1" t="s">
        <v>238</v>
      </c>
      <c r="U18" s="1" t="s">
        <v>239</v>
      </c>
      <c r="V18" s="1" t="s">
        <v>304</v>
      </c>
    </row>
    <row r="19" s="1" customFormat="1" spans="1:22">
      <c r="A19" s="3">
        <v>999221978280377</v>
      </c>
      <c r="B19" s="1" t="s">
        <v>298</v>
      </c>
      <c r="C19" s="1" t="s">
        <v>305</v>
      </c>
      <c r="D19" s="1" t="s">
        <v>249</v>
      </c>
      <c r="E19" s="1" t="s">
        <v>152</v>
      </c>
      <c r="F19" s="1" t="s">
        <v>298</v>
      </c>
      <c r="G19" s="1" t="s">
        <v>284</v>
      </c>
      <c r="H19" s="1" t="s">
        <v>229</v>
      </c>
      <c r="I19" s="1" t="s">
        <v>306</v>
      </c>
      <c r="J19" s="1" t="s">
        <v>231</v>
      </c>
      <c r="K19" s="1" t="s">
        <v>306</v>
      </c>
      <c r="L19" s="1" t="s">
        <v>306</v>
      </c>
      <c r="M19" s="1" t="s">
        <v>232</v>
      </c>
      <c r="N19" s="1" t="s">
        <v>232</v>
      </c>
      <c r="O19" s="1" t="s">
        <v>233</v>
      </c>
      <c r="P19" s="1" t="s">
        <v>234</v>
      </c>
      <c r="Q19" s="1" t="s">
        <v>235</v>
      </c>
      <c r="R19" s="1" t="s">
        <v>307</v>
      </c>
      <c r="S19" s="1" t="s">
        <v>237</v>
      </c>
      <c r="T19" s="1" t="s">
        <v>238</v>
      </c>
      <c r="U19" s="1" t="s">
        <v>239</v>
      </c>
      <c r="V19" s="1" t="s">
        <v>240</v>
      </c>
    </row>
    <row r="20" s="1" customFormat="1" spans="1:22">
      <c r="A20" s="3">
        <v>999221978233375</v>
      </c>
      <c r="B20" s="1" t="s">
        <v>298</v>
      </c>
      <c r="C20" s="1" t="s">
        <v>308</v>
      </c>
      <c r="D20" s="1" t="s">
        <v>309</v>
      </c>
      <c r="E20" s="1" t="s">
        <v>310</v>
      </c>
      <c r="F20" s="1" t="s">
        <v>298</v>
      </c>
      <c r="G20" s="1" t="s">
        <v>284</v>
      </c>
      <c r="H20" s="1" t="s">
        <v>229</v>
      </c>
      <c r="I20" s="1" t="s">
        <v>311</v>
      </c>
      <c r="J20" s="1" t="s">
        <v>231</v>
      </c>
      <c r="K20" s="1" t="s">
        <v>311</v>
      </c>
      <c r="L20" s="1" t="s">
        <v>311</v>
      </c>
      <c r="M20" s="1" t="s">
        <v>232</v>
      </c>
      <c r="N20" s="1" t="s">
        <v>232</v>
      </c>
      <c r="O20" s="1" t="s">
        <v>233</v>
      </c>
      <c r="P20" s="1" t="s">
        <v>234</v>
      </c>
      <c r="Q20" s="1" t="s">
        <v>235</v>
      </c>
      <c r="R20" s="1" t="s">
        <v>312</v>
      </c>
      <c r="S20" s="1" t="s">
        <v>237</v>
      </c>
      <c r="T20" s="1" t="s">
        <v>238</v>
      </c>
      <c r="U20" s="1" t="s">
        <v>239</v>
      </c>
      <c r="V20" s="1" t="s">
        <v>240</v>
      </c>
    </row>
    <row r="21" s="1" customFormat="1" spans="1:22">
      <c r="A21" s="3">
        <v>999221976029162</v>
      </c>
      <c r="B21" s="1" t="s">
        <v>313</v>
      </c>
      <c r="C21" s="1" t="s">
        <v>314</v>
      </c>
      <c r="D21" s="1" t="s">
        <v>309</v>
      </c>
      <c r="E21" s="1" t="s">
        <v>146</v>
      </c>
      <c r="F21" s="1" t="s">
        <v>313</v>
      </c>
      <c r="G21" s="1" t="s">
        <v>284</v>
      </c>
      <c r="H21" s="1" t="s">
        <v>229</v>
      </c>
      <c r="I21" s="1" t="s">
        <v>315</v>
      </c>
      <c r="J21" s="1" t="s">
        <v>231</v>
      </c>
      <c r="K21" s="1" t="s">
        <v>315</v>
      </c>
      <c r="L21" s="1" t="s">
        <v>315</v>
      </c>
      <c r="M21" s="1" t="s">
        <v>232</v>
      </c>
      <c r="N21" s="1" t="s">
        <v>232</v>
      </c>
      <c r="O21" s="1" t="s">
        <v>233</v>
      </c>
      <c r="P21" s="1" t="s">
        <v>234</v>
      </c>
      <c r="Q21" s="1" t="s">
        <v>235</v>
      </c>
      <c r="R21" s="1" t="s">
        <v>316</v>
      </c>
      <c r="S21" s="1" t="s">
        <v>237</v>
      </c>
      <c r="T21" s="1" t="s">
        <v>238</v>
      </c>
      <c r="U21" s="1" t="s">
        <v>239</v>
      </c>
      <c r="V21" s="1" t="s">
        <v>240</v>
      </c>
    </row>
    <row r="22" s="1" customFormat="1" spans="1:22">
      <c r="A22" s="3">
        <v>999221975914189</v>
      </c>
      <c r="B22" s="1" t="s">
        <v>313</v>
      </c>
      <c r="C22" s="1" t="s">
        <v>317</v>
      </c>
      <c r="D22" s="1" t="s">
        <v>249</v>
      </c>
      <c r="E22" s="1" t="s">
        <v>318</v>
      </c>
      <c r="F22" s="1" t="s">
        <v>269</v>
      </c>
      <c r="G22" s="1" t="s">
        <v>256</v>
      </c>
      <c r="H22" s="1" t="s">
        <v>229</v>
      </c>
      <c r="I22" s="1" t="s">
        <v>319</v>
      </c>
      <c r="J22" s="1" t="s">
        <v>231</v>
      </c>
      <c r="K22" s="1" t="s">
        <v>319</v>
      </c>
      <c r="L22" s="1" t="s">
        <v>319</v>
      </c>
      <c r="M22" s="1" t="s">
        <v>232</v>
      </c>
      <c r="N22" s="1" t="s">
        <v>232</v>
      </c>
      <c r="O22" s="1" t="s">
        <v>233</v>
      </c>
      <c r="P22" s="1" t="s">
        <v>234</v>
      </c>
      <c r="Q22" s="1" t="s">
        <v>235</v>
      </c>
      <c r="R22" s="1" t="s">
        <v>320</v>
      </c>
      <c r="S22" s="1" t="s">
        <v>237</v>
      </c>
      <c r="T22" s="1" t="s">
        <v>238</v>
      </c>
      <c r="U22" s="1" t="s">
        <v>239</v>
      </c>
      <c r="V22" s="1" t="s">
        <v>240</v>
      </c>
    </row>
    <row r="23" s="1" customFormat="1" spans="1:22">
      <c r="A23" s="3">
        <v>999221974598210</v>
      </c>
      <c r="B23" s="1" t="s">
        <v>313</v>
      </c>
      <c r="C23" s="1" t="s">
        <v>321</v>
      </c>
      <c r="D23" s="1" t="s">
        <v>249</v>
      </c>
      <c r="E23" s="1" t="s">
        <v>322</v>
      </c>
      <c r="F23" s="1" t="s">
        <v>269</v>
      </c>
      <c r="G23" s="1" t="s">
        <v>256</v>
      </c>
      <c r="H23" s="1" t="s">
        <v>229</v>
      </c>
      <c r="I23" s="1" t="s">
        <v>323</v>
      </c>
      <c r="J23" s="1" t="s">
        <v>231</v>
      </c>
      <c r="K23" s="1" t="s">
        <v>323</v>
      </c>
      <c r="L23" s="1" t="s">
        <v>323</v>
      </c>
      <c r="M23" s="1" t="s">
        <v>232</v>
      </c>
      <c r="N23" s="1" t="s">
        <v>232</v>
      </c>
      <c r="O23" s="1" t="s">
        <v>233</v>
      </c>
      <c r="P23" s="1" t="s">
        <v>234</v>
      </c>
      <c r="Q23" s="1" t="s">
        <v>235</v>
      </c>
      <c r="R23" s="1" t="s">
        <v>324</v>
      </c>
      <c r="S23" s="1" t="s">
        <v>237</v>
      </c>
      <c r="T23" s="1" t="s">
        <v>238</v>
      </c>
      <c r="U23" s="1" t="s">
        <v>239</v>
      </c>
      <c r="V23" s="1" t="s">
        <v>240</v>
      </c>
    </row>
    <row r="24" s="1" customFormat="1" spans="1:22">
      <c r="A24" s="3">
        <v>999221974549875</v>
      </c>
      <c r="B24" s="1" t="s">
        <v>313</v>
      </c>
      <c r="C24" s="1" t="s">
        <v>325</v>
      </c>
      <c r="D24" s="1" t="s">
        <v>249</v>
      </c>
      <c r="E24" s="1" t="s">
        <v>326</v>
      </c>
      <c r="F24" s="1" t="s">
        <v>269</v>
      </c>
      <c r="G24" s="1" t="s">
        <v>256</v>
      </c>
      <c r="H24" s="1" t="s">
        <v>229</v>
      </c>
      <c r="I24" s="1" t="s">
        <v>327</v>
      </c>
      <c r="J24" s="1" t="s">
        <v>231</v>
      </c>
      <c r="K24" s="1" t="s">
        <v>327</v>
      </c>
      <c r="L24" s="1" t="s">
        <v>327</v>
      </c>
      <c r="M24" s="1" t="s">
        <v>232</v>
      </c>
      <c r="N24" s="1" t="s">
        <v>232</v>
      </c>
      <c r="O24" s="1" t="s">
        <v>233</v>
      </c>
      <c r="P24" s="1" t="s">
        <v>234</v>
      </c>
      <c r="Q24" s="1" t="s">
        <v>235</v>
      </c>
      <c r="R24" s="1" t="s">
        <v>328</v>
      </c>
      <c r="S24" s="1" t="s">
        <v>237</v>
      </c>
      <c r="T24" s="1" t="s">
        <v>238</v>
      </c>
      <c r="U24" s="1" t="s">
        <v>239</v>
      </c>
      <c r="V24" s="1" t="s">
        <v>240</v>
      </c>
    </row>
    <row r="25" s="1" customFormat="1" spans="1:22">
      <c r="A25" s="3">
        <v>999221972818531</v>
      </c>
      <c r="B25" s="1" t="s">
        <v>313</v>
      </c>
      <c r="C25" s="1" t="s">
        <v>329</v>
      </c>
      <c r="D25" s="1" t="s">
        <v>309</v>
      </c>
      <c r="E25" s="1" t="s">
        <v>330</v>
      </c>
      <c r="F25" s="1" t="s">
        <v>298</v>
      </c>
      <c r="G25" s="1" t="s">
        <v>284</v>
      </c>
      <c r="H25" s="1" t="s">
        <v>229</v>
      </c>
      <c r="I25" s="1" t="s">
        <v>311</v>
      </c>
      <c r="J25" s="1" t="s">
        <v>231</v>
      </c>
      <c r="K25" s="1" t="s">
        <v>311</v>
      </c>
      <c r="L25" s="1" t="s">
        <v>311</v>
      </c>
      <c r="M25" s="1" t="s">
        <v>232</v>
      </c>
      <c r="N25" s="1" t="s">
        <v>232</v>
      </c>
      <c r="O25" s="1" t="s">
        <v>233</v>
      </c>
      <c r="P25" s="1" t="s">
        <v>234</v>
      </c>
      <c r="Q25" s="1" t="s">
        <v>235</v>
      </c>
      <c r="R25" s="1" t="s">
        <v>331</v>
      </c>
      <c r="S25" s="1" t="s">
        <v>237</v>
      </c>
      <c r="T25" s="1" t="s">
        <v>238</v>
      </c>
      <c r="U25" s="1" t="s">
        <v>239</v>
      </c>
      <c r="V25" s="1" t="s">
        <v>240</v>
      </c>
    </row>
    <row r="26" s="1" customFormat="1" spans="1:22">
      <c r="A26" s="3">
        <v>999221966731138</v>
      </c>
      <c r="B26" s="1" t="s">
        <v>332</v>
      </c>
      <c r="C26" s="1" t="s">
        <v>333</v>
      </c>
      <c r="D26" s="1" t="s">
        <v>249</v>
      </c>
      <c r="E26" s="1" t="s">
        <v>334</v>
      </c>
      <c r="F26" s="1" t="s">
        <v>279</v>
      </c>
      <c r="G26" s="1" t="s">
        <v>269</v>
      </c>
      <c r="H26" s="1" t="s">
        <v>229</v>
      </c>
      <c r="I26" s="1" t="s">
        <v>306</v>
      </c>
      <c r="J26" s="1" t="s">
        <v>231</v>
      </c>
      <c r="K26" s="1" t="s">
        <v>306</v>
      </c>
      <c r="L26" s="1" t="s">
        <v>306</v>
      </c>
      <c r="M26" s="1" t="s">
        <v>232</v>
      </c>
      <c r="N26" s="1" t="s">
        <v>232</v>
      </c>
      <c r="O26" s="1" t="s">
        <v>233</v>
      </c>
      <c r="P26" s="1" t="s">
        <v>234</v>
      </c>
      <c r="Q26" s="1" t="s">
        <v>235</v>
      </c>
      <c r="R26" s="1" t="s">
        <v>335</v>
      </c>
      <c r="S26" s="1" t="s">
        <v>237</v>
      </c>
      <c r="T26" s="1" t="s">
        <v>238</v>
      </c>
      <c r="U26" s="1" t="s">
        <v>239</v>
      </c>
      <c r="V26" s="1" t="s">
        <v>240</v>
      </c>
    </row>
    <row r="27" s="1" customFormat="1" spans="1:22">
      <c r="A27" s="3">
        <v>21963424471</v>
      </c>
      <c r="B27" s="1" t="s">
        <v>332</v>
      </c>
      <c r="C27" s="1" t="s">
        <v>336</v>
      </c>
      <c r="D27" s="1" t="s">
        <v>249</v>
      </c>
      <c r="E27" s="1" t="s">
        <v>337</v>
      </c>
      <c r="F27" s="1" t="s">
        <v>295</v>
      </c>
      <c r="G27" s="1" t="s">
        <v>256</v>
      </c>
      <c r="H27" s="1" t="s">
        <v>229</v>
      </c>
      <c r="I27" s="1" t="s">
        <v>338</v>
      </c>
      <c r="J27" s="1" t="s">
        <v>231</v>
      </c>
      <c r="K27" s="1" t="s">
        <v>338</v>
      </c>
      <c r="L27" s="1" t="s">
        <v>338</v>
      </c>
      <c r="M27" s="1" t="s">
        <v>232</v>
      </c>
      <c r="N27" s="1" t="s">
        <v>232</v>
      </c>
      <c r="O27" s="1" t="s">
        <v>233</v>
      </c>
      <c r="P27" s="1" t="s">
        <v>234</v>
      </c>
      <c r="Q27" s="1" t="s">
        <v>235</v>
      </c>
      <c r="R27" s="1" t="s">
        <v>339</v>
      </c>
      <c r="S27" s="1" t="s">
        <v>237</v>
      </c>
      <c r="T27" s="1" t="s">
        <v>238</v>
      </c>
      <c r="U27" s="1" t="s">
        <v>239</v>
      </c>
      <c r="V27" s="1" t="s">
        <v>240</v>
      </c>
    </row>
    <row r="28" s="1" customFormat="1" spans="1:22">
      <c r="A28" s="3">
        <v>999221962964939</v>
      </c>
      <c r="B28" s="1" t="s">
        <v>332</v>
      </c>
      <c r="C28" s="1" t="s">
        <v>340</v>
      </c>
      <c r="D28" s="1" t="s">
        <v>226</v>
      </c>
      <c r="E28" s="1" t="s">
        <v>341</v>
      </c>
      <c r="F28" s="1" t="s">
        <v>295</v>
      </c>
      <c r="G28" s="1" t="s">
        <v>269</v>
      </c>
      <c r="H28" s="1" t="s">
        <v>229</v>
      </c>
      <c r="I28" s="1" t="s">
        <v>342</v>
      </c>
      <c r="J28" s="1" t="s">
        <v>231</v>
      </c>
      <c r="K28" s="1" t="s">
        <v>342</v>
      </c>
      <c r="L28" s="1" t="s">
        <v>342</v>
      </c>
      <c r="M28" s="1" t="s">
        <v>232</v>
      </c>
      <c r="N28" s="1" t="s">
        <v>232</v>
      </c>
      <c r="O28" s="1" t="s">
        <v>233</v>
      </c>
      <c r="P28" s="1" t="s">
        <v>234</v>
      </c>
      <c r="Q28" s="1" t="s">
        <v>235</v>
      </c>
      <c r="R28" s="1" t="s">
        <v>343</v>
      </c>
      <c r="S28" s="1" t="s">
        <v>237</v>
      </c>
      <c r="T28" s="1" t="s">
        <v>238</v>
      </c>
      <c r="U28" s="1" t="s">
        <v>239</v>
      </c>
      <c r="V28" s="1" t="s">
        <v>240</v>
      </c>
    </row>
    <row r="29" s="1" customFormat="1" spans="1:22">
      <c r="A29" s="3">
        <v>999221963180072</v>
      </c>
      <c r="B29" s="1" t="s">
        <v>332</v>
      </c>
      <c r="C29" s="1" t="s">
        <v>344</v>
      </c>
      <c r="D29" s="1" t="s">
        <v>309</v>
      </c>
      <c r="E29" s="1" t="s">
        <v>345</v>
      </c>
      <c r="F29" s="1" t="s">
        <v>332</v>
      </c>
      <c r="G29" s="1" t="s">
        <v>313</v>
      </c>
      <c r="H29" s="1" t="s">
        <v>229</v>
      </c>
      <c r="I29" s="1" t="s">
        <v>346</v>
      </c>
      <c r="J29" s="1" t="s">
        <v>231</v>
      </c>
      <c r="K29" s="1" t="s">
        <v>346</v>
      </c>
      <c r="L29" s="1" t="s">
        <v>346</v>
      </c>
      <c r="M29" s="1" t="s">
        <v>232</v>
      </c>
      <c r="N29" s="1" t="s">
        <v>232</v>
      </c>
      <c r="O29" s="1" t="s">
        <v>233</v>
      </c>
      <c r="P29" s="1" t="s">
        <v>234</v>
      </c>
      <c r="Q29" s="1" t="s">
        <v>235</v>
      </c>
      <c r="R29" s="1" t="s">
        <v>347</v>
      </c>
      <c r="S29" s="1" t="s">
        <v>237</v>
      </c>
      <c r="T29" s="1" t="s">
        <v>238</v>
      </c>
      <c r="U29" s="1" t="s">
        <v>239</v>
      </c>
      <c r="V29" s="1" t="s">
        <v>240</v>
      </c>
    </row>
    <row r="30" s="1" customFormat="1" spans="1:22">
      <c r="A30" s="3">
        <v>999221963030711</v>
      </c>
      <c r="B30" s="1" t="s">
        <v>332</v>
      </c>
      <c r="C30" s="1" t="s">
        <v>348</v>
      </c>
      <c r="D30" s="1" t="s">
        <v>249</v>
      </c>
      <c r="E30" s="1" t="s">
        <v>349</v>
      </c>
      <c r="F30" s="1" t="s">
        <v>295</v>
      </c>
      <c r="G30" s="1" t="s">
        <v>279</v>
      </c>
      <c r="H30" s="1" t="s">
        <v>229</v>
      </c>
      <c r="I30" s="1" t="s">
        <v>327</v>
      </c>
      <c r="J30" s="1" t="s">
        <v>231</v>
      </c>
      <c r="K30" s="1" t="s">
        <v>327</v>
      </c>
      <c r="L30" s="1" t="s">
        <v>327</v>
      </c>
      <c r="M30" s="1" t="s">
        <v>232</v>
      </c>
      <c r="N30" s="1" t="s">
        <v>232</v>
      </c>
      <c r="O30" s="1" t="s">
        <v>233</v>
      </c>
      <c r="P30" s="1" t="s">
        <v>234</v>
      </c>
      <c r="Q30" s="1" t="s">
        <v>235</v>
      </c>
      <c r="R30" s="1" t="s">
        <v>350</v>
      </c>
      <c r="S30" s="1" t="s">
        <v>237</v>
      </c>
      <c r="T30" s="1" t="s">
        <v>238</v>
      </c>
      <c r="U30" s="1" t="s">
        <v>239</v>
      </c>
      <c r="V30" s="1" t="s">
        <v>240</v>
      </c>
    </row>
    <row r="31" s="1" customFormat="1" spans="1:22">
      <c r="A31" s="3">
        <v>999221961796536</v>
      </c>
      <c r="B31" s="1" t="s">
        <v>351</v>
      </c>
      <c r="C31" s="1" t="s">
        <v>352</v>
      </c>
      <c r="D31" s="1" t="s">
        <v>226</v>
      </c>
      <c r="E31" s="1" t="s">
        <v>353</v>
      </c>
      <c r="F31" s="1" t="s">
        <v>313</v>
      </c>
      <c r="G31" s="1" t="s">
        <v>298</v>
      </c>
      <c r="H31" s="1" t="s">
        <v>229</v>
      </c>
      <c r="I31" s="1" t="s">
        <v>354</v>
      </c>
      <c r="J31" s="1" t="s">
        <v>231</v>
      </c>
      <c r="K31" s="1" t="s">
        <v>354</v>
      </c>
      <c r="L31" s="1" t="s">
        <v>354</v>
      </c>
      <c r="M31" s="1" t="s">
        <v>232</v>
      </c>
      <c r="N31" s="1" t="s">
        <v>232</v>
      </c>
      <c r="O31" s="1" t="s">
        <v>233</v>
      </c>
      <c r="P31" s="1" t="s">
        <v>234</v>
      </c>
      <c r="Q31" s="1" t="s">
        <v>235</v>
      </c>
      <c r="R31" s="1" t="s">
        <v>355</v>
      </c>
      <c r="S31" s="1" t="s">
        <v>237</v>
      </c>
      <c r="T31" s="1" t="s">
        <v>238</v>
      </c>
      <c r="U31" s="1" t="s">
        <v>239</v>
      </c>
      <c r="V31" s="1" t="s">
        <v>240</v>
      </c>
    </row>
    <row r="32" s="1" customFormat="1" spans="1:22">
      <c r="A32" s="3">
        <v>999221960247077</v>
      </c>
      <c r="B32" s="1" t="s">
        <v>351</v>
      </c>
      <c r="C32" s="1" t="s">
        <v>356</v>
      </c>
      <c r="D32" s="1" t="s">
        <v>309</v>
      </c>
      <c r="E32" s="1" t="s">
        <v>357</v>
      </c>
      <c r="F32" s="1" t="s">
        <v>332</v>
      </c>
      <c r="G32" s="1" t="s">
        <v>313</v>
      </c>
      <c r="H32" s="1" t="s">
        <v>229</v>
      </c>
      <c r="I32" s="1" t="s">
        <v>346</v>
      </c>
      <c r="J32" s="1" t="s">
        <v>231</v>
      </c>
      <c r="K32" s="1" t="s">
        <v>346</v>
      </c>
      <c r="L32" s="1" t="s">
        <v>346</v>
      </c>
      <c r="M32" s="1" t="s">
        <v>232</v>
      </c>
      <c r="N32" s="1" t="s">
        <v>232</v>
      </c>
      <c r="O32" s="1" t="s">
        <v>233</v>
      </c>
      <c r="P32" s="1" t="s">
        <v>234</v>
      </c>
      <c r="Q32" s="1" t="s">
        <v>235</v>
      </c>
      <c r="R32" s="1" t="s">
        <v>358</v>
      </c>
      <c r="S32" s="1" t="s">
        <v>237</v>
      </c>
      <c r="T32" s="1" t="s">
        <v>238</v>
      </c>
      <c r="U32" s="1" t="s">
        <v>239</v>
      </c>
      <c r="V32" s="1" t="s">
        <v>240</v>
      </c>
    </row>
    <row r="33" s="1" customFormat="1" spans="1:22">
      <c r="A33" s="3">
        <v>999221956780233</v>
      </c>
      <c r="B33" s="1" t="s">
        <v>351</v>
      </c>
      <c r="C33" s="1" t="s">
        <v>359</v>
      </c>
      <c r="D33" s="1" t="s">
        <v>309</v>
      </c>
      <c r="E33" s="1" t="s">
        <v>360</v>
      </c>
      <c r="F33" s="1" t="s">
        <v>332</v>
      </c>
      <c r="G33" s="1" t="s">
        <v>313</v>
      </c>
      <c r="H33" s="1" t="s">
        <v>229</v>
      </c>
      <c r="I33" s="1" t="s">
        <v>346</v>
      </c>
      <c r="J33" s="1" t="s">
        <v>231</v>
      </c>
      <c r="K33" s="1" t="s">
        <v>346</v>
      </c>
      <c r="L33" s="1" t="s">
        <v>346</v>
      </c>
      <c r="M33" s="1" t="s">
        <v>232</v>
      </c>
      <c r="N33" s="1" t="s">
        <v>232</v>
      </c>
      <c r="O33" s="1" t="s">
        <v>233</v>
      </c>
      <c r="P33" s="1" t="s">
        <v>234</v>
      </c>
      <c r="Q33" s="1" t="s">
        <v>235</v>
      </c>
      <c r="R33" s="1" t="s">
        <v>361</v>
      </c>
      <c r="S33" s="1" t="s">
        <v>237</v>
      </c>
      <c r="T33" s="1" t="s">
        <v>238</v>
      </c>
      <c r="U33" s="1" t="s">
        <v>239</v>
      </c>
      <c r="V33" s="1" t="s">
        <v>240</v>
      </c>
    </row>
    <row r="34" s="1" customFormat="1" spans="1:22">
      <c r="A34" s="3">
        <v>999221955909703</v>
      </c>
      <c r="B34" s="1" t="s">
        <v>351</v>
      </c>
      <c r="C34" s="1" t="s">
        <v>362</v>
      </c>
      <c r="D34" s="1" t="s">
        <v>226</v>
      </c>
      <c r="E34" s="1" t="s">
        <v>363</v>
      </c>
      <c r="F34" s="1" t="s">
        <v>313</v>
      </c>
      <c r="G34" s="1" t="s">
        <v>284</v>
      </c>
      <c r="H34" s="1" t="s">
        <v>229</v>
      </c>
      <c r="I34" s="1" t="s">
        <v>364</v>
      </c>
      <c r="J34" s="1" t="s">
        <v>231</v>
      </c>
      <c r="K34" s="1" t="s">
        <v>364</v>
      </c>
      <c r="L34" s="1" t="s">
        <v>364</v>
      </c>
      <c r="M34" s="1" t="s">
        <v>232</v>
      </c>
      <c r="N34" s="1" t="s">
        <v>232</v>
      </c>
      <c r="O34" s="1" t="s">
        <v>233</v>
      </c>
      <c r="P34" s="1" t="s">
        <v>234</v>
      </c>
      <c r="Q34" s="1" t="s">
        <v>235</v>
      </c>
      <c r="R34" s="1" t="s">
        <v>365</v>
      </c>
      <c r="S34" s="1" t="s">
        <v>237</v>
      </c>
      <c r="T34" s="1" t="s">
        <v>238</v>
      </c>
      <c r="U34" s="1" t="s">
        <v>239</v>
      </c>
      <c r="V34" s="1" t="s">
        <v>240</v>
      </c>
    </row>
    <row r="35" s="1" customFormat="1" spans="1:22">
      <c r="A35" s="3">
        <v>21955961122</v>
      </c>
      <c r="B35" s="1" t="s">
        <v>351</v>
      </c>
      <c r="C35" s="1" t="s">
        <v>366</v>
      </c>
      <c r="D35" s="1" t="s">
        <v>226</v>
      </c>
      <c r="E35" s="1" t="s">
        <v>367</v>
      </c>
      <c r="F35" s="1" t="s">
        <v>298</v>
      </c>
      <c r="G35" s="1" t="s">
        <v>284</v>
      </c>
      <c r="H35" s="1" t="s">
        <v>229</v>
      </c>
      <c r="I35" s="1" t="s">
        <v>368</v>
      </c>
      <c r="J35" s="1" t="s">
        <v>231</v>
      </c>
      <c r="K35" s="1" t="s">
        <v>368</v>
      </c>
      <c r="L35" s="1" t="s">
        <v>368</v>
      </c>
      <c r="M35" s="1" t="s">
        <v>232</v>
      </c>
      <c r="N35" s="1" t="s">
        <v>232</v>
      </c>
      <c r="O35" s="1" t="s">
        <v>233</v>
      </c>
      <c r="P35" s="1" t="s">
        <v>234</v>
      </c>
      <c r="Q35" s="1" t="s">
        <v>235</v>
      </c>
      <c r="R35" s="1" t="s">
        <v>369</v>
      </c>
      <c r="S35" s="1" t="s">
        <v>237</v>
      </c>
      <c r="T35" s="1" t="s">
        <v>238</v>
      </c>
      <c r="U35" s="1" t="s">
        <v>239</v>
      </c>
      <c r="V35" s="1" t="s">
        <v>240</v>
      </c>
    </row>
    <row r="36" s="1" customFormat="1" spans="1:22">
      <c r="A36" s="3">
        <v>999221955943499</v>
      </c>
      <c r="B36" s="1" t="s">
        <v>351</v>
      </c>
      <c r="C36" s="1" t="s">
        <v>370</v>
      </c>
      <c r="D36" s="1" t="s">
        <v>309</v>
      </c>
      <c r="E36" s="1" t="s">
        <v>371</v>
      </c>
      <c r="F36" s="1" t="s">
        <v>351</v>
      </c>
      <c r="G36" s="1" t="s">
        <v>332</v>
      </c>
      <c r="H36" s="1" t="s">
        <v>229</v>
      </c>
      <c r="I36" s="1" t="s">
        <v>372</v>
      </c>
      <c r="J36" s="1" t="s">
        <v>231</v>
      </c>
      <c r="K36" s="1" t="s">
        <v>372</v>
      </c>
      <c r="L36" s="1" t="s">
        <v>372</v>
      </c>
      <c r="M36" s="1" t="s">
        <v>232</v>
      </c>
      <c r="N36" s="1" t="s">
        <v>232</v>
      </c>
      <c r="O36" s="1" t="s">
        <v>233</v>
      </c>
      <c r="P36" s="1" t="s">
        <v>234</v>
      </c>
      <c r="Q36" s="1" t="s">
        <v>235</v>
      </c>
      <c r="R36" s="1" t="s">
        <v>373</v>
      </c>
      <c r="S36" s="1" t="s">
        <v>237</v>
      </c>
      <c r="T36" s="1" t="s">
        <v>238</v>
      </c>
      <c r="U36" s="1" t="s">
        <v>239</v>
      </c>
      <c r="V36" s="1" t="s">
        <v>240</v>
      </c>
    </row>
    <row r="37" s="1" customFormat="1" spans="1:22">
      <c r="A37" s="3">
        <v>999221954895535</v>
      </c>
      <c r="B37" s="1" t="s">
        <v>374</v>
      </c>
      <c r="C37" s="1" t="s">
        <v>375</v>
      </c>
      <c r="D37" s="1" t="s">
        <v>309</v>
      </c>
      <c r="E37" s="1" t="s">
        <v>94</v>
      </c>
      <c r="F37" s="1" t="s">
        <v>374</v>
      </c>
      <c r="G37" s="1" t="s">
        <v>351</v>
      </c>
      <c r="H37" s="1" t="s">
        <v>229</v>
      </c>
      <c r="I37" s="1" t="s">
        <v>376</v>
      </c>
      <c r="J37" s="1" t="s">
        <v>231</v>
      </c>
      <c r="K37" s="1" t="s">
        <v>376</v>
      </c>
      <c r="L37" s="1" t="s">
        <v>376</v>
      </c>
      <c r="M37" s="1" t="s">
        <v>232</v>
      </c>
      <c r="N37" s="1" t="s">
        <v>232</v>
      </c>
      <c r="O37" s="1" t="s">
        <v>233</v>
      </c>
      <c r="P37" s="1" t="s">
        <v>234</v>
      </c>
      <c r="Q37" s="1" t="s">
        <v>235</v>
      </c>
      <c r="R37" s="1" t="s">
        <v>377</v>
      </c>
      <c r="S37" s="1" t="s">
        <v>237</v>
      </c>
      <c r="T37" s="1" t="s">
        <v>238</v>
      </c>
      <c r="U37" s="1" t="s">
        <v>239</v>
      </c>
      <c r="V37" s="1" t="s">
        <v>240</v>
      </c>
    </row>
    <row r="38" s="1" customFormat="1" spans="1:22">
      <c r="A38" s="3">
        <v>999221954586667</v>
      </c>
      <c r="B38" s="1" t="s">
        <v>374</v>
      </c>
      <c r="C38" s="1" t="s">
        <v>378</v>
      </c>
      <c r="D38" s="1" t="s">
        <v>249</v>
      </c>
      <c r="E38" s="1" t="s">
        <v>379</v>
      </c>
      <c r="F38" s="1" t="s">
        <v>295</v>
      </c>
      <c r="G38" s="1" t="s">
        <v>279</v>
      </c>
      <c r="H38" s="1" t="s">
        <v>229</v>
      </c>
      <c r="I38" s="1" t="s">
        <v>327</v>
      </c>
      <c r="J38" s="1" t="s">
        <v>231</v>
      </c>
      <c r="K38" s="1" t="s">
        <v>327</v>
      </c>
      <c r="L38" s="1" t="s">
        <v>327</v>
      </c>
      <c r="M38" s="1" t="s">
        <v>232</v>
      </c>
      <c r="N38" s="1" t="s">
        <v>232</v>
      </c>
      <c r="O38" s="1" t="s">
        <v>233</v>
      </c>
      <c r="P38" s="1" t="s">
        <v>234</v>
      </c>
      <c r="Q38" s="1" t="s">
        <v>235</v>
      </c>
      <c r="R38" s="1" t="s">
        <v>380</v>
      </c>
      <c r="S38" s="1" t="s">
        <v>237</v>
      </c>
      <c r="T38" s="1" t="s">
        <v>238</v>
      </c>
      <c r="U38" s="1" t="s">
        <v>239</v>
      </c>
      <c r="V38" s="1" t="s">
        <v>240</v>
      </c>
    </row>
    <row r="39" s="1" customFormat="1" spans="1:22">
      <c r="A39" s="3">
        <v>999221950703478</v>
      </c>
      <c r="B39" s="1" t="s">
        <v>374</v>
      </c>
      <c r="C39" s="1" t="s">
        <v>381</v>
      </c>
      <c r="D39" s="1" t="s">
        <v>249</v>
      </c>
      <c r="E39" s="1" t="s">
        <v>382</v>
      </c>
      <c r="F39" s="1" t="s">
        <v>351</v>
      </c>
      <c r="G39" s="1" t="s">
        <v>313</v>
      </c>
      <c r="H39" s="1" t="s">
        <v>229</v>
      </c>
      <c r="I39" s="1" t="s">
        <v>383</v>
      </c>
      <c r="J39" s="1" t="s">
        <v>231</v>
      </c>
      <c r="K39" s="1" t="s">
        <v>383</v>
      </c>
      <c r="L39" s="1" t="s">
        <v>383</v>
      </c>
      <c r="M39" s="1" t="s">
        <v>232</v>
      </c>
      <c r="N39" s="1" t="s">
        <v>232</v>
      </c>
      <c r="O39" s="1" t="s">
        <v>233</v>
      </c>
      <c r="P39" s="1" t="s">
        <v>234</v>
      </c>
      <c r="Q39" s="1" t="s">
        <v>235</v>
      </c>
      <c r="R39" s="1" t="s">
        <v>384</v>
      </c>
      <c r="S39" s="1" t="s">
        <v>237</v>
      </c>
      <c r="T39" s="1" t="s">
        <v>238</v>
      </c>
      <c r="U39" s="1" t="s">
        <v>239</v>
      </c>
      <c r="V39" s="1" t="s">
        <v>240</v>
      </c>
    </row>
    <row r="40" s="1" customFormat="1" spans="1:22">
      <c r="A40" s="3">
        <v>999221950603097</v>
      </c>
      <c r="B40" s="1" t="s">
        <v>374</v>
      </c>
      <c r="C40" s="1" t="s">
        <v>385</v>
      </c>
      <c r="D40" s="1" t="s">
        <v>309</v>
      </c>
      <c r="E40" s="1" t="s">
        <v>386</v>
      </c>
      <c r="F40" s="1" t="s">
        <v>313</v>
      </c>
      <c r="G40" s="1" t="s">
        <v>298</v>
      </c>
      <c r="H40" s="1" t="s">
        <v>229</v>
      </c>
      <c r="I40" s="1" t="s">
        <v>387</v>
      </c>
      <c r="J40" s="1" t="s">
        <v>231</v>
      </c>
      <c r="K40" s="1" t="s">
        <v>387</v>
      </c>
      <c r="L40" s="1" t="s">
        <v>387</v>
      </c>
      <c r="M40" s="1" t="s">
        <v>232</v>
      </c>
      <c r="N40" s="1" t="s">
        <v>232</v>
      </c>
      <c r="O40" s="1" t="s">
        <v>233</v>
      </c>
      <c r="P40" s="1" t="s">
        <v>234</v>
      </c>
      <c r="Q40" s="1" t="s">
        <v>235</v>
      </c>
      <c r="R40" s="1" t="s">
        <v>388</v>
      </c>
      <c r="S40" s="1" t="s">
        <v>237</v>
      </c>
      <c r="T40" s="1" t="s">
        <v>238</v>
      </c>
      <c r="U40" s="1" t="s">
        <v>239</v>
      </c>
      <c r="V40" s="1" t="s">
        <v>240</v>
      </c>
    </row>
    <row r="41" s="1" customFormat="1" spans="1:22">
      <c r="A41" s="3">
        <v>999221946025598</v>
      </c>
      <c r="B41" s="1" t="s">
        <v>389</v>
      </c>
      <c r="C41" s="1" t="s">
        <v>390</v>
      </c>
      <c r="D41" s="1" t="s">
        <v>309</v>
      </c>
      <c r="E41" s="1" t="s">
        <v>78</v>
      </c>
      <c r="F41" s="1" t="s">
        <v>332</v>
      </c>
      <c r="G41" s="1" t="s">
        <v>298</v>
      </c>
      <c r="H41" s="1" t="s">
        <v>229</v>
      </c>
      <c r="I41" s="1" t="s">
        <v>391</v>
      </c>
      <c r="J41" s="1" t="s">
        <v>231</v>
      </c>
      <c r="K41" s="1" t="s">
        <v>391</v>
      </c>
      <c r="L41" s="1" t="s">
        <v>391</v>
      </c>
      <c r="M41" s="1" t="s">
        <v>232</v>
      </c>
      <c r="N41" s="1" t="s">
        <v>232</v>
      </c>
      <c r="O41" s="1" t="s">
        <v>233</v>
      </c>
      <c r="P41" s="1" t="s">
        <v>234</v>
      </c>
      <c r="Q41" s="1" t="s">
        <v>235</v>
      </c>
      <c r="R41" s="1" t="s">
        <v>392</v>
      </c>
      <c r="S41" s="1" t="s">
        <v>237</v>
      </c>
      <c r="T41" s="1" t="s">
        <v>238</v>
      </c>
      <c r="U41" s="1" t="s">
        <v>239</v>
      </c>
      <c r="V41" s="1" t="s">
        <v>240</v>
      </c>
    </row>
    <row r="42" s="1" customFormat="1" spans="1:22">
      <c r="A42" s="3">
        <v>999221941208215</v>
      </c>
      <c r="B42" s="1" t="s">
        <v>389</v>
      </c>
      <c r="C42" s="1" t="s">
        <v>393</v>
      </c>
      <c r="D42" s="1" t="s">
        <v>309</v>
      </c>
      <c r="E42" s="1" t="s">
        <v>394</v>
      </c>
      <c r="F42" s="1" t="s">
        <v>374</v>
      </c>
      <c r="G42" s="1" t="s">
        <v>313</v>
      </c>
      <c r="H42" s="1" t="s">
        <v>229</v>
      </c>
      <c r="I42" s="1" t="s">
        <v>395</v>
      </c>
      <c r="J42" s="1" t="s">
        <v>231</v>
      </c>
      <c r="K42" s="1" t="s">
        <v>395</v>
      </c>
      <c r="L42" s="1" t="s">
        <v>395</v>
      </c>
      <c r="M42" s="1" t="s">
        <v>232</v>
      </c>
      <c r="N42" s="1" t="s">
        <v>232</v>
      </c>
      <c r="O42" s="1" t="s">
        <v>233</v>
      </c>
      <c r="P42" s="1" t="s">
        <v>234</v>
      </c>
      <c r="Q42" s="1" t="s">
        <v>235</v>
      </c>
      <c r="R42" s="1" t="s">
        <v>396</v>
      </c>
      <c r="S42" s="1" t="s">
        <v>237</v>
      </c>
      <c r="T42" s="1" t="s">
        <v>238</v>
      </c>
      <c r="U42" s="1" t="s">
        <v>239</v>
      </c>
      <c r="V42" s="1" t="s">
        <v>240</v>
      </c>
    </row>
    <row r="43" s="1" customFormat="1" spans="1:22">
      <c r="A43" s="3">
        <v>999221927571978</v>
      </c>
      <c r="B43" s="1" t="s">
        <v>397</v>
      </c>
      <c r="C43" s="1" t="s">
        <v>398</v>
      </c>
      <c r="D43" s="1" t="s">
        <v>300</v>
      </c>
      <c r="E43" s="1" t="s">
        <v>70</v>
      </c>
      <c r="F43" s="1" t="s">
        <v>298</v>
      </c>
      <c r="G43" s="1" t="s">
        <v>399</v>
      </c>
      <c r="H43" s="1" t="s">
        <v>229</v>
      </c>
      <c r="I43" s="1" t="s">
        <v>400</v>
      </c>
      <c r="J43" s="1" t="s">
        <v>231</v>
      </c>
      <c r="K43" s="1" t="s">
        <v>400</v>
      </c>
      <c r="L43" s="1" t="s">
        <v>400</v>
      </c>
      <c r="M43" s="1" t="s">
        <v>232</v>
      </c>
      <c r="N43" s="1" t="s">
        <v>232</v>
      </c>
      <c r="O43" s="1" t="s">
        <v>233</v>
      </c>
      <c r="P43" s="1" t="s">
        <v>234</v>
      </c>
      <c r="Q43" s="1" t="s">
        <v>235</v>
      </c>
      <c r="R43" s="1" t="s">
        <v>401</v>
      </c>
      <c r="S43" s="1" t="s">
        <v>237</v>
      </c>
      <c r="T43" s="1" t="s">
        <v>238</v>
      </c>
      <c r="U43" s="1" t="s">
        <v>239</v>
      </c>
      <c r="V43" s="1" t="s">
        <v>304</v>
      </c>
    </row>
    <row r="44" s="1" customFormat="1" spans="1:22">
      <c r="A44" s="3">
        <v>21856570182</v>
      </c>
      <c r="B44" s="1" t="s">
        <v>402</v>
      </c>
      <c r="C44" s="1" t="s">
        <v>403</v>
      </c>
      <c r="D44" s="1" t="s">
        <v>404</v>
      </c>
      <c r="E44" s="1" t="s">
        <v>405</v>
      </c>
      <c r="F44" s="1" t="s">
        <v>397</v>
      </c>
      <c r="G44" s="1" t="s">
        <v>389</v>
      </c>
      <c r="H44" s="1" t="s">
        <v>229</v>
      </c>
      <c r="I44" s="1" t="s">
        <v>406</v>
      </c>
      <c r="J44" s="1" t="s">
        <v>231</v>
      </c>
      <c r="K44" s="1" t="s">
        <v>406</v>
      </c>
      <c r="L44" s="1" t="s">
        <v>406</v>
      </c>
      <c r="M44" s="1" t="s">
        <v>232</v>
      </c>
      <c r="N44" s="1" t="s">
        <v>232</v>
      </c>
      <c r="O44" s="1" t="s">
        <v>233</v>
      </c>
      <c r="P44" s="1" t="s">
        <v>234</v>
      </c>
      <c r="Q44" s="1" t="s">
        <v>235</v>
      </c>
      <c r="R44" s="1" t="s">
        <v>407</v>
      </c>
      <c r="S44" s="1" t="s">
        <v>237</v>
      </c>
      <c r="T44" s="1" t="s">
        <v>238</v>
      </c>
      <c r="U44" s="1" t="s">
        <v>239</v>
      </c>
      <c r="V44" s="1" t="s">
        <v>304</v>
      </c>
    </row>
    <row r="45" s="1" customFormat="1" spans="1:22">
      <c r="A45" s="3">
        <v>21794092377</v>
      </c>
      <c r="B45" s="1" t="s">
        <v>408</v>
      </c>
      <c r="C45" s="1" t="s">
        <v>409</v>
      </c>
      <c r="D45" s="1" t="s">
        <v>410</v>
      </c>
      <c r="E45" s="1" t="s">
        <v>411</v>
      </c>
      <c r="F45" s="1" t="s">
        <v>389</v>
      </c>
      <c r="G45" s="1" t="s">
        <v>332</v>
      </c>
      <c r="H45" s="1" t="s">
        <v>229</v>
      </c>
      <c r="I45" s="1" t="s">
        <v>412</v>
      </c>
      <c r="J45" s="1" t="s">
        <v>231</v>
      </c>
      <c r="K45" s="1" t="s">
        <v>412</v>
      </c>
      <c r="L45" s="1" t="s">
        <v>412</v>
      </c>
      <c r="M45" s="1" t="s">
        <v>232</v>
      </c>
      <c r="N45" s="1" t="s">
        <v>232</v>
      </c>
      <c r="O45" s="1" t="s">
        <v>233</v>
      </c>
      <c r="P45" s="1" t="s">
        <v>234</v>
      </c>
      <c r="Q45" s="1" t="s">
        <v>235</v>
      </c>
      <c r="R45" s="1" t="s">
        <v>413</v>
      </c>
      <c r="S45" s="1" t="s">
        <v>237</v>
      </c>
      <c r="T45" s="1" t="s">
        <v>238</v>
      </c>
      <c r="U45" s="1" t="s">
        <v>239</v>
      </c>
      <c r="V45" s="1" t="s">
        <v>304</v>
      </c>
    </row>
    <row r="46" s="1" customFormat="1" spans="1:22">
      <c r="A46" s="3">
        <v>21752810826</v>
      </c>
      <c r="B46" s="1" t="s">
        <v>414</v>
      </c>
      <c r="C46" s="1" t="s">
        <v>415</v>
      </c>
      <c r="D46" s="1" t="s">
        <v>416</v>
      </c>
      <c r="E46" s="1" t="s">
        <v>417</v>
      </c>
      <c r="F46" s="1" t="s">
        <v>397</v>
      </c>
      <c r="G46" s="1" t="s">
        <v>374</v>
      </c>
      <c r="H46" s="1" t="s">
        <v>229</v>
      </c>
      <c r="I46" s="1" t="s">
        <v>418</v>
      </c>
      <c r="J46" s="1" t="s">
        <v>231</v>
      </c>
      <c r="K46" s="1" t="s">
        <v>418</v>
      </c>
      <c r="L46" s="1" t="s">
        <v>418</v>
      </c>
      <c r="M46" s="1" t="s">
        <v>232</v>
      </c>
      <c r="N46" s="1" t="s">
        <v>232</v>
      </c>
      <c r="O46" s="1" t="s">
        <v>233</v>
      </c>
      <c r="P46" s="1" t="s">
        <v>234</v>
      </c>
      <c r="Q46" s="1" t="s">
        <v>235</v>
      </c>
      <c r="R46" s="1" t="s">
        <v>419</v>
      </c>
      <c r="S46" s="1" t="s">
        <v>237</v>
      </c>
      <c r="T46" s="1" t="s">
        <v>238</v>
      </c>
      <c r="U46" s="1" t="s">
        <v>239</v>
      </c>
      <c r="V46" s="1" t="s">
        <v>240</v>
      </c>
    </row>
    <row r="47" s="1" customFormat="1" spans="1:22">
      <c r="A47" s="3">
        <v>21715112731</v>
      </c>
      <c r="B47" s="1" t="s">
        <v>420</v>
      </c>
      <c r="C47" s="1" t="s">
        <v>421</v>
      </c>
      <c r="D47" s="1" t="s">
        <v>410</v>
      </c>
      <c r="E47" s="1" t="s">
        <v>422</v>
      </c>
      <c r="F47" s="1" t="s">
        <v>313</v>
      </c>
      <c r="G47" s="1" t="s">
        <v>298</v>
      </c>
      <c r="H47" s="1" t="s">
        <v>229</v>
      </c>
      <c r="I47" s="1" t="s">
        <v>423</v>
      </c>
      <c r="J47" s="1" t="s">
        <v>231</v>
      </c>
      <c r="K47" s="1" t="s">
        <v>423</v>
      </c>
      <c r="L47" s="1" t="s">
        <v>423</v>
      </c>
      <c r="M47" s="1" t="s">
        <v>232</v>
      </c>
      <c r="N47" s="1" t="s">
        <v>232</v>
      </c>
      <c r="O47" s="1" t="s">
        <v>233</v>
      </c>
      <c r="P47" s="1" t="s">
        <v>234</v>
      </c>
      <c r="Q47" s="1" t="s">
        <v>235</v>
      </c>
      <c r="R47" s="1" t="s">
        <v>424</v>
      </c>
      <c r="S47" s="1" t="s">
        <v>237</v>
      </c>
      <c r="T47" s="1" t="s">
        <v>238</v>
      </c>
      <c r="U47" s="1" t="s">
        <v>239</v>
      </c>
      <c r="V47" s="1" t="s">
        <v>304</v>
      </c>
    </row>
    <row r="48" s="1" customFormat="1" spans="1:22">
      <c r="A48" s="1" t="s">
        <v>425</v>
      </c>
      <c r="B48" s="1" t="s">
        <v>426</v>
      </c>
      <c r="C48" s="1" t="s">
        <v>427</v>
      </c>
      <c r="D48" s="1" t="s">
        <v>300</v>
      </c>
      <c r="E48" s="1" t="s">
        <v>70</v>
      </c>
      <c r="F48" s="1" t="s">
        <v>298</v>
      </c>
      <c r="G48" s="1" t="s">
        <v>399</v>
      </c>
      <c r="H48" s="1" t="s">
        <v>229</v>
      </c>
      <c r="I48" s="1" t="s">
        <v>233</v>
      </c>
      <c r="J48" s="1" t="s">
        <v>231</v>
      </c>
      <c r="K48" s="1" t="s">
        <v>233</v>
      </c>
      <c r="L48" s="1" t="s">
        <v>233</v>
      </c>
      <c r="M48" s="1" t="s">
        <v>232</v>
      </c>
      <c r="N48" s="1" t="s">
        <v>232</v>
      </c>
      <c r="O48" s="1" t="s">
        <v>233</v>
      </c>
      <c r="P48" s="1" t="s">
        <v>234</v>
      </c>
      <c r="Q48" s="1" t="s">
        <v>235</v>
      </c>
      <c r="R48" s="1" t="s">
        <v>428</v>
      </c>
      <c r="S48" s="1" t="s">
        <v>237</v>
      </c>
      <c r="T48" s="1" t="s">
        <v>238</v>
      </c>
      <c r="U48" s="1" t="s">
        <v>239</v>
      </c>
      <c r="V48" s="1" t="s">
        <v>304</v>
      </c>
    </row>
    <row r="49" s="1" customFormat="1" spans="1:22">
      <c r="A49" s="1" t="s">
        <v>429</v>
      </c>
      <c r="B49" s="1" t="s">
        <v>426</v>
      </c>
      <c r="C49" s="1" t="s">
        <v>430</v>
      </c>
      <c r="D49" s="1" t="s">
        <v>300</v>
      </c>
      <c r="E49" s="1" t="s">
        <v>301</v>
      </c>
      <c r="F49" s="1" t="s">
        <v>284</v>
      </c>
      <c r="G49" s="1" t="s">
        <v>294</v>
      </c>
      <c r="H49" s="1" t="s">
        <v>229</v>
      </c>
      <c r="I49" s="1" t="s">
        <v>233</v>
      </c>
      <c r="J49" s="1" t="s">
        <v>231</v>
      </c>
      <c r="K49" s="1" t="s">
        <v>233</v>
      </c>
      <c r="L49" s="1" t="s">
        <v>233</v>
      </c>
      <c r="M49" s="1" t="s">
        <v>232</v>
      </c>
      <c r="N49" s="1" t="s">
        <v>232</v>
      </c>
      <c r="O49" s="1" t="s">
        <v>233</v>
      </c>
      <c r="P49" s="1" t="s">
        <v>234</v>
      </c>
      <c r="Q49" s="1" t="s">
        <v>235</v>
      </c>
      <c r="R49" s="1" t="s">
        <v>431</v>
      </c>
      <c r="S49" s="1" t="s">
        <v>237</v>
      </c>
      <c r="T49" s="1" t="s">
        <v>238</v>
      </c>
      <c r="U49" s="1" t="s">
        <v>239</v>
      </c>
      <c r="V49" s="1" t="s">
        <v>304</v>
      </c>
    </row>
    <row r="50" s="1" customFormat="1" spans="1:22">
      <c r="A50" s="1" t="s">
        <v>432</v>
      </c>
      <c r="B50" s="1" t="s">
        <v>433</v>
      </c>
      <c r="C50" s="1" t="s">
        <v>434</v>
      </c>
      <c r="D50" s="1" t="s">
        <v>404</v>
      </c>
      <c r="E50" s="1" t="s">
        <v>405</v>
      </c>
      <c r="F50" s="1" t="s">
        <v>397</v>
      </c>
      <c r="G50" s="1" t="s">
        <v>389</v>
      </c>
      <c r="H50" s="1" t="s">
        <v>229</v>
      </c>
      <c r="I50" s="1" t="s">
        <v>233</v>
      </c>
      <c r="J50" s="1" t="s">
        <v>231</v>
      </c>
      <c r="K50" s="1" t="s">
        <v>233</v>
      </c>
      <c r="L50" s="1" t="s">
        <v>233</v>
      </c>
      <c r="M50" s="1" t="s">
        <v>232</v>
      </c>
      <c r="N50" s="1" t="s">
        <v>232</v>
      </c>
      <c r="O50" s="1" t="s">
        <v>233</v>
      </c>
      <c r="P50" s="1" t="s">
        <v>234</v>
      </c>
      <c r="Q50" s="1" t="s">
        <v>235</v>
      </c>
      <c r="R50" s="1" t="s">
        <v>435</v>
      </c>
      <c r="S50" s="1" t="s">
        <v>237</v>
      </c>
      <c r="T50" s="1" t="s">
        <v>238</v>
      </c>
      <c r="U50" s="1" t="s">
        <v>239</v>
      </c>
      <c r="V50" s="1" t="s">
        <v>304</v>
      </c>
    </row>
    <row r="51" s="1" customFormat="1" spans="1:22">
      <c r="A51" s="3">
        <v>21599157974</v>
      </c>
      <c r="B51" s="1" t="s">
        <v>433</v>
      </c>
      <c r="C51" s="1" t="s">
        <v>436</v>
      </c>
      <c r="D51" s="1" t="s">
        <v>416</v>
      </c>
      <c r="E51" s="1" t="s">
        <v>437</v>
      </c>
      <c r="F51" s="1" t="s">
        <v>351</v>
      </c>
      <c r="G51" s="1" t="s">
        <v>298</v>
      </c>
      <c r="H51" s="1" t="s">
        <v>229</v>
      </c>
      <c r="I51" s="1" t="s">
        <v>438</v>
      </c>
      <c r="J51" s="1" t="s">
        <v>231</v>
      </c>
      <c r="K51" s="1" t="s">
        <v>438</v>
      </c>
      <c r="L51" s="1" t="s">
        <v>233</v>
      </c>
      <c r="M51" s="1" t="s">
        <v>439</v>
      </c>
      <c r="N51" s="1" t="s">
        <v>439</v>
      </c>
      <c r="O51" s="1" t="s">
        <v>233</v>
      </c>
      <c r="P51" s="1" t="s">
        <v>234</v>
      </c>
      <c r="Q51" s="1" t="s">
        <v>235</v>
      </c>
      <c r="R51" s="1" t="s">
        <v>440</v>
      </c>
      <c r="S51" s="1" t="s">
        <v>237</v>
      </c>
      <c r="T51" s="1" t="s">
        <v>238</v>
      </c>
      <c r="U51" s="1" t="s">
        <v>239</v>
      </c>
      <c r="V51" s="1" t="s">
        <v>240</v>
      </c>
    </row>
    <row r="52" s="1" customFormat="1" spans="1:22">
      <c r="A52" s="3">
        <v>21338525151</v>
      </c>
      <c r="B52" s="1" t="s">
        <v>441</v>
      </c>
      <c r="C52" s="1" t="s">
        <v>442</v>
      </c>
      <c r="D52" s="1" t="s">
        <v>416</v>
      </c>
      <c r="E52" s="1" t="s">
        <v>443</v>
      </c>
      <c r="F52" s="1" t="s">
        <v>444</v>
      </c>
      <c r="G52" s="1" t="s">
        <v>445</v>
      </c>
      <c r="H52" s="1" t="s">
        <v>229</v>
      </c>
      <c r="I52" s="1" t="s">
        <v>446</v>
      </c>
      <c r="J52" s="1" t="s">
        <v>231</v>
      </c>
      <c r="K52" s="1" t="s">
        <v>446</v>
      </c>
      <c r="L52" s="1" t="s">
        <v>446</v>
      </c>
      <c r="M52" s="1" t="s">
        <v>232</v>
      </c>
      <c r="N52" s="1" t="s">
        <v>232</v>
      </c>
      <c r="O52" s="1" t="s">
        <v>233</v>
      </c>
      <c r="P52" s="1" t="s">
        <v>234</v>
      </c>
      <c r="Q52" s="1" t="s">
        <v>235</v>
      </c>
      <c r="R52" s="1" t="s">
        <v>447</v>
      </c>
      <c r="S52" s="1" t="s">
        <v>237</v>
      </c>
      <c r="T52" s="1" t="s">
        <v>238</v>
      </c>
      <c r="U52" s="1" t="s">
        <v>239</v>
      </c>
      <c r="V52" s="1" t="s">
        <v>240</v>
      </c>
    </row>
    <row r="53" s="1" customFormat="1" spans="1:22">
      <c r="A53" s="3">
        <v>21045927688</v>
      </c>
      <c r="B53" s="1" t="s">
        <v>448</v>
      </c>
      <c r="C53" s="1" t="s">
        <v>449</v>
      </c>
      <c r="D53" s="1" t="s">
        <v>450</v>
      </c>
      <c r="E53" s="1" t="s">
        <v>451</v>
      </c>
      <c r="F53" s="1" t="s">
        <v>445</v>
      </c>
      <c r="G53" s="1" t="s">
        <v>374</v>
      </c>
      <c r="H53" s="1" t="s">
        <v>229</v>
      </c>
      <c r="I53" s="1" t="s">
        <v>452</v>
      </c>
      <c r="J53" s="1" t="s">
        <v>231</v>
      </c>
      <c r="K53" s="1" t="s">
        <v>452</v>
      </c>
      <c r="L53" s="1" t="s">
        <v>233</v>
      </c>
      <c r="M53" s="1" t="s">
        <v>453</v>
      </c>
      <c r="N53" s="1" t="s">
        <v>453</v>
      </c>
      <c r="O53" s="1" t="s">
        <v>233</v>
      </c>
      <c r="P53" s="1" t="s">
        <v>234</v>
      </c>
      <c r="Q53" s="1" t="s">
        <v>235</v>
      </c>
      <c r="R53" s="1" t="s">
        <v>454</v>
      </c>
      <c r="S53" s="1" t="s">
        <v>237</v>
      </c>
      <c r="T53" s="1" t="s">
        <v>238</v>
      </c>
      <c r="U53" s="1" t="s">
        <v>239</v>
      </c>
      <c r="V53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2023-01-03T01:26:00Z</dcterms:created>
  <dcterms:modified xsi:type="dcterms:W3CDTF">2023-01-03T01:42:15Z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D5391DD134C64ADEA1B0EE79F8A84A4B</vt:lpwstr>
  </property>
  <property fmtid="{D5CDD505-2E9C-101B-9397-08002B2CF9AE}" pid="3" name="KSOProductBuildVer">
    <vt:lpwstr>2052-11.1.0.13703</vt:lpwstr>
  </property>
</Properties>
</file>