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<sst xmlns="http://schemas.openxmlformats.org/spreadsheetml/2006/main" count="304" uniqueCount="145">
  <si>
    <t>去哪儿网酒店预付对账单</t>
  </si>
  <si>
    <t>供应商名称：</t>
  </si>
  <si>
    <t>汇趣住</t>
  </si>
  <si>
    <t>结算周期：</t>
  </si>
  <si>
    <t>2023-01-01至2023-01-02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</si>
  <si>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</si>
  <si>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</si>
  <si>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</si>
  <si>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</si>
  <si>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</si>
  <si>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</si>
  <si>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</si>
  <si>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</si>
  <si>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</si>
  <si>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</si>
  <si>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</si>
  <si>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</si>
  <si>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</si>
  <si>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</si>
  <si>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</si>
  <si>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¥625.00</t>
  </si>
  <si>
    <t>¥113.00</t>
  </si>
  <si>
    <t>¥512.00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</si>
  <si>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</si>
  <si>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</si>
  <si>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</si>
  <si>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</si>
  <si>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</si>
  <si>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</si>
  <si>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</si>
  <si>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</si>
  <si>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</si>
  <si>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</si>
  <si>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</si>
  <si>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</si>
  <si>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</si>
  <si>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</si>
  <si>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</si>
  <si>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</si>
  <si>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</si>
  <si>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</si>
  <si>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</si>
  <si>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</si>
  <si>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</si>
  <si>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</si>
  <si>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</si>
  <si>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</si>
  <si>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</si>
  <si>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</si>
  <si>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</si>
  <si>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</si>
  <si>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</si>
  <si>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</si>
  <si>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</si>
  <si>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</si>
  <si>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</si>
  <si>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</si>
  <si>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</si>
  <si>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</si>
  <si>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</si>
  <si>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</si>
  <si>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</si>
  <si>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</si>
  <si>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</si>
  <si>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</si>
  <si>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</si>
  <si>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</si>
  <si>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</si>
  <si>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</si>
  <si>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</si>
  <si>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103227936251</t>
  </si>
  <si>
    <t>酒店预付</t>
  </si>
  <si>
    <t>否</t>
  </si>
  <si>
    <t>普通</t>
  </si>
  <si>
    <t>381765384</t>
  </si>
  <si>
    <t>贵阳诺富特酒店</t>
  </si>
  <si>
    <t>1639468</t>
  </si>
  <si>
    <t>陈拓</t>
  </si>
  <si>
    <t>2022-12-30</t>
  </si>
  <si>
    <t>2023-01-01</t>
  </si>
  <si>
    <t>2023-01-02</t>
  </si>
  <si>
    <t>城景豪华特大床房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</si>
  <si>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</si>
  <si>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</si>
  <si>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</si>
  <si>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</si>
  <si>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</si>
  <si>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</si>
  <si>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</si>
  <si>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</si>
  <si>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</si>
  <si>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</si>
  <si>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</si>
  <si>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</si>
  <si>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A230103143653481</t>
  </si>
  <si>
    <r>
      <t>总计：</t>
    </r>
    <r>
      <rPr>
        <sz val="10"/>
        <rFont val="Arial"/>
        <charset val="134"/>
      </rPr>
      <t>512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</si>
  <si>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</si>
  <si>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</si>
  <si>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</si>
  <si>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</si>
  <si>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</si>
  <si>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</si>
  <si>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</si>
  <si>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</si>
  <si>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</si>
  <si>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</si>
  <si>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</si>
  <si>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</si>
  <si>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</si>
  <si>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</si>
  <si>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</si>
  <si>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</si>
  <si>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</si>
  <si>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</si>
  <si>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103228216053</t>
  </si>
  <si>
    <t>2022-12-31</t>
  </si>
  <si>
    <t>2913671</t>
  </si>
  <si>
    <t>何妮检</t>
  </si>
  <si>
    <t>--</t>
  </si>
  <si>
    <t>606.00</t>
  </si>
  <si>
    <t>RMB</t>
  </si>
  <si>
    <t>0</t>
  </si>
  <si>
    <t>0.00</t>
  </si>
  <si>
    <t>汇趣住国内直连</t>
  </si>
  <si>
    <t>01.011247</t>
  </si>
  <si>
    <t>2022-12-31 22:54:59</t>
  </si>
  <si>
    <t>直连</t>
  </si>
  <si>
    <t>中国</t>
  </si>
  <si>
    <t>2911351</t>
  </si>
  <si>
    <t>512.00</t>
  </si>
  <si>
    <t>2022-12-30 16:31:53</t>
  </si>
  <si>
    <t>103224199758</t>
  </si>
  <si>
    <t>2022-12-27</t>
  </si>
  <si>
    <t>2903176</t>
  </si>
  <si>
    <t>三亚鹿颐海景酒店</t>
  </si>
  <si>
    <t>周迷,胡登新,周焕立</t>
  </si>
  <si>
    <t>2394.00</t>
  </si>
  <si>
    <t>2022-12-27 09:56:13</t>
  </si>
  <si>
    <t>103215346798</t>
  </si>
  <si>
    <t>2022-12-18</t>
  </si>
  <si>
    <t>2884266</t>
  </si>
  <si>
    <t>汉庭酒店(杭州树人大学店)</t>
  </si>
  <si>
    <t>高小丽</t>
  </si>
  <si>
    <t>2022-12-29</t>
  </si>
  <si>
    <t>2022-12-18 17:16:41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</si>
</sst>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3888888888889" defaultRowHeight="13.2" outlineLevelRow="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20</v>
      </c>
      <c r="S2" s="11" t="s">
        <v>19</v>
      </c>
      <c r="T2" s="7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ht="12.75" customHeight="1" spans="1:32">
      <c r="A3" s="9" t="s">
        <v>83</v>
      </c>
      <c r="B3" s="9"/>
      <c r="C3" s="9" t="s">
        <v>84</v>
      </c>
      <c r="D3" s="9"/>
      <c r="E3" s="9"/>
      <c r="F3" s="9"/>
      <c r="G3" s="9" t="s">
        <v>84</v>
      </c>
      <c r="H3" s="9" t="s">
        <v>84</v>
      </c>
      <c r="I3" s="9" t="s">
        <v>84</v>
      </c>
      <c r="J3" s="9" t="s">
        <v>84</v>
      </c>
      <c r="K3" s="9" t="s">
        <v>84</v>
      </c>
      <c r="L3" s="9" t="s">
        <v>84</v>
      </c>
      <c r="M3" s="9" t="s">
        <v>84</v>
      </c>
      <c r="N3" s="9" t="s">
        <v>84</v>
      </c>
      <c r="O3" s="9" t="s">
        <v>84</v>
      </c>
      <c r="P3" s="9" t="s">
        <v>84</v>
      </c>
      <c r="Q3" s="9"/>
      <c r="R3" s="12" t="s">
        <v>20</v>
      </c>
      <c r="S3" s="12" t="s">
        <v>19</v>
      </c>
      <c r="T3" s="9" t="s">
        <v>84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84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D9" sqref="D9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4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3888888888889" defaultRowHeight="13.2"/>
  <cols>
    <col min="1" max="1" width="14.712962962963" customWidth="1"/>
    <col min="2" max="3" width="12.1388888888889" customWidth="1"/>
    <col min="4" max="4" width="13.287037037037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512</v>
      </c>
      <c r="E2" t="str">
        <f>VLOOKUP(A2,HOP!A:L,12,0)</f>
        <v>512.00</v>
      </c>
      <c r="F2" t="str">
        <f>VLOOKUP(A2,HOP!A:C,3,0)</f>
        <v>2911351</v>
      </c>
      <c r="G2">
        <f>D2-E2</f>
        <v>0</v>
      </c>
      <c r="H2" t="str">
        <f>$H$1&amp;F2</f>
        <v>，2911351</v>
      </c>
      <c r="I2" t="str">
        <f>VLOOKUP(A2,HOP!A:U,21,0)</f>
        <v>直连</v>
      </c>
    </row>
    <row r="4" ht="15.6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$A1:$XFD1048576"/>
    </sheetView>
  </sheetViews>
  <sheetFormatPr defaultColWidth="8.88888888888889" defaultRowHeight="13.2" outlineLevelRow="4"/>
  <cols>
    <col min="1" max="16383" width="8.88888888888889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115</v>
      </c>
      <c r="C2" s="1" t="s">
        <v>116</v>
      </c>
      <c r="D2" s="1" t="s">
        <v>75</v>
      </c>
      <c r="E2" s="1" t="s">
        <v>117</v>
      </c>
      <c r="F2" s="1" t="s">
        <v>115</v>
      </c>
      <c r="G2" s="1" t="s">
        <v>79</v>
      </c>
      <c r="H2" s="1" t="s">
        <v>118</v>
      </c>
      <c r="I2" s="1" t="s">
        <v>119</v>
      </c>
      <c r="J2" s="1" t="s">
        <v>120</v>
      </c>
      <c r="K2" s="1" t="s">
        <v>119</v>
      </c>
      <c r="L2" s="1" t="s">
        <v>119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72</v>
      </c>
      <c r="T2" s="1" t="s">
        <v>34</v>
      </c>
      <c r="U2" s="1" t="s">
        <v>126</v>
      </c>
      <c r="V2" s="1" t="s">
        <v>127</v>
      </c>
    </row>
    <row r="3" s="1" customFormat="1" spans="1:22">
      <c r="A3" s="1" t="s">
        <v>70</v>
      </c>
      <c r="B3" s="1" t="s">
        <v>78</v>
      </c>
      <c r="C3" s="1" t="s">
        <v>128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118</v>
      </c>
      <c r="I3" s="1" t="s">
        <v>129</v>
      </c>
      <c r="J3" s="1" t="s">
        <v>120</v>
      </c>
      <c r="K3" s="1" t="s">
        <v>129</v>
      </c>
      <c r="L3" s="1" t="s">
        <v>129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130</v>
      </c>
      <c r="S3" s="1" t="s">
        <v>72</v>
      </c>
      <c r="T3" s="1" t="s">
        <v>34</v>
      </c>
      <c r="U3" s="1" t="s">
        <v>126</v>
      </c>
      <c r="V3" s="1" t="s">
        <v>127</v>
      </c>
    </row>
    <row r="4" s="1" customFormat="1" spans="1:22">
      <c r="A4" s="1" t="s">
        <v>131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132</v>
      </c>
      <c r="G4" s="1" t="s">
        <v>78</v>
      </c>
      <c r="H4" s="1" t="s">
        <v>118</v>
      </c>
      <c r="I4" s="1" t="s">
        <v>136</v>
      </c>
      <c r="J4" s="1" t="s">
        <v>120</v>
      </c>
      <c r="K4" s="1" t="s">
        <v>136</v>
      </c>
      <c r="L4" s="1" t="s">
        <v>136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124</v>
      </c>
      <c r="R4" s="1" t="s">
        <v>137</v>
      </c>
      <c r="S4" s="1" t="s">
        <v>72</v>
      </c>
      <c r="T4" s="1" t="s">
        <v>34</v>
      </c>
      <c r="U4" s="1" t="s">
        <v>126</v>
      </c>
      <c r="V4" s="1" t="s">
        <v>127</v>
      </c>
    </row>
    <row r="5" s="1" customFormat="1" spans="1:22">
      <c r="A5" s="1" t="s">
        <v>138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143</v>
      </c>
      <c r="G5" s="1" t="s">
        <v>78</v>
      </c>
      <c r="H5" s="1" t="s">
        <v>118</v>
      </c>
      <c r="I5" s="1" t="s">
        <v>122</v>
      </c>
      <c r="J5" s="1" t="s">
        <v>120</v>
      </c>
      <c r="K5" s="1" t="s">
        <v>122</v>
      </c>
      <c r="L5" s="1" t="s">
        <v>122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124</v>
      </c>
      <c r="R5" s="1" t="s">
        <v>144</v>
      </c>
      <c r="S5" s="1" t="s">
        <v>72</v>
      </c>
      <c r="T5" s="1" t="s">
        <v>34</v>
      </c>
      <c r="U5" s="1" t="s">
        <v>126</v>
      </c>
      <c r="V5" s="1" t="s">
        <v>127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天蝎座◐▂◐</cp:lastModifiedBy>
  <cp:revision>1</cp:revision>
  <dcterms:created xsi:type="dcterms:W3CDTF">2014-11-17T08:26:00Z</dcterms:created>
  <dcterms:modified xsi:type="dcterms:W3CDTF">2023-01-03T06:39:01Z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C93D89CA77904EE69012BBD50737AC96</vt:lpwstr>
  </property>
</Properties>
</file>