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对账!$A$1:$H$36</definedName>
  </definedNames>
  <calcPr calcId="144525"/>
</workbook>
</file>

<file path=xl/sharedStrings.xml><?xml version="1.0" encoding="utf-8"?>
<sst xmlns="http://schemas.openxmlformats.org/spreadsheetml/2006/main" count="2024" uniqueCount="422">
  <si>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</si>
  <si>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</si>
  <si>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</si>
  <si>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</si>
  <si>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</si>
  <si>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</si>
  <si>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</si>
  <si>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</si>
  <si>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</si>
  <si>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20221226-20230101</t>
  </si>
  <si>
    <t>广州汇登信息科技有限公司（直连）</t>
  </si>
  <si>
    <t>4319408</t>
  </si>
  <si>
    <t>19473.00</t>
  </si>
  <si>
    <t>-1471.00</t>
  </si>
  <si>
    <t>0.00</t>
  </si>
  <si>
    <t>18002.00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</si>
  <si>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</si>
  <si>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</si>
  <si>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</si>
  <si>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</si>
  <si>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</si>
  <si>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</si>
  <si>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</si>
  <si>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</si>
  <si>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</si>
  <si>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</si>
  <si>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</si>
  <si>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</si>
  <si>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</si>
  <si>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</si>
  <si>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</si>
  <si>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</si>
  <si>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4899928913638726739</t>
  </si>
  <si>
    <t>锦江都城经典酒店（上海青年会人民广场店）</t>
  </si>
  <si>
    <t>上海市</t>
  </si>
  <si>
    <t>本期应结</t>
  </si>
  <si>
    <t>2022-12-25~2022-12-26</t>
  </si>
  <si>
    <t>精致双床房</t>
  </si>
  <si>
    <t>韩梦雪</t>
  </si>
  <si>
    <t>1</t>
  </si>
  <si>
    <t>底价结算</t>
  </si>
  <si>
    <t>513.00</t>
  </si>
  <si>
    <t>57.00</t>
  </si>
  <si>
    <t>-57.00</t>
  </si>
  <si>
    <t>-513.00</t>
  </si>
  <si>
    <t>2900506</t>
  </si>
  <si>
    <t>316503</t>
  </si>
  <si>
    <t>4899928911492746345</t>
  </si>
  <si>
    <t>全季酒店（南宁新媒体中心店）</t>
  </si>
  <si>
    <t>南宁市</t>
  </si>
  <si>
    <t>高级大床房</t>
  </si>
  <si>
    <t>李晓彤</t>
  </si>
  <si>
    <t>257.00</t>
  </si>
  <si>
    <t>28.56</t>
  </si>
  <si>
    <t>2899756</t>
  </si>
  <si>
    <t>2446917</t>
  </si>
  <si>
    <t>4899928901962266840</t>
  </si>
  <si>
    <t>锦江都城经典酒店（上海南京路步行街外滩新城店）</t>
  </si>
  <si>
    <t>2022-12-24~2022-12-26</t>
  </si>
  <si>
    <t>风雅商务房</t>
  </si>
  <si>
    <t>王玮</t>
  </si>
  <si>
    <t>2</t>
  </si>
  <si>
    <t>956.00</t>
  </si>
  <si>
    <t>106.22</t>
  </si>
  <si>
    <t>2896408</t>
  </si>
  <si>
    <t>1089613</t>
  </si>
  <si>
    <t>4899928904181592417</t>
  </si>
  <si>
    <t>广州瑰丽酒店</t>
  </si>
  <si>
    <t>广州市</t>
  </si>
  <si>
    <t>豪华江景客房</t>
  </si>
  <si>
    <t>陈雪苗</t>
  </si>
  <si>
    <t>1878.00</t>
  </si>
  <si>
    <t>208.67</t>
  </si>
  <si>
    <t>2897697</t>
  </si>
  <si>
    <t>1074333</t>
  </si>
  <si>
    <t>4899928916640868985</t>
  </si>
  <si>
    <t>星程酒店（安吉安吉大道店）</t>
  </si>
  <si>
    <t>湖州市</t>
  </si>
  <si>
    <t>2022-12-26~2022-12-27</t>
  </si>
  <si>
    <t>李云</t>
  </si>
  <si>
    <t>188.00</t>
  </si>
  <si>
    <t>20.89</t>
  </si>
  <si>
    <t>2902118</t>
  </si>
  <si>
    <t>1107840</t>
  </si>
  <si>
    <t>4899928917741327443</t>
  </si>
  <si>
    <t>桔子酒店（西安高新区锦业路店）</t>
  </si>
  <si>
    <t>西安市</t>
  </si>
  <si>
    <t>精选套房</t>
  </si>
  <si>
    <t>汪小琳</t>
  </si>
  <si>
    <t>463.00</t>
  </si>
  <si>
    <t>51.44</t>
  </si>
  <si>
    <t>2901884</t>
  </si>
  <si>
    <t>649693</t>
  </si>
  <si>
    <t>4899928913419925520</t>
  </si>
  <si>
    <t>上海国金汇服务式公寓</t>
  </si>
  <si>
    <t>豪华一房</t>
  </si>
  <si>
    <t>刘颖喆</t>
  </si>
  <si>
    <t>1656.00</t>
  </si>
  <si>
    <t>163.78</t>
  </si>
  <si>
    <t>2901729</t>
  </si>
  <si>
    <t>315924</t>
  </si>
  <si>
    <t>4899928918714439274</t>
  </si>
  <si>
    <t>星程酒店（杭州下沙金沙湖店）</t>
  </si>
  <si>
    <t>杭州市</t>
  </si>
  <si>
    <t>豪华双床房</t>
  </si>
  <si>
    <t>徐币</t>
  </si>
  <si>
    <t>201.00</t>
  </si>
  <si>
    <t>22.33</t>
  </si>
  <si>
    <t>2902290</t>
  </si>
  <si>
    <t>650198</t>
  </si>
  <si>
    <t>4899928912183981143</t>
  </si>
  <si>
    <t>海口宝华海景大酒店</t>
  </si>
  <si>
    <t>海口市</t>
  </si>
  <si>
    <t>海景双床房</t>
  </si>
  <si>
    <t>张新润</t>
  </si>
  <si>
    <t>384.00</t>
  </si>
  <si>
    <t>42.67</t>
  </si>
  <si>
    <t>2900943</t>
  </si>
  <si>
    <t>402034</t>
  </si>
  <si>
    <t>4899928917575448918</t>
  </si>
  <si>
    <t>2022-12-26~2022-12-28</t>
  </si>
  <si>
    <t>海景大床房</t>
  </si>
  <si>
    <t>欧国朋</t>
  </si>
  <si>
    <t>864.00</t>
  </si>
  <si>
    <t>96.00</t>
  </si>
  <si>
    <t>2901592</t>
  </si>
  <si>
    <t>4899928918111626594</t>
  </si>
  <si>
    <t>青岛五四广场海景美仑国际酒店</t>
  </si>
  <si>
    <t>青岛市</t>
  </si>
  <si>
    <t>2022-12-27~2022-12-28</t>
  </si>
  <si>
    <t>豪华海景套房</t>
  </si>
  <si>
    <t>张永鑫</t>
  </si>
  <si>
    <t>465.00</t>
  </si>
  <si>
    <t>51.67</t>
  </si>
  <si>
    <t>2903029</t>
  </si>
  <si>
    <t>652243</t>
  </si>
  <si>
    <t>4899928918863490250</t>
  </si>
  <si>
    <t>星程酒店（宁波北仑保税南区富春店）</t>
  </si>
  <si>
    <t>宁波市</t>
  </si>
  <si>
    <t>商务双床房</t>
  </si>
  <si>
    <t>马天翔</t>
  </si>
  <si>
    <t>214.00</t>
  </si>
  <si>
    <t>23.78</t>
  </si>
  <si>
    <t>2904314</t>
  </si>
  <si>
    <t>951042</t>
  </si>
  <si>
    <t>4899928922679007010</t>
  </si>
  <si>
    <t>豪华大床房</t>
  </si>
  <si>
    <t>柯豪达</t>
  </si>
  <si>
    <t>239.00</t>
  </si>
  <si>
    <t>26.56</t>
  </si>
  <si>
    <t>2904901</t>
  </si>
  <si>
    <t>4899928924538562204</t>
  </si>
  <si>
    <t>新都会酒店</t>
  </si>
  <si>
    <t>东莞市</t>
  </si>
  <si>
    <t>精品双床房</t>
  </si>
  <si>
    <t>王凯</t>
  </si>
  <si>
    <t>2904916</t>
  </si>
  <si>
    <t>869547</t>
  </si>
  <si>
    <t>4899928923277629314</t>
  </si>
  <si>
    <t>2022-12-27~2022-12-29</t>
  </si>
  <si>
    <t>潘锋</t>
  </si>
  <si>
    <t>393.00</t>
  </si>
  <si>
    <t>43.67</t>
  </si>
  <si>
    <t>2904674</t>
  </si>
  <si>
    <t>4899928911770083445</t>
  </si>
  <si>
    <t>宋玉鑫</t>
  </si>
  <si>
    <t>3756.00</t>
  </si>
  <si>
    <t>417.34</t>
  </si>
  <si>
    <t>2899955</t>
  </si>
  <si>
    <t>4899928925235475549</t>
  </si>
  <si>
    <t>2022-12-28~2022-12-29</t>
  </si>
  <si>
    <t>李鑫</t>
  </si>
  <si>
    <t>352.00</t>
  </si>
  <si>
    <t>39.11</t>
  </si>
  <si>
    <t>2906411</t>
  </si>
  <si>
    <t>4899928927552434520</t>
  </si>
  <si>
    <t>上海虹桥雅辰缇酒店</t>
  </si>
  <si>
    <t>标准房</t>
  </si>
  <si>
    <t>fu/qiang</t>
  </si>
  <si>
    <t>290.00</t>
  </si>
  <si>
    <t>32.22</t>
  </si>
  <si>
    <t>2907060</t>
  </si>
  <si>
    <t>443501</t>
  </si>
  <si>
    <t>4899928908395995812</t>
  </si>
  <si>
    <t>2022-12-26~2022-12-30</t>
  </si>
  <si>
    <t>高级大床房A</t>
  </si>
  <si>
    <t>王越基</t>
  </si>
  <si>
    <t>4</t>
  </si>
  <si>
    <t>828.00</t>
  </si>
  <si>
    <t>92.00</t>
  </si>
  <si>
    <t>2899668</t>
  </si>
  <si>
    <t>4899928927554312375</t>
  </si>
  <si>
    <t>2022-12-29~2022-12-30</t>
  </si>
  <si>
    <t>精品大床房</t>
  </si>
  <si>
    <t>陈舒华</t>
  </si>
  <si>
    <t>2907160</t>
  </si>
  <si>
    <t>4899928929495370996</t>
  </si>
  <si>
    <t>刘欣悦</t>
  </si>
  <si>
    <t>360.00</t>
  </si>
  <si>
    <t>40.00</t>
  </si>
  <si>
    <t>2908681</t>
  </si>
  <si>
    <t>4899928936166659292</t>
  </si>
  <si>
    <t>黄金海景大酒店（滨海大道店）</t>
  </si>
  <si>
    <t>2022-12-30~2022-12-31</t>
  </si>
  <si>
    <t>豪华双床间</t>
  </si>
  <si>
    <t>余爱</t>
  </si>
  <si>
    <t>361.00</t>
  </si>
  <si>
    <t>40.11</t>
  </si>
  <si>
    <t>-40.11</t>
  </si>
  <si>
    <t>-361.00</t>
  </si>
  <si>
    <t>2910634</t>
  </si>
  <si>
    <t>1103030</t>
  </si>
  <si>
    <t>4899928937540283167</t>
  </si>
  <si>
    <t>豪华房(双床)</t>
  </si>
  <si>
    <t>唐振宇</t>
  </si>
  <si>
    <t>377.00</t>
  </si>
  <si>
    <t>41.89</t>
  </si>
  <si>
    <t>2910867</t>
  </si>
  <si>
    <t>4899928942417799321</t>
  </si>
  <si>
    <t>范庆文</t>
  </si>
  <si>
    <t>2912306</t>
  </si>
  <si>
    <t>4899928941626702707</t>
  </si>
  <si>
    <t>于棒</t>
  </si>
  <si>
    <t>2912314</t>
  </si>
  <si>
    <t>4899928943065867488</t>
  </si>
  <si>
    <t>2022-12-31~2023-01-01</t>
  </si>
  <si>
    <t>豪华海景双床房</t>
  </si>
  <si>
    <t>吕慧超</t>
  </si>
  <si>
    <t>597.00</t>
  </si>
  <si>
    <t>66.33</t>
  </si>
  <si>
    <t>-66.33</t>
  </si>
  <si>
    <t>-597.00</t>
  </si>
  <si>
    <t>2913034</t>
  </si>
  <si>
    <t>4899928941631419168</t>
  </si>
  <si>
    <t>王怡骏</t>
  </si>
  <si>
    <t>277.00</t>
  </si>
  <si>
    <t>30.78</t>
  </si>
  <si>
    <t>2912480</t>
  </si>
  <si>
    <t>4899928952342873393</t>
  </si>
  <si>
    <t>高级双床房</t>
  </si>
  <si>
    <t>伊子偌</t>
  </si>
  <si>
    <t>263.00</t>
  </si>
  <si>
    <t>29.22</t>
  </si>
  <si>
    <t>2913521</t>
  </si>
  <si>
    <t>4899928921864453561</t>
  </si>
  <si>
    <t>都市</t>
  </si>
  <si>
    <t>李博轩</t>
  </si>
  <si>
    <t>329.00</t>
  </si>
  <si>
    <t>36.56</t>
  </si>
  <si>
    <t>2905033</t>
  </si>
  <si>
    <t>4899928953532848518</t>
  </si>
  <si>
    <t>任艺</t>
  </si>
  <si>
    <t>2913650</t>
  </si>
  <si>
    <t>4899928885815800202</t>
  </si>
  <si>
    <t>计清音</t>
  </si>
  <si>
    <t>478.00</t>
  </si>
  <si>
    <t>53.11</t>
  </si>
  <si>
    <t>2892304</t>
  </si>
  <si>
    <t>4899928952711713894</t>
  </si>
  <si>
    <t>栢悦国际酒店</t>
  </si>
  <si>
    <t>经典客房</t>
  </si>
  <si>
    <t>瞿志霞</t>
  </si>
  <si>
    <t>418.00</t>
  </si>
  <si>
    <t>46.44</t>
  </si>
  <si>
    <t>2913501</t>
  </si>
  <si>
    <t>1119164</t>
  </si>
  <si>
    <t>4899928952360826327</t>
  </si>
  <si>
    <t>马文德</t>
  </si>
  <si>
    <t>2913648</t>
  </si>
  <si>
    <t>4899928953645072773</t>
  </si>
  <si>
    <t>翁凯</t>
  </si>
  <si>
    <t>196.00</t>
  </si>
  <si>
    <t>21.78</t>
  </si>
  <si>
    <t>2913653</t>
  </si>
  <si>
    <t>4899928930576020905</t>
  </si>
  <si>
    <t>2022-12-29~2023-01-01</t>
  </si>
  <si>
    <t>田润</t>
  </si>
  <si>
    <t>3</t>
  </si>
  <si>
    <t>626.00</t>
  </si>
  <si>
    <t>69.55</t>
  </si>
  <si>
    <t>2909006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</si>
  <si>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</si>
  <si>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</si>
  <si>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</si>
  <si>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</si>
  <si>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</si>
  <si>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</si>
  <si>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</si>
  <si>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</si>
  <si>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</si>
  <si>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</si>
  <si>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</si>
  <si>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-570.00</t>
  </si>
  <si>
    <t>已确认</t>
  </si>
  <si>
    <t>-401.11</t>
  </si>
  <si>
    <t>-663.33</t>
  </si>
  <si>
    <t>商家承担优惠</t>
  </si>
  <si>
    <t>活动名称</t>
  </si>
  <si>
    <t>活动ID</t>
  </si>
  <si>
    <t>12月量价测试优化版4%-LTH</t>
  </si>
  <si>
    <t>3_951567995</t>
  </si>
  <si>
    <t>12月阶梯提前订</t>
  </si>
  <si>
    <t>3_963668847</t>
  </si>
  <si>
    <t>12月华住新客5%-美团</t>
  </si>
  <si>
    <t>3_955862234</t>
  </si>
  <si>
    <t>12月阶梯连住</t>
  </si>
  <si>
    <t>3_963681139</t>
  </si>
  <si>
    <t>【省钱月卡】酒店特惠红包</t>
  </si>
  <si>
    <t>369635100472496804</t>
  </si>
  <si>
    <t>3_963674563</t>
  </si>
  <si>
    <t>酒店 | 新人专享券</t>
  </si>
  <si>
    <t>330687100458224828</t>
  </si>
  <si>
    <t>【冬日特惠】酒店专享红包</t>
  </si>
  <si>
    <t>336567100467695193</t>
  </si>
  <si>
    <t>【冬日特惠】周末专享酒店红包</t>
  </si>
  <si>
    <t>337300100492052101</t>
  </si>
  <si>
    <t>2023年1月当天订4%</t>
  </si>
  <si>
    <t>3_971022072</t>
  </si>
  <si>
    <t>2023年1月当天订6%</t>
  </si>
  <si>
    <t>3_972531251</t>
  </si>
  <si>
    <t>368282100456887982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</si>
  <si>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</si>
  <si>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</si>
  <si>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</si>
  <si>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</si>
  <si>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</si>
  <si>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</si>
  <si>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</si>
  <si>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</si>
  <si>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</si>
  <si>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</si>
  <si>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</si>
  <si>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</si>
  <si>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</si>
  <si>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</si>
  <si>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A230103145301481</t>
  </si>
  <si>
    <t>A230103145330481</t>
  </si>
  <si>
    <t>总计：18002元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</si>
  <si>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</si>
  <si>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</si>
  <si>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</si>
  <si>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</si>
  <si>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</si>
  <si>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</si>
  <si>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</si>
  <si>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</si>
  <si>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</si>
  <si>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</si>
  <si>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</si>
  <si>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</si>
  <si>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</si>
  <si>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</si>
  <si>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</si>
  <si>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</si>
  <si>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</si>
  <si>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</si>
  <si>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</si>
  <si>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</si>
  <si>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</si>
  <si>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2022-12-31</t>
  </si>
  <si>
    <t>星程酒店(杭州下沙金沙湖店)</t>
  </si>
  <si>
    <t>2023-01-01</t>
  </si>
  <si>
    <t>退房日周结</t>
  </si>
  <si>
    <t>RMB</t>
  </si>
  <si>
    <t>0</t>
  </si>
  <si>
    <t>美团汇登国内直连</t>
  </si>
  <si>
    <t>01.011020</t>
  </si>
  <si>
    <t>2022-12-31 22:26:14</t>
  </si>
  <si>
    <t>广州汇登信息科技有限公司</t>
  </si>
  <si>
    <t>直连</t>
  </si>
  <si>
    <t>中国</t>
  </si>
  <si>
    <t>2022-12-31 22:21:26</t>
  </si>
  <si>
    <t>东莞新都会酒店</t>
  </si>
  <si>
    <t>2022-12-31 22:20:13</t>
  </si>
  <si>
    <t>星程酒店(安吉大道店)</t>
  </si>
  <si>
    <t>2022-12-31 20:30:32</t>
  </si>
  <si>
    <t>东莞栢悦国际酒店</t>
  </si>
  <si>
    <t>2022-12-31 20:04:03</t>
  </si>
  <si>
    <t>2022-12-31 12:47:47</t>
  </si>
  <si>
    <t>全季酒店(南宁新媒体中心店)</t>
  </si>
  <si>
    <t>2022-12-31 00:05:09</t>
  </si>
  <si>
    <t>2022-12-30</t>
  </si>
  <si>
    <t>2022-12-30 22:36:00</t>
  </si>
  <si>
    <t>2022-12-30 22:33:43</t>
  </si>
  <si>
    <t>2022-12-30 11:08:33</t>
  </si>
  <si>
    <t>2022-12-29</t>
  </si>
  <si>
    <t>2022-12-29 17:34:42</t>
  </si>
  <si>
    <t>2022-12-29 15:49:40</t>
  </si>
  <si>
    <t>2022-12-28</t>
  </si>
  <si>
    <t>2022-12-28 23:21:43</t>
  </si>
  <si>
    <t>fu qiang</t>
  </si>
  <si>
    <t>2022-12-28 22:32:11</t>
  </si>
  <si>
    <t>2022-12-28 17:40:20</t>
  </si>
  <si>
    <t>2022-12-27</t>
  </si>
  <si>
    <t>桔子酒店(西安高新区锦业路店)</t>
  </si>
  <si>
    <t>2022-12-27 23:57:34</t>
  </si>
  <si>
    <t>2022-12-27 22:22:05</t>
  </si>
  <si>
    <t>2022-12-27 22:13:16</t>
  </si>
  <si>
    <t>2022-12-27 20:40:07</t>
  </si>
  <si>
    <t>星程酒店(宁波北仑保税南区富春店)</t>
  </si>
  <si>
    <t>2022-12-27 17:52:16</t>
  </si>
  <si>
    <t>2022-12-27 08:22:44</t>
  </si>
  <si>
    <t>2022-12-26</t>
  </si>
  <si>
    <t>2022-12-26 20:34:54</t>
  </si>
  <si>
    <t>2022-12-26 19:30:44</t>
  </si>
  <si>
    <t>2022-12-26 17:55:15</t>
  </si>
  <si>
    <t>上海国金汇酒店公寓</t>
  </si>
  <si>
    <t>2022-12-26 16:44:50</t>
  </si>
  <si>
    <t>2022-12-26 15:53:18</t>
  </si>
  <si>
    <t>2022-12-26 10:18:29</t>
  </si>
  <si>
    <t>2022-12-25</t>
  </si>
  <si>
    <t>2022-12-25 18:40:24</t>
  </si>
  <si>
    <t>直采</t>
  </si>
  <si>
    <t>2022-12-25 17:12:19</t>
  </si>
  <si>
    <t>2022-12-25 16:33:26</t>
  </si>
  <si>
    <t>2022-12-24</t>
  </si>
  <si>
    <t>2022-12-24 16:14:23</t>
  </si>
  <si>
    <t>2022-12-23</t>
  </si>
  <si>
    <t>锦江都城经典上海新城外滩酒店</t>
  </si>
  <si>
    <t>2022-12-23 20:11:35</t>
  </si>
  <si>
    <t>2022-12-21</t>
  </si>
  <si>
    <t>2022-12-21 22:57:21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</si>
</sst>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8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opLeftCell="E1" workbookViewId="0">
      <selection activeCell="E1" sqref="$A1:$XFD1048576"/>
    </sheetView>
  </sheetViews>
  <sheetFormatPr defaultColWidth="8.83333333333333" defaultRowHeight="13.8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36</v>
      </c>
      <c r="F3" t="s">
        <v>50</v>
      </c>
      <c r="G3" t="s">
        <v>51</v>
      </c>
      <c r="H3" t="s">
        <v>39</v>
      </c>
      <c r="I3" t="s">
        <v>40</v>
      </c>
      <c r="J3" t="s">
        <v>52</v>
      </c>
      <c r="K3" t="s">
        <v>52</v>
      </c>
      <c r="L3" t="s">
        <v>53</v>
      </c>
      <c r="M3" t="s">
        <v>14</v>
      </c>
      <c r="N3" t="s">
        <v>14</v>
      </c>
      <c r="O3" t="s">
        <v>14</v>
      </c>
      <c r="P3" t="s">
        <v>14</v>
      </c>
      <c r="Q3" t="s">
        <v>54</v>
      </c>
      <c r="R3" t="s">
        <v>54</v>
      </c>
      <c r="S3" t="s">
        <v>55</v>
      </c>
    </row>
    <row r="4" spans="1:19">
      <c r="A4" t="s">
        <v>56</v>
      </c>
      <c r="B4" t="s">
        <v>57</v>
      </c>
      <c r="C4" t="s">
        <v>34</v>
      </c>
      <c r="D4" t="s">
        <v>35</v>
      </c>
      <c r="E4" t="s">
        <v>58</v>
      </c>
      <c r="F4" t="s">
        <v>59</v>
      </c>
      <c r="G4" t="s">
        <v>60</v>
      </c>
      <c r="H4" t="s">
        <v>61</v>
      </c>
      <c r="I4" t="s">
        <v>40</v>
      </c>
      <c r="J4" t="s">
        <v>62</v>
      </c>
      <c r="K4" t="s">
        <v>62</v>
      </c>
      <c r="L4" t="s">
        <v>63</v>
      </c>
      <c r="M4" t="s">
        <v>14</v>
      </c>
      <c r="N4" t="s">
        <v>14</v>
      </c>
      <c r="O4" t="s">
        <v>14</v>
      </c>
      <c r="P4" t="s">
        <v>14</v>
      </c>
      <c r="Q4" t="s">
        <v>64</v>
      </c>
      <c r="R4" t="s">
        <v>64</v>
      </c>
      <c r="S4" t="s">
        <v>65</v>
      </c>
    </row>
    <row r="5" spans="1:19">
      <c r="A5" t="s">
        <v>66</v>
      </c>
      <c r="B5" t="s">
        <v>67</v>
      </c>
      <c r="C5" t="s">
        <v>68</v>
      </c>
      <c r="D5" t="s">
        <v>35</v>
      </c>
      <c r="E5" t="s">
        <v>36</v>
      </c>
      <c r="F5" t="s">
        <v>69</v>
      </c>
      <c r="G5" t="s">
        <v>70</v>
      </c>
      <c r="H5" t="s">
        <v>39</v>
      </c>
      <c r="I5" t="s">
        <v>40</v>
      </c>
      <c r="J5" t="s">
        <v>71</v>
      </c>
      <c r="K5" t="s">
        <v>71</v>
      </c>
      <c r="L5" t="s">
        <v>72</v>
      </c>
      <c r="M5" t="s">
        <v>14</v>
      </c>
      <c r="N5" t="s">
        <v>14</v>
      </c>
      <c r="O5" t="s">
        <v>14</v>
      </c>
      <c r="P5" t="s">
        <v>14</v>
      </c>
      <c r="Q5" t="s">
        <v>73</v>
      </c>
      <c r="R5" t="s">
        <v>73</v>
      </c>
      <c r="S5" t="s">
        <v>74</v>
      </c>
    </row>
    <row r="6" spans="1:19">
      <c r="A6" t="s">
        <v>75</v>
      </c>
      <c r="B6" t="s">
        <v>76</v>
      </c>
      <c r="C6" t="s">
        <v>77</v>
      </c>
      <c r="D6" t="s">
        <v>35</v>
      </c>
      <c r="E6" t="s">
        <v>78</v>
      </c>
      <c r="F6" t="s">
        <v>50</v>
      </c>
      <c r="G6" t="s">
        <v>79</v>
      </c>
      <c r="H6" t="s">
        <v>39</v>
      </c>
      <c r="I6" t="s">
        <v>40</v>
      </c>
      <c r="J6" t="s">
        <v>80</v>
      </c>
      <c r="K6" t="s">
        <v>80</v>
      </c>
      <c r="L6" t="s">
        <v>81</v>
      </c>
      <c r="M6" t="s">
        <v>14</v>
      </c>
      <c r="N6" t="s">
        <v>14</v>
      </c>
      <c r="O6" t="s">
        <v>14</v>
      </c>
      <c r="P6" t="s">
        <v>14</v>
      </c>
      <c r="Q6" t="s">
        <v>82</v>
      </c>
      <c r="R6" t="s">
        <v>82</v>
      </c>
      <c r="S6" t="s">
        <v>83</v>
      </c>
    </row>
    <row r="7" spans="1:19">
      <c r="A7" t="s">
        <v>84</v>
      </c>
      <c r="B7" t="s">
        <v>85</v>
      </c>
      <c r="C7" t="s">
        <v>86</v>
      </c>
      <c r="D7" t="s">
        <v>35</v>
      </c>
      <c r="E7" t="s">
        <v>78</v>
      </c>
      <c r="F7" t="s">
        <v>87</v>
      </c>
      <c r="G7" t="s">
        <v>88</v>
      </c>
      <c r="H7" t="s">
        <v>39</v>
      </c>
      <c r="I7" t="s">
        <v>40</v>
      </c>
      <c r="J7" t="s">
        <v>89</v>
      </c>
      <c r="K7" t="s">
        <v>89</v>
      </c>
      <c r="L7" t="s">
        <v>90</v>
      </c>
      <c r="M7" t="s">
        <v>14</v>
      </c>
      <c r="N7" t="s">
        <v>14</v>
      </c>
      <c r="O7" t="s">
        <v>14</v>
      </c>
      <c r="P7" t="s">
        <v>14</v>
      </c>
      <c r="Q7" t="s">
        <v>91</v>
      </c>
      <c r="R7" t="s">
        <v>91</v>
      </c>
      <c r="S7" t="s">
        <v>92</v>
      </c>
    </row>
    <row r="8" spans="1:19">
      <c r="A8" t="s">
        <v>93</v>
      </c>
      <c r="B8" t="s">
        <v>94</v>
      </c>
      <c r="C8" t="s">
        <v>34</v>
      </c>
      <c r="D8" t="s">
        <v>35</v>
      </c>
      <c r="E8" t="s">
        <v>78</v>
      </c>
      <c r="F8" t="s">
        <v>95</v>
      </c>
      <c r="G8" t="s">
        <v>96</v>
      </c>
      <c r="H8" t="s">
        <v>39</v>
      </c>
      <c r="I8" t="s">
        <v>40</v>
      </c>
      <c r="J8" t="s">
        <v>97</v>
      </c>
      <c r="K8" t="s">
        <v>97</v>
      </c>
      <c r="L8" t="s">
        <v>98</v>
      </c>
      <c r="M8" t="s">
        <v>14</v>
      </c>
      <c r="N8" t="s">
        <v>14</v>
      </c>
      <c r="O8" t="s">
        <v>14</v>
      </c>
      <c r="P8" t="s">
        <v>14</v>
      </c>
      <c r="Q8" t="s">
        <v>99</v>
      </c>
      <c r="R8" t="s">
        <v>99</v>
      </c>
      <c r="S8" t="s">
        <v>100</v>
      </c>
    </row>
    <row r="9" spans="1:19">
      <c r="A9" t="s">
        <v>101</v>
      </c>
      <c r="B9" t="s">
        <v>102</v>
      </c>
      <c r="C9" t="s">
        <v>103</v>
      </c>
      <c r="D9" t="s">
        <v>35</v>
      </c>
      <c r="E9" t="s">
        <v>78</v>
      </c>
      <c r="F9" t="s">
        <v>104</v>
      </c>
      <c r="G9" t="s">
        <v>105</v>
      </c>
      <c r="H9" t="s">
        <v>39</v>
      </c>
      <c r="I9" t="s">
        <v>40</v>
      </c>
      <c r="J9" t="s">
        <v>106</v>
      </c>
      <c r="K9" t="s">
        <v>106</v>
      </c>
      <c r="L9" t="s">
        <v>107</v>
      </c>
      <c r="M9" t="s">
        <v>14</v>
      </c>
      <c r="N9" t="s">
        <v>14</v>
      </c>
      <c r="O9" t="s">
        <v>14</v>
      </c>
      <c r="P9" t="s">
        <v>14</v>
      </c>
      <c r="Q9" t="s">
        <v>108</v>
      </c>
      <c r="R9" t="s">
        <v>108</v>
      </c>
      <c r="S9" t="s">
        <v>109</v>
      </c>
    </row>
    <row r="10" spans="1:19">
      <c r="A10" t="s">
        <v>110</v>
      </c>
      <c r="B10" t="s">
        <v>111</v>
      </c>
      <c r="C10" t="s">
        <v>112</v>
      </c>
      <c r="D10" t="s">
        <v>35</v>
      </c>
      <c r="E10" t="s">
        <v>78</v>
      </c>
      <c r="F10" t="s">
        <v>113</v>
      </c>
      <c r="G10" t="s">
        <v>114</v>
      </c>
      <c r="H10" t="s">
        <v>39</v>
      </c>
      <c r="I10" t="s">
        <v>40</v>
      </c>
      <c r="J10" t="s">
        <v>115</v>
      </c>
      <c r="K10" t="s">
        <v>115</v>
      </c>
      <c r="L10" t="s">
        <v>116</v>
      </c>
      <c r="M10" t="s">
        <v>14</v>
      </c>
      <c r="N10" t="s">
        <v>14</v>
      </c>
      <c r="O10" t="s">
        <v>14</v>
      </c>
      <c r="P10" t="s">
        <v>14</v>
      </c>
      <c r="Q10" t="s">
        <v>117</v>
      </c>
      <c r="R10" t="s">
        <v>117</v>
      </c>
      <c r="S10" t="s">
        <v>118</v>
      </c>
    </row>
    <row r="11" spans="1:19">
      <c r="A11" t="s">
        <v>119</v>
      </c>
      <c r="B11" t="s">
        <v>111</v>
      </c>
      <c r="C11" t="s">
        <v>112</v>
      </c>
      <c r="D11" t="s">
        <v>35</v>
      </c>
      <c r="E11" t="s">
        <v>120</v>
      </c>
      <c r="F11" t="s">
        <v>121</v>
      </c>
      <c r="G11" t="s">
        <v>122</v>
      </c>
      <c r="H11" t="s">
        <v>61</v>
      </c>
      <c r="I11" t="s">
        <v>40</v>
      </c>
      <c r="J11" t="s">
        <v>123</v>
      </c>
      <c r="K11" t="s">
        <v>123</v>
      </c>
      <c r="L11" t="s">
        <v>124</v>
      </c>
      <c r="M11" t="s">
        <v>14</v>
      </c>
      <c r="N11" t="s">
        <v>14</v>
      </c>
      <c r="O11" t="s">
        <v>14</v>
      </c>
      <c r="P11" t="s">
        <v>14</v>
      </c>
      <c r="Q11" t="s">
        <v>125</v>
      </c>
      <c r="R11" t="s">
        <v>125</v>
      </c>
      <c r="S11" t="s">
        <v>118</v>
      </c>
    </row>
    <row r="12" spans="1:19">
      <c r="A12" t="s">
        <v>126</v>
      </c>
      <c r="B12" t="s">
        <v>127</v>
      </c>
      <c r="C12" t="s">
        <v>128</v>
      </c>
      <c r="D12" t="s">
        <v>35</v>
      </c>
      <c r="E12" t="s">
        <v>129</v>
      </c>
      <c r="F12" t="s">
        <v>130</v>
      </c>
      <c r="G12" t="s">
        <v>131</v>
      </c>
      <c r="H12" t="s">
        <v>39</v>
      </c>
      <c r="I12" t="s">
        <v>40</v>
      </c>
      <c r="J12" t="s">
        <v>132</v>
      </c>
      <c r="K12" t="s">
        <v>132</v>
      </c>
      <c r="L12" t="s">
        <v>133</v>
      </c>
      <c r="M12" t="s">
        <v>14</v>
      </c>
      <c r="N12" t="s">
        <v>14</v>
      </c>
      <c r="O12" t="s">
        <v>14</v>
      </c>
      <c r="P12" t="s">
        <v>14</v>
      </c>
      <c r="Q12" t="s">
        <v>134</v>
      </c>
      <c r="R12" t="s">
        <v>134</v>
      </c>
      <c r="S12" t="s">
        <v>135</v>
      </c>
    </row>
    <row r="13" spans="1:19">
      <c r="A13" t="s">
        <v>136</v>
      </c>
      <c r="B13" t="s">
        <v>137</v>
      </c>
      <c r="C13" t="s">
        <v>138</v>
      </c>
      <c r="D13" t="s">
        <v>35</v>
      </c>
      <c r="E13" t="s">
        <v>129</v>
      </c>
      <c r="F13" t="s">
        <v>139</v>
      </c>
      <c r="G13" t="s">
        <v>140</v>
      </c>
      <c r="H13" t="s">
        <v>39</v>
      </c>
      <c r="I13" t="s">
        <v>40</v>
      </c>
      <c r="J13" t="s">
        <v>141</v>
      </c>
      <c r="K13" t="s">
        <v>141</v>
      </c>
      <c r="L13" t="s">
        <v>142</v>
      </c>
      <c r="M13" t="s">
        <v>14</v>
      </c>
      <c r="N13" t="s">
        <v>14</v>
      </c>
      <c r="O13" t="s">
        <v>14</v>
      </c>
      <c r="P13" t="s">
        <v>14</v>
      </c>
      <c r="Q13" t="s">
        <v>143</v>
      </c>
      <c r="R13" t="s">
        <v>143</v>
      </c>
      <c r="S13" t="s">
        <v>144</v>
      </c>
    </row>
    <row r="14" spans="1:19">
      <c r="A14" t="s">
        <v>145</v>
      </c>
      <c r="B14" t="s">
        <v>102</v>
      </c>
      <c r="C14" t="s">
        <v>103</v>
      </c>
      <c r="D14" t="s">
        <v>35</v>
      </c>
      <c r="E14" t="s">
        <v>129</v>
      </c>
      <c r="F14" t="s">
        <v>146</v>
      </c>
      <c r="G14" t="s">
        <v>147</v>
      </c>
      <c r="H14" t="s">
        <v>39</v>
      </c>
      <c r="I14" t="s">
        <v>40</v>
      </c>
      <c r="J14" t="s">
        <v>148</v>
      </c>
      <c r="K14" t="s">
        <v>148</v>
      </c>
      <c r="L14" t="s">
        <v>149</v>
      </c>
      <c r="M14" t="s">
        <v>14</v>
      </c>
      <c r="N14" t="s">
        <v>14</v>
      </c>
      <c r="O14" t="s">
        <v>14</v>
      </c>
      <c r="P14" t="s">
        <v>14</v>
      </c>
      <c r="Q14" t="s">
        <v>150</v>
      </c>
      <c r="R14" t="s">
        <v>150</v>
      </c>
      <c r="S14" t="s">
        <v>109</v>
      </c>
    </row>
    <row r="15" spans="1:19">
      <c r="A15" t="s">
        <v>151</v>
      </c>
      <c r="B15" t="s">
        <v>152</v>
      </c>
      <c r="C15" t="s">
        <v>153</v>
      </c>
      <c r="D15" t="s">
        <v>35</v>
      </c>
      <c r="E15" t="s">
        <v>129</v>
      </c>
      <c r="F15" t="s">
        <v>154</v>
      </c>
      <c r="G15" t="s">
        <v>155</v>
      </c>
      <c r="H15" t="s">
        <v>39</v>
      </c>
      <c r="I15" t="s">
        <v>40</v>
      </c>
      <c r="J15" t="s">
        <v>80</v>
      </c>
      <c r="K15" t="s">
        <v>80</v>
      </c>
      <c r="L15" t="s">
        <v>81</v>
      </c>
      <c r="M15" t="s">
        <v>14</v>
      </c>
      <c r="N15" t="s">
        <v>14</v>
      </c>
      <c r="O15" t="s">
        <v>14</v>
      </c>
      <c r="P15" t="s">
        <v>14</v>
      </c>
      <c r="Q15" t="s">
        <v>156</v>
      </c>
      <c r="R15" t="s">
        <v>156</v>
      </c>
      <c r="S15" t="s">
        <v>157</v>
      </c>
    </row>
    <row r="16" spans="1:19">
      <c r="A16" t="s">
        <v>158</v>
      </c>
      <c r="B16" t="s">
        <v>102</v>
      </c>
      <c r="C16" t="s">
        <v>103</v>
      </c>
      <c r="D16" t="s">
        <v>35</v>
      </c>
      <c r="E16" t="s">
        <v>159</v>
      </c>
      <c r="F16" t="s">
        <v>104</v>
      </c>
      <c r="G16" t="s">
        <v>160</v>
      </c>
      <c r="H16" t="s">
        <v>61</v>
      </c>
      <c r="I16" t="s">
        <v>40</v>
      </c>
      <c r="J16" t="s">
        <v>161</v>
      </c>
      <c r="K16" t="s">
        <v>161</v>
      </c>
      <c r="L16" t="s">
        <v>162</v>
      </c>
      <c r="M16" t="s">
        <v>14</v>
      </c>
      <c r="N16" t="s">
        <v>14</v>
      </c>
      <c r="O16" t="s">
        <v>14</v>
      </c>
      <c r="P16" t="s">
        <v>14</v>
      </c>
      <c r="Q16" t="s">
        <v>163</v>
      </c>
      <c r="R16" t="s">
        <v>163</v>
      </c>
      <c r="S16" t="s">
        <v>109</v>
      </c>
    </row>
    <row r="17" spans="1:19">
      <c r="A17" t="s">
        <v>164</v>
      </c>
      <c r="B17" t="s">
        <v>67</v>
      </c>
      <c r="C17" t="s">
        <v>68</v>
      </c>
      <c r="D17" t="s">
        <v>35</v>
      </c>
      <c r="E17" t="s">
        <v>159</v>
      </c>
      <c r="F17" t="s">
        <v>69</v>
      </c>
      <c r="G17" t="s">
        <v>165</v>
      </c>
      <c r="H17" t="s">
        <v>61</v>
      </c>
      <c r="I17" t="s">
        <v>40</v>
      </c>
      <c r="J17" t="s">
        <v>166</v>
      </c>
      <c r="K17" t="s">
        <v>166</v>
      </c>
      <c r="L17" t="s">
        <v>167</v>
      </c>
      <c r="M17" t="s">
        <v>14</v>
      </c>
      <c r="N17" t="s">
        <v>14</v>
      </c>
      <c r="O17" t="s">
        <v>14</v>
      </c>
      <c r="P17" t="s">
        <v>14</v>
      </c>
      <c r="Q17" t="s">
        <v>168</v>
      </c>
      <c r="R17" t="s">
        <v>168</v>
      </c>
      <c r="S17" t="s">
        <v>74</v>
      </c>
    </row>
    <row r="18" spans="1:19">
      <c r="A18" t="s">
        <v>169</v>
      </c>
      <c r="B18" t="s">
        <v>127</v>
      </c>
      <c r="C18" t="s">
        <v>128</v>
      </c>
      <c r="D18" t="s">
        <v>35</v>
      </c>
      <c r="E18" t="s">
        <v>170</v>
      </c>
      <c r="F18" t="s">
        <v>146</v>
      </c>
      <c r="G18" t="s">
        <v>171</v>
      </c>
      <c r="H18" t="s">
        <v>39</v>
      </c>
      <c r="I18" t="s">
        <v>40</v>
      </c>
      <c r="J18" t="s">
        <v>172</v>
      </c>
      <c r="K18" t="s">
        <v>172</v>
      </c>
      <c r="L18" t="s">
        <v>173</v>
      </c>
      <c r="M18" t="s">
        <v>14</v>
      </c>
      <c r="N18" t="s">
        <v>14</v>
      </c>
      <c r="O18" t="s">
        <v>14</v>
      </c>
      <c r="P18" t="s">
        <v>14</v>
      </c>
      <c r="Q18" t="s">
        <v>174</v>
      </c>
      <c r="R18" t="s">
        <v>174</v>
      </c>
      <c r="S18" t="s">
        <v>135</v>
      </c>
    </row>
    <row r="19" spans="1:19">
      <c r="A19" t="s">
        <v>175</v>
      </c>
      <c r="B19" t="s">
        <v>176</v>
      </c>
      <c r="C19" t="s">
        <v>34</v>
      </c>
      <c r="D19" t="s">
        <v>35</v>
      </c>
      <c r="E19" t="s">
        <v>170</v>
      </c>
      <c r="F19" t="s">
        <v>177</v>
      </c>
      <c r="G19" t="s">
        <v>178</v>
      </c>
      <c r="H19" t="s">
        <v>39</v>
      </c>
      <c r="I19" t="s">
        <v>40</v>
      </c>
      <c r="J19" t="s">
        <v>179</v>
      </c>
      <c r="K19" t="s">
        <v>179</v>
      </c>
      <c r="L19" t="s">
        <v>180</v>
      </c>
      <c r="M19" t="s">
        <v>14</v>
      </c>
      <c r="N19" t="s">
        <v>14</v>
      </c>
      <c r="O19" t="s">
        <v>14</v>
      </c>
      <c r="P19" t="s">
        <v>14</v>
      </c>
      <c r="Q19" t="s">
        <v>181</v>
      </c>
      <c r="R19" t="s">
        <v>181</v>
      </c>
      <c r="S19" t="s">
        <v>182</v>
      </c>
    </row>
    <row r="20" spans="1:19">
      <c r="A20" t="s">
        <v>183</v>
      </c>
      <c r="B20" t="s">
        <v>102</v>
      </c>
      <c r="C20" t="s">
        <v>103</v>
      </c>
      <c r="D20" t="s">
        <v>35</v>
      </c>
      <c r="E20" t="s">
        <v>184</v>
      </c>
      <c r="F20" t="s">
        <v>185</v>
      </c>
      <c r="G20" t="s">
        <v>186</v>
      </c>
      <c r="H20" t="s">
        <v>187</v>
      </c>
      <c r="I20" t="s">
        <v>40</v>
      </c>
      <c r="J20" t="s">
        <v>188</v>
      </c>
      <c r="K20" t="s">
        <v>188</v>
      </c>
      <c r="L20" t="s">
        <v>189</v>
      </c>
      <c r="M20" t="s">
        <v>14</v>
      </c>
      <c r="N20" t="s">
        <v>14</v>
      </c>
      <c r="O20" t="s">
        <v>14</v>
      </c>
      <c r="P20" t="s">
        <v>14</v>
      </c>
      <c r="Q20" t="s">
        <v>190</v>
      </c>
      <c r="R20" t="s">
        <v>190</v>
      </c>
      <c r="S20" t="s">
        <v>109</v>
      </c>
    </row>
    <row r="21" spans="1:19">
      <c r="A21" t="s">
        <v>191</v>
      </c>
      <c r="B21" t="s">
        <v>152</v>
      </c>
      <c r="C21" t="s">
        <v>153</v>
      </c>
      <c r="D21" t="s">
        <v>35</v>
      </c>
      <c r="E21" t="s">
        <v>192</v>
      </c>
      <c r="F21" t="s">
        <v>193</v>
      </c>
      <c r="G21" t="s">
        <v>194</v>
      </c>
      <c r="H21" t="s">
        <v>39</v>
      </c>
      <c r="I21" t="s">
        <v>40</v>
      </c>
      <c r="J21" t="s">
        <v>80</v>
      </c>
      <c r="K21" t="s">
        <v>80</v>
      </c>
      <c r="L21" t="s">
        <v>81</v>
      </c>
      <c r="M21" t="s">
        <v>14</v>
      </c>
      <c r="N21" t="s">
        <v>14</v>
      </c>
      <c r="O21" t="s">
        <v>14</v>
      </c>
      <c r="P21" t="s">
        <v>14</v>
      </c>
      <c r="Q21" t="s">
        <v>195</v>
      </c>
      <c r="R21" t="s">
        <v>195</v>
      </c>
      <c r="S21" t="s">
        <v>157</v>
      </c>
    </row>
    <row r="22" spans="1:19">
      <c r="A22" t="s">
        <v>196</v>
      </c>
      <c r="B22" t="s">
        <v>127</v>
      </c>
      <c r="C22" t="s">
        <v>128</v>
      </c>
      <c r="D22" t="s">
        <v>35</v>
      </c>
      <c r="E22" t="s">
        <v>192</v>
      </c>
      <c r="F22" t="s">
        <v>146</v>
      </c>
      <c r="G22" t="s">
        <v>197</v>
      </c>
      <c r="H22" t="s">
        <v>39</v>
      </c>
      <c r="I22" t="s">
        <v>40</v>
      </c>
      <c r="J22" t="s">
        <v>198</v>
      </c>
      <c r="K22" t="s">
        <v>198</v>
      </c>
      <c r="L22" t="s">
        <v>199</v>
      </c>
      <c r="M22" t="s">
        <v>14</v>
      </c>
      <c r="N22" t="s">
        <v>14</v>
      </c>
      <c r="O22" t="s">
        <v>14</v>
      </c>
      <c r="P22" t="s">
        <v>14</v>
      </c>
      <c r="Q22" t="s">
        <v>200</v>
      </c>
      <c r="R22" t="s">
        <v>200</v>
      </c>
      <c r="S22" t="s">
        <v>135</v>
      </c>
    </row>
    <row r="23" spans="1:19">
      <c r="A23" t="s">
        <v>201</v>
      </c>
      <c r="B23" t="s">
        <v>202</v>
      </c>
      <c r="C23" t="s">
        <v>112</v>
      </c>
      <c r="D23" t="s">
        <v>35</v>
      </c>
      <c r="E23" t="s">
        <v>203</v>
      </c>
      <c r="F23" t="s">
        <v>204</v>
      </c>
      <c r="G23" t="s">
        <v>205</v>
      </c>
      <c r="H23" t="s">
        <v>39</v>
      </c>
      <c r="I23" t="s">
        <v>40</v>
      </c>
      <c r="J23" t="s">
        <v>14</v>
      </c>
      <c r="K23" t="s">
        <v>206</v>
      </c>
      <c r="L23" t="s">
        <v>207</v>
      </c>
      <c r="M23" t="s">
        <v>208</v>
      </c>
      <c r="N23" t="s">
        <v>14</v>
      </c>
      <c r="O23" t="s">
        <v>209</v>
      </c>
      <c r="P23" t="s">
        <v>14</v>
      </c>
      <c r="Q23" t="s">
        <v>210</v>
      </c>
      <c r="R23" t="s">
        <v>210</v>
      </c>
      <c r="S23" t="s">
        <v>211</v>
      </c>
    </row>
    <row r="24" spans="1:19">
      <c r="A24" t="s">
        <v>212</v>
      </c>
      <c r="B24" t="s">
        <v>127</v>
      </c>
      <c r="C24" t="s">
        <v>128</v>
      </c>
      <c r="D24" t="s">
        <v>35</v>
      </c>
      <c r="E24" t="s">
        <v>203</v>
      </c>
      <c r="F24" t="s">
        <v>213</v>
      </c>
      <c r="G24" t="s">
        <v>214</v>
      </c>
      <c r="H24" t="s">
        <v>39</v>
      </c>
      <c r="I24" t="s">
        <v>40</v>
      </c>
      <c r="J24" t="s">
        <v>215</v>
      </c>
      <c r="K24" t="s">
        <v>215</v>
      </c>
      <c r="L24" t="s">
        <v>216</v>
      </c>
      <c r="M24" t="s">
        <v>14</v>
      </c>
      <c r="N24" t="s">
        <v>14</v>
      </c>
      <c r="O24" t="s">
        <v>14</v>
      </c>
      <c r="P24" t="s">
        <v>14</v>
      </c>
      <c r="Q24" t="s">
        <v>217</v>
      </c>
      <c r="R24" t="s">
        <v>217</v>
      </c>
      <c r="S24" t="s">
        <v>135</v>
      </c>
    </row>
    <row r="25" spans="1:19">
      <c r="A25" t="s">
        <v>218</v>
      </c>
      <c r="B25" t="s">
        <v>176</v>
      </c>
      <c r="C25" t="s">
        <v>34</v>
      </c>
      <c r="D25" t="s">
        <v>35</v>
      </c>
      <c r="E25" t="s">
        <v>203</v>
      </c>
      <c r="F25" t="s">
        <v>177</v>
      </c>
      <c r="G25" t="s">
        <v>219</v>
      </c>
      <c r="H25" t="s">
        <v>39</v>
      </c>
      <c r="I25" t="s">
        <v>40</v>
      </c>
      <c r="J25" t="s">
        <v>179</v>
      </c>
      <c r="K25" t="s">
        <v>179</v>
      </c>
      <c r="L25" t="s">
        <v>180</v>
      </c>
      <c r="M25" t="s">
        <v>14</v>
      </c>
      <c r="N25" t="s">
        <v>14</v>
      </c>
      <c r="O25" t="s">
        <v>14</v>
      </c>
      <c r="P25" t="s">
        <v>14</v>
      </c>
      <c r="Q25" t="s">
        <v>220</v>
      </c>
      <c r="R25" t="s">
        <v>220</v>
      </c>
      <c r="S25" t="s">
        <v>182</v>
      </c>
    </row>
    <row r="26" spans="1:19">
      <c r="A26" t="s">
        <v>221</v>
      </c>
      <c r="B26" t="s">
        <v>102</v>
      </c>
      <c r="C26" t="s">
        <v>103</v>
      </c>
      <c r="D26" t="s">
        <v>35</v>
      </c>
      <c r="E26" t="s">
        <v>203</v>
      </c>
      <c r="F26" t="s">
        <v>104</v>
      </c>
      <c r="G26" t="s">
        <v>222</v>
      </c>
      <c r="H26" t="s">
        <v>39</v>
      </c>
      <c r="I26" t="s">
        <v>40</v>
      </c>
      <c r="J26" t="s">
        <v>106</v>
      </c>
      <c r="K26" t="s">
        <v>106</v>
      </c>
      <c r="L26" t="s">
        <v>107</v>
      </c>
      <c r="M26" t="s">
        <v>14</v>
      </c>
      <c r="N26" t="s">
        <v>14</v>
      </c>
      <c r="O26" t="s">
        <v>14</v>
      </c>
      <c r="P26" t="s">
        <v>14</v>
      </c>
      <c r="Q26" t="s">
        <v>223</v>
      </c>
      <c r="R26" t="s">
        <v>223</v>
      </c>
      <c r="S26" t="s">
        <v>109</v>
      </c>
    </row>
    <row r="27" spans="1:19">
      <c r="A27" t="s">
        <v>224</v>
      </c>
      <c r="B27" t="s">
        <v>127</v>
      </c>
      <c r="C27" t="s">
        <v>128</v>
      </c>
      <c r="D27" t="s">
        <v>35</v>
      </c>
      <c r="E27" t="s">
        <v>225</v>
      </c>
      <c r="F27" t="s">
        <v>226</v>
      </c>
      <c r="G27" t="s">
        <v>227</v>
      </c>
      <c r="H27" t="s">
        <v>39</v>
      </c>
      <c r="I27" t="s">
        <v>40</v>
      </c>
      <c r="J27" t="s">
        <v>14</v>
      </c>
      <c r="K27" t="s">
        <v>228</v>
      </c>
      <c r="L27" t="s">
        <v>229</v>
      </c>
      <c r="M27" t="s">
        <v>230</v>
      </c>
      <c r="N27" t="s">
        <v>14</v>
      </c>
      <c r="O27" t="s">
        <v>231</v>
      </c>
      <c r="P27" t="s">
        <v>14</v>
      </c>
      <c r="Q27" t="s">
        <v>232</v>
      </c>
      <c r="R27" t="s">
        <v>232</v>
      </c>
      <c r="S27" t="s">
        <v>135</v>
      </c>
    </row>
    <row r="28" spans="1:19">
      <c r="A28" t="s">
        <v>233</v>
      </c>
      <c r="B28" t="s">
        <v>48</v>
      </c>
      <c r="C28" t="s">
        <v>49</v>
      </c>
      <c r="D28" t="s">
        <v>35</v>
      </c>
      <c r="E28" t="s">
        <v>225</v>
      </c>
      <c r="F28" t="s">
        <v>50</v>
      </c>
      <c r="G28" t="s">
        <v>234</v>
      </c>
      <c r="H28" t="s">
        <v>39</v>
      </c>
      <c r="I28" t="s">
        <v>40</v>
      </c>
      <c r="J28" t="s">
        <v>235</v>
      </c>
      <c r="K28" t="s">
        <v>235</v>
      </c>
      <c r="L28" t="s">
        <v>236</v>
      </c>
      <c r="M28" t="s">
        <v>14</v>
      </c>
      <c r="N28" t="s">
        <v>14</v>
      </c>
      <c r="O28" t="s">
        <v>14</v>
      </c>
      <c r="P28" t="s">
        <v>14</v>
      </c>
      <c r="Q28" t="s">
        <v>237</v>
      </c>
      <c r="R28" t="s">
        <v>237</v>
      </c>
      <c r="S28" t="s">
        <v>55</v>
      </c>
    </row>
    <row r="29" spans="1:19">
      <c r="A29" t="s">
        <v>238</v>
      </c>
      <c r="B29" t="s">
        <v>76</v>
      </c>
      <c r="C29" t="s">
        <v>77</v>
      </c>
      <c r="D29" t="s">
        <v>35</v>
      </c>
      <c r="E29" t="s">
        <v>225</v>
      </c>
      <c r="F29" t="s">
        <v>239</v>
      </c>
      <c r="G29" t="s">
        <v>240</v>
      </c>
      <c r="H29" t="s">
        <v>39</v>
      </c>
      <c r="I29" t="s">
        <v>40</v>
      </c>
      <c r="J29" t="s">
        <v>241</v>
      </c>
      <c r="K29" t="s">
        <v>241</v>
      </c>
      <c r="L29" t="s">
        <v>242</v>
      </c>
      <c r="M29" t="s">
        <v>14</v>
      </c>
      <c r="N29" t="s">
        <v>14</v>
      </c>
      <c r="O29" t="s">
        <v>14</v>
      </c>
      <c r="P29" t="s">
        <v>14</v>
      </c>
      <c r="Q29" t="s">
        <v>243</v>
      </c>
      <c r="R29" t="s">
        <v>243</v>
      </c>
      <c r="S29" t="s">
        <v>83</v>
      </c>
    </row>
    <row r="30" spans="1:19">
      <c r="A30" t="s">
        <v>244</v>
      </c>
      <c r="B30" t="s">
        <v>85</v>
      </c>
      <c r="C30" t="s">
        <v>86</v>
      </c>
      <c r="D30" t="s">
        <v>35</v>
      </c>
      <c r="E30" t="s">
        <v>225</v>
      </c>
      <c r="F30" t="s">
        <v>245</v>
      </c>
      <c r="G30" t="s">
        <v>246</v>
      </c>
      <c r="H30" t="s">
        <v>39</v>
      </c>
      <c r="I30" t="s">
        <v>40</v>
      </c>
      <c r="J30" t="s">
        <v>247</v>
      </c>
      <c r="K30" t="s">
        <v>247</v>
      </c>
      <c r="L30" t="s">
        <v>248</v>
      </c>
      <c r="M30" t="s">
        <v>14</v>
      </c>
      <c r="N30" t="s">
        <v>14</v>
      </c>
      <c r="O30" t="s">
        <v>14</v>
      </c>
      <c r="P30" t="s">
        <v>14</v>
      </c>
      <c r="Q30" t="s">
        <v>249</v>
      </c>
      <c r="R30" t="s">
        <v>249</v>
      </c>
      <c r="S30" t="s">
        <v>92</v>
      </c>
    </row>
    <row r="31" spans="1:19">
      <c r="A31" t="s">
        <v>250</v>
      </c>
      <c r="B31" t="s">
        <v>102</v>
      </c>
      <c r="C31" t="s">
        <v>103</v>
      </c>
      <c r="D31" t="s">
        <v>35</v>
      </c>
      <c r="E31" t="s">
        <v>225</v>
      </c>
      <c r="F31" t="s">
        <v>146</v>
      </c>
      <c r="G31" t="s">
        <v>251</v>
      </c>
      <c r="H31" t="s">
        <v>39</v>
      </c>
      <c r="I31" t="s">
        <v>40</v>
      </c>
      <c r="J31" t="s">
        <v>148</v>
      </c>
      <c r="K31" t="s">
        <v>148</v>
      </c>
      <c r="L31" t="s">
        <v>149</v>
      </c>
      <c r="M31" t="s">
        <v>14</v>
      </c>
      <c r="N31" t="s">
        <v>14</v>
      </c>
      <c r="O31" t="s">
        <v>14</v>
      </c>
      <c r="P31" t="s">
        <v>14</v>
      </c>
      <c r="Q31" t="s">
        <v>252</v>
      </c>
      <c r="R31" t="s">
        <v>252</v>
      </c>
      <c r="S31" t="s">
        <v>109</v>
      </c>
    </row>
    <row r="32" spans="1:19">
      <c r="A32" t="s">
        <v>253</v>
      </c>
      <c r="B32" t="s">
        <v>57</v>
      </c>
      <c r="C32" t="s">
        <v>34</v>
      </c>
      <c r="D32" t="s">
        <v>35</v>
      </c>
      <c r="E32" t="s">
        <v>225</v>
      </c>
      <c r="F32" t="s">
        <v>59</v>
      </c>
      <c r="G32" t="s">
        <v>254</v>
      </c>
      <c r="H32" t="s">
        <v>39</v>
      </c>
      <c r="I32" t="s">
        <v>40</v>
      </c>
      <c r="J32" t="s">
        <v>255</v>
      </c>
      <c r="K32" t="s">
        <v>255</v>
      </c>
      <c r="L32" t="s">
        <v>256</v>
      </c>
      <c r="M32" t="s">
        <v>14</v>
      </c>
      <c r="N32" t="s">
        <v>14</v>
      </c>
      <c r="O32" t="s">
        <v>14</v>
      </c>
      <c r="P32" t="s">
        <v>14</v>
      </c>
      <c r="Q32" t="s">
        <v>257</v>
      </c>
      <c r="R32" t="s">
        <v>257</v>
      </c>
      <c r="S32" t="s">
        <v>65</v>
      </c>
    </row>
    <row r="33" spans="1:19">
      <c r="A33" t="s">
        <v>258</v>
      </c>
      <c r="B33" t="s">
        <v>259</v>
      </c>
      <c r="C33" t="s">
        <v>153</v>
      </c>
      <c r="D33" t="s">
        <v>35</v>
      </c>
      <c r="E33" t="s">
        <v>225</v>
      </c>
      <c r="F33" t="s">
        <v>260</v>
      </c>
      <c r="G33" t="s">
        <v>261</v>
      </c>
      <c r="H33" t="s">
        <v>39</v>
      </c>
      <c r="I33" t="s">
        <v>40</v>
      </c>
      <c r="J33" t="s">
        <v>262</v>
      </c>
      <c r="K33" t="s">
        <v>262</v>
      </c>
      <c r="L33" t="s">
        <v>263</v>
      </c>
      <c r="M33" t="s">
        <v>14</v>
      </c>
      <c r="N33" t="s">
        <v>14</v>
      </c>
      <c r="O33" t="s">
        <v>14</v>
      </c>
      <c r="P33" t="s">
        <v>14</v>
      </c>
      <c r="Q33" t="s">
        <v>264</v>
      </c>
      <c r="R33" t="s">
        <v>264</v>
      </c>
      <c r="S33" t="s">
        <v>265</v>
      </c>
    </row>
    <row r="34" spans="1:19">
      <c r="A34" t="s">
        <v>266</v>
      </c>
      <c r="B34" t="s">
        <v>152</v>
      </c>
      <c r="C34" t="s">
        <v>153</v>
      </c>
      <c r="D34" t="s">
        <v>35</v>
      </c>
      <c r="E34" t="s">
        <v>225</v>
      </c>
      <c r="F34" t="s">
        <v>193</v>
      </c>
      <c r="G34" t="s">
        <v>267</v>
      </c>
      <c r="H34" t="s">
        <v>39</v>
      </c>
      <c r="I34" t="s">
        <v>40</v>
      </c>
      <c r="J34" t="s">
        <v>80</v>
      </c>
      <c r="K34" t="s">
        <v>80</v>
      </c>
      <c r="L34" t="s">
        <v>81</v>
      </c>
      <c r="M34" t="s">
        <v>14</v>
      </c>
      <c r="N34" t="s">
        <v>14</v>
      </c>
      <c r="O34" t="s">
        <v>14</v>
      </c>
      <c r="P34" t="s">
        <v>14</v>
      </c>
      <c r="Q34" t="s">
        <v>268</v>
      </c>
      <c r="R34" t="s">
        <v>268</v>
      </c>
      <c r="S34" t="s">
        <v>157</v>
      </c>
    </row>
    <row r="35" spans="1:19">
      <c r="A35" t="s">
        <v>269</v>
      </c>
      <c r="B35" t="s">
        <v>102</v>
      </c>
      <c r="C35" t="s">
        <v>103</v>
      </c>
      <c r="D35" t="s">
        <v>35</v>
      </c>
      <c r="E35" t="s">
        <v>225</v>
      </c>
      <c r="F35" t="s">
        <v>104</v>
      </c>
      <c r="G35" t="s">
        <v>270</v>
      </c>
      <c r="H35" t="s">
        <v>39</v>
      </c>
      <c r="I35" t="s">
        <v>40</v>
      </c>
      <c r="J35" t="s">
        <v>271</v>
      </c>
      <c r="K35" t="s">
        <v>271</v>
      </c>
      <c r="L35" t="s">
        <v>272</v>
      </c>
      <c r="M35" t="s">
        <v>14</v>
      </c>
      <c r="N35" t="s">
        <v>14</v>
      </c>
      <c r="O35" t="s">
        <v>14</v>
      </c>
      <c r="P35" t="s">
        <v>14</v>
      </c>
      <c r="Q35" t="s">
        <v>273</v>
      </c>
      <c r="R35" t="s">
        <v>273</v>
      </c>
      <c r="S35" t="s">
        <v>109</v>
      </c>
    </row>
    <row r="36" spans="1:19">
      <c r="A36" t="s">
        <v>274</v>
      </c>
      <c r="B36" t="s">
        <v>76</v>
      </c>
      <c r="C36" t="s">
        <v>77</v>
      </c>
      <c r="D36" t="s">
        <v>35</v>
      </c>
      <c r="E36" t="s">
        <v>275</v>
      </c>
      <c r="F36" t="s">
        <v>239</v>
      </c>
      <c r="G36" t="s">
        <v>276</v>
      </c>
      <c r="H36" t="s">
        <v>277</v>
      </c>
      <c r="I36" t="s">
        <v>40</v>
      </c>
      <c r="J36" t="s">
        <v>278</v>
      </c>
      <c r="K36" t="s">
        <v>278</v>
      </c>
      <c r="L36" t="s">
        <v>279</v>
      </c>
      <c r="M36" t="s">
        <v>14</v>
      </c>
      <c r="N36" t="s">
        <v>14</v>
      </c>
      <c r="O36" t="s">
        <v>14</v>
      </c>
      <c r="P36" t="s">
        <v>14</v>
      </c>
      <c r="Q36" t="s">
        <v>280</v>
      </c>
      <c r="R36" t="s">
        <v>280</v>
      </c>
      <c r="S36" t="s">
        <v>83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workbookViewId="0">
      <selection activeCell="R2" sqref="R2"/>
    </sheetView>
  </sheetViews>
  <sheetFormatPr defaultColWidth="8.83333333333333" defaultRowHeight="13.8" outlineLevelRow="3"/>
  <sheetData>
    <row r="1" spans="1:18">
      <c r="A1" t="s">
        <v>17</v>
      </c>
      <c r="B1" t="s">
        <v>18</v>
      </c>
      <c r="C1" t="s">
        <v>281</v>
      </c>
      <c r="D1" t="s">
        <v>282</v>
      </c>
      <c r="E1" t="s">
        <v>20</v>
      </c>
      <c r="F1" t="s">
        <v>21</v>
      </c>
      <c r="G1" t="s">
        <v>22</v>
      </c>
      <c r="H1" t="s">
        <v>283</v>
      </c>
      <c r="I1" t="s">
        <v>24</v>
      </c>
      <c r="J1" t="s">
        <v>284</v>
      </c>
      <c r="K1" t="s">
        <v>285</v>
      </c>
      <c r="L1" t="s">
        <v>286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287</v>
      </c>
    </row>
    <row r="2" spans="1:18">
      <c r="A2" t="s">
        <v>33</v>
      </c>
      <c r="B2" t="s">
        <v>288</v>
      </c>
      <c r="C2" t="s">
        <v>32</v>
      </c>
      <c r="D2" t="s">
        <v>289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290</v>
      </c>
      <c r="K2" t="s">
        <v>291</v>
      </c>
      <c r="L2" t="s">
        <v>292</v>
      </c>
      <c r="M2" t="s">
        <v>43</v>
      </c>
      <c r="N2" t="s">
        <v>44</v>
      </c>
      <c r="O2" t="s">
        <v>45</v>
      </c>
      <c r="P2" t="s">
        <v>45</v>
      </c>
      <c r="Q2" t="s">
        <v>46</v>
      </c>
      <c r="R2" t="s">
        <v>293</v>
      </c>
    </row>
    <row r="3" spans="1:18">
      <c r="A3" t="s">
        <v>202</v>
      </c>
      <c r="B3" t="s">
        <v>288</v>
      </c>
      <c r="C3" t="s">
        <v>201</v>
      </c>
      <c r="D3" t="s">
        <v>289</v>
      </c>
      <c r="E3" t="s">
        <v>203</v>
      </c>
      <c r="F3" t="s">
        <v>204</v>
      </c>
      <c r="G3" t="s">
        <v>205</v>
      </c>
      <c r="H3" t="s">
        <v>39</v>
      </c>
      <c r="I3" t="s">
        <v>40</v>
      </c>
      <c r="J3" t="s">
        <v>290</v>
      </c>
      <c r="K3" t="s">
        <v>291</v>
      </c>
      <c r="L3" t="s">
        <v>294</v>
      </c>
      <c r="M3" t="s">
        <v>208</v>
      </c>
      <c r="N3" t="s">
        <v>209</v>
      </c>
      <c r="O3" t="s">
        <v>210</v>
      </c>
      <c r="P3" t="s">
        <v>210</v>
      </c>
      <c r="Q3" t="s">
        <v>211</v>
      </c>
      <c r="R3" t="s">
        <v>293</v>
      </c>
    </row>
    <row r="4" spans="1:18">
      <c r="A4" t="s">
        <v>127</v>
      </c>
      <c r="B4" t="s">
        <v>288</v>
      </c>
      <c r="C4" t="s">
        <v>224</v>
      </c>
      <c r="D4" t="s">
        <v>289</v>
      </c>
      <c r="E4" t="s">
        <v>225</v>
      </c>
      <c r="F4" t="s">
        <v>226</v>
      </c>
      <c r="G4" t="s">
        <v>227</v>
      </c>
      <c r="H4" t="s">
        <v>39</v>
      </c>
      <c r="I4" t="s">
        <v>40</v>
      </c>
      <c r="J4" t="s">
        <v>290</v>
      </c>
      <c r="K4" t="s">
        <v>291</v>
      </c>
      <c r="L4" t="s">
        <v>295</v>
      </c>
      <c r="M4" t="s">
        <v>230</v>
      </c>
      <c r="N4" t="s">
        <v>231</v>
      </c>
      <c r="O4" t="s">
        <v>232</v>
      </c>
      <c r="P4" t="s">
        <v>232</v>
      </c>
      <c r="Q4" t="s">
        <v>135</v>
      </c>
      <c r="R4" t="s">
        <v>293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O2" sqref="O2"/>
    </sheetView>
  </sheetViews>
  <sheetFormatPr defaultColWidth="8.83333333333333" defaultRowHeight="13.8"/>
  <cols>
    <col min="9" max="9" width="13.3333333333333" customWidth="1"/>
  </cols>
  <sheetData>
    <row r="1" spans="1:15">
      <c r="A1" t="s">
        <v>17</v>
      </c>
      <c r="B1" t="s">
        <v>18</v>
      </c>
      <c r="C1" t="s">
        <v>281</v>
      </c>
      <c r="D1" t="s">
        <v>282</v>
      </c>
      <c r="E1" t="s">
        <v>20</v>
      </c>
      <c r="F1" t="s">
        <v>21</v>
      </c>
      <c r="G1" t="s">
        <v>22</v>
      </c>
      <c r="H1" t="s">
        <v>24</v>
      </c>
      <c r="I1" t="s">
        <v>296</v>
      </c>
      <c r="J1" t="s">
        <v>297</v>
      </c>
      <c r="K1" t="s">
        <v>298</v>
      </c>
      <c r="L1" t="s">
        <v>29</v>
      </c>
      <c r="M1" t="s">
        <v>30</v>
      </c>
      <c r="N1" t="s">
        <v>31</v>
      </c>
      <c r="O1" t="s">
        <v>287</v>
      </c>
    </row>
    <row r="2" spans="1:15">
      <c r="A2" t="s">
        <v>48</v>
      </c>
      <c r="B2" t="s">
        <v>288</v>
      </c>
      <c r="C2" t="s">
        <v>47</v>
      </c>
      <c r="D2" t="s">
        <v>289</v>
      </c>
      <c r="E2" t="s">
        <v>36</v>
      </c>
      <c r="F2" t="s">
        <v>50</v>
      </c>
      <c r="G2" t="s">
        <v>51</v>
      </c>
      <c r="H2" t="s">
        <v>288</v>
      </c>
      <c r="I2" t="s">
        <v>14</v>
      </c>
      <c r="J2" t="s">
        <v>299</v>
      </c>
      <c r="K2" t="s">
        <v>300</v>
      </c>
      <c r="L2" t="s">
        <v>54</v>
      </c>
      <c r="M2" t="s">
        <v>54</v>
      </c>
      <c r="N2" t="s">
        <v>55</v>
      </c>
      <c r="O2" t="s">
        <v>293</v>
      </c>
    </row>
    <row r="3" spans="1:15">
      <c r="A3" t="s">
        <v>67</v>
      </c>
      <c r="B3" t="s">
        <v>288</v>
      </c>
      <c r="C3" t="s">
        <v>66</v>
      </c>
      <c r="D3" t="s">
        <v>289</v>
      </c>
      <c r="E3" t="s">
        <v>36</v>
      </c>
      <c r="F3" t="s">
        <v>69</v>
      </c>
      <c r="G3" t="s">
        <v>70</v>
      </c>
      <c r="H3" t="s">
        <v>288</v>
      </c>
      <c r="I3" t="s">
        <v>14</v>
      </c>
      <c r="J3" t="s">
        <v>301</v>
      </c>
      <c r="K3" t="s">
        <v>302</v>
      </c>
      <c r="L3" t="s">
        <v>73</v>
      </c>
      <c r="M3" t="s">
        <v>73</v>
      </c>
      <c r="N3" t="s">
        <v>74</v>
      </c>
      <c r="O3" t="s">
        <v>293</v>
      </c>
    </row>
    <row r="4" spans="1:15">
      <c r="A4" t="s">
        <v>94</v>
      </c>
      <c r="B4" t="s">
        <v>288</v>
      </c>
      <c r="C4" t="s">
        <v>93</v>
      </c>
      <c r="D4" t="s">
        <v>289</v>
      </c>
      <c r="E4" t="s">
        <v>78</v>
      </c>
      <c r="F4" t="s">
        <v>95</v>
      </c>
      <c r="G4" t="s">
        <v>96</v>
      </c>
      <c r="H4" t="s">
        <v>288</v>
      </c>
      <c r="I4" t="s">
        <v>14</v>
      </c>
      <c r="J4" t="s">
        <v>299</v>
      </c>
      <c r="K4" t="s">
        <v>300</v>
      </c>
      <c r="L4" t="s">
        <v>99</v>
      </c>
      <c r="M4" t="s">
        <v>99</v>
      </c>
      <c r="N4" t="s">
        <v>100</v>
      </c>
      <c r="O4" t="s">
        <v>293</v>
      </c>
    </row>
    <row r="5" spans="1:15">
      <c r="A5" t="s">
        <v>102</v>
      </c>
      <c r="B5" t="s">
        <v>288</v>
      </c>
      <c r="C5" t="s">
        <v>101</v>
      </c>
      <c r="D5" t="s">
        <v>289</v>
      </c>
      <c r="E5" t="s">
        <v>78</v>
      </c>
      <c r="F5" t="s">
        <v>104</v>
      </c>
      <c r="G5" t="s">
        <v>105</v>
      </c>
      <c r="H5" t="s">
        <v>288</v>
      </c>
      <c r="I5" t="s">
        <v>14</v>
      </c>
      <c r="J5" t="s">
        <v>299</v>
      </c>
      <c r="K5" t="s">
        <v>300</v>
      </c>
      <c r="L5" t="s">
        <v>108</v>
      </c>
      <c r="M5" t="s">
        <v>108</v>
      </c>
      <c r="N5" t="s">
        <v>109</v>
      </c>
      <c r="O5" t="s">
        <v>293</v>
      </c>
    </row>
    <row r="6" spans="1:15">
      <c r="A6" t="s">
        <v>111</v>
      </c>
      <c r="B6" t="s">
        <v>288</v>
      </c>
      <c r="C6" t="s">
        <v>110</v>
      </c>
      <c r="D6" t="s">
        <v>289</v>
      </c>
      <c r="E6" t="s">
        <v>78</v>
      </c>
      <c r="F6" t="s">
        <v>113</v>
      </c>
      <c r="G6" t="s">
        <v>114</v>
      </c>
      <c r="H6" t="s">
        <v>288</v>
      </c>
      <c r="I6" t="s">
        <v>14</v>
      </c>
      <c r="J6" t="s">
        <v>299</v>
      </c>
      <c r="K6" t="s">
        <v>300</v>
      </c>
      <c r="L6" t="s">
        <v>117</v>
      </c>
      <c r="M6" t="s">
        <v>117</v>
      </c>
      <c r="N6" t="s">
        <v>118</v>
      </c>
      <c r="O6" t="s">
        <v>293</v>
      </c>
    </row>
    <row r="7" spans="1:15">
      <c r="A7" t="s">
        <v>111</v>
      </c>
      <c r="B7" t="s">
        <v>288</v>
      </c>
      <c r="C7" t="s">
        <v>119</v>
      </c>
      <c r="D7" t="s">
        <v>289</v>
      </c>
      <c r="E7" t="s">
        <v>120</v>
      </c>
      <c r="F7" t="s">
        <v>121</v>
      </c>
      <c r="G7" t="s">
        <v>122</v>
      </c>
      <c r="H7" t="s">
        <v>288</v>
      </c>
      <c r="I7" t="s">
        <v>14</v>
      </c>
      <c r="J7" t="s">
        <v>299</v>
      </c>
      <c r="K7" t="s">
        <v>300</v>
      </c>
      <c r="L7" t="s">
        <v>125</v>
      </c>
      <c r="M7" t="s">
        <v>125</v>
      </c>
      <c r="N7" t="s">
        <v>118</v>
      </c>
      <c r="O7" t="s">
        <v>293</v>
      </c>
    </row>
    <row r="8" spans="1:15">
      <c r="A8" t="s">
        <v>127</v>
      </c>
      <c r="B8" t="s">
        <v>288</v>
      </c>
      <c r="C8" t="s">
        <v>126</v>
      </c>
      <c r="D8" t="s">
        <v>289</v>
      </c>
      <c r="E8" t="s">
        <v>129</v>
      </c>
      <c r="F8" t="s">
        <v>130</v>
      </c>
      <c r="G8" t="s">
        <v>131</v>
      </c>
      <c r="H8" t="s">
        <v>288</v>
      </c>
      <c r="I8" t="s">
        <v>14</v>
      </c>
      <c r="J8" t="s">
        <v>303</v>
      </c>
      <c r="K8" t="s">
        <v>304</v>
      </c>
      <c r="L8" t="s">
        <v>134</v>
      </c>
      <c r="M8" t="s">
        <v>134</v>
      </c>
      <c r="N8" t="s">
        <v>135</v>
      </c>
      <c r="O8" t="s">
        <v>293</v>
      </c>
    </row>
    <row r="9" spans="1:15">
      <c r="A9" t="s">
        <v>102</v>
      </c>
      <c r="B9" t="s">
        <v>288</v>
      </c>
      <c r="C9" t="s">
        <v>145</v>
      </c>
      <c r="D9" t="s">
        <v>289</v>
      </c>
      <c r="E9" t="s">
        <v>129</v>
      </c>
      <c r="F9" t="s">
        <v>146</v>
      </c>
      <c r="G9" t="s">
        <v>147</v>
      </c>
      <c r="H9" t="s">
        <v>288</v>
      </c>
      <c r="I9" t="s">
        <v>14</v>
      </c>
      <c r="J9" t="s">
        <v>299</v>
      </c>
      <c r="K9" t="s">
        <v>300</v>
      </c>
      <c r="L9" t="s">
        <v>150</v>
      </c>
      <c r="M9" t="s">
        <v>150</v>
      </c>
      <c r="N9" t="s">
        <v>109</v>
      </c>
      <c r="O9" t="s">
        <v>293</v>
      </c>
    </row>
    <row r="10" spans="1:15">
      <c r="A10" t="s">
        <v>102</v>
      </c>
      <c r="B10" t="s">
        <v>288</v>
      </c>
      <c r="C10" t="s">
        <v>158</v>
      </c>
      <c r="D10" t="s">
        <v>289</v>
      </c>
      <c r="E10" t="s">
        <v>159</v>
      </c>
      <c r="F10" t="s">
        <v>104</v>
      </c>
      <c r="G10" t="s">
        <v>160</v>
      </c>
      <c r="H10" t="s">
        <v>288</v>
      </c>
      <c r="I10" t="s">
        <v>14</v>
      </c>
      <c r="J10" t="s">
        <v>299</v>
      </c>
      <c r="K10" t="s">
        <v>300</v>
      </c>
      <c r="L10" t="s">
        <v>163</v>
      </c>
      <c r="M10" t="s">
        <v>163</v>
      </c>
      <c r="N10" t="s">
        <v>109</v>
      </c>
      <c r="O10" t="s">
        <v>293</v>
      </c>
    </row>
    <row r="11" spans="1:15">
      <c r="A11" t="s">
        <v>67</v>
      </c>
      <c r="B11" t="s">
        <v>288</v>
      </c>
      <c r="C11" t="s">
        <v>164</v>
      </c>
      <c r="D11" t="s">
        <v>289</v>
      </c>
      <c r="E11" t="s">
        <v>159</v>
      </c>
      <c r="F11" t="s">
        <v>69</v>
      </c>
      <c r="G11" t="s">
        <v>165</v>
      </c>
      <c r="H11" t="s">
        <v>288</v>
      </c>
      <c r="I11" t="s">
        <v>14</v>
      </c>
      <c r="J11" t="s">
        <v>305</v>
      </c>
      <c r="K11" t="s">
        <v>306</v>
      </c>
      <c r="L11" t="s">
        <v>168</v>
      </c>
      <c r="M11" t="s">
        <v>168</v>
      </c>
      <c r="N11" t="s">
        <v>74</v>
      </c>
      <c r="O11" t="s">
        <v>293</v>
      </c>
    </row>
    <row r="12" spans="1:15">
      <c r="A12" t="s">
        <v>127</v>
      </c>
      <c r="B12" t="s">
        <v>288</v>
      </c>
      <c r="C12" t="s">
        <v>169</v>
      </c>
      <c r="D12" t="s">
        <v>289</v>
      </c>
      <c r="E12" t="s">
        <v>170</v>
      </c>
      <c r="F12" t="s">
        <v>146</v>
      </c>
      <c r="G12" t="s">
        <v>171</v>
      </c>
      <c r="H12" t="s">
        <v>288</v>
      </c>
      <c r="I12" t="s">
        <v>14</v>
      </c>
      <c r="J12" t="s">
        <v>307</v>
      </c>
      <c r="K12" t="s">
        <v>308</v>
      </c>
      <c r="L12" t="s">
        <v>174</v>
      </c>
      <c r="M12" t="s">
        <v>174</v>
      </c>
      <c r="N12" t="s">
        <v>135</v>
      </c>
      <c r="O12" t="s">
        <v>293</v>
      </c>
    </row>
    <row r="13" spans="1:15">
      <c r="A13" t="s">
        <v>176</v>
      </c>
      <c r="B13" t="s">
        <v>288</v>
      </c>
      <c r="C13" t="s">
        <v>175</v>
      </c>
      <c r="D13" t="s">
        <v>289</v>
      </c>
      <c r="E13" t="s">
        <v>170</v>
      </c>
      <c r="F13" t="s">
        <v>177</v>
      </c>
      <c r="G13" t="s">
        <v>178</v>
      </c>
      <c r="H13" t="s">
        <v>288</v>
      </c>
      <c r="I13" t="s">
        <v>14</v>
      </c>
      <c r="J13" t="s">
        <v>299</v>
      </c>
      <c r="K13" t="s">
        <v>300</v>
      </c>
      <c r="L13" t="s">
        <v>181</v>
      </c>
      <c r="M13" t="s">
        <v>181</v>
      </c>
      <c r="N13" t="s">
        <v>182</v>
      </c>
      <c r="O13" t="s">
        <v>293</v>
      </c>
    </row>
    <row r="14" spans="1:15">
      <c r="A14" t="s">
        <v>102</v>
      </c>
      <c r="B14" t="s">
        <v>288</v>
      </c>
      <c r="C14" t="s">
        <v>183</v>
      </c>
      <c r="D14" t="s">
        <v>289</v>
      </c>
      <c r="E14" t="s">
        <v>184</v>
      </c>
      <c r="F14" t="s">
        <v>185</v>
      </c>
      <c r="G14" t="s">
        <v>186</v>
      </c>
      <c r="H14" t="s">
        <v>288</v>
      </c>
      <c r="I14" t="s">
        <v>14</v>
      </c>
      <c r="J14" t="s">
        <v>305</v>
      </c>
      <c r="K14" t="s">
        <v>309</v>
      </c>
      <c r="L14" t="s">
        <v>190</v>
      </c>
      <c r="M14" t="s">
        <v>190</v>
      </c>
      <c r="N14" t="s">
        <v>109</v>
      </c>
      <c r="O14" t="s">
        <v>293</v>
      </c>
    </row>
    <row r="15" spans="1:15">
      <c r="A15" t="s">
        <v>152</v>
      </c>
      <c r="B15" t="s">
        <v>288</v>
      </c>
      <c r="C15" t="s">
        <v>191</v>
      </c>
      <c r="D15" t="s">
        <v>289</v>
      </c>
      <c r="E15" t="s">
        <v>192</v>
      </c>
      <c r="F15" t="s">
        <v>193</v>
      </c>
      <c r="G15" t="s">
        <v>194</v>
      </c>
      <c r="H15" t="s">
        <v>288</v>
      </c>
      <c r="I15" t="s">
        <v>14</v>
      </c>
      <c r="J15" t="s">
        <v>310</v>
      </c>
      <c r="K15" t="s">
        <v>311</v>
      </c>
      <c r="L15" t="s">
        <v>195</v>
      </c>
      <c r="M15" t="s">
        <v>195</v>
      </c>
      <c r="N15" t="s">
        <v>157</v>
      </c>
      <c r="O15" t="s">
        <v>293</v>
      </c>
    </row>
    <row r="16" spans="1:15">
      <c r="A16" t="s">
        <v>202</v>
      </c>
      <c r="B16" t="s">
        <v>288</v>
      </c>
      <c r="C16" t="s">
        <v>201</v>
      </c>
      <c r="D16" t="s">
        <v>289</v>
      </c>
      <c r="E16" t="s">
        <v>203</v>
      </c>
      <c r="F16" t="s">
        <v>204</v>
      </c>
      <c r="G16" t="s">
        <v>205</v>
      </c>
      <c r="H16" t="s">
        <v>288</v>
      </c>
      <c r="I16" t="s">
        <v>14</v>
      </c>
      <c r="J16" t="s">
        <v>299</v>
      </c>
      <c r="K16" t="s">
        <v>300</v>
      </c>
      <c r="L16" t="s">
        <v>210</v>
      </c>
      <c r="M16" t="s">
        <v>210</v>
      </c>
      <c r="N16" t="s">
        <v>211</v>
      </c>
      <c r="O16" t="s">
        <v>293</v>
      </c>
    </row>
    <row r="17" spans="1:15">
      <c r="A17" t="s">
        <v>202</v>
      </c>
      <c r="B17" t="s">
        <v>288</v>
      </c>
      <c r="C17" t="s">
        <v>201</v>
      </c>
      <c r="D17" t="s">
        <v>289</v>
      </c>
      <c r="E17" t="s">
        <v>203</v>
      </c>
      <c r="F17" t="s">
        <v>204</v>
      </c>
      <c r="G17" t="s">
        <v>205</v>
      </c>
      <c r="H17" t="s">
        <v>288</v>
      </c>
      <c r="I17" t="s">
        <v>14</v>
      </c>
      <c r="J17" t="s">
        <v>299</v>
      </c>
      <c r="K17" t="s">
        <v>300</v>
      </c>
      <c r="L17" t="s">
        <v>210</v>
      </c>
      <c r="M17" t="s">
        <v>210</v>
      </c>
      <c r="N17" t="s">
        <v>211</v>
      </c>
      <c r="O17" t="s">
        <v>293</v>
      </c>
    </row>
    <row r="18" spans="1:15">
      <c r="A18" t="s">
        <v>127</v>
      </c>
      <c r="B18" t="s">
        <v>288</v>
      </c>
      <c r="C18" t="s">
        <v>212</v>
      </c>
      <c r="D18" t="s">
        <v>289</v>
      </c>
      <c r="E18" t="s">
        <v>203</v>
      </c>
      <c r="F18" t="s">
        <v>213</v>
      </c>
      <c r="G18" t="s">
        <v>214</v>
      </c>
      <c r="H18" t="s">
        <v>288</v>
      </c>
      <c r="I18" t="s">
        <v>14</v>
      </c>
      <c r="J18" t="s">
        <v>312</v>
      </c>
      <c r="K18" t="s">
        <v>313</v>
      </c>
      <c r="L18" t="s">
        <v>217</v>
      </c>
      <c r="M18" t="s">
        <v>217</v>
      </c>
      <c r="N18" t="s">
        <v>135</v>
      </c>
      <c r="O18" t="s">
        <v>293</v>
      </c>
    </row>
    <row r="19" spans="1:15">
      <c r="A19" t="s">
        <v>176</v>
      </c>
      <c r="B19" t="s">
        <v>288</v>
      </c>
      <c r="C19" t="s">
        <v>218</v>
      </c>
      <c r="D19" t="s">
        <v>289</v>
      </c>
      <c r="E19" t="s">
        <v>203</v>
      </c>
      <c r="F19" t="s">
        <v>177</v>
      </c>
      <c r="G19" t="s">
        <v>219</v>
      </c>
      <c r="H19" t="s">
        <v>288</v>
      </c>
      <c r="I19" t="s">
        <v>14</v>
      </c>
      <c r="J19" t="s">
        <v>314</v>
      </c>
      <c r="K19" t="s">
        <v>315</v>
      </c>
      <c r="L19" t="s">
        <v>220</v>
      </c>
      <c r="M19" t="s">
        <v>220</v>
      </c>
      <c r="N19" t="s">
        <v>182</v>
      </c>
      <c r="O19" t="s">
        <v>293</v>
      </c>
    </row>
    <row r="20" spans="1:15">
      <c r="A20" t="s">
        <v>102</v>
      </c>
      <c r="B20" t="s">
        <v>288</v>
      </c>
      <c r="C20" t="s">
        <v>221</v>
      </c>
      <c r="D20" t="s">
        <v>289</v>
      </c>
      <c r="E20" t="s">
        <v>203</v>
      </c>
      <c r="F20" t="s">
        <v>104</v>
      </c>
      <c r="G20" t="s">
        <v>222</v>
      </c>
      <c r="H20" t="s">
        <v>288</v>
      </c>
      <c r="I20" t="s">
        <v>14</v>
      </c>
      <c r="J20" t="s">
        <v>299</v>
      </c>
      <c r="K20" t="s">
        <v>300</v>
      </c>
      <c r="L20" t="s">
        <v>223</v>
      </c>
      <c r="M20" t="s">
        <v>223</v>
      </c>
      <c r="N20" t="s">
        <v>109</v>
      </c>
      <c r="O20" t="s">
        <v>293</v>
      </c>
    </row>
    <row r="21" spans="1:15">
      <c r="A21" t="s">
        <v>127</v>
      </c>
      <c r="B21" t="s">
        <v>288</v>
      </c>
      <c r="C21" t="s">
        <v>224</v>
      </c>
      <c r="D21" t="s">
        <v>289</v>
      </c>
      <c r="E21" t="s">
        <v>225</v>
      </c>
      <c r="F21" t="s">
        <v>226</v>
      </c>
      <c r="G21" t="s">
        <v>227</v>
      </c>
      <c r="H21" t="s">
        <v>288</v>
      </c>
      <c r="I21" t="s">
        <v>14</v>
      </c>
      <c r="J21" t="s">
        <v>316</v>
      </c>
      <c r="K21" t="s">
        <v>317</v>
      </c>
      <c r="L21" t="s">
        <v>232</v>
      </c>
      <c r="M21" t="s">
        <v>232</v>
      </c>
      <c r="N21" t="s">
        <v>135</v>
      </c>
      <c r="O21" t="s">
        <v>293</v>
      </c>
    </row>
    <row r="22" spans="1:15">
      <c r="A22" t="s">
        <v>127</v>
      </c>
      <c r="B22" t="s">
        <v>288</v>
      </c>
      <c r="C22" t="s">
        <v>224</v>
      </c>
      <c r="D22" t="s">
        <v>289</v>
      </c>
      <c r="E22" t="s">
        <v>225</v>
      </c>
      <c r="F22" t="s">
        <v>226</v>
      </c>
      <c r="G22" t="s">
        <v>227</v>
      </c>
      <c r="H22" t="s">
        <v>288</v>
      </c>
      <c r="I22" t="s">
        <v>14</v>
      </c>
      <c r="J22" t="s">
        <v>316</v>
      </c>
      <c r="K22" t="s">
        <v>317</v>
      </c>
      <c r="L22" t="s">
        <v>232</v>
      </c>
      <c r="M22" t="s">
        <v>232</v>
      </c>
      <c r="N22" t="s">
        <v>135</v>
      </c>
      <c r="O22" t="s">
        <v>293</v>
      </c>
    </row>
    <row r="23" spans="1:15">
      <c r="A23" t="s">
        <v>48</v>
      </c>
      <c r="B23" t="s">
        <v>288</v>
      </c>
      <c r="C23" t="s">
        <v>233</v>
      </c>
      <c r="D23" t="s">
        <v>289</v>
      </c>
      <c r="E23" t="s">
        <v>225</v>
      </c>
      <c r="F23" t="s">
        <v>50</v>
      </c>
      <c r="G23" t="s">
        <v>234</v>
      </c>
      <c r="H23" t="s">
        <v>288</v>
      </c>
      <c r="I23" t="s">
        <v>14</v>
      </c>
      <c r="J23" t="s">
        <v>316</v>
      </c>
      <c r="K23" t="s">
        <v>317</v>
      </c>
      <c r="L23" t="s">
        <v>237</v>
      </c>
      <c r="M23" t="s">
        <v>237</v>
      </c>
      <c r="N23" t="s">
        <v>55</v>
      </c>
      <c r="O23" t="s">
        <v>293</v>
      </c>
    </row>
    <row r="24" spans="1:15">
      <c r="A24" t="s">
        <v>102</v>
      </c>
      <c r="B24" t="s">
        <v>288</v>
      </c>
      <c r="C24" t="s">
        <v>250</v>
      </c>
      <c r="D24" t="s">
        <v>289</v>
      </c>
      <c r="E24" t="s">
        <v>225</v>
      </c>
      <c r="F24" t="s">
        <v>146</v>
      </c>
      <c r="G24" t="s">
        <v>251</v>
      </c>
      <c r="H24" t="s">
        <v>288</v>
      </c>
      <c r="I24" t="s">
        <v>14</v>
      </c>
      <c r="J24" t="s">
        <v>318</v>
      </c>
      <c r="K24" t="s">
        <v>319</v>
      </c>
      <c r="L24" t="s">
        <v>252</v>
      </c>
      <c r="M24" t="s">
        <v>252</v>
      </c>
      <c r="N24" t="s">
        <v>109</v>
      </c>
      <c r="O24" t="s">
        <v>293</v>
      </c>
    </row>
    <row r="25" spans="1:15">
      <c r="A25" t="s">
        <v>57</v>
      </c>
      <c r="B25" t="s">
        <v>288</v>
      </c>
      <c r="C25" t="s">
        <v>253</v>
      </c>
      <c r="D25" t="s">
        <v>289</v>
      </c>
      <c r="E25" t="s">
        <v>225</v>
      </c>
      <c r="F25" t="s">
        <v>59</v>
      </c>
      <c r="G25" t="s">
        <v>254</v>
      </c>
      <c r="H25" t="s">
        <v>288</v>
      </c>
      <c r="I25" t="s">
        <v>14</v>
      </c>
      <c r="J25" t="s">
        <v>307</v>
      </c>
      <c r="K25" t="s">
        <v>320</v>
      </c>
      <c r="L25" t="s">
        <v>257</v>
      </c>
      <c r="M25" t="s">
        <v>257</v>
      </c>
      <c r="N25" t="s">
        <v>65</v>
      </c>
      <c r="O25" t="s">
        <v>293</v>
      </c>
    </row>
    <row r="26" spans="1:15">
      <c r="A26" t="s">
        <v>102</v>
      </c>
      <c r="B26" t="s">
        <v>288</v>
      </c>
      <c r="C26" t="s">
        <v>269</v>
      </c>
      <c r="D26" t="s">
        <v>289</v>
      </c>
      <c r="E26" t="s">
        <v>225</v>
      </c>
      <c r="F26" t="s">
        <v>104</v>
      </c>
      <c r="G26" t="s">
        <v>270</v>
      </c>
      <c r="H26" t="s">
        <v>288</v>
      </c>
      <c r="I26" t="s">
        <v>14</v>
      </c>
      <c r="J26" t="s">
        <v>318</v>
      </c>
      <c r="K26" t="s">
        <v>319</v>
      </c>
      <c r="L26" t="s">
        <v>273</v>
      </c>
      <c r="M26" t="s">
        <v>273</v>
      </c>
      <c r="N26" t="s">
        <v>109</v>
      </c>
      <c r="O26" t="s">
        <v>293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8" outlineLevelRow="1" outlineLevelCol="6"/>
  <sheetData>
    <row r="1" spans="1:7">
      <c r="A1" t="s">
        <v>321</v>
      </c>
      <c r="B1" t="s">
        <v>322</v>
      </c>
      <c r="C1" t="s">
        <v>6</v>
      </c>
      <c r="D1" t="s">
        <v>323</v>
      </c>
      <c r="E1" t="s">
        <v>324</v>
      </c>
      <c r="F1" t="s">
        <v>325</v>
      </c>
      <c r="G1" t="s">
        <v>326</v>
      </c>
    </row>
    <row r="2" spans="1:7">
      <c r="A2" t="s">
        <v>288</v>
      </c>
      <c r="B2" t="s">
        <v>288</v>
      </c>
      <c r="C2" t="s">
        <v>288</v>
      </c>
      <c r="D2" t="s">
        <v>288</v>
      </c>
      <c r="E2" t="s">
        <v>288</v>
      </c>
      <c r="F2" t="s">
        <v>288</v>
      </c>
      <c r="G2" t="s">
        <v>288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8" outlineLevelRow="1"/>
  <sheetData>
    <row r="1" spans="1:10">
      <c r="A1" t="s">
        <v>17</v>
      </c>
      <c r="B1" t="s">
        <v>327</v>
      </c>
      <c r="C1" t="s">
        <v>281</v>
      </c>
      <c r="D1" t="s">
        <v>328</v>
      </c>
      <c r="E1" t="s">
        <v>329</v>
      </c>
      <c r="F1" t="s">
        <v>330</v>
      </c>
      <c r="G1" t="s">
        <v>331</v>
      </c>
      <c r="H1" t="s">
        <v>332</v>
      </c>
      <c r="I1" t="s">
        <v>333</v>
      </c>
      <c r="J1" t="s">
        <v>7</v>
      </c>
    </row>
    <row r="2" spans="1:10">
      <c r="A2" t="s">
        <v>288</v>
      </c>
      <c r="B2" t="s">
        <v>288</v>
      </c>
      <c r="C2" t="s">
        <v>288</v>
      </c>
      <c r="D2" t="s">
        <v>288</v>
      </c>
      <c r="E2" t="s">
        <v>288</v>
      </c>
      <c r="F2" t="s">
        <v>288</v>
      </c>
      <c r="G2" t="s">
        <v>288</v>
      </c>
      <c r="H2" t="s">
        <v>288</v>
      </c>
      <c r="I2" t="s">
        <v>288</v>
      </c>
      <c r="J2" t="s">
        <v>288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43"/>
  <sheetViews>
    <sheetView tabSelected="1" topLeftCell="A28" workbookViewId="0">
      <selection activeCell="A41" sqref="A41:B43"/>
    </sheetView>
  </sheetViews>
  <sheetFormatPr defaultColWidth="8.83333333333333" defaultRowHeight="13.8" outlineLevelCol="7"/>
  <cols>
    <col min="1" max="1" width="20.4444444444444" customWidth="1"/>
    <col min="2" max="2" width="27.7777777777778" customWidth="1"/>
    <col min="7" max="7" width="11.5555555555556" customWidth="1"/>
  </cols>
  <sheetData>
    <row r="1" spans="1:7">
      <c r="A1" t="s">
        <v>16</v>
      </c>
      <c r="B1" t="s">
        <v>20</v>
      </c>
      <c r="C1" t="s">
        <v>8</v>
      </c>
      <c r="G1" t="s">
        <v>334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spans="1:8">
      <c r="A3" t="s">
        <v>47</v>
      </c>
      <c r="B3" t="s">
        <v>36</v>
      </c>
      <c r="C3" s="3">
        <v>257</v>
      </c>
      <c r="D3" t="str">
        <f>VLOOKUP(A3,HOP!A:L,12,0)</f>
        <v>257.00</v>
      </c>
      <c r="E3" t="str">
        <f>VLOOKUP(A3,HOP!A:C,3,0)</f>
        <v>2899756</v>
      </c>
      <c r="F3">
        <f t="shared" ref="F3:F36" si="0">C3-D3</f>
        <v>0</v>
      </c>
      <c r="G3" t="str">
        <f t="shared" ref="G3:G36" si="1">$G$1&amp;E3</f>
        <v>，2899756</v>
      </c>
      <c r="H3" t="str">
        <f>VLOOKUP(A3,HOP!A:U,21,0)</f>
        <v>直连</v>
      </c>
    </row>
    <row r="4" spans="1:8">
      <c r="A4" t="s">
        <v>56</v>
      </c>
      <c r="B4" t="s">
        <v>58</v>
      </c>
      <c r="C4" s="3">
        <v>956</v>
      </c>
      <c r="D4" t="str">
        <f>VLOOKUP(A4,HOP!A:L,12,0)</f>
        <v>956.00</v>
      </c>
      <c r="E4" t="str">
        <f>VLOOKUP(A4,HOP!A:C,3,0)</f>
        <v>2896408</v>
      </c>
      <c r="F4">
        <f t="shared" si="0"/>
        <v>0</v>
      </c>
      <c r="G4" t="str">
        <f t="shared" si="1"/>
        <v>，2896408</v>
      </c>
      <c r="H4" t="str">
        <f>VLOOKUP(A4,HOP!A:U,21,0)</f>
        <v>直连</v>
      </c>
    </row>
    <row r="5" spans="1:8">
      <c r="A5" t="s">
        <v>66</v>
      </c>
      <c r="B5" t="s">
        <v>36</v>
      </c>
      <c r="C5" s="3">
        <v>1878</v>
      </c>
      <c r="D5" t="str">
        <f>VLOOKUP(A5,HOP!A:L,12,0)</f>
        <v>1878.00</v>
      </c>
      <c r="E5" t="str">
        <f>VLOOKUP(A5,HOP!A:C,3,0)</f>
        <v>2897697</v>
      </c>
      <c r="F5">
        <f t="shared" si="0"/>
        <v>0</v>
      </c>
      <c r="G5" t="str">
        <f t="shared" si="1"/>
        <v>，2897697</v>
      </c>
      <c r="H5" t="str">
        <f>VLOOKUP(A5,HOP!A:U,21,0)</f>
        <v>直采</v>
      </c>
    </row>
    <row r="6" spans="1:8">
      <c r="A6" t="s">
        <v>75</v>
      </c>
      <c r="B6" t="s">
        <v>78</v>
      </c>
      <c r="C6" s="3">
        <v>188</v>
      </c>
      <c r="D6" t="str">
        <f>VLOOKUP(A6,HOP!A:L,12,0)</f>
        <v>188.00</v>
      </c>
      <c r="E6" t="str">
        <f>VLOOKUP(A6,HOP!A:C,3,0)</f>
        <v>2902118</v>
      </c>
      <c r="F6">
        <f t="shared" si="0"/>
        <v>0</v>
      </c>
      <c r="G6" t="str">
        <f t="shared" si="1"/>
        <v>，2902118</v>
      </c>
      <c r="H6" t="str">
        <f>VLOOKUP(A6,HOP!A:U,21,0)</f>
        <v>直连</v>
      </c>
    </row>
    <row r="7" spans="1:8">
      <c r="A7" t="s">
        <v>84</v>
      </c>
      <c r="B7" t="s">
        <v>78</v>
      </c>
      <c r="C7" s="3">
        <v>463</v>
      </c>
      <c r="D7" t="str">
        <f>VLOOKUP(A7,HOP!A:L,12,0)</f>
        <v>463.00</v>
      </c>
      <c r="E7" t="str">
        <f>VLOOKUP(A7,HOP!A:C,3,0)</f>
        <v>2901884</v>
      </c>
      <c r="F7">
        <f t="shared" si="0"/>
        <v>0</v>
      </c>
      <c r="G7" t="str">
        <f t="shared" si="1"/>
        <v>，2901884</v>
      </c>
      <c r="H7" t="str">
        <f>VLOOKUP(A7,HOP!A:U,21,0)</f>
        <v>直连</v>
      </c>
    </row>
    <row r="8" spans="1:8">
      <c r="A8" t="s">
        <v>93</v>
      </c>
      <c r="B8" t="s">
        <v>78</v>
      </c>
      <c r="C8" s="3">
        <v>1656</v>
      </c>
      <c r="D8" t="str">
        <f>VLOOKUP(A8,HOP!A:L,12,0)</f>
        <v>1656.00</v>
      </c>
      <c r="E8" t="str">
        <f>VLOOKUP(A8,HOP!A:C,3,0)</f>
        <v>2901729</v>
      </c>
      <c r="F8">
        <f t="shared" si="0"/>
        <v>0</v>
      </c>
      <c r="G8" t="str">
        <f t="shared" si="1"/>
        <v>，2901729</v>
      </c>
      <c r="H8" t="str">
        <f>VLOOKUP(A8,HOP!A:U,21,0)</f>
        <v>直连</v>
      </c>
    </row>
    <row r="9" spans="1:8">
      <c r="A9" t="s">
        <v>101</v>
      </c>
      <c r="B9" t="s">
        <v>78</v>
      </c>
      <c r="C9" s="3">
        <v>201</v>
      </c>
      <c r="D9" t="str">
        <f>VLOOKUP(A9,HOP!A:L,12,0)</f>
        <v>201.00</v>
      </c>
      <c r="E9" t="str">
        <f>VLOOKUP(A9,HOP!A:C,3,0)</f>
        <v>2902290</v>
      </c>
      <c r="F9">
        <f t="shared" si="0"/>
        <v>0</v>
      </c>
      <c r="G9" t="str">
        <f t="shared" si="1"/>
        <v>，2902290</v>
      </c>
      <c r="H9" t="str">
        <f>VLOOKUP(A9,HOP!A:U,21,0)</f>
        <v>直连</v>
      </c>
    </row>
    <row r="10" spans="1:8">
      <c r="A10" t="s">
        <v>110</v>
      </c>
      <c r="B10" t="s">
        <v>78</v>
      </c>
      <c r="C10" s="3">
        <v>384</v>
      </c>
      <c r="D10" t="str">
        <f>VLOOKUP(A10,HOP!A:L,12,0)</f>
        <v>384.00</v>
      </c>
      <c r="E10" t="str">
        <f>VLOOKUP(A10,HOP!A:C,3,0)</f>
        <v>2900943</v>
      </c>
      <c r="F10">
        <f t="shared" si="0"/>
        <v>0</v>
      </c>
      <c r="G10" t="str">
        <f t="shared" si="1"/>
        <v>，2900943</v>
      </c>
      <c r="H10" t="str">
        <f>VLOOKUP(A10,HOP!A:U,21,0)</f>
        <v>直连</v>
      </c>
    </row>
    <row r="11" spans="1:8">
      <c r="A11" t="s">
        <v>119</v>
      </c>
      <c r="B11" t="s">
        <v>120</v>
      </c>
      <c r="C11" s="3">
        <v>864</v>
      </c>
      <c r="D11" t="str">
        <f>VLOOKUP(A11,HOP!A:L,12,0)</f>
        <v>864.00</v>
      </c>
      <c r="E11" t="str">
        <f>VLOOKUP(A11,HOP!A:C,3,0)</f>
        <v>2901592</v>
      </c>
      <c r="F11">
        <f t="shared" si="0"/>
        <v>0</v>
      </c>
      <c r="G11" t="str">
        <f t="shared" si="1"/>
        <v>，2901592</v>
      </c>
      <c r="H11" t="str">
        <f>VLOOKUP(A11,HOP!A:U,21,0)</f>
        <v>直连</v>
      </c>
    </row>
    <row r="12" spans="1:8">
      <c r="A12" t="s">
        <v>126</v>
      </c>
      <c r="B12" t="s">
        <v>129</v>
      </c>
      <c r="C12" s="3">
        <v>465</v>
      </c>
      <c r="D12" t="str">
        <f>VLOOKUP(A12,HOP!A:L,12,0)</f>
        <v>465.00</v>
      </c>
      <c r="E12" t="str">
        <f>VLOOKUP(A12,HOP!A:C,3,0)</f>
        <v>2903029</v>
      </c>
      <c r="F12">
        <f t="shared" si="0"/>
        <v>0</v>
      </c>
      <c r="G12" t="str">
        <f t="shared" si="1"/>
        <v>，2903029</v>
      </c>
      <c r="H12" t="str">
        <f>VLOOKUP(A12,HOP!A:U,21,0)</f>
        <v>直连</v>
      </c>
    </row>
    <row r="13" spans="1:8">
      <c r="A13" t="s">
        <v>136</v>
      </c>
      <c r="B13" t="s">
        <v>129</v>
      </c>
      <c r="C13" s="3">
        <v>214</v>
      </c>
      <c r="D13" t="str">
        <f>VLOOKUP(A13,HOP!A:L,12,0)</f>
        <v>214.00</v>
      </c>
      <c r="E13" t="str">
        <f>VLOOKUP(A13,HOP!A:C,3,0)</f>
        <v>2904314</v>
      </c>
      <c r="F13">
        <f t="shared" si="0"/>
        <v>0</v>
      </c>
      <c r="G13" t="str">
        <f t="shared" si="1"/>
        <v>，2904314</v>
      </c>
      <c r="H13" t="str">
        <f>VLOOKUP(A13,HOP!A:U,21,0)</f>
        <v>直连</v>
      </c>
    </row>
    <row r="14" spans="1:8">
      <c r="A14" t="s">
        <v>145</v>
      </c>
      <c r="B14" t="s">
        <v>129</v>
      </c>
      <c r="C14" s="3">
        <v>239</v>
      </c>
      <c r="D14" t="str">
        <f>VLOOKUP(A14,HOP!A:L,12,0)</f>
        <v>239.00</v>
      </c>
      <c r="E14" t="str">
        <f>VLOOKUP(A14,HOP!A:C,3,0)</f>
        <v>2904901</v>
      </c>
      <c r="F14">
        <f t="shared" si="0"/>
        <v>0</v>
      </c>
      <c r="G14" t="str">
        <f t="shared" si="1"/>
        <v>，2904901</v>
      </c>
      <c r="H14" t="str">
        <f>VLOOKUP(A14,HOP!A:U,21,0)</f>
        <v>直连</v>
      </c>
    </row>
    <row r="15" spans="1:8">
      <c r="A15" t="s">
        <v>151</v>
      </c>
      <c r="B15" t="s">
        <v>129</v>
      </c>
      <c r="C15" s="3">
        <v>188</v>
      </c>
      <c r="D15" t="str">
        <f>VLOOKUP(A15,HOP!A:L,12,0)</f>
        <v>188.00</v>
      </c>
      <c r="E15" t="str">
        <f>VLOOKUP(A15,HOP!A:C,3,0)</f>
        <v>2904916</v>
      </c>
      <c r="F15">
        <f t="shared" si="0"/>
        <v>0</v>
      </c>
      <c r="G15" t="str">
        <f t="shared" si="1"/>
        <v>，2904916</v>
      </c>
      <c r="H15" t="str">
        <f>VLOOKUP(A15,HOP!A:U,21,0)</f>
        <v>直连</v>
      </c>
    </row>
    <row r="16" spans="1:8">
      <c r="A16" t="s">
        <v>158</v>
      </c>
      <c r="B16" t="s">
        <v>159</v>
      </c>
      <c r="C16" s="3">
        <v>393</v>
      </c>
      <c r="D16" t="str">
        <f>VLOOKUP(A16,HOP!A:L,12,0)</f>
        <v>393.00</v>
      </c>
      <c r="E16" t="str">
        <f>VLOOKUP(A16,HOP!A:C,3,0)</f>
        <v>2904674</v>
      </c>
      <c r="F16">
        <f t="shared" si="0"/>
        <v>0</v>
      </c>
      <c r="G16" t="str">
        <f t="shared" si="1"/>
        <v>，2904674</v>
      </c>
      <c r="H16" t="str">
        <f>VLOOKUP(A16,HOP!A:U,21,0)</f>
        <v>直连</v>
      </c>
    </row>
    <row r="17" spans="1:8">
      <c r="A17" t="s">
        <v>164</v>
      </c>
      <c r="B17" t="s">
        <v>159</v>
      </c>
      <c r="C17" s="3">
        <v>3756</v>
      </c>
      <c r="D17" t="str">
        <f>VLOOKUP(A17,HOP!A:L,12,0)</f>
        <v>3756.00</v>
      </c>
      <c r="E17" t="str">
        <f>VLOOKUP(A17,HOP!A:C,3,0)</f>
        <v>2899955</v>
      </c>
      <c r="F17">
        <f t="shared" si="0"/>
        <v>0</v>
      </c>
      <c r="G17" t="str">
        <f t="shared" si="1"/>
        <v>，2899955</v>
      </c>
      <c r="H17" t="str">
        <f>VLOOKUP(A17,HOP!A:U,21,0)</f>
        <v>直采</v>
      </c>
    </row>
    <row r="18" spans="1:8">
      <c r="A18" t="s">
        <v>169</v>
      </c>
      <c r="B18" t="s">
        <v>170</v>
      </c>
      <c r="C18" s="3">
        <v>352</v>
      </c>
      <c r="D18" t="str">
        <f>VLOOKUP(A18,HOP!A:L,12,0)</f>
        <v>352.00</v>
      </c>
      <c r="E18" t="str">
        <f>VLOOKUP(A18,HOP!A:C,3,0)</f>
        <v>2906411</v>
      </c>
      <c r="F18">
        <f t="shared" si="0"/>
        <v>0</v>
      </c>
      <c r="G18" t="str">
        <f t="shared" si="1"/>
        <v>，2906411</v>
      </c>
      <c r="H18" t="str">
        <f>VLOOKUP(A18,HOP!A:U,21,0)</f>
        <v>直连</v>
      </c>
    </row>
    <row r="19" spans="1:8">
      <c r="A19" t="s">
        <v>175</v>
      </c>
      <c r="B19" t="s">
        <v>170</v>
      </c>
      <c r="C19" s="3">
        <v>290</v>
      </c>
      <c r="D19" t="str">
        <f>VLOOKUP(A19,HOP!A:L,12,0)</f>
        <v>290.00</v>
      </c>
      <c r="E19" t="str">
        <f>VLOOKUP(A19,HOP!A:C,3,0)</f>
        <v>2907060</v>
      </c>
      <c r="F19">
        <f t="shared" si="0"/>
        <v>0</v>
      </c>
      <c r="G19" t="str">
        <f t="shared" si="1"/>
        <v>，2907060</v>
      </c>
      <c r="H19" t="str">
        <f>VLOOKUP(A19,HOP!A:U,21,0)</f>
        <v>直连</v>
      </c>
    </row>
    <row r="20" spans="1:8">
      <c r="A20" t="s">
        <v>183</v>
      </c>
      <c r="B20" t="s">
        <v>184</v>
      </c>
      <c r="C20" s="3">
        <v>828</v>
      </c>
      <c r="D20" t="str">
        <f>VLOOKUP(A20,HOP!A:L,12,0)</f>
        <v>828.00</v>
      </c>
      <c r="E20" t="str">
        <f>VLOOKUP(A20,HOP!A:C,3,0)</f>
        <v>2899668</v>
      </c>
      <c r="F20">
        <f t="shared" si="0"/>
        <v>0</v>
      </c>
      <c r="G20" t="str">
        <f t="shared" si="1"/>
        <v>，2899668</v>
      </c>
      <c r="H20" t="str">
        <f>VLOOKUP(A20,HOP!A:U,21,0)</f>
        <v>直连</v>
      </c>
    </row>
    <row r="21" spans="1:8">
      <c r="A21" t="s">
        <v>191</v>
      </c>
      <c r="B21" t="s">
        <v>192</v>
      </c>
      <c r="C21" s="3">
        <v>188</v>
      </c>
      <c r="D21" t="str">
        <f>VLOOKUP(A21,HOP!A:L,12,0)</f>
        <v>188.00</v>
      </c>
      <c r="E21" t="str">
        <f>VLOOKUP(A21,HOP!A:C,3,0)</f>
        <v>2907160</v>
      </c>
      <c r="F21">
        <f t="shared" si="0"/>
        <v>0</v>
      </c>
      <c r="G21" t="str">
        <f t="shared" si="1"/>
        <v>，2907160</v>
      </c>
      <c r="H21" t="str">
        <f>VLOOKUP(A21,HOP!A:U,21,0)</f>
        <v>直连</v>
      </c>
    </row>
    <row r="22" spans="1:8">
      <c r="A22" t="s">
        <v>196</v>
      </c>
      <c r="B22" t="s">
        <v>192</v>
      </c>
      <c r="C22" s="3">
        <v>360</v>
      </c>
      <c r="D22" t="str">
        <f>VLOOKUP(A22,HOP!A:L,12,0)</f>
        <v>360.00</v>
      </c>
      <c r="E22" t="str">
        <f>VLOOKUP(A22,HOP!A:C,3,0)</f>
        <v>2908681</v>
      </c>
      <c r="F22">
        <f t="shared" si="0"/>
        <v>0</v>
      </c>
      <c r="G22" t="str">
        <f t="shared" si="1"/>
        <v>，2908681</v>
      </c>
      <c r="H22" t="str">
        <f>VLOOKUP(A22,HOP!A:U,21,0)</f>
        <v>直连</v>
      </c>
    </row>
    <row r="23" hidden="1" spans="1:8">
      <c r="A23" t="s">
        <v>201</v>
      </c>
      <c r="B23" t="s">
        <v>203</v>
      </c>
      <c r="C23" s="3">
        <v>0</v>
      </c>
      <c r="D23" t="e">
        <f>VLOOKUP(A23,HOP!A:L,12,0)</f>
        <v>#N/A</v>
      </c>
      <c r="E23" t="e">
        <f>VLOOKUP(A23,HOP!A:C,3,0)</f>
        <v>#N/A</v>
      </c>
      <c r="F23" t="e">
        <f t="shared" si="0"/>
        <v>#N/A</v>
      </c>
      <c r="G23" t="e">
        <f t="shared" si="1"/>
        <v>#N/A</v>
      </c>
      <c r="H23" t="e">
        <f>VLOOKUP(A23,HOP!A:U,21,0)</f>
        <v>#N/A</v>
      </c>
    </row>
    <row r="24" spans="1:8">
      <c r="A24" t="s">
        <v>212</v>
      </c>
      <c r="B24" t="s">
        <v>203</v>
      </c>
      <c r="C24" s="3">
        <v>377</v>
      </c>
      <c r="D24" t="str">
        <f>VLOOKUP(A24,HOP!A:L,12,0)</f>
        <v>377.00</v>
      </c>
      <c r="E24" t="str">
        <f>VLOOKUP(A24,HOP!A:C,3,0)</f>
        <v>2910867</v>
      </c>
      <c r="F24">
        <f t="shared" si="0"/>
        <v>0</v>
      </c>
      <c r="G24" t="str">
        <f t="shared" si="1"/>
        <v>，2910867</v>
      </c>
      <c r="H24" t="str">
        <f>VLOOKUP(A24,HOP!A:U,21,0)</f>
        <v>直连</v>
      </c>
    </row>
    <row r="25" spans="1:8">
      <c r="A25" t="s">
        <v>218</v>
      </c>
      <c r="B25" t="s">
        <v>203</v>
      </c>
      <c r="C25" s="3">
        <v>290</v>
      </c>
      <c r="D25" t="str">
        <f>VLOOKUP(A25,HOP!A:L,12,0)</f>
        <v>290.00</v>
      </c>
      <c r="E25" t="str">
        <f>VLOOKUP(A25,HOP!A:C,3,0)</f>
        <v>2912306</v>
      </c>
      <c r="F25">
        <f t="shared" si="0"/>
        <v>0</v>
      </c>
      <c r="G25" t="str">
        <f t="shared" si="1"/>
        <v>，2912306</v>
      </c>
      <c r="H25" t="str">
        <f>VLOOKUP(A25,HOP!A:U,21,0)</f>
        <v>直连</v>
      </c>
    </row>
    <row r="26" spans="1:8">
      <c r="A26" t="s">
        <v>221</v>
      </c>
      <c r="B26" t="s">
        <v>203</v>
      </c>
      <c r="C26" s="3">
        <v>201</v>
      </c>
      <c r="D26" t="str">
        <f>VLOOKUP(A26,HOP!A:L,12,0)</f>
        <v>201.00</v>
      </c>
      <c r="E26" t="str">
        <f>VLOOKUP(A26,HOP!A:C,3,0)</f>
        <v>2912314</v>
      </c>
      <c r="F26">
        <f t="shared" si="0"/>
        <v>0</v>
      </c>
      <c r="G26" t="str">
        <f t="shared" si="1"/>
        <v>，2912314</v>
      </c>
      <c r="H26" t="str">
        <f>VLOOKUP(A26,HOP!A:U,21,0)</f>
        <v>直连</v>
      </c>
    </row>
    <row r="27" hidden="1" spans="1:8">
      <c r="A27" t="s">
        <v>224</v>
      </c>
      <c r="B27" t="s">
        <v>225</v>
      </c>
      <c r="C27" s="3">
        <v>0</v>
      </c>
      <c r="D27" t="str">
        <f>VLOOKUP(A27,HOP!A:L,12,0)</f>
        <v>597.00</v>
      </c>
      <c r="E27" t="str">
        <f>VLOOKUP(A27,HOP!A:C,3,0)</f>
        <v>2913034</v>
      </c>
      <c r="F27">
        <f t="shared" si="0"/>
        <v>-597</v>
      </c>
      <c r="G27" t="str">
        <f t="shared" si="1"/>
        <v>，2913034</v>
      </c>
      <c r="H27" t="str">
        <f>VLOOKUP(A27,HOP!A:U,21,0)</f>
        <v>直连</v>
      </c>
    </row>
    <row r="28" spans="1:8">
      <c r="A28" t="s">
        <v>233</v>
      </c>
      <c r="B28" t="s">
        <v>225</v>
      </c>
      <c r="C28" s="3">
        <v>277</v>
      </c>
      <c r="D28" t="str">
        <f>VLOOKUP(A28,HOP!A:L,12,0)</f>
        <v>277.00</v>
      </c>
      <c r="E28" t="str">
        <f>VLOOKUP(A28,HOP!A:C,3,0)</f>
        <v>2912480</v>
      </c>
      <c r="F28">
        <f t="shared" si="0"/>
        <v>0</v>
      </c>
      <c r="G28" t="str">
        <f t="shared" si="1"/>
        <v>，2912480</v>
      </c>
      <c r="H28" t="str">
        <f>VLOOKUP(A28,HOP!A:U,21,0)</f>
        <v>直连</v>
      </c>
    </row>
    <row r="29" spans="1:8">
      <c r="A29" t="s">
        <v>238</v>
      </c>
      <c r="B29" t="s">
        <v>225</v>
      </c>
      <c r="C29" s="3">
        <v>263</v>
      </c>
      <c r="D29" t="str">
        <f>VLOOKUP(A29,HOP!A:L,12,0)</f>
        <v>263.00</v>
      </c>
      <c r="E29" t="str">
        <f>VLOOKUP(A29,HOP!A:C,3,0)</f>
        <v>2913521</v>
      </c>
      <c r="F29">
        <f t="shared" si="0"/>
        <v>0</v>
      </c>
      <c r="G29" t="str">
        <f t="shared" si="1"/>
        <v>，2913521</v>
      </c>
      <c r="H29" t="str">
        <f>VLOOKUP(A29,HOP!A:U,21,0)</f>
        <v>直连</v>
      </c>
    </row>
    <row r="30" spans="1:8">
      <c r="A30" t="s">
        <v>244</v>
      </c>
      <c r="B30" t="s">
        <v>225</v>
      </c>
      <c r="C30" s="3">
        <v>329</v>
      </c>
      <c r="D30" t="str">
        <f>VLOOKUP(A30,HOP!A:L,12,0)</f>
        <v>329.00</v>
      </c>
      <c r="E30" t="str">
        <f>VLOOKUP(A30,HOP!A:C,3,0)</f>
        <v>2905033</v>
      </c>
      <c r="F30">
        <f t="shared" si="0"/>
        <v>0</v>
      </c>
      <c r="G30" t="str">
        <f t="shared" si="1"/>
        <v>，2905033</v>
      </c>
      <c r="H30" t="str">
        <f>VLOOKUP(A30,HOP!A:U,21,0)</f>
        <v>直连</v>
      </c>
    </row>
    <row r="31" spans="1:8">
      <c r="A31" t="s">
        <v>250</v>
      </c>
      <c r="B31" t="s">
        <v>225</v>
      </c>
      <c r="C31" s="3">
        <v>239</v>
      </c>
      <c r="D31" t="str">
        <f>VLOOKUP(A31,HOP!A:L,12,0)</f>
        <v>239.00</v>
      </c>
      <c r="E31" t="str">
        <f>VLOOKUP(A31,HOP!A:C,3,0)</f>
        <v>2913650</v>
      </c>
      <c r="F31">
        <f t="shared" si="0"/>
        <v>0</v>
      </c>
      <c r="G31" t="str">
        <f t="shared" si="1"/>
        <v>，2913650</v>
      </c>
      <c r="H31" t="str">
        <f>VLOOKUP(A31,HOP!A:U,21,0)</f>
        <v>直连</v>
      </c>
    </row>
    <row r="32" spans="1:8">
      <c r="A32" t="s">
        <v>253</v>
      </c>
      <c r="B32" t="s">
        <v>225</v>
      </c>
      <c r="C32" s="3">
        <v>478</v>
      </c>
      <c r="D32" t="str">
        <f>VLOOKUP(A32,HOP!A:L,12,0)</f>
        <v>478.00</v>
      </c>
      <c r="E32" t="str">
        <f>VLOOKUP(A32,HOP!A:C,3,0)</f>
        <v>2892304</v>
      </c>
      <c r="F32">
        <f t="shared" si="0"/>
        <v>0</v>
      </c>
      <c r="G32" t="str">
        <f t="shared" si="1"/>
        <v>，2892304</v>
      </c>
      <c r="H32" t="str">
        <f>VLOOKUP(A32,HOP!A:U,21,0)</f>
        <v>直连</v>
      </c>
    </row>
    <row r="33" spans="1:8">
      <c r="A33" t="s">
        <v>258</v>
      </c>
      <c r="B33" t="s">
        <v>225</v>
      </c>
      <c r="C33" s="3">
        <v>418</v>
      </c>
      <c r="D33" t="str">
        <f>VLOOKUP(A33,HOP!A:L,12,0)</f>
        <v>418.00</v>
      </c>
      <c r="E33" t="str">
        <f>VLOOKUP(A33,HOP!A:C,3,0)</f>
        <v>2913501</v>
      </c>
      <c r="F33">
        <f t="shared" si="0"/>
        <v>0</v>
      </c>
      <c r="G33" t="str">
        <f t="shared" si="1"/>
        <v>，2913501</v>
      </c>
      <c r="H33" t="str">
        <f>VLOOKUP(A33,HOP!A:U,21,0)</f>
        <v>直连</v>
      </c>
    </row>
    <row r="34" spans="1:8">
      <c r="A34" t="s">
        <v>266</v>
      </c>
      <c r="B34" t="s">
        <v>225</v>
      </c>
      <c r="C34" s="3">
        <v>188</v>
      </c>
      <c r="D34" t="str">
        <f>VLOOKUP(A34,HOP!A:L,12,0)</f>
        <v>188.00</v>
      </c>
      <c r="E34" t="str">
        <f>VLOOKUP(A34,HOP!A:C,3,0)</f>
        <v>2913648</v>
      </c>
      <c r="F34">
        <f t="shared" si="0"/>
        <v>0</v>
      </c>
      <c r="G34" t="str">
        <f t="shared" si="1"/>
        <v>，2913648</v>
      </c>
      <c r="H34" t="str">
        <f>VLOOKUP(A34,HOP!A:U,21,0)</f>
        <v>直连</v>
      </c>
    </row>
    <row r="35" spans="1:8">
      <c r="A35" t="s">
        <v>269</v>
      </c>
      <c r="B35" t="s">
        <v>225</v>
      </c>
      <c r="C35" s="3">
        <v>196</v>
      </c>
      <c r="D35" t="str">
        <f>VLOOKUP(A35,HOP!A:L,12,0)</f>
        <v>196.00</v>
      </c>
      <c r="E35" t="str">
        <f>VLOOKUP(A35,HOP!A:C,3,0)</f>
        <v>2913653</v>
      </c>
      <c r="F35">
        <f t="shared" si="0"/>
        <v>0</v>
      </c>
      <c r="G35" t="str">
        <f t="shared" si="1"/>
        <v>，2913653</v>
      </c>
      <c r="H35" t="str">
        <f>VLOOKUP(A35,HOP!A:U,21,0)</f>
        <v>直连</v>
      </c>
    </row>
    <row r="36" spans="1:8">
      <c r="A36" t="s">
        <v>274</v>
      </c>
      <c r="B36" t="s">
        <v>275</v>
      </c>
      <c r="C36" s="3">
        <v>626</v>
      </c>
      <c r="D36" t="str">
        <f>VLOOKUP(A36,HOP!A:L,12,0)</f>
        <v>626.00</v>
      </c>
      <c r="E36" t="str">
        <f>VLOOKUP(A36,HOP!A:C,3,0)</f>
        <v>2909006</v>
      </c>
      <c r="F36">
        <f t="shared" si="0"/>
        <v>0</v>
      </c>
      <c r="G36" t="str">
        <f t="shared" si="1"/>
        <v>，2909006</v>
      </c>
      <c r="H36" t="str">
        <f>VLOOKUP(A36,HOP!A:U,21,0)</f>
        <v>直连</v>
      </c>
    </row>
    <row r="38" spans="3:3">
      <c r="C38">
        <f>SUM(C2:C37)</f>
        <v>18002</v>
      </c>
    </row>
    <row r="39" spans="3:3">
      <c r="C39" t="s">
        <v>15</v>
      </c>
    </row>
    <row r="41" spans="1:2">
      <c r="A41" t="s">
        <v>335</v>
      </c>
      <c r="B41">
        <v>5634</v>
      </c>
    </row>
    <row r="42" spans="1:2">
      <c r="A42" t="s">
        <v>336</v>
      </c>
      <c r="B42">
        <v>12368</v>
      </c>
    </row>
    <row r="43" spans="1:2">
      <c r="A43" t="s">
        <v>337</v>
      </c>
      <c r="B43">
        <f>SUBTOTAL(9,B41:B42)</f>
        <v>18002</v>
      </c>
    </row>
  </sheetData>
  <autoFilter ref="A1:H36">
    <filterColumn colId="2">
      <filters>
        <filter val="290"/>
        <filter val="352"/>
        <filter val="393"/>
        <filter val="214"/>
        <filter val="196"/>
        <filter val="956"/>
        <filter val="1656"/>
        <filter val="3756"/>
        <filter val="257"/>
        <filter val="418"/>
        <filter val="360"/>
        <filter val="263"/>
        <filter val="463"/>
        <filter val="864"/>
        <filter val="465"/>
        <filter val="626"/>
        <filter val="828"/>
        <filter val="329"/>
        <filter val="277"/>
        <filter val="377"/>
        <filter val="478"/>
        <filter val="1878"/>
        <filter val="239"/>
        <filter val="201"/>
        <filter val="384"/>
        <filter val="188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338</v>
      </c>
      <c r="B1" s="2" t="s">
        <v>339</v>
      </c>
      <c r="C1" s="2" t="s">
        <v>340</v>
      </c>
      <c r="D1" s="2" t="s">
        <v>17</v>
      </c>
      <c r="E1" s="2" t="s">
        <v>341</v>
      </c>
      <c r="F1" s="2" t="s">
        <v>342</v>
      </c>
      <c r="G1" s="2" t="s">
        <v>343</v>
      </c>
      <c r="H1" s="2" t="s">
        <v>344</v>
      </c>
      <c r="I1" s="2" t="s">
        <v>345</v>
      </c>
      <c r="J1" s="2" t="s">
        <v>346</v>
      </c>
      <c r="K1" s="2" t="s">
        <v>347</v>
      </c>
      <c r="L1" s="2" t="s">
        <v>348</v>
      </c>
      <c r="M1" s="2" t="s">
        <v>349</v>
      </c>
      <c r="N1" s="2" t="s">
        <v>350</v>
      </c>
      <c r="O1" s="2" t="s">
        <v>351</v>
      </c>
      <c r="P1" s="2" t="s">
        <v>352</v>
      </c>
      <c r="Q1" s="2" t="s">
        <v>353</v>
      </c>
      <c r="R1" s="2" t="s">
        <v>354</v>
      </c>
      <c r="S1" s="2" t="s">
        <v>355</v>
      </c>
      <c r="T1" s="2" t="s">
        <v>356</v>
      </c>
      <c r="U1" s="2" t="s">
        <v>357</v>
      </c>
      <c r="V1" s="2" t="s">
        <v>358</v>
      </c>
    </row>
    <row r="2" s="1" customFormat="1" spans="1:22">
      <c r="A2" s="1" t="s">
        <v>269</v>
      </c>
      <c r="B2" s="1" t="s">
        <v>359</v>
      </c>
      <c r="C2" s="1" t="s">
        <v>273</v>
      </c>
      <c r="D2" s="1" t="s">
        <v>360</v>
      </c>
      <c r="E2" s="1" t="s">
        <v>270</v>
      </c>
      <c r="F2" s="1" t="s">
        <v>359</v>
      </c>
      <c r="G2" s="1" t="s">
        <v>361</v>
      </c>
      <c r="H2" s="1" t="s">
        <v>362</v>
      </c>
      <c r="I2" s="1" t="s">
        <v>271</v>
      </c>
      <c r="J2" s="1" t="s">
        <v>363</v>
      </c>
      <c r="K2" s="1" t="s">
        <v>271</v>
      </c>
      <c r="L2" s="1" t="s">
        <v>271</v>
      </c>
      <c r="M2" s="1" t="s">
        <v>364</v>
      </c>
      <c r="N2" s="1" t="s">
        <v>364</v>
      </c>
      <c r="O2" s="1" t="s">
        <v>14</v>
      </c>
      <c r="P2" s="1" t="s">
        <v>365</v>
      </c>
      <c r="Q2" s="1" t="s">
        <v>366</v>
      </c>
      <c r="R2" s="1" t="s">
        <v>367</v>
      </c>
      <c r="S2" s="1" t="s">
        <v>291</v>
      </c>
      <c r="T2" s="1" t="s">
        <v>368</v>
      </c>
      <c r="U2" s="1" t="s">
        <v>369</v>
      </c>
      <c r="V2" s="1" t="s">
        <v>370</v>
      </c>
    </row>
    <row r="3" s="1" customFormat="1" spans="1:22">
      <c r="A3" s="1" t="s">
        <v>250</v>
      </c>
      <c r="B3" s="1" t="s">
        <v>359</v>
      </c>
      <c r="C3" s="1" t="s">
        <v>252</v>
      </c>
      <c r="D3" s="1" t="s">
        <v>360</v>
      </c>
      <c r="E3" s="1" t="s">
        <v>251</v>
      </c>
      <c r="F3" s="1" t="s">
        <v>359</v>
      </c>
      <c r="G3" s="1" t="s">
        <v>361</v>
      </c>
      <c r="H3" s="1" t="s">
        <v>362</v>
      </c>
      <c r="I3" s="1" t="s">
        <v>148</v>
      </c>
      <c r="J3" s="1" t="s">
        <v>363</v>
      </c>
      <c r="K3" s="1" t="s">
        <v>148</v>
      </c>
      <c r="L3" s="1" t="s">
        <v>148</v>
      </c>
      <c r="M3" s="1" t="s">
        <v>364</v>
      </c>
      <c r="N3" s="1" t="s">
        <v>364</v>
      </c>
      <c r="O3" s="1" t="s">
        <v>14</v>
      </c>
      <c r="P3" s="1" t="s">
        <v>365</v>
      </c>
      <c r="Q3" s="1" t="s">
        <v>366</v>
      </c>
      <c r="R3" s="1" t="s">
        <v>371</v>
      </c>
      <c r="S3" s="1" t="s">
        <v>291</v>
      </c>
      <c r="T3" s="1" t="s">
        <v>368</v>
      </c>
      <c r="U3" s="1" t="s">
        <v>369</v>
      </c>
      <c r="V3" s="1" t="s">
        <v>370</v>
      </c>
    </row>
    <row r="4" s="1" customFormat="1" spans="1:22">
      <c r="A4" s="1" t="s">
        <v>266</v>
      </c>
      <c r="B4" s="1" t="s">
        <v>359</v>
      </c>
      <c r="C4" s="1" t="s">
        <v>268</v>
      </c>
      <c r="D4" s="1" t="s">
        <v>372</v>
      </c>
      <c r="E4" s="1" t="s">
        <v>267</v>
      </c>
      <c r="F4" s="1" t="s">
        <v>359</v>
      </c>
      <c r="G4" s="1" t="s">
        <v>361</v>
      </c>
      <c r="H4" s="1" t="s">
        <v>362</v>
      </c>
      <c r="I4" s="1" t="s">
        <v>80</v>
      </c>
      <c r="J4" s="1" t="s">
        <v>363</v>
      </c>
      <c r="K4" s="1" t="s">
        <v>80</v>
      </c>
      <c r="L4" s="1" t="s">
        <v>80</v>
      </c>
      <c r="M4" s="1" t="s">
        <v>364</v>
      </c>
      <c r="N4" s="1" t="s">
        <v>364</v>
      </c>
      <c r="O4" s="1" t="s">
        <v>14</v>
      </c>
      <c r="P4" s="1" t="s">
        <v>365</v>
      </c>
      <c r="Q4" s="1" t="s">
        <v>366</v>
      </c>
      <c r="R4" s="1" t="s">
        <v>373</v>
      </c>
      <c r="S4" s="1" t="s">
        <v>291</v>
      </c>
      <c r="T4" s="1" t="s">
        <v>368</v>
      </c>
      <c r="U4" s="1" t="s">
        <v>369</v>
      </c>
      <c r="V4" s="1" t="s">
        <v>370</v>
      </c>
    </row>
    <row r="5" s="1" customFormat="1" spans="1:22">
      <c r="A5" s="1" t="s">
        <v>238</v>
      </c>
      <c r="B5" s="1" t="s">
        <v>359</v>
      </c>
      <c r="C5" s="1" t="s">
        <v>243</v>
      </c>
      <c r="D5" s="1" t="s">
        <v>374</v>
      </c>
      <c r="E5" s="1" t="s">
        <v>240</v>
      </c>
      <c r="F5" s="1" t="s">
        <v>359</v>
      </c>
      <c r="G5" s="1" t="s">
        <v>361</v>
      </c>
      <c r="H5" s="1" t="s">
        <v>362</v>
      </c>
      <c r="I5" s="1" t="s">
        <v>241</v>
      </c>
      <c r="J5" s="1" t="s">
        <v>363</v>
      </c>
      <c r="K5" s="1" t="s">
        <v>241</v>
      </c>
      <c r="L5" s="1" t="s">
        <v>241</v>
      </c>
      <c r="M5" s="1" t="s">
        <v>364</v>
      </c>
      <c r="N5" s="1" t="s">
        <v>364</v>
      </c>
      <c r="O5" s="1" t="s">
        <v>14</v>
      </c>
      <c r="P5" s="1" t="s">
        <v>365</v>
      </c>
      <c r="Q5" s="1" t="s">
        <v>366</v>
      </c>
      <c r="R5" s="1" t="s">
        <v>375</v>
      </c>
      <c r="S5" s="1" t="s">
        <v>291</v>
      </c>
      <c r="T5" s="1" t="s">
        <v>368</v>
      </c>
      <c r="U5" s="1" t="s">
        <v>369</v>
      </c>
      <c r="V5" s="1" t="s">
        <v>370</v>
      </c>
    </row>
    <row r="6" s="1" customFormat="1" spans="1:22">
      <c r="A6" s="1" t="s">
        <v>258</v>
      </c>
      <c r="B6" s="1" t="s">
        <v>359</v>
      </c>
      <c r="C6" s="1" t="s">
        <v>264</v>
      </c>
      <c r="D6" s="1" t="s">
        <v>376</v>
      </c>
      <c r="E6" s="1" t="s">
        <v>261</v>
      </c>
      <c r="F6" s="1" t="s">
        <v>359</v>
      </c>
      <c r="G6" s="1" t="s">
        <v>361</v>
      </c>
      <c r="H6" s="1" t="s">
        <v>362</v>
      </c>
      <c r="I6" s="1" t="s">
        <v>262</v>
      </c>
      <c r="J6" s="1" t="s">
        <v>363</v>
      </c>
      <c r="K6" s="1" t="s">
        <v>262</v>
      </c>
      <c r="L6" s="1" t="s">
        <v>262</v>
      </c>
      <c r="M6" s="1" t="s">
        <v>364</v>
      </c>
      <c r="N6" s="1" t="s">
        <v>364</v>
      </c>
      <c r="O6" s="1" t="s">
        <v>14</v>
      </c>
      <c r="P6" s="1" t="s">
        <v>365</v>
      </c>
      <c r="Q6" s="1" t="s">
        <v>366</v>
      </c>
      <c r="R6" s="1" t="s">
        <v>377</v>
      </c>
      <c r="S6" s="1" t="s">
        <v>291</v>
      </c>
      <c r="T6" s="1" t="s">
        <v>368</v>
      </c>
      <c r="U6" s="1" t="s">
        <v>369</v>
      </c>
      <c r="V6" s="1" t="s">
        <v>370</v>
      </c>
    </row>
    <row r="7" s="1" customFormat="1" spans="1:22">
      <c r="A7" s="1" t="s">
        <v>224</v>
      </c>
      <c r="B7" s="1" t="s">
        <v>359</v>
      </c>
      <c r="C7" s="1" t="s">
        <v>232</v>
      </c>
      <c r="D7" s="1" t="s">
        <v>127</v>
      </c>
      <c r="E7" s="1" t="s">
        <v>227</v>
      </c>
      <c r="F7" s="1" t="s">
        <v>359</v>
      </c>
      <c r="G7" s="1" t="s">
        <v>361</v>
      </c>
      <c r="H7" s="1" t="s">
        <v>362</v>
      </c>
      <c r="I7" s="1" t="s">
        <v>228</v>
      </c>
      <c r="J7" s="1" t="s">
        <v>363</v>
      </c>
      <c r="K7" s="1" t="s">
        <v>228</v>
      </c>
      <c r="L7" s="1" t="s">
        <v>228</v>
      </c>
      <c r="M7" s="1" t="s">
        <v>364</v>
      </c>
      <c r="N7" s="1" t="s">
        <v>364</v>
      </c>
      <c r="O7" s="1" t="s">
        <v>14</v>
      </c>
      <c r="P7" s="1" t="s">
        <v>365</v>
      </c>
      <c r="Q7" s="1" t="s">
        <v>366</v>
      </c>
      <c r="R7" s="1" t="s">
        <v>378</v>
      </c>
      <c r="S7" s="1" t="s">
        <v>291</v>
      </c>
      <c r="T7" s="1" t="s">
        <v>368</v>
      </c>
      <c r="U7" s="1" t="s">
        <v>369</v>
      </c>
      <c r="V7" s="1" t="s">
        <v>370</v>
      </c>
    </row>
    <row r="8" s="1" customFormat="1" spans="1:22">
      <c r="A8" s="1" t="s">
        <v>233</v>
      </c>
      <c r="B8" s="1" t="s">
        <v>359</v>
      </c>
      <c r="C8" s="1" t="s">
        <v>237</v>
      </c>
      <c r="D8" s="1" t="s">
        <v>379</v>
      </c>
      <c r="E8" s="1" t="s">
        <v>234</v>
      </c>
      <c r="F8" s="1" t="s">
        <v>359</v>
      </c>
      <c r="G8" s="1" t="s">
        <v>361</v>
      </c>
      <c r="H8" s="1" t="s">
        <v>362</v>
      </c>
      <c r="I8" s="1" t="s">
        <v>235</v>
      </c>
      <c r="J8" s="1" t="s">
        <v>363</v>
      </c>
      <c r="K8" s="1" t="s">
        <v>235</v>
      </c>
      <c r="L8" s="1" t="s">
        <v>235</v>
      </c>
      <c r="M8" s="1" t="s">
        <v>364</v>
      </c>
      <c r="N8" s="1" t="s">
        <v>364</v>
      </c>
      <c r="O8" s="1" t="s">
        <v>14</v>
      </c>
      <c r="P8" s="1" t="s">
        <v>365</v>
      </c>
      <c r="Q8" s="1" t="s">
        <v>366</v>
      </c>
      <c r="R8" s="1" t="s">
        <v>380</v>
      </c>
      <c r="S8" s="1" t="s">
        <v>291</v>
      </c>
      <c r="T8" s="1" t="s">
        <v>368</v>
      </c>
      <c r="U8" s="1" t="s">
        <v>369</v>
      </c>
      <c r="V8" s="1" t="s">
        <v>370</v>
      </c>
    </row>
    <row r="9" s="1" customFormat="1" spans="1:22">
      <c r="A9" s="1" t="s">
        <v>221</v>
      </c>
      <c r="B9" s="1" t="s">
        <v>381</v>
      </c>
      <c r="C9" s="1" t="s">
        <v>223</v>
      </c>
      <c r="D9" s="1" t="s">
        <v>360</v>
      </c>
      <c r="E9" s="1" t="s">
        <v>222</v>
      </c>
      <c r="F9" s="1" t="s">
        <v>381</v>
      </c>
      <c r="G9" s="1" t="s">
        <v>359</v>
      </c>
      <c r="H9" s="1" t="s">
        <v>362</v>
      </c>
      <c r="I9" s="1" t="s">
        <v>106</v>
      </c>
      <c r="J9" s="1" t="s">
        <v>363</v>
      </c>
      <c r="K9" s="1" t="s">
        <v>106</v>
      </c>
      <c r="L9" s="1" t="s">
        <v>106</v>
      </c>
      <c r="M9" s="1" t="s">
        <v>364</v>
      </c>
      <c r="N9" s="1" t="s">
        <v>364</v>
      </c>
      <c r="O9" s="1" t="s">
        <v>14</v>
      </c>
      <c r="P9" s="1" t="s">
        <v>365</v>
      </c>
      <c r="Q9" s="1" t="s">
        <v>366</v>
      </c>
      <c r="R9" s="1" t="s">
        <v>382</v>
      </c>
      <c r="S9" s="1" t="s">
        <v>291</v>
      </c>
      <c r="T9" s="1" t="s">
        <v>368</v>
      </c>
      <c r="U9" s="1" t="s">
        <v>369</v>
      </c>
      <c r="V9" s="1" t="s">
        <v>370</v>
      </c>
    </row>
    <row r="10" s="1" customFormat="1" spans="1:22">
      <c r="A10" s="1" t="s">
        <v>218</v>
      </c>
      <c r="B10" s="1" t="s">
        <v>381</v>
      </c>
      <c r="C10" s="1" t="s">
        <v>220</v>
      </c>
      <c r="D10" s="1" t="s">
        <v>176</v>
      </c>
      <c r="E10" s="1" t="s">
        <v>219</v>
      </c>
      <c r="F10" s="1" t="s">
        <v>381</v>
      </c>
      <c r="G10" s="1" t="s">
        <v>359</v>
      </c>
      <c r="H10" s="1" t="s">
        <v>362</v>
      </c>
      <c r="I10" s="1" t="s">
        <v>179</v>
      </c>
      <c r="J10" s="1" t="s">
        <v>363</v>
      </c>
      <c r="K10" s="1" t="s">
        <v>179</v>
      </c>
      <c r="L10" s="1" t="s">
        <v>179</v>
      </c>
      <c r="M10" s="1" t="s">
        <v>364</v>
      </c>
      <c r="N10" s="1" t="s">
        <v>364</v>
      </c>
      <c r="O10" s="1" t="s">
        <v>14</v>
      </c>
      <c r="P10" s="1" t="s">
        <v>365</v>
      </c>
      <c r="Q10" s="1" t="s">
        <v>366</v>
      </c>
      <c r="R10" s="1" t="s">
        <v>383</v>
      </c>
      <c r="S10" s="1" t="s">
        <v>291</v>
      </c>
      <c r="T10" s="1" t="s">
        <v>368</v>
      </c>
      <c r="U10" s="1" t="s">
        <v>369</v>
      </c>
      <c r="V10" s="1" t="s">
        <v>370</v>
      </c>
    </row>
    <row r="11" s="1" customFormat="1" spans="1:22">
      <c r="A11" s="1" t="s">
        <v>212</v>
      </c>
      <c r="B11" s="1" t="s">
        <v>381</v>
      </c>
      <c r="C11" s="1" t="s">
        <v>217</v>
      </c>
      <c r="D11" s="1" t="s">
        <v>127</v>
      </c>
      <c r="E11" s="1" t="s">
        <v>214</v>
      </c>
      <c r="F11" s="1" t="s">
        <v>381</v>
      </c>
      <c r="G11" s="1" t="s">
        <v>359</v>
      </c>
      <c r="H11" s="1" t="s">
        <v>362</v>
      </c>
      <c r="I11" s="1" t="s">
        <v>215</v>
      </c>
      <c r="J11" s="1" t="s">
        <v>363</v>
      </c>
      <c r="K11" s="1" t="s">
        <v>215</v>
      </c>
      <c r="L11" s="1" t="s">
        <v>215</v>
      </c>
      <c r="M11" s="1" t="s">
        <v>364</v>
      </c>
      <c r="N11" s="1" t="s">
        <v>364</v>
      </c>
      <c r="O11" s="1" t="s">
        <v>14</v>
      </c>
      <c r="P11" s="1" t="s">
        <v>365</v>
      </c>
      <c r="Q11" s="1" t="s">
        <v>366</v>
      </c>
      <c r="R11" s="1" t="s">
        <v>384</v>
      </c>
      <c r="S11" s="1" t="s">
        <v>291</v>
      </c>
      <c r="T11" s="1" t="s">
        <v>368</v>
      </c>
      <c r="U11" s="1" t="s">
        <v>369</v>
      </c>
      <c r="V11" s="1" t="s">
        <v>370</v>
      </c>
    </row>
    <row r="12" s="1" customFormat="1" spans="1:22">
      <c r="A12" s="1" t="s">
        <v>274</v>
      </c>
      <c r="B12" s="1" t="s">
        <v>385</v>
      </c>
      <c r="C12" s="1" t="s">
        <v>280</v>
      </c>
      <c r="D12" s="1" t="s">
        <v>374</v>
      </c>
      <c r="E12" s="1" t="s">
        <v>276</v>
      </c>
      <c r="F12" s="1" t="s">
        <v>385</v>
      </c>
      <c r="G12" s="1" t="s">
        <v>361</v>
      </c>
      <c r="H12" s="1" t="s">
        <v>362</v>
      </c>
      <c r="I12" s="1" t="s">
        <v>278</v>
      </c>
      <c r="J12" s="1" t="s">
        <v>363</v>
      </c>
      <c r="K12" s="1" t="s">
        <v>278</v>
      </c>
      <c r="L12" s="1" t="s">
        <v>278</v>
      </c>
      <c r="M12" s="1" t="s">
        <v>364</v>
      </c>
      <c r="N12" s="1" t="s">
        <v>364</v>
      </c>
      <c r="O12" s="1" t="s">
        <v>14</v>
      </c>
      <c r="P12" s="1" t="s">
        <v>365</v>
      </c>
      <c r="Q12" s="1" t="s">
        <v>366</v>
      </c>
      <c r="R12" s="1" t="s">
        <v>386</v>
      </c>
      <c r="S12" s="1" t="s">
        <v>291</v>
      </c>
      <c r="T12" s="1" t="s">
        <v>368</v>
      </c>
      <c r="U12" s="1" t="s">
        <v>369</v>
      </c>
      <c r="V12" s="1" t="s">
        <v>370</v>
      </c>
    </row>
    <row r="13" s="1" customFormat="1" spans="1:22">
      <c r="A13" s="1" t="s">
        <v>196</v>
      </c>
      <c r="B13" s="1" t="s">
        <v>385</v>
      </c>
      <c r="C13" s="1" t="s">
        <v>200</v>
      </c>
      <c r="D13" s="1" t="s">
        <v>127</v>
      </c>
      <c r="E13" s="1" t="s">
        <v>197</v>
      </c>
      <c r="F13" s="1" t="s">
        <v>385</v>
      </c>
      <c r="G13" s="1" t="s">
        <v>381</v>
      </c>
      <c r="H13" s="1" t="s">
        <v>362</v>
      </c>
      <c r="I13" s="1" t="s">
        <v>198</v>
      </c>
      <c r="J13" s="1" t="s">
        <v>363</v>
      </c>
      <c r="K13" s="1" t="s">
        <v>198</v>
      </c>
      <c r="L13" s="1" t="s">
        <v>198</v>
      </c>
      <c r="M13" s="1" t="s">
        <v>364</v>
      </c>
      <c r="N13" s="1" t="s">
        <v>364</v>
      </c>
      <c r="O13" s="1" t="s">
        <v>14</v>
      </c>
      <c r="P13" s="1" t="s">
        <v>365</v>
      </c>
      <c r="Q13" s="1" t="s">
        <v>366</v>
      </c>
      <c r="R13" s="1" t="s">
        <v>387</v>
      </c>
      <c r="S13" s="1" t="s">
        <v>291</v>
      </c>
      <c r="T13" s="1" t="s">
        <v>368</v>
      </c>
      <c r="U13" s="1" t="s">
        <v>369</v>
      </c>
      <c r="V13" s="1" t="s">
        <v>370</v>
      </c>
    </row>
    <row r="14" s="1" customFormat="1" spans="1:22">
      <c r="A14" s="1" t="s">
        <v>191</v>
      </c>
      <c r="B14" s="1" t="s">
        <v>388</v>
      </c>
      <c r="C14" s="1" t="s">
        <v>195</v>
      </c>
      <c r="D14" s="1" t="s">
        <v>372</v>
      </c>
      <c r="E14" s="1" t="s">
        <v>194</v>
      </c>
      <c r="F14" s="1" t="s">
        <v>385</v>
      </c>
      <c r="G14" s="1" t="s">
        <v>381</v>
      </c>
      <c r="H14" s="1" t="s">
        <v>362</v>
      </c>
      <c r="I14" s="1" t="s">
        <v>80</v>
      </c>
      <c r="J14" s="1" t="s">
        <v>363</v>
      </c>
      <c r="K14" s="1" t="s">
        <v>80</v>
      </c>
      <c r="L14" s="1" t="s">
        <v>80</v>
      </c>
      <c r="M14" s="1" t="s">
        <v>364</v>
      </c>
      <c r="N14" s="1" t="s">
        <v>364</v>
      </c>
      <c r="O14" s="1" t="s">
        <v>14</v>
      </c>
      <c r="P14" s="1" t="s">
        <v>365</v>
      </c>
      <c r="Q14" s="1" t="s">
        <v>366</v>
      </c>
      <c r="R14" s="1" t="s">
        <v>389</v>
      </c>
      <c r="S14" s="1" t="s">
        <v>291</v>
      </c>
      <c r="T14" s="1" t="s">
        <v>368</v>
      </c>
      <c r="U14" s="1" t="s">
        <v>369</v>
      </c>
      <c r="V14" s="1" t="s">
        <v>370</v>
      </c>
    </row>
    <row r="15" s="1" customFormat="1" spans="1:22">
      <c r="A15" s="1" t="s">
        <v>175</v>
      </c>
      <c r="B15" s="1" t="s">
        <v>388</v>
      </c>
      <c r="C15" s="1" t="s">
        <v>181</v>
      </c>
      <c r="D15" s="1" t="s">
        <v>176</v>
      </c>
      <c r="E15" s="1" t="s">
        <v>390</v>
      </c>
      <c r="F15" s="1" t="s">
        <v>388</v>
      </c>
      <c r="G15" s="1" t="s">
        <v>385</v>
      </c>
      <c r="H15" s="1" t="s">
        <v>362</v>
      </c>
      <c r="I15" s="1" t="s">
        <v>179</v>
      </c>
      <c r="J15" s="1" t="s">
        <v>363</v>
      </c>
      <c r="K15" s="1" t="s">
        <v>179</v>
      </c>
      <c r="L15" s="1" t="s">
        <v>179</v>
      </c>
      <c r="M15" s="1" t="s">
        <v>364</v>
      </c>
      <c r="N15" s="1" t="s">
        <v>364</v>
      </c>
      <c r="O15" s="1" t="s">
        <v>14</v>
      </c>
      <c r="P15" s="1" t="s">
        <v>365</v>
      </c>
      <c r="Q15" s="1" t="s">
        <v>366</v>
      </c>
      <c r="R15" s="1" t="s">
        <v>391</v>
      </c>
      <c r="S15" s="1" t="s">
        <v>291</v>
      </c>
      <c r="T15" s="1" t="s">
        <v>368</v>
      </c>
      <c r="U15" s="1" t="s">
        <v>369</v>
      </c>
      <c r="V15" s="1" t="s">
        <v>370</v>
      </c>
    </row>
    <row r="16" s="1" customFormat="1" spans="1:22">
      <c r="A16" s="1" t="s">
        <v>169</v>
      </c>
      <c r="B16" s="1" t="s">
        <v>388</v>
      </c>
      <c r="C16" s="1" t="s">
        <v>174</v>
      </c>
      <c r="D16" s="1" t="s">
        <v>127</v>
      </c>
      <c r="E16" s="1" t="s">
        <v>171</v>
      </c>
      <c r="F16" s="1" t="s">
        <v>388</v>
      </c>
      <c r="G16" s="1" t="s">
        <v>385</v>
      </c>
      <c r="H16" s="1" t="s">
        <v>362</v>
      </c>
      <c r="I16" s="1" t="s">
        <v>172</v>
      </c>
      <c r="J16" s="1" t="s">
        <v>363</v>
      </c>
      <c r="K16" s="1" t="s">
        <v>172</v>
      </c>
      <c r="L16" s="1" t="s">
        <v>172</v>
      </c>
      <c r="M16" s="1" t="s">
        <v>364</v>
      </c>
      <c r="N16" s="1" t="s">
        <v>364</v>
      </c>
      <c r="O16" s="1" t="s">
        <v>14</v>
      </c>
      <c r="P16" s="1" t="s">
        <v>365</v>
      </c>
      <c r="Q16" s="1" t="s">
        <v>366</v>
      </c>
      <c r="R16" s="1" t="s">
        <v>392</v>
      </c>
      <c r="S16" s="1" t="s">
        <v>291</v>
      </c>
      <c r="T16" s="1" t="s">
        <v>368</v>
      </c>
      <c r="U16" s="1" t="s">
        <v>369</v>
      </c>
      <c r="V16" s="1" t="s">
        <v>370</v>
      </c>
    </row>
    <row r="17" s="1" customFormat="1" spans="1:22">
      <c r="A17" s="1" t="s">
        <v>244</v>
      </c>
      <c r="B17" s="1" t="s">
        <v>393</v>
      </c>
      <c r="C17" s="1" t="s">
        <v>249</v>
      </c>
      <c r="D17" s="1" t="s">
        <v>394</v>
      </c>
      <c r="E17" s="1" t="s">
        <v>246</v>
      </c>
      <c r="F17" s="1" t="s">
        <v>359</v>
      </c>
      <c r="G17" s="1" t="s">
        <v>361</v>
      </c>
      <c r="H17" s="1" t="s">
        <v>362</v>
      </c>
      <c r="I17" s="1" t="s">
        <v>247</v>
      </c>
      <c r="J17" s="1" t="s">
        <v>363</v>
      </c>
      <c r="K17" s="1" t="s">
        <v>247</v>
      </c>
      <c r="L17" s="1" t="s">
        <v>247</v>
      </c>
      <c r="M17" s="1" t="s">
        <v>364</v>
      </c>
      <c r="N17" s="1" t="s">
        <v>364</v>
      </c>
      <c r="O17" s="1" t="s">
        <v>14</v>
      </c>
      <c r="P17" s="1" t="s">
        <v>365</v>
      </c>
      <c r="Q17" s="1" t="s">
        <v>366</v>
      </c>
      <c r="R17" s="1" t="s">
        <v>395</v>
      </c>
      <c r="S17" s="1" t="s">
        <v>291</v>
      </c>
      <c r="T17" s="1" t="s">
        <v>368</v>
      </c>
      <c r="U17" s="1" t="s">
        <v>369</v>
      </c>
      <c r="V17" s="1" t="s">
        <v>370</v>
      </c>
    </row>
    <row r="18" s="1" customFormat="1" spans="1:22">
      <c r="A18" s="1" t="s">
        <v>151</v>
      </c>
      <c r="B18" s="1" t="s">
        <v>393</v>
      </c>
      <c r="C18" s="1" t="s">
        <v>156</v>
      </c>
      <c r="D18" s="1" t="s">
        <v>372</v>
      </c>
      <c r="E18" s="1" t="s">
        <v>155</v>
      </c>
      <c r="F18" s="1" t="s">
        <v>393</v>
      </c>
      <c r="G18" s="1" t="s">
        <v>388</v>
      </c>
      <c r="H18" s="1" t="s">
        <v>362</v>
      </c>
      <c r="I18" s="1" t="s">
        <v>80</v>
      </c>
      <c r="J18" s="1" t="s">
        <v>363</v>
      </c>
      <c r="K18" s="1" t="s">
        <v>80</v>
      </c>
      <c r="L18" s="1" t="s">
        <v>80</v>
      </c>
      <c r="M18" s="1" t="s">
        <v>364</v>
      </c>
      <c r="N18" s="1" t="s">
        <v>364</v>
      </c>
      <c r="O18" s="1" t="s">
        <v>14</v>
      </c>
      <c r="P18" s="1" t="s">
        <v>365</v>
      </c>
      <c r="Q18" s="1" t="s">
        <v>366</v>
      </c>
      <c r="R18" s="1" t="s">
        <v>396</v>
      </c>
      <c r="S18" s="1" t="s">
        <v>291</v>
      </c>
      <c r="T18" s="1" t="s">
        <v>368</v>
      </c>
      <c r="U18" s="1" t="s">
        <v>369</v>
      </c>
      <c r="V18" s="1" t="s">
        <v>370</v>
      </c>
    </row>
    <row r="19" s="1" customFormat="1" spans="1:22">
      <c r="A19" s="1" t="s">
        <v>145</v>
      </c>
      <c r="B19" s="1" t="s">
        <v>393</v>
      </c>
      <c r="C19" s="1" t="s">
        <v>150</v>
      </c>
      <c r="D19" s="1" t="s">
        <v>360</v>
      </c>
      <c r="E19" s="1" t="s">
        <v>147</v>
      </c>
      <c r="F19" s="1" t="s">
        <v>393</v>
      </c>
      <c r="G19" s="1" t="s">
        <v>388</v>
      </c>
      <c r="H19" s="1" t="s">
        <v>362</v>
      </c>
      <c r="I19" s="1" t="s">
        <v>148</v>
      </c>
      <c r="J19" s="1" t="s">
        <v>363</v>
      </c>
      <c r="K19" s="1" t="s">
        <v>148</v>
      </c>
      <c r="L19" s="1" t="s">
        <v>148</v>
      </c>
      <c r="M19" s="1" t="s">
        <v>364</v>
      </c>
      <c r="N19" s="1" t="s">
        <v>364</v>
      </c>
      <c r="O19" s="1" t="s">
        <v>14</v>
      </c>
      <c r="P19" s="1" t="s">
        <v>365</v>
      </c>
      <c r="Q19" s="1" t="s">
        <v>366</v>
      </c>
      <c r="R19" s="1" t="s">
        <v>397</v>
      </c>
      <c r="S19" s="1" t="s">
        <v>291</v>
      </c>
      <c r="T19" s="1" t="s">
        <v>368</v>
      </c>
      <c r="U19" s="1" t="s">
        <v>369</v>
      </c>
      <c r="V19" s="1" t="s">
        <v>370</v>
      </c>
    </row>
    <row r="20" s="1" customFormat="1" spans="1:22">
      <c r="A20" s="1" t="s">
        <v>158</v>
      </c>
      <c r="B20" s="1" t="s">
        <v>393</v>
      </c>
      <c r="C20" s="1" t="s">
        <v>163</v>
      </c>
      <c r="D20" s="1" t="s">
        <v>360</v>
      </c>
      <c r="E20" s="1" t="s">
        <v>160</v>
      </c>
      <c r="F20" s="1" t="s">
        <v>393</v>
      </c>
      <c r="G20" s="1" t="s">
        <v>385</v>
      </c>
      <c r="H20" s="1" t="s">
        <v>362</v>
      </c>
      <c r="I20" s="1" t="s">
        <v>161</v>
      </c>
      <c r="J20" s="1" t="s">
        <v>363</v>
      </c>
      <c r="K20" s="1" t="s">
        <v>161</v>
      </c>
      <c r="L20" s="1" t="s">
        <v>161</v>
      </c>
      <c r="M20" s="1" t="s">
        <v>364</v>
      </c>
      <c r="N20" s="1" t="s">
        <v>364</v>
      </c>
      <c r="O20" s="1" t="s">
        <v>14</v>
      </c>
      <c r="P20" s="1" t="s">
        <v>365</v>
      </c>
      <c r="Q20" s="1" t="s">
        <v>366</v>
      </c>
      <c r="R20" s="1" t="s">
        <v>398</v>
      </c>
      <c r="S20" s="1" t="s">
        <v>291</v>
      </c>
      <c r="T20" s="1" t="s">
        <v>368</v>
      </c>
      <c r="U20" s="1" t="s">
        <v>369</v>
      </c>
      <c r="V20" s="1" t="s">
        <v>370</v>
      </c>
    </row>
    <row r="21" s="1" customFormat="1" spans="1:22">
      <c r="A21" s="1" t="s">
        <v>136</v>
      </c>
      <c r="B21" s="1" t="s">
        <v>393</v>
      </c>
      <c r="C21" s="1" t="s">
        <v>143</v>
      </c>
      <c r="D21" s="1" t="s">
        <v>399</v>
      </c>
      <c r="E21" s="1" t="s">
        <v>140</v>
      </c>
      <c r="F21" s="1" t="s">
        <v>393</v>
      </c>
      <c r="G21" s="1" t="s">
        <v>388</v>
      </c>
      <c r="H21" s="1" t="s">
        <v>362</v>
      </c>
      <c r="I21" s="1" t="s">
        <v>141</v>
      </c>
      <c r="J21" s="1" t="s">
        <v>363</v>
      </c>
      <c r="K21" s="1" t="s">
        <v>141</v>
      </c>
      <c r="L21" s="1" t="s">
        <v>141</v>
      </c>
      <c r="M21" s="1" t="s">
        <v>364</v>
      </c>
      <c r="N21" s="1" t="s">
        <v>364</v>
      </c>
      <c r="O21" s="1" t="s">
        <v>14</v>
      </c>
      <c r="P21" s="1" t="s">
        <v>365</v>
      </c>
      <c r="Q21" s="1" t="s">
        <v>366</v>
      </c>
      <c r="R21" s="1" t="s">
        <v>400</v>
      </c>
      <c r="S21" s="1" t="s">
        <v>291</v>
      </c>
      <c r="T21" s="1" t="s">
        <v>368</v>
      </c>
      <c r="U21" s="1" t="s">
        <v>369</v>
      </c>
      <c r="V21" s="1" t="s">
        <v>370</v>
      </c>
    </row>
    <row r="22" s="1" customFormat="1" spans="1:22">
      <c r="A22" s="1" t="s">
        <v>126</v>
      </c>
      <c r="B22" s="1" t="s">
        <v>393</v>
      </c>
      <c r="C22" s="1" t="s">
        <v>134</v>
      </c>
      <c r="D22" s="1" t="s">
        <v>127</v>
      </c>
      <c r="E22" s="1" t="s">
        <v>131</v>
      </c>
      <c r="F22" s="1" t="s">
        <v>393</v>
      </c>
      <c r="G22" s="1" t="s">
        <v>388</v>
      </c>
      <c r="H22" s="1" t="s">
        <v>362</v>
      </c>
      <c r="I22" s="1" t="s">
        <v>132</v>
      </c>
      <c r="J22" s="1" t="s">
        <v>363</v>
      </c>
      <c r="K22" s="1" t="s">
        <v>132</v>
      </c>
      <c r="L22" s="1" t="s">
        <v>132</v>
      </c>
      <c r="M22" s="1" t="s">
        <v>364</v>
      </c>
      <c r="N22" s="1" t="s">
        <v>364</v>
      </c>
      <c r="O22" s="1" t="s">
        <v>14</v>
      </c>
      <c r="P22" s="1" t="s">
        <v>365</v>
      </c>
      <c r="Q22" s="1" t="s">
        <v>366</v>
      </c>
      <c r="R22" s="1" t="s">
        <v>401</v>
      </c>
      <c r="S22" s="1" t="s">
        <v>291</v>
      </c>
      <c r="T22" s="1" t="s">
        <v>368</v>
      </c>
      <c r="U22" s="1" t="s">
        <v>369</v>
      </c>
      <c r="V22" s="1" t="s">
        <v>370</v>
      </c>
    </row>
    <row r="23" s="1" customFormat="1" spans="1:22">
      <c r="A23" s="1" t="s">
        <v>101</v>
      </c>
      <c r="B23" s="1" t="s">
        <v>402</v>
      </c>
      <c r="C23" s="1" t="s">
        <v>108</v>
      </c>
      <c r="D23" s="1" t="s">
        <v>360</v>
      </c>
      <c r="E23" s="1" t="s">
        <v>105</v>
      </c>
      <c r="F23" s="1" t="s">
        <v>402</v>
      </c>
      <c r="G23" s="1" t="s">
        <v>393</v>
      </c>
      <c r="H23" s="1" t="s">
        <v>362</v>
      </c>
      <c r="I23" s="1" t="s">
        <v>106</v>
      </c>
      <c r="J23" s="1" t="s">
        <v>363</v>
      </c>
      <c r="K23" s="1" t="s">
        <v>106</v>
      </c>
      <c r="L23" s="1" t="s">
        <v>106</v>
      </c>
      <c r="M23" s="1" t="s">
        <v>364</v>
      </c>
      <c r="N23" s="1" t="s">
        <v>364</v>
      </c>
      <c r="O23" s="1" t="s">
        <v>14</v>
      </c>
      <c r="P23" s="1" t="s">
        <v>365</v>
      </c>
      <c r="Q23" s="1" t="s">
        <v>366</v>
      </c>
      <c r="R23" s="1" t="s">
        <v>403</v>
      </c>
      <c r="S23" s="1" t="s">
        <v>291</v>
      </c>
      <c r="T23" s="1" t="s">
        <v>368</v>
      </c>
      <c r="U23" s="1" t="s">
        <v>369</v>
      </c>
      <c r="V23" s="1" t="s">
        <v>370</v>
      </c>
    </row>
    <row r="24" s="1" customFormat="1" spans="1:22">
      <c r="A24" s="1" t="s">
        <v>75</v>
      </c>
      <c r="B24" s="1" t="s">
        <v>402</v>
      </c>
      <c r="C24" s="1" t="s">
        <v>82</v>
      </c>
      <c r="D24" s="1" t="s">
        <v>374</v>
      </c>
      <c r="E24" s="1" t="s">
        <v>79</v>
      </c>
      <c r="F24" s="1" t="s">
        <v>402</v>
      </c>
      <c r="G24" s="1" t="s">
        <v>393</v>
      </c>
      <c r="H24" s="1" t="s">
        <v>362</v>
      </c>
      <c r="I24" s="1" t="s">
        <v>80</v>
      </c>
      <c r="J24" s="1" t="s">
        <v>363</v>
      </c>
      <c r="K24" s="1" t="s">
        <v>80</v>
      </c>
      <c r="L24" s="1" t="s">
        <v>80</v>
      </c>
      <c r="M24" s="1" t="s">
        <v>364</v>
      </c>
      <c r="N24" s="1" t="s">
        <v>364</v>
      </c>
      <c r="O24" s="1" t="s">
        <v>14</v>
      </c>
      <c r="P24" s="1" t="s">
        <v>365</v>
      </c>
      <c r="Q24" s="1" t="s">
        <v>366</v>
      </c>
      <c r="R24" s="1" t="s">
        <v>404</v>
      </c>
      <c r="S24" s="1" t="s">
        <v>291</v>
      </c>
      <c r="T24" s="1" t="s">
        <v>368</v>
      </c>
      <c r="U24" s="1" t="s">
        <v>369</v>
      </c>
      <c r="V24" s="1" t="s">
        <v>370</v>
      </c>
    </row>
    <row r="25" s="1" customFormat="1" spans="1:22">
      <c r="A25" s="1" t="s">
        <v>84</v>
      </c>
      <c r="B25" s="1" t="s">
        <v>402</v>
      </c>
      <c r="C25" s="1" t="s">
        <v>91</v>
      </c>
      <c r="D25" s="1" t="s">
        <v>394</v>
      </c>
      <c r="E25" s="1" t="s">
        <v>88</v>
      </c>
      <c r="F25" s="1" t="s">
        <v>402</v>
      </c>
      <c r="G25" s="1" t="s">
        <v>393</v>
      </c>
      <c r="H25" s="1" t="s">
        <v>362</v>
      </c>
      <c r="I25" s="1" t="s">
        <v>89</v>
      </c>
      <c r="J25" s="1" t="s">
        <v>363</v>
      </c>
      <c r="K25" s="1" t="s">
        <v>89</v>
      </c>
      <c r="L25" s="1" t="s">
        <v>89</v>
      </c>
      <c r="M25" s="1" t="s">
        <v>364</v>
      </c>
      <c r="N25" s="1" t="s">
        <v>364</v>
      </c>
      <c r="O25" s="1" t="s">
        <v>14</v>
      </c>
      <c r="P25" s="1" t="s">
        <v>365</v>
      </c>
      <c r="Q25" s="1" t="s">
        <v>366</v>
      </c>
      <c r="R25" s="1" t="s">
        <v>405</v>
      </c>
      <c r="S25" s="1" t="s">
        <v>291</v>
      </c>
      <c r="T25" s="1" t="s">
        <v>368</v>
      </c>
      <c r="U25" s="1" t="s">
        <v>369</v>
      </c>
      <c r="V25" s="1" t="s">
        <v>370</v>
      </c>
    </row>
    <row r="26" s="1" customFormat="1" spans="1:22">
      <c r="A26" s="1" t="s">
        <v>93</v>
      </c>
      <c r="B26" s="1" t="s">
        <v>402</v>
      </c>
      <c r="C26" s="1" t="s">
        <v>99</v>
      </c>
      <c r="D26" s="1" t="s">
        <v>406</v>
      </c>
      <c r="E26" s="1" t="s">
        <v>96</v>
      </c>
      <c r="F26" s="1" t="s">
        <v>402</v>
      </c>
      <c r="G26" s="1" t="s">
        <v>393</v>
      </c>
      <c r="H26" s="1" t="s">
        <v>362</v>
      </c>
      <c r="I26" s="1" t="s">
        <v>97</v>
      </c>
      <c r="J26" s="1" t="s">
        <v>363</v>
      </c>
      <c r="K26" s="1" t="s">
        <v>97</v>
      </c>
      <c r="L26" s="1" t="s">
        <v>97</v>
      </c>
      <c r="M26" s="1" t="s">
        <v>364</v>
      </c>
      <c r="N26" s="1" t="s">
        <v>364</v>
      </c>
      <c r="O26" s="1" t="s">
        <v>14</v>
      </c>
      <c r="P26" s="1" t="s">
        <v>365</v>
      </c>
      <c r="Q26" s="1" t="s">
        <v>366</v>
      </c>
      <c r="R26" s="1" t="s">
        <v>407</v>
      </c>
      <c r="S26" s="1" t="s">
        <v>291</v>
      </c>
      <c r="T26" s="1" t="s">
        <v>368</v>
      </c>
      <c r="U26" s="1" t="s">
        <v>369</v>
      </c>
      <c r="V26" s="1" t="s">
        <v>370</v>
      </c>
    </row>
    <row r="27" s="1" customFormat="1" spans="1:22">
      <c r="A27" s="1" t="s">
        <v>119</v>
      </c>
      <c r="B27" s="1" t="s">
        <v>402</v>
      </c>
      <c r="C27" s="1" t="s">
        <v>125</v>
      </c>
      <c r="D27" s="1" t="s">
        <v>111</v>
      </c>
      <c r="E27" s="1" t="s">
        <v>122</v>
      </c>
      <c r="F27" s="1" t="s">
        <v>402</v>
      </c>
      <c r="G27" s="1" t="s">
        <v>388</v>
      </c>
      <c r="H27" s="1" t="s">
        <v>362</v>
      </c>
      <c r="I27" s="1" t="s">
        <v>123</v>
      </c>
      <c r="J27" s="1" t="s">
        <v>363</v>
      </c>
      <c r="K27" s="1" t="s">
        <v>123</v>
      </c>
      <c r="L27" s="1" t="s">
        <v>123</v>
      </c>
      <c r="M27" s="1" t="s">
        <v>364</v>
      </c>
      <c r="N27" s="1" t="s">
        <v>364</v>
      </c>
      <c r="O27" s="1" t="s">
        <v>14</v>
      </c>
      <c r="P27" s="1" t="s">
        <v>365</v>
      </c>
      <c r="Q27" s="1" t="s">
        <v>366</v>
      </c>
      <c r="R27" s="1" t="s">
        <v>408</v>
      </c>
      <c r="S27" s="1" t="s">
        <v>291</v>
      </c>
      <c r="T27" s="1" t="s">
        <v>368</v>
      </c>
      <c r="U27" s="1" t="s">
        <v>369</v>
      </c>
      <c r="V27" s="1" t="s">
        <v>370</v>
      </c>
    </row>
    <row r="28" s="1" customFormat="1" spans="1:22">
      <c r="A28" s="1" t="s">
        <v>110</v>
      </c>
      <c r="B28" s="1" t="s">
        <v>402</v>
      </c>
      <c r="C28" s="1" t="s">
        <v>117</v>
      </c>
      <c r="D28" s="1" t="s">
        <v>111</v>
      </c>
      <c r="E28" s="1" t="s">
        <v>114</v>
      </c>
      <c r="F28" s="1" t="s">
        <v>402</v>
      </c>
      <c r="G28" s="1" t="s">
        <v>393</v>
      </c>
      <c r="H28" s="1" t="s">
        <v>362</v>
      </c>
      <c r="I28" s="1" t="s">
        <v>115</v>
      </c>
      <c r="J28" s="1" t="s">
        <v>363</v>
      </c>
      <c r="K28" s="1" t="s">
        <v>115</v>
      </c>
      <c r="L28" s="1" t="s">
        <v>115</v>
      </c>
      <c r="M28" s="1" t="s">
        <v>364</v>
      </c>
      <c r="N28" s="1" t="s">
        <v>364</v>
      </c>
      <c r="O28" s="1" t="s">
        <v>14</v>
      </c>
      <c r="P28" s="1" t="s">
        <v>365</v>
      </c>
      <c r="Q28" s="1" t="s">
        <v>366</v>
      </c>
      <c r="R28" s="1" t="s">
        <v>409</v>
      </c>
      <c r="S28" s="1" t="s">
        <v>291</v>
      </c>
      <c r="T28" s="1" t="s">
        <v>368</v>
      </c>
      <c r="U28" s="1" t="s">
        <v>369</v>
      </c>
      <c r="V28" s="1" t="s">
        <v>370</v>
      </c>
    </row>
    <row r="29" s="1" customFormat="1" spans="1:22">
      <c r="A29" s="1" t="s">
        <v>164</v>
      </c>
      <c r="B29" s="1" t="s">
        <v>410</v>
      </c>
      <c r="C29" s="1" t="s">
        <v>168</v>
      </c>
      <c r="D29" s="1" t="s">
        <v>67</v>
      </c>
      <c r="E29" s="1" t="s">
        <v>165</v>
      </c>
      <c r="F29" s="1" t="s">
        <v>393</v>
      </c>
      <c r="G29" s="1" t="s">
        <v>385</v>
      </c>
      <c r="H29" s="1" t="s">
        <v>362</v>
      </c>
      <c r="I29" s="1" t="s">
        <v>166</v>
      </c>
      <c r="J29" s="1" t="s">
        <v>363</v>
      </c>
      <c r="K29" s="1" t="s">
        <v>166</v>
      </c>
      <c r="L29" s="1" t="s">
        <v>166</v>
      </c>
      <c r="M29" s="1" t="s">
        <v>364</v>
      </c>
      <c r="N29" s="1" t="s">
        <v>364</v>
      </c>
      <c r="O29" s="1" t="s">
        <v>14</v>
      </c>
      <c r="P29" s="1" t="s">
        <v>365</v>
      </c>
      <c r="Q29" s="1" t="s">
        <v>366</v>
      </c>
      <c r="R29" s="1" t="s">
        <v>411</v>
      </c>
      <c r="S29" s="1" t="s">
        <v>291</v>
      </c>
      <c r="T29" s="1" t="s">
        <v>368</v>
      </c>
      <c r="U29" s="1" t="s">
        <v>412</v>
      </c>
      <c r="V29" s="1" t="s">
        <v>370</v>
      </c>
    </row>
    <row r="30" s="1" customFormat="1" spans="1:22">
      <c r="A30" s="1" t="s">
        <v>47</v>
      </c>
      <c r="B30" s="1" t="s">
        <v>410</v>
      </c>
      <c r="C30" s="1" t="s">
        <v>54</v>
      </c>
      <c r="D30" s="1" t="s">
        <v>379</v>
      </c>
      <c r="E30" s="1" t="s">
        <v>51</v>
      </c>
      <c r="F30" s="1" t="s">
        <v>410</v>
      </c>
      <c r="G30" s="1" t="s">
        <v>402</v>
      </c>
      <c r="H30" s="1" t="s">
        <v>362</v>
      </c>
      <c r="I30" s="1" t="s">
        <v>52</v>
      </c>
      <c r="J30" s="1" t="s">
        <v>363</v>
      </c>
      <c r="K30" s="1" t="s">
        <v>52</v>
      </c>
      <c r="L30" s="1" t="s">
        <v>52</v>
      </c>
      <c r="M30" s="1" t="s">
        <v>364</v>
      </c>
      <c r="N30" s="1" t="s">
        <v>364</v>
      </c>
      <c r="O30" s="1" t="s">
        <v>14</v>
      </c>
      <c r="P30" s="1" t="s">
        <v>365</v>
      </c>
      <c r="Q30" s="1" t="s">
        <v>366</v>
      </c>
      <c r="R30" s="1" t="s">
        <v>413</v>
      </c>
      <c r="S30" s="1" t="s">
        <v>291</v>
      </c>
      <c r="T30" s="1" t="s">
        <v>368</v>
      </c>
      <c r="U30" s="1" t="s">
        <v>369</v>
      </c>
      <c r="V30" s="1" t="s">
        <v>370</v>
      </c>
    </row>
    <row r="31" s="1" customFormat="1" spans="1:22">
      <c r="A31" s="1" t="s">
        <v>183</v>
      </c>
      <c r="B31" s="1" t="s">
        <v>410</v>
      </c>
      <c r="C31" s="1" t="s">
        <v>190</v>
      </c>
      <c r="D31" s="1" t="s">
        <v>360</v>
      </c>
      <c r="E31" s="1" t="s">
        <v>186</v>
      </c>
      <c r="F31" s="1" t="s">
        <v>402</v>
      </c>
      <c r="G31" s="1" t="s">
        <v>381</v>
      </c>
      <c r="H31" s="1" t="s">
        <v>362</v>
      </c>
      <c r="I31" s="1" t="s">
        <v>188</v>
      </c>
      <c r="J31" s="1" t="s">
        <v>363</v>
      </c>
      <c r="K31" s="1" t="s">
        <v>188</v>
      </c>
      <c r="L31" s="1" t="s">
        <v>188</v>
      </c>
      <c r="M31" s="1" t="s">
        <v>364</v>
      </c>
      <c r="N31" s="1" t="s">
        <v>364</v>
      </c>
      <c r="O31" s="1" t="s">
        <v>14</v>
      </c>
      <c r="P31" s="1" t="s">
        <v>365</v>
      </c>
      <c r="Q31" s="1" t="s">
        <v>366</v>
      </c>
      <c r="R31" s="1" t="s">
        <v>414</v>
      </c>
      <c r="S31" s="1" t="s">
        <v>291</v>
      </c>
      <c r="T31" s="1" t="s">
        <v>368</v>
      </c>
      <c r="U31" s="1" t="s">
        <v>369</v>
      </c>
      <c r="V31" s="1" t="s">
        <v>370</v>
      </c>
    </row>
    <row r="32" s="1" customFormat="1" spans="1:22">
      <c r="A32" s="1" t="s">
        <v>66</v>
      </c>
      <c r="B32" s="1" t="s">
        <v>415</v>
      </c>
      <c r="C32" s="1" t="s">
        <v>73</v>
      </c>
      <c r="D32" s="1" t="s">
        <v>67</v>
      </c>
      <c r="E32" s="1" t="s">
        <v>70</v>
      </c>
      <c r="F32" s="1" t="s">
        <v>410</v>
      </c>
      <c r="G32" s="1" t="s">
        <v>402</v>
      </c>
      <c r="H32" s="1" t="s">
        <v>362</v>
      </c>
      <c r="I32" s="1" t="s">
        <v>71</v>
      </c>
      <c r="J32" s="1" t="s">
        <v>363</v>
      </c>
      <c r="K32" s="1" t="s">
        <v>71</v>
      </c>
      <c r="L32" s="1" t="s">
        <v>71</v>
      </c>
      <c r="M32" s="1" t="s">
        <v>364</v>
      </c>
      <c r="N32" s="1" t="s">
        <v>364</v>
      </c>
      <c r="O32" s="1" t="s">
        <v>14</v>
      </c>
      <c r="P32" s="1" t="s">
        <v>365</v>
      </c>
      <c r="Q32" s="1" t="s">
        <v>366</v>
      </c>
      <c r="R32" s="1" t="s">
        <v>416</v>
      </c>
      <c r="S32" s="1" t="s">
        <v>291</v>
      </c>
      <c r="T32" s="1" t="s">
        <v>368</v>
      </c>
      <c r="U32" s="1" t="s">
        <v>412</v>
      </c>
      <c r="V32" s="1" t="s">
        <v>370</v>
      </c>
    </row>
    <row r="33" s="1" customFormat="1" spans="1:22">
      <c r="A33" s="1" t="s">
        <v>56</v>
      </c>
      <c r="B33" s="1" t="s">
        <v>417</v>
      </c>
      <c r="C33" s="1" t="s">
        <v>64</v>
      </c>
      <c r="D33" s="1" t="s">
        <v>418</v>
      </c>
      <c r="E33" s="1" t="s">
        <v>60</v>
      </c>
      <c r="F33" s="1" t="s">
        <v>415</v>
      </c>
      <c r="G33" s="1" t="s">
        <v>402</v>
      </c>
      <c r="H33" s="1" t="s">
        <v>362</v>
      </c>
      <c r="I33" s="1" t="s">
        <v>62</v>
      </c>
      <c r="J33" s="1" t="s">
        <v>363</v>
      </c>
      <c r="K33" s="1" t="s">
        <v>62</v>
      </c>
      <c r="L33" s="1" t="s">
        <v>62</v>
      </c>
      <c r="M33" s="1" t="s">
        <v>364</v>
      </c>
      <c r="N33" s="1" t="s">
        <v>364</v>
      </c>
      <c r="O33" s="1" t="s">
        <v>14</v>
      </c>
      <c r="P33" s="1" t="s">
        <v>365</v>
      </c>
      <c r="Q33" s="1" t="s">
        <v>366</v>
      </c>
      <c r="R33" s="1" t="s">
        <v>419</v>
      </c>
      <c r="S33" s="1" t="s">
        <v>291</v>
      </c>
      <c r="T33" s="1" t="s">
        <v>368</v>
      </c>
      <c r="U33" s="1" t="s">
        <v>369</v>
      </c>
      <c r="V33" s="1" t="s">
        <v>370</v>
      </c>
    </row>
    <row r="34" s="1" customFormat="1" spans="1:22">
      <c r="A34" s="1" t="s">
        <v>253</v>
      </c>
      <c r="B34" s="1" t="s">
        <v>420</v>
      </c>
      <c r="C34" s="1" t="s">
        <v>257</v>
      </c>
      <c r="D34" s="1" t="s">
        <v>418</v>
      </c>
      <c r="E34" s="1" t="s">
        <v>254</v>
      </c>
      <c r="F34" s="1" t="s">
        <v>359</v>
      </c>
      <c r="G34" s="1" t="s">
        <v>361</v>
      </c>
      <c r="H34" s="1" t="s">
        <v>362</v>
      </c>
      <c r="I34" s="1" t="s">
        <v>255</v>
      </c>
      <c r="J34" s="1" t="s">
        <v>363</v>
      </c>
      <c r="K34" s="1" t="s">
        <v>255</v>
      </c>
      <c r="L34" s="1" t="s">
        <v>255</v>
      </c>
      <c r="M34" s="1" t="s">
        <v>364</v>
      </c>
      <c r="N34" s="1" t="s">
        <v>364</v>
      </c>
      <c r="O34" s="1" t="s">
        <v>14</v>
      </c>
      <c r="P34" s="1" t="s">
        <v>365</v>
      </c>
      <c r="Q34" s="1" t="s">
        <v>366</v>
      </c>
      <c r="R34" s="1" t="s">
        <v>421</v>
      </c>
      <c r="S34" s="1" t="s">
        <v>291</v>
      </c>
      <c r="T34" s="1" t="s">
        <v>368</v>
      </c>
      <c r="U34" s="1" t="s">
        <v>369</v>
      </c>
      <c r="V34" s="1" t="s">
        <v>370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天蝎座◐▂◐</cp:lastModifiedBy>
  <dcterms:created xsi:type="dcterms:W3CDTF">2022-05-30T03:32:00Z</dcterms:created>
  <dcterms:modified xsi:type="dcterms:W3CDTF">2023-01-03T06:55:51Z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5B7C66EF36BF4D30907253EADEDEF6C1</vt:lpwstr>
  </property>
  <property fmtid="{D5CDD505-2E9C-101B-9397-08002B2CF9AE}" pid="3" name="KSOProductBuildVer">
    <vt:lpwstr>2052-11.1.0.13703</vt:lpwstr>
  </property>
</Properties>
</file>