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300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<sst xmlns="http://schemas.openxmlformats.org/spreadsheetml/2006/main" count="244" uniqueCount="119">
  <si>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</si>
  <si>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</si>
  <si>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</si>
  <si>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</si>
  <si>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</si>
  <si>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</si>
  <si>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</si>
  <si>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</si>
  <si>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</si>
  <si>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</si>
  <si>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</si>
  <si>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</si>
  <si>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</si>
  <si>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</si>
  <si>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</si>
  <si>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</si>
  <si>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</si>
  <si>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</si>
  <si>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</si>
  <si>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</si>
  <si>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</si>
  <si>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</si>
  <si>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</si>
  <si>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</si>
  <si>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</si>
  <si>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999221859021892	</t>
  </si>
  <si>
    <t>Ctrip</t>
  </si>
  <si>
    <t>正常</t>
  </si>
  <si>
    <t>[台北]台北天成大饭店(Cosmos Hotel Taipei)(80941326)</t>
  </si>
  <si>
    <t>豪华双床房(无窗)&lt;至多8间&gt;&lt;2人入住&gt;&lt;早餐&gt;</t>
  </si>
  <si>
    <t>CNY</t>
  </si>
  <si>
    <t>SHIH/SHIHCHIEH</t>
  </si>
  <si>
    <t>CA13744230104CNY</t>
  </si>
  <si>
    <t>未提现</t>
  </si>
  <si>
    <t>携程开票</t>
  </si>
  <si>
    <t xml:space="preserve">2855166	</t>
  </si>
  <si>
    <t xml:space="preserve">	</t>
  </si>
  <si>
    <t xml:space="preserve">999221888144639	</t>
  </si>
  <si>
    <t>[台北]台北花园大酒店(Taipei Garden Hotel)(80941308)</t>
  </si>
  <si>
    <t>雅致双床房&lt;至多8间&gt;&lt;2人入住&gt;</t>
  </si>
  <si>
    <t>LIN/TSUNGLI</t>
  </si>
  <si>
    <t xml:space="preserve">2865468	</t>
  </si>
  <si>
    <t xml:space="preserve">DN282	</t>
  </si>
  <si>
    <t xml:space="preserve">999221940432711	</t>
  </si>
  <si>
    <t>[台北]台北南阳街一号旅店(NYS Loft Hotel)(80941653)</t>
  </si>
  <si>
    <t>标准双人间 - 无窗&lt;至多8间&gt;&lt;2人入住&gt;</t>
  </si>
  <si>
    <t xml:space="preserve">2879857	</t>
  </si>
  <si>
    <t xml:space="preserve">999221956719834	</t>
  </si>
  <si>
    <t>[广州]广州珠江新城希尔顿欢朋酒店(85216788)</t>
  </si>
  <si>
    <t>舒适大床房&lt;至多8间&gt;&lt;2人入住&gt;</t>
  </si>
  <si>
    <t>苏丽萍</t>
  </si>
  <si>
    <t xml:space="preserve">2885433	</t>
  </si>
  <si>
    <t xml:space="preserve">酒店预订部秦女士确认	</t>
  </si>
  <si>
    <t xml:space="preserve">999221962363301	</t>
  </si>
  <si>
    <t>[吉安]吉安庐陵东方宾馆(83902386)</t>
  </si>
  <si>
    <t>豪华双床房&lt;至多8间&gt;&lt;2人入住&gt;&lt;早餐&gt;</t>
  </si>
  <si>
    <t>罗星</t>
  </si>
  <si>
    <t xml:space="preserve">2886940	</t>
  </si>
  <si>
    <t xml:space="preserve">(LNG)6167694;	</t>
  </si>
  <si>
    <t>，</t>
  </si>
  <si>
    <t>2819 CNY</t>
  </si>
  <si>
    <t>A230104095347481</t>
  </si>
  <si>
    <t>总计：2819元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</si>
  <si>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</si>
  <si>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</si>
  <si>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</si>
  <si>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</si>
  <si>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</si>
  <si>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</si>
  <si>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</si>
  <si>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</si>
  <si>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</si>
  <si>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</si>
  <si>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</si>
  <si>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</si>
  <si>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</si>
  <si>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</si>
  <si>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</si>
  <si>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</si>
  <si>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</si>
  <si>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</si>
  <si>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</si>
  <si>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2022-12-19</t>
  </si>
  <si>
    <t>2886940</t>
  </si>
  <si>
    <t>吉安庐陵东方宾馆</t>
  </si>
  <si>
    <t>2022-12-20</t>
  </si>
  <si>
    <t>退房日月结</t>
  </si>
  <si>
    <t>406.00</t>
  </si>
  <si>
    <t>RMB</t>
  </si>
  <si>
    <t>0</t>
  </si>
  <si>
    <t>0.00</t>
  </si>
  <si>
    <t>携程汇登国内直连</t>
  </si>
  <si>
    <t>01.011264</t>
  </si>
  <si>
    <t>2022-12-19 20:55:59</t>
  </si>
  <si>
    <t>否</t>
  </si>
  <si>
    <t>广州汇登信息科技有限公司</t>
  </si>
  <si>
    <t>直连</t>
  </si>
  <si>
    <t>中国</t>
  </si>
  <si>
    <t>2885433</t>
  </si>
  <si>
    <t>广州珠江新城希尔顿欢朋酒店</t>
  </si>
  <si>
    <t>489.00</t>
  </si>
  <si>
    <t>2022-12-19 10:35:30</t>
  </si>
  <si>
    <t>2022-12-16</t>
  </si>
  <si>
    <t>2879857</t>
  </si>
  <si>
    <t>台北南阳街一号旅店</t>
  </si>
  <si>
    <t>SHIH SHIHCHIEH</t>
  </si>
  <si>
    <t>367.00</t>
  </si>
  <si>
    <t>2022-12-16 20:44:25</t>
  </si>
  <si>
    <t>2022-12-11</t>
  </si>
  <si>
    <t>2865468</t>
  </si>
  <si>
    <t>台北花园大酒店</t>
  </si>
  <si>
    <t>LIN TSUNGLI</t>
  </si>
  <si>
    <t>872.00</t>
  </si>
  <si>
    <t>2022-12-11 15:15:45</t>
  </si>
  <si>
    <t>2022-12-07</t>
  </si>
  <si>
    <t>2855166</t>
  </si>
  <si>
    <t>台北天成大饭店</t>
  </si>
  <si>
    <t>685.00</t>
  </si>
  <si>
    <t>2022-12-07 20:22:31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</si>
</sst>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6"/>
  <sheetViews>
    <sheetView workbookViewId="0">
      <selection activeCell="A1" sqref="$A1:$XFD1048576"/>
    </sheetView>
  </sheetViews>
  <sheetFormatPr defaultColWidth="10" defaultRowHeight="14.4" outlineLevelRow="5"/>
  <cols>
    <col min="1" max="16384" width="10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44914</v>
      </c>
      <c r="G2" s="6">
        <v>44915</v>
      </c>
      <c r="H2" s="4">
        <v>1</v>
      </c>
      <c r="I2" s="4">
        <v>1</v>
      </c>
      <c r="J2" s="4">
        <v>1</v>
      </c>
      <c r="K2" s="4" t="s">
        <v>30</v>
      </c>
      <c r="L2" s="4">
        <v>685</v>
      </c>
      <c r="M2" s="4">
        <v>685</v>
      </c>
      <c r="N2" s="4" t="s">
        <v>31</v>
      </c>
      <c r="O2" s="4" t="s">
        <v>32</v>
      </c>
      <c r="P2" s="4" t="s">
        <v>33</v>
      </c>
      <c r="Q2" s="4">
        <v>0</v>
      </c>
      <c r="R2" s="7">
        <v>44902</v>
      </c>
      <c r="S2" s="6">
        <v>44930</v>
      </c>
      <c r="T2" s="4" t="s">
        <v>34</v>
      </c>
      <c r="U2" s="4">
        <v>685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44914</v>
      </c>
      <c r="G3" s="6">
        <v>44915</v>
      </c>
      <c r="H3" s="4">
        <v>1</v>
      </c>
      <c r="I3" s="4">
        <v>1</v>
      </c>
      <c r="J3" s="4">
        <v>1</v>
      </c>
      <c r="K3" s="4" t="s">
        <v>30</v>
      </c>
      <c r="L3" s="4">
        <v>872</v>
      </c>
      <c r="M3" s="4">
        <v>872</v>
      </c>
      <c r="N3" s="4" t="s">
        <v>40</v>
      </c>
      <c r="O3" s="4" t="s">
        <v>32</v>
      </c>
      <c r="P3" s="4" t="s">
        <v>33</v>
      </c>
      <c r="Q3" s="4">
        <v>0</v>
      </c>
      <c r="R3" s="7">
        <v>44906</v>
      </c>
      <c r="S3" s="6">
        <v>44930</v>
      </c>
      <c r="T3" s="4" t="s">
        <v>34</v>
      </c>
      <c r="U3" s="4">
        <v>872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44914</v>
      </c>
      <c r="G4" s="6">
        <v>44915</v>
      </c>
      <c r="H4" s="4">
        <v>1</v>
      </c>
      <c r="I4" s="4">
        <v>1</v>
      </c>
      <c r="J4" s="4">
        <v>1</v>
      </c>
      <c r="K4" s="4" t="s">
        <v>30</v>
      </c>
      <c r="L4" s="4">
        <v>367</v>
      </c>
      <c r="M4" s="4">
        <v>367</v>
      </c>
      <c r="N4" s="4" t="s">
        <v>31</v>
      </c>
      <c r="O4" s="4" t="s">
        <v>32</v>
      </c>
      <c r="P4" s="4" t="s">
        <v>33</v>
      </c>
      <c r="Q4" s="4">
        <v>0</v>
      </c>
      <c r="R4" s="7">
        <v>44911</v>
      </c>
      <c r="S4" s="6">
        <v>44930</v>
      </c>
      <c r="T4" s="4" t="s">
        <v>34</v>
      </c>
      <c r="U4" s="4">
        <v>367</v>
      </c>
      <c r="V4" s="4">
        <v>0</v>
      </c>
      <c r="W4" s="4">
        <v>0</v>
      </c>
      <c r="X4" s="4" t="s">
        <v>46</v>
      </c>
      <c r="Y4" s="4" t="s">
        <v>36</v>
      </c>
    </row>
    <row r="5" s="4" customFormat="1" spans="1:25">
      <c r="A5" s="4" t="s">
        <v>47</v>
      </c>
      <c r="B5" s="4" t="s">
        <v>26</v>
      </c>
      <c r="C5" s="4" t="s">
        <v>27</v>
      </c>
      <c r="D5" s="4" t="s">
        <v>48</v>
      </c>
      <c r="E5" s="4" t="s">
        <v>49</v>
      </c>
      <c r="F5" s="6">
        <v>44914</v>
      </c>
      <c r="G5" s="6">
        <v>44915</v>
      </c>
      <c r="H5" s="4">
        <v>1</v>
      </c>
      <c r="I5" s="4">
        <v>1</v>
      </c>
      <c r="J5" s="4">
        <v>1</v>
      </c>
      <c r="K5" s="4" t="s">
        <v>30</v>
      </c>
      <c r="L5" s="4">
        <v>489</v>
      </c>
      <c r="M5" s="4">
        <v>489</v>
      </c>
      <c r="N5" s="4" t="s">
        <v>50</v>
      </c>
      <c r="O5" s="4" t="s">
        <v>32</v>
      </c>
      <c r="P5" s="4" t="s">
        <v>33</v>
      </c>
      <c r="Q5" s="4">
        <v>0</v>
      </c>
      <c r="R5" s="7">
        <v>44914</v>
      </c>
      <c r="S5" s="6">
        <v>44930</v>
      </c>
      <c r="T5" s="4" t="s">
        <v>34</v>
      </c>
      <c r="U5" s="4">
        <v>489</v>
      </c>
      <c r="V5" s="4">
        <v>0</v>
      </c>
      <c r="W5" s="4">
        <v>0</v>
      </c>
      <c r="X5" s="4" t="s">
        <v>51</v>
      </c>
      <c r="Y5" s="4" t="s">
        <v>52</v>
      </c>
    </row>
    <row r="6" s="4" customFormat="1" spans="1:25">
      <c r="A6" s="4" t="s">
        <v>53</v>
      </c>
      <c r="B6" s="4" t="s">
        <v>26</v>
      </c>
      <c r="C6" s="4" t="s">
        <v>27</v>
      </c>
      <c r="D6" s="4" t="s">
        <v>54</v>
      </c>
      <c r="E6" s="4" t="s">
        <v>55</v>
      </c>
      <c r="F6" s="6">
        <v>44914</v>
      </c>
      <c r="G6" s="6">
        <v>44915</v>
      </c>
      <c r="H6" s="4">
        <v>1</v>
      </c>
      <c r="I6" s="4">
        <v>1</v>
      </c>
      <c r="J6" s="4">
        <v>1</v>
      </c>
      <c r="K6" s="4" t="s">
        <v>30</v>
      </c>
      <c r="L6" s="4">
        <v>406</v>
      </c>
      <c r="M6" s="4">
        <v>406</v>
      </c>
      <c r="N6" s="4" t="s">
        <v>56</v>
      </c>
      <c r="O6" s="4" t="s">
        <v>32</v>
      </c>
      <c r="P6" s="4" t="s">
        <v>33</v>
      </c>
      <c r="Q6" s="4">
        <v>0</v>
      </c>
      <c r="R6" s="7">
        <v>44914</v>
      </c>
      <c r="S6" s="6">
        <v>44930</v>
      </c>
      <c r="T6" s="4" t="s">
        <v>34</v>
      </c>
      <c r="U6" s="4">
        <v>406</v>
      </c>
      <c r="V6" s="4">
        <v>0</v>
      </c>
      <c r="W6" s="4">
        <v>0</v>
      </c>
      <c r="X6" s="4" t="s">
        <v>57</v>
      </c>
      <c r="Y6" s="4" t="s">
        <v>58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tabSelected="1" workbookViewId="0">
      <selection activeCell="A12" sqref="A12:A13"/>
    </sheetView>
  </sheetViews>
  <sheetFormatPr defaultColWidth="10" defaultRowHeight="14.4"/>
  <cols>
    <col min="1" max="1" width="12.8888888888889" style="4"/>
    <col min="2" max="5" width="10" style="4" hidden="1" customWidth="1"/>
    <col min="6" max="6" width="11.6666666666667" style="4" customWidth="1"/>
    <col min="7" max="7" width="11.4444444444444" style="4" customWidth="1"/>
    <col min="8" max="16364" width="10" style="4"/>
  </cols>
  <sheetData>
    <row r="1" s="4" customFormat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12</v>
      </c>
      <c r="L1" s="4" t="s">
        <v>59</v>
      </c>
    </row>
    <row r="2" s="4" customFormat="1" spans="1:13">
      <c r="A2" s="5">
        <v>999221859021892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44914</v>
      </c>
      <c r="G2" s="6">
        <v>44915</v>
      </c>
      <c r="H2" s="4">
        <v>685</v>
      </c>
      <c r="I2" s="4" t="str">
        <f>VLOOKUP(A2,HOP!A:L,12,0)</f>
        <v>685.00</v>
      </c>
      <c r="J2" s="4" t="str">
        <f>VLOOKUP(A2,HOP!A:C,3,0)</f>
        <v>2855166</v>
      </c>
      <c r="K2" s="4">
        <f>H2-I2</f>
        <v>0</v>
      </c>
      <c r="L2" s="4" t="str">
        <f>$L$1&amp;J2</f>
        <v>，2855166</v>
      </c>
      <c r="M2" s="4" t="str">
        <f>VLOOKUP(A2,HOP!A:U,21,0)</f>
        <v>直连</v>
      </c>
    </row>
    <row r="3" s="4" customFormat="1" spans="1:13">
      <c r="A3" s="5">
        <v>999221888144639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44914</v>
      </c>
      <c r="G3" s="6">
        <v>44915</v>
      </c>
      <c r="H3" s="4">
        <v>872</v>
      </c>
      <c r="I3" s="4" t="str">
        <f>VLOOKUP(A3,HOP!A:L,12,0)</f>
        <v>872.00</v>
      </c>
      <c r="J3" s="4" t="str">
        <f>VLOOKUP(A3,HOP!A:C,3,0)</f>
        <v>2865468</v>
      </c>
      <c r="K3" s="4">
        <f>H3-I3</f>
        <v>0</v>
      </c>
      <c r="L3" s="4" t="str">
        <f>$L$1&amp;J3</f>
        <v>，2865468</v>
      </c>
      <c r="M3" s="4" t="str">
        <f>VLOOKUP(A3,HOP!A:U,21,0)</f>
        <v>直连</v>
      </c>
    </row>
    <row r="4" s="4" customFormat="1" spans="1:13">
      <c r="A4" s="5">
        <v>999221940432711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44914</v>
      </c>
      <c r="G4" s="6">
        <v>44915</v>
      </c>
      <c r="H4" s="4">
        <v>367</v>
      </c>
      <c r="I4" s="4" t="str">
        <f>VLOOKUP(A4,HOP!A:L,12,0)</f>
        <v>367.00</v>
      </c>
      <c r="J4" s="4" t="str">
        <f>VLOOKUP(A4,HOP!A:C,3,0)</f>
        <v>2879857</v>
      </c>
      <c r="K4" s="4">
        <f>H4-I4</f>
        <v>0</v>
      </c>
      <c r="L4" s="4" t="str">
        <f>$L$1&amp;J4</f>
        <v>，2879857</v>
      </c>
      <c r="M4" s="4" t="str">
        <f>VLOOKUP(A4,HOP!A:U,21,0)</f>
        <v>直连</v>
      </c>
    </row>
    <row r="5" s="4" customFormat="1" spans="1:13">
      <c r="A5" s="5">
        <v>999221956719834</v>
      </c>
      <c r="B5" s="4" t="s">
        <v>26</v>
      </c>
      <c r="C5" s="4" t="s">
        <v>27</v>
      </c>
      <c r="D5" s="4" t="s">
        <v>48</v>
      </c>
      <c r="E5" s="4" t="s">
        <v>49</v>
      </c>
      <c r="F5" s="6">
        <v>44914</v>
      </c>
      <c r="G5" s="6">
        <v>44915</v>
      </c>
      <c r="H5" s="4">
        <v>489</v>
      </c>
      <c r="I5" s="4" t="str">
        <f>VLOOKUP(A5,HOP!A:L,12,0)</f>
        <v>489.00</v>
      </c>
      <c r="J5" s="4" t="str">
        <f>VLOOKUP(A5,HOP!A:C,3,0)</f>
        <v>2885433</v>
      </c>
      <c r="K5" s="4">
        <f>H5-I5</f>
        <v>0</v>
      </c>
      <c r="L5" s="4" t="str">
        <f>$L$1&amp;J5</f>
        <v>，2885433</v>
      </c>
      <c r="M5" s="4" t="str">
        <f>VLOOKUP(A5,HOP!A:U,21,0)</f>
        <v>直连</v>
      </c>
    </row>
    <row r="6" s="4" customFormat="1" spans="1:13">
      <c r="A6" s="5">
        <v>999221962363301</v>
      </c>
      <c r="B6" s="4" t="s">
        <v>26</v>
      </c>
      <c r="C6" s="4" t="s">
        <v>27</v>
      </c>
      <c r="D6" s="4" t="s">
        <v>54</v>
      </c>
      <c r="E6" s="4" t="s">
        <v>55</v>
      </c>
      <c r="F6" s="6">
        <v>44914</v>
      </c>
      <c r="G6" s="6">
        <v>44915</v>
      </c>
      <c r="H6" s="4">
        <v>406</v>
      </c>
      <c r="I6" s="4" t="str">
        <f>VLOOKUP(A6,HOP!A:L,12,0)</f>
        <v>406.00</v>
      </c>
      <c r="J6" s="4" t="str">
        <f>VLOOKUP(A6,HOP!A:C,3,0)</f>
        <v>2886940</v>
      </c>
      <c r="K6" s="4">
        <f>H6-I6</f>
        <v>0</v>
      </c>
      <c r="L6" s="4" t="str">
        <f>$L$1&amp;J6</f>
        <v>，2886940</v>
      </c>
      <c r="M6" s="4" t="str">
        <f>VLOOKUP(A6,HOP!A:U,21,0)</f>
        <v>直连</v>
      </c>
    </row>
    <row r="8" spans="8:8">
      <c r="H8" s="4">
        <f>SUM(H2:H7)</f>
        <v>2819</v>
      </c>
    </row>
    <row r="9" spans="8:8">
      <c r="H9" s="4" t="s">
        <v>60</v>
      </c>
    </row>
    <row r="12" spans="1:1">
      <c r="A12" s="4" t="s">
        <v>61</v>
      </c>
    </row>
    <row r="13" spans="1:1">
      <c r="A13" s="4" t="s">
        <v>62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6"/>
  <sheetViews>
    <sheetView workbookViewId="0">
      <selection activeCell="H30" sqref="H30"/>
    </sheetView>
  </sheetViews>
  <sheetFormatPr defaultColWidth="8.88888888888889" defaultRowHeight="13.2" outlineLevelRow="5"/>
  <cols>
    <col min="1" max="1" width="12.8888888888889" style="1"/>
    <col min="2" max="16383" width="8.88888888888889" style="1"/>
  </cols>
  <sheetData>
    <row r="1" s="1" customFormat="1" spans="1:22">
      <c r="A1" s="2" t="s">
        <v>63</v>
      </c>
      <c r="B1" s="2" t="s">
        <v>64</v>
      </c>
      <c r="C1" s="2" t="s">
        <v>65</v>
      </c>
      <c r="D1" s="2" t="s">
        <v>66</v>
      </c>
      <c r="E1" s="2" t="s">
        <v>13</v>
      </c>
      <c r="F1" s="2" t="s">
        <v>5</v>
      </c>
      <c r="G1" s="2" t="s">
        <v>6</v>
      </c>
      <c r="H1" s="2" t="s">
        <v>67</v>
      </c>
      <c r="I1" s="2" t="s">
        <v>68</v>
      </c>
      <c r="J1" s="2" t="s">
        <v>69</v>
      </c>
      <c r="K1" s="2" t="s">
        <v>70</v>
      </c>
      <c r="L1" s="2" t="s">
        <v>71</v>
      </c>
      <c r="M1" s="2" t="s">
        <v>72</v>
      </c>
      <c r="N1" s="2" t="s">
        <v>73</v>
      </c>
      <c r="O1" s="2" t="s">
        <v>74</v>
      </c>
      <c r="P1" s="2" t="s">
        <v>75</v>
      </c>
      <c r="Q1" s="2" t="s">
        <v>76</v>
      </c>
      <c r="R1" s="2" t="s">
        <v>77</v>
      </c>
      <c r="S1" s="2" t="s">
        <v>78</v>
      </c>
      <c r="T1" s="2" t="s">
        <v>79</v>
      </c>
      <c r="U1" s="2" t="s">
        <v>80</v>
      </c>
      <c r="V1" s="2" t="s">
        <v>81</v>
      </c>
    </row>
    <row r="2" s="1" customFormat="1" spans="1:22">
      <c r="A2" s="3">
        <v>999221962363301</v>
      </c>
      <c r="B2" s="1" t="s">
        <v>82</v>
      </c>
      <c r="C2" s="1" t="s">
        <v>83</v>
      </c>
      <c r="D2" s="1" t="s">
        <v>84</v>
      </c>
      <c r="E2" s="1" t="s">
        <v>56</v>
      </c>
      <c r="F2" s="1" t="s">
        <v>82</v>
      </c>
      <c r="G2" s="1" t="s">
        <v>85</v>
      </c>
      <c r="H2" s="1" t="s">
        <v>86</v>
      </c>
      <c r="I2" s="1" t="s">
        <v>87</v>
      </c>
      <c r="J2" s="1" t="s">
        <v>88</v>
      </c>
      <c r="K2" s="1" t="s">
        <v>87</v>
      </c>
      <c r="L2" s="1" t="s">
        <v>87</v>
      </c>
      <c r="M2" s="1" t="s">
        <v>89</v>
      </c>
      <c r="N2" s="1" t="s">
        <v>89</v>
      </c>
      <c r="O2" s="1" t="s">
        <v>90</v>
      </c>
      <c r="P2" s="1" t="s">
        <v>91</v>
      </c>
      <c r="Q2" s="1" t="s">
        <v>92</v>
      </c>
      <c r="R2" s="1" t="s">
        <v>93</v>
      </c>
      <c r="S2" s="1" t="s">
        <v>94</v>
      </c>
      <c r="T2" s="1" t="s">
        <v>95</v>
      </c>
      <c r="U2" s="1" t="s">
        <v>96</v>
      </c>
      <c r="V2" s="1" t="s">
        <v>97</v>
      </c>
    </row>
    <row r="3" s="1" customFormat="1" spans="1:22">
      <c r="A3" s="3">
        <v>999221956719834</v>
      </c>
      <c r="B3" s="1" t="s">
        <v>82</v>
      </c>
      <c r="C3" s="1" t="s">
        <v>98</v>
      </c>
      <c r="D3" s="1" t="s">
        <v>99</v>
      </c>
      <c r="E3" s="1" t="s">
        <v>50</v>
      </c>
      <c r="F3" s="1" t="s">
        <v>82</v>
      </c>
      <c r="G3" s="1" t="s">
        <v>85</v>
      </c>
      <c r="H3" s="1" t="s">
        <v>86</v>
      </c>
      <c r="I3" s="1" t="s">
        <v>100</v>
      </c>
      <c r="J3" s="1" t="s">
        <v>88</v>
      </c>
      <c r="K3" s="1" t="s">
        <v>100</v>
      </c>
      <c r="L3" s="1" t="s">
        <v>100</v>
      </c>
      <c r="M3" s="1" t="s">
        <v>89</v>
      </c>
      <c r="N3" s="1" t="s">
        <v>89</v>
      </c>
      <c r="O3" s="1" t="s">
        <v>90</v>
      </c>
      <c r="P3" s="1" t="s">
        <v>91</v>
      </c>
      <c r="Q3" s="1" t="s">
        <v>92</v>
      </c>
      <c r="R3" s="1" t="s">
        <v>101</v>
      </c>
      <c r="S3" s="1" t="s">
        <v>94</v>
      </c>
      <c r="T3" s="1" t="s">
        <v>95</v>
      </c>
      <c r="U3" s="1" t="s">
        <v>96</v>
      </c>
      <c r="V3" s="1" t="s">
        <v>97</v>
      </c>
    </row>
    <row r="4" s="1" customFormat="1" spans="1:22">
      <c r="A4" s="3">
        <v>999221940432711</v>
      </c>
      <c r="B4" s="1" t="s">
        <v>102</v>
      </c>
      <c r="C4" s="1" t="s">
        <v>103</v>
      </c>
      <c r="D4" s="1" t="s">
        <v>104</v>
      </c>
      <c r="E4" s="1" t="s">
        <v>105</v>
      </c>
      <c r="F4" s="1" t="s">
        <v>82</v>
      </c>
      <c r="G4" s="1" t="s">
        <v>85</v>
      </c>
      <c r="H4" s="1" t="s">
        <v>86</v>
      </c>
      <c r="I4" s="1" t="s">
        <v>106</v>
      </c>
      <c r="J4" s="1" t="s">
        <v>88</v>
      </c>
      <c r="K4" s="1" t="s">
        <v>106</v>
      </c>
      <c r="L4" s="1" t="s">
        <v>106</v>
      </c>
      <c r="M4" s="1" t="s">
        <v>89</v>
      </c>
      <c r="N4" s="1" t="s">
        <v>89</v>
      </c>
      <c r="O4" s="1" t="s">
        <v>90</v>
      </c>
      <c r="P4" s="1" t="s">
        <v>91</v>
      </c>
      <c r="Q4" s="1" t="s">
        <v>92</v>
      </c>
      <c r="R4" s="1" t="s">
        <v>107</v>
      </c>
      <c r="S4" s="1" t="s">
        <v>94</v>
      </c>
      <c r="T4" s="1" t="s">
        <v>95</v>
      </c>
      <c r="U4" s="1" t="s">
        <v>96</v>
      </c>
      <c r="V4" s="1" t="s">
        <v>97</v>
      </c>
    </row>
    <row r="5" s="1" customFormat="1" spans="1:22">
      <c r="A5" s="3">
        <v>999221888144639</v>
      </c>
      <c r="B5" s="1" t="s">
        <v>108</v>
      </c>
      <c r="C5" s="1" t="s">
        <v>109</v>
      </c>
      <c r="D5" s="1" t="s">
        <v>110</v>
      </c>
      <c r="E5" s="1" t="s">
        <v>111</v>
      </c>
      <c r="F5" s="1" t="s">
        <v>82</v>
      </c>
      <c r="G5" s="1" t="s">
        <v>85</v>
      </c>
      <c r="H5" s="1" t="s">
        <v>86</v>
      </c>
      <c r="I5" s="1" t="s">
        <v>112</v>
      </c>
      <c r="J5" s="1" t="s">
        <v>88</v>
      </c>
      <c r="K5" s="1" t="s">
        <v>112</v>
      </c>
      <c r="L5" s="1" t="s">
        <v>112</v>
      </c>
      <c r="M5" s="1" t="s">
        <v>89</v>
      </c>
      <c r="N5" s="1" t="s">
        <v>89</v>
      </c>
      <c r="O5" s="1" t="s">
        <v>90</v>
      </c>
      <c r="P5" s="1" t="s">
        <v>91</v>
      </c>
      <c r="Q5" s="1" t="s">
        <v>92</v>
      </c>
      <c r="R5" s="1" t="s">
        <v>113</v>
      </c>
      <c r="S5" s="1" t="s">
        <v>94</v>
      </c>
      <c r="T5" s="1" t="s">
        <v>95</v>
      </c>
      <c r="U5" s="1" t="s">
        <v>96</v>
      </c>
      <c r="V5" s="1" t="s">
        <v>97</v>
      </c>
    </row>
    <row r="6" s="1" customFormat="1" spans="1:22">
      <c r="A6" s="3">
        <v>999221859021892</v>
      </c>
      <c r="B6" s="1" t="s">
        <v>114</v>
      </c>
      <c r="C6" s="1" t="s">
        <v>115</v>
      </c>
      <c r="D6" s="1" t="s">
        <v>116</v>
      </c>
      <c r="E6" s="1" t="s">
        <v>105</v>
      </c>
      <c r="F6" s="1" t="s">
        <v>82</v>
      </c>
      <c r="G6" s="1" t="s">
        <v>85</v>
      </c>
      <c r="H6" s="1" t="s">
        <v>86</v>
      </c>
      <c r="I6" s="1" t="s">
        <v>117</v>
      </c>
      <c r="J6" s="1" t="s">
        <v>88</v>
      </c>
      <c r="K6" s="1" t="s">
        <v>117</v>
      </c>
      <c r="L6" s="1" t="s">
        <v>117</v>
      </c>
      <c r="M6" s="1" t="s">
        <v>89</v>
      </c>
      <c r="N6" s="1" t="s">
        <v>89</v>
      </c>
      <c r="O6" s="1" t="s">
        <v>90</v>
      </c>
      <c r="P6" s="1" t="s">
        <v>91</v>
      </c>
      <c r="Q6" s="1" t="s">
        <v>92</v>
      </c>
      <c r="R6" s="1" t="s">
        <v>118</v>
      </c>
      <c r="S6" s="1" t="s">
        <v>94</v>
      </c>
      <c r="T6" s="1" t="s">
        <v>95</v>
      </c>
      <c r="U6" s="1" t="s">
        <v>96</v>
      </c>
      <c r="V6" s="1" t="s">
        <v>97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洪敏峰</dc:creator>
  <cp:lastModifiedBy>天蝎座◐▂◐</cp:lastModifiedBy>
  <dcterms:created xsi:type="dcterms:W3CDTF">2023-01-04T01:46:00Z</dcterms:created>
  <dcterms:modified xsi:type="dcterms:W3CDTF">2023-01-04T01:55:37Z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8370E97BC1BB42B3BF03F100B9DB0520</vt:lpwstr>
  </property>
  <property fmtid="{D5CDD505-2E9C-101B-9397-08002B2CF9AE}" pid="3" name="KSOProductBuildVer">
    <vt:lpwstr>2052-11.1.0.13703</vt:lpwstr>
  </property>
</Properties>
</file>