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对账!$A$1:$X$148</definedName>
  </definedNames>
  <calcPr calcId="144525"/>
</workbook>
</file>

<file path=xl/sharedStrings.xml><?xml version="1.0" encoding="utf-8"?>
<sst xmlns="http://schemas.openxmlformats.org/spreadsheetml/2006/main" count="4948" uniqueCount="1511">
  <si>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</si>
  <si>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</si>
  <si>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</si>
  <si>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</si>
  <si>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</si>
  <si>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</si>
  <si>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</si>
  <si>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</si>
  <si>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</si>
  <si>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</si>
  <si>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</si>
  <si>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</si>
  <si>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</si>
  <si>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</si>
  <si>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</si>
  <si>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</si>
  <si>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</si>
  <si>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</si>
  <si>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</si>
  <si>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</si>
  <si>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</si>
  <si>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</si>
  <si>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</si>
  <si>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</si>
  <si>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</si>
  <si>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18120811199	</t>
  </si>
  <si>
    <t>Ctrip</t>
  </si>
  <si>
    <t>正常</t>
  </si>
  <si>
    <t>[邦劳]阿罗纳海滩赫纳度假村(Henann Resort Alona Beach)(5243777)</t>
  </si>
  <si>
    <t>精致套房&lt;全日特价&gt;&lt;三人入住&gt;&lt;早餐&gt;</t>
  </si>
  <si>
    <t>CNY</t>
  </si>
  <si>
    <t>OKADA/HARUHIKO,OKADA/HARUHIKO</t>
  </si>
  <si>
    <t>CA2019230105CNY</t>
  </si>
  <si>
    <t>未提现</t>
  </si>
  <si>
    <t>携程开票</t>
  </si>
  <si>
    <t xml:space="preserve">2590838	</t>
  </si>
  <si>
    <t xml:space="preserve">HBLMNL012-0523	</t>
  </si>
  <si>
    <t xml:space="preserve">18364509302	</t>
  </si>
  <si>
    <t>[甲米]甲米奥南利园度假酒店(SHA Extra Plus)(Aonang Princeville Villa Resort &amp; Spa(SHA Extra Plus))(6641573)</t>
  </si>
  <si>
    <t>豪华精品房&lt;特惠专享&gt;&lt;双人入住&gt;&lt;双早&gt;</t>
  </si>
  <si>
    <t>Kurokawa/Naoki,Kurokawa/Naoki</t>
  </si>
  <si>
    <t xml:space="preserve">	</t>
  </si>
  <si>
    <t>取消</t>
  </si>
  <si>
    <t xml:space="preserve">18581072897	</t>
  </si>
  <si>
    <t>[长滩岛]和南恩花园度假酒店(Henann Garden Resort)(5338972)</t>
  </si>
  <si>
    <t>豪华房(至少连住2晚及以上)&lt;三人入住&gt;&lt;早餐&gt;</t>
  </si>
  <si>
    <t>NANDWANI/REKHA,NANDWANI/REKHA,NANDWANI/REKHA</t>
  </si>
  <si>
    <t xml:space="preserve">2639425	</t>
  </si>
  <si>
    <t xml:space="preserve">HGM147-3218	</t>
  </si>
  <si>
    <t xml:space="preserve">18755533481	</t>
  </si>
  <si>
    <t>[新山]新山凯贝丽酒店式服务公寓(Capri by Fraser Johor Bahru)(90558946)</t>
  </si>
  <si>
    <t>豪华特大床一室房&lt;双人入住&gt;&lt;双早&gt;</t>
  </si>
  <si>
    <t>BAHARI/NURAMALINA,BAHARI/NURAMALINA</t>
  </si>
  <si>
    <t xml:space="preserve">2655706	</t>
  </si>
  <si>
    <t xml:space="preserve">35389070-1	</t>
  </si>
  <si>
    <t xml:space="preserve">18942520214	</t>
  </si>
  <si>
    <t>[吉隆坡]吉隆坡市中心玛雅酒店(Hotel Maya Kuala Lumpur)(28528339)</t>
  </si>
  <si>
    <t>一室房(至少提前60天预订)&lt;双人入住&gt;&lt;双早&gt;</t>
  </si>
  <si>
    <t>Ma/Ninghao,Li/Zhenglin</t>
  </si>
  <si>
    <t xml:space="preserve">2683637	</t>
  </si>
  <si>
    <t xml:space="preserve">250955	</t>
  </si>
  <si>
    <t xml:space="preserve">18943894099	</t>
  </si>
  <si>
    <t>[曼谷]曼谷华昌传统酒店(Hua Chang Heritage Hotel Bangkok)(4494789)</t>
  </si>
  <si>
    <t>豪华房&lt;全日特价&gt;&lt;双人入住&gt;&lt;无早&gt;</t>
  </si>
  <si>
    <t>lin/jhao an,lin/jhao an</t>
  </si>
  <si>
    <t xml:space="preserve">2683980	</t>
  </si>
  <si>
    <t xml:space="preserve">146503	</t>
  </si>
  <si>
    <t xml:space="preserve">18950859907	</t>
  </si>
  <si>
    <t>[甲米]甲米毕安酒店(SHA 认证)(Beyond Resort Krabi)(6269362)</t>
  </si>
  <si>
    <t>海景别墅(至少连住2晚及以上)&lt;三人入住&gt;&lt;早餐&gt;</t>
  </si>
  <si>
    <t>Yamada/Takayoshi,Yamada/Takayoshi</t>
  </si>
  <si>
    <t xml:space="preserve">2687621	</t>
  </si>
  <si>
    <t xml:space="preserve">71709	</t>
  </si>
  <si>
    <t xml:space="preserve">21024069449	</t>
  </si>
  <si>
    <t>[丹戎本雅]洪腾海滨酒店 (槟城对抗新冠肺炎认证)(Hompton by the Beach Penang (PenangFightCovid-19 Certified))(91143907)</t>
  </si>
  <si>
    <t>家庭两卧室套房&lt;四人入住&gt;&lt;早餐&gt;</t>
  </si>
  <si>
    <t>ONG/LAY YIN</t>
  </si>
  <si>
    <t xml:space="preserve">2693700	</t>
  </si>
  <si>
    <t xml:space="preserve">21114095360	</t>
  </si>
  <si>
    <t>[曼谷]曼谷素坤逸卡尔顿酒店 (SHA Plus+)(Carlton Hotel Bangkok Sukhumvit (SHA Plus+))(58225583)</t>
  </si>
  <si>
    <t>Li/Yiting,Li/Yiting</t>
  </si>
  <si>
    <t xml:space="preserve">2702420	</t>
  </si>
  <si>
    <t xml:space="preserve">161007	</t>
  </si>
  <si>
    <t xml:space="preserve">21134869002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</si>
  <si>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</si>
  <si>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</si>
  <si>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HO/SIN WAI,KWOK/CHUN FUNG</t>
  </si>
  <si>
    <t xml:space="preserve">2705892	</t>
  </si>
  <si>
    <t xml:space="preserve">613974	</t>
  </si>
  <si>
    <t xml:space="preserve">21229045104	</t>
  </si>
  <si>
    <t>[曼谷]素坤逸S31酒店 - SHA Extra Plus(S31 Sukhumvit Hotel - Sha Extra Plus)(45708119)</t>
  </si>
  <si>
    <t>高级房&lt;特惠专享&gt;&lt;双人入住&gt;&lt;双早&gt;</t>
  </si>
  <si>
    <t>Chay/Joyce,Chay/Joyce</t>
  </si>
  <si>
    <t xml:space="preserve">2714553	</t>
  </si>
  <si>
    <t xml:space="preserve">14887377-1	</t>
  </si>
  <si>
    <t xml:space="preserve">21260402856	</t>
  </si>
  <si>
    <t>[曼谷]素坤逸2巷贝斯特韦斯特舒雅优质酒店 (SHA Plus+)(SureStay Plus Hotel by Best Western Sukhumvit 2)(28681186)</t>
  </si>
  <si>
    <t>高级双床房&lt;双人入住&gt;&lt;不适用泰国客人&gt;&lt;无早&gt;</t>
  </si>
  <si>
    <t>LIN/JUNZHE</t>
  </si>
  <si>
    <t xml:space="preserve">2719971	</t>
  </si>
  <si>
    <t xml:space="preserve">BK039858	</t>
  </si>
  <si>
    <t xml:space="preserve">21339496025	</t>
  </si>
  <si>
    <t>[八打灵再也]皇家朱兰曲线酒店(Royale Chulan The Curve)(28528099)</t>
  </si>
  <si>
    <t>高级房&lt;双人入住&gt;&lt;无早&gt;</t>
  </si>
  <si>
    <t>H ng/Gaik Khim</t>
  </si>
  <si>
    <t xml:space="preserve">2724914	</t>
  </si>
  <si>
    <t xml:space="preserve"> 393388	</t>
  </si>
  <si>
    <t xml:space="preserve">21347390271	</t>
  </si>
  <si>
    <t>WANG/QI</t>
  </si>
  <si>
    <t xml:space="preserve">2726522	</t>
  </si>
  <si>
    <t xml:space="preserve">BK040126	</t>
  </si>
  <si>
    <t xml:space="preserve">21354850037	</t>
  </si>
  <si>
    <t>高级特大床房(至少连住2晚及以上)&lt;特惠&gt;&lt;三人入住&gt;&lt;早餐&gt;</t>
  </si>
  <si>
    <t>OKU/KAZUHIRO,OKU/CHIEKO</t>
  </si>
  <si>
    <t xml:space="preserve">2728030	</t>
  </si>
  <si>
    <t xml:space="preserve">621634	</t>
  </si>
  <si>
    <t xml:space="preserve">21432469877	</t>
  </si>
  <si>
    <t>[薄荷岛]赫纳恩镇度假村(Henann Tawala Resort)(91417869)</t>
  </si>
  <si>
    <t>豪华房&lt;特别促销&gt;&lt;三人入住&gt;&lt;早餐&gt;</t>
  </si>
  <si>
    <t>John/Hyokyoung,John/Hyokyoung,John/Hyokyoung,John/Hyokyoung,John/Hyokyoung,John/Hyokyoung</t>
  </si>
  <si>
    <t xml:space="preserve">2736520	</t>
  </si>
  <si>
    <t xml:space="preserve">HTW131-0344	</t>
  </si>
  <si>
    <t xml:space="preserve">21454370184	</t>
  </si>
  <si>
    <t>[长滩岛]和南恩泻胡度假酒店(Henann Lagoon Resort)(6406965)</t>
  </si>
  <si>
    <t>尊贵房-可直通泳池(至少连住2晚及以上)&lt;特价大促销&gt;&lt;三人入住&gt;&lt;早餐&gt;</t>
  </si>
  <si>
    <t>Dayeon/Kim,Dayeon/Kim,Dayeon/Kim</t>
  </si>
  <si>
    <t xml:space="preserve">2740245	</t>
  </si>
  <si>
    <t xml:space="preserve">HLM192-2258	</t>
  </si>
  <si>
    <t xml:space="preserve">21463433113	</t>
  </si>
  <si>
    <t>[八打灵再也]八打灵再也水晶皇冠酒店(Crystal Crown Hotel Petaling Jaya)(100361680)</t>
  </si>
  <si>
    <t>豪华房(至少提前20天预订)&lt;特惠&gt;&lt;三人入住&gt;&lt;早餐&gt;</t>
  </si>
  <si>
    <t>PUAY PUAY/ONG,PUAY PUAY/ONG,PUAY PUAY/ONG,PUAY PUAY/ONG,PUAY PUAY/ONG,PUAY PUAY/ONG,PUAY PUAY/ONG</t>
  </si>
  <si>
    <t xml:space="preserve">2742184	</t>
  </si>
  <si>
    <t xml:space="preserve">630239	</t>
  </si>
  <si>
    <t xml:space="preserve">21481813515	</t>
  </si>
  <si>
    <t>[芭堤雅]芭提雅宫殿酒店(Grand Palazzo Hotel)(15343910)</t>
  </si>
  <si>
    <t>两卧室家庭套房&lt;特惠专享&gt;&lt;四人入住&gt;&lt;无早&gt;</t>
  </si>
  <si>
    <t>Tong/Nai Chun,pang/kin fai</t>
  </si>
  <si>
    <t xml:space="preserve">2746510	</t>
  </si>
  <si>
    <t xml:space="preserve">155046	</t>
  </si>
  <si>
    <t xml:space="preserve">21489389970	</t>
  </si>
  <si>
    <t>[曼谷]素坤逸中心饭店 (SHA Extra Plus)(Centre Point Sukhumvit 10 (SHA Extra Plus))(11626082)</t>
  </si>
  <si>
    <t>豪华房&lt;双人入住&gt;&lt;无早&gt;</t>
  </si>
  <si>
    <t>TENG/MEICHUAN,LIN/YANNUO</t>
  </si>
  <si>
    <t xml:space="preserve">2748269	</t>
  </si>
  <si>
    <t xml:space="preserve">1518497	</t>
  </si>
  <si>
    <t xml:space="preserve">21618059316	</t>
  </si>
  <si>
    <t>HUANG/SHENG WEN,CHIANG/HSIANG LEI</t>
  </si>
  <si>
    <t xml:space="preserve">2765775	</t>
  </si>
  <si>
    <t xml:space="preserve">625351	</t>
  </si>
  <si>
    <t xml:space="preserve">21618886792	</t>
  </si>
  <si>
    <t>[胡志明市]西贡融合套房酒店(Fusion Suites Saigon)(5716739)</t>
  </si>
  <si>
    <t>家庭套房(至少连住2晚及以上)&lt;三人入住&gt;&lt;不适用韩国客人&gt;&lt;早餐&gt;</t>
  </si>
  <si>
    <t>SOW/CASYN</t>
  </si>
  <si>
    <t xml:space="preserve">2765887	</t>
  </si>
  <si>
    <t xml:space="preserve">55286	</t>
  </si>
  <si>
    <t xml:space="preserve">21637022036	</t>
  </si>
  <si>
    <t>[拉普拉普]坦布利 海滨 水疗度假村(Tambuli Seaside Resort and Spa)(100961327)</t>
  </si>
  <si>
    <t>一卧室套房&lt;今日特价 &gt;&lt;双人入住&gt;&lt;双早&gt;</t>
  </si>
  <si>
    <t>Lomboy/Michael,Lomboy/Michael</t>
  </si>
  <si>
    <t xml:space="preserve">2768856	</t>
  </si>
  <si>
    <t xml:space="preserve">12669	</t>
  </si>
  <si>
    <t xml:space="preserve">21686512565	</t>
  </si>
  <si>
    <t>[普吉岛]普吉岛兰花温泉度假酒店 (SHA Extra Plus)(Phuket Orchid Resort and Spa (SHA Extra Plus))(3735886)</t>
  </si>
  <si>
    <t>园景家庭房（带双层床）(连住3晚及以上)&lt;三人入住&gt;&lt;早餐&gt;</t>
  </si>
  <si>
    <t>Robinson/Paul</t>
  </si>
  <si>
    <t xml:space="preserve">2770579	</t>
  </si>
  <si>
    <t xml:space="preserve">acknowledge	</t>
  </si>
  <si>
    <t xml:space="preserve">21713767250	</t>
  </si>
  <si>
    <t>[瓜拉龙运]登嘉楼丹绒佳拉月之影度假村- 全球奢华精品酒店(Tanjong Jara Resort - Small Luxury Hotels of the World)(13624259)</t>
  </si>
  <si>
    <t>客房&lt;bumbung&gt;&lt;双人入住&gt;&lt;双早&gt;</t>
  </si>
  <si>
    <t>Radzali/Fazlinda</t>
  </si>
  <si>
    <t xml:space="preserve">2776497	</t>
  </si>
  <si>
    <t xml:space="preserve">165550890	</t>
  </si>
  <si>
    <t xml:space="preserve">21725616019	</t>
  </si>
  <si>
    <t>尊贵房&lt;特价大促销&gt;&lt;双人入住&gt;&lt;双早&gt;</t>
  </si>
  <si>
    <t>Peng/Wan-Ting,Peng/Wan-Ting</t>
  </si>
  <si>
    <t xml:space="preserve">2778403	</t>
  </si>
  <si>
    <t xml:space="preserve">37727748-1	</t>
  </si>
  <si>
    <t xml:space="preserve">21739223268	</t>
  </si>
  <si>
    <t>[芭堤雅]芭堤雅皇家克里夫海滩酒店 (SHA Extra Plus)(Royal Cliff Beach Hotel(SHA Extra Plus))(6657372)</t>
  </si>
  <si>
    <t>高级迷你海景套房(至少连住2晚及以上)&lt;双人入住&gt;&lt;双早&gt;</t>
  </si>
  <si>
    <t>PARK/JINA,PARK/JINA</t>
  </si>
  <si>
    <t xml:space="preserve">2781463	</t>
  </si>
  <si>
    <t xml:space="preserve">acknowledged	</t>
  </si>
  <si>
    <t xml:space="preserve">21750806674	</t>
  </si>
  <si>
    <t>[八打灵再也]阿万特酒店(Avante Hotel)(100419478)</t>
  </si>
  <si>
    <t>高级特大床房&lt;双人入住&gt;&lt;仅适用亚洲客人&gt;&lt;双早&gt;</t>
  </si>
  <si>
    <t>TAN/WEILUN KENNY,LIM/MEIJUN</t>
  </si>
  <si>
    <t xml:space="preserve">2784529	</t>
  </si>
  <si>
    <t xml:space="preserve">134186	</t>
  </si>
  <si>
    <t xml:space="preserve">21753990306	</t>
  </si>
  <si>
    <t>[曼谷]曼谷铂尔曼皇权酒店 (SHA Plus+)(Pullman Bangkok King Power)(1586177)</t>
  </si>
  <si>
    <t>高级特大床房&lt;特惠专享&gt;&lt;双人入住&gt;&lt;不适用泰国客人&gt;&lt;无早&gt;</t>
  </si>
  <si>
    <t>KANG/MINJEONG,HAN/SEUNGHEON</t>
  </si>
  <si>
    <t xml:space="preserve">2785665	</t>
  </si>
  <si>
    <t xml:space="preserve">1163399	</t>
  </si>
  <si>
    <t xml:space="preserve">21763292254	</t>
  </si>
  <si>
    <t>[曼谷]曼谷拉差达瑞士酒店 (SHA Extra Plus)(Swissotel Bangkok Ratchada (SHA Extra Plus))(6003314)</t>
  </si>
  <si>
    <t>瑞士尊贵房&lt;双人入住&gt;&lt;不适用中宾和越南客人&gt;&lt;无早&gt;</t>
  </si>
  <si>
    <t>LEO/YU SHENG EUGENE</t>
  </si>
  <si>
    <t xml:space="preserve">2787609	</t>
  </si>
  <si>
    <t xml:space="preserve">2076271	</t>
  </si>
  <si>
    <t xml:space="preserve">21771887029	</t>
  </si>
  <si>
    <t>[曼谷]曼谷素坤逸十一酒店 (SHA Extra Plus)(Eleven Hotel Bangkok Sukhumvit 11 (SHA Extra Plus))(96059687)</t>
  </si>
  <si>
    <t>高级房(至少连住2晚及以上)&lt;双人入住&gt;&lt;双早&gt;</t>
  </si>
  <si>
    <t>Ramesh/Hema,Ramesh/Hema</t>
  </si>
  <si>
    <t xml:space="preserve">2789485	</t>
  </si>
  <si>
    <t xml:space="preserve">31346	</t>
  </si>
  <si>
    <t xml:space="preserve">21777621956	</t>
  </si>
  <si>
    <t>[曼谷]于拉查达阿曼塔酒店(Amanta Hotel &amp; Residence Ratchada)(28679148)</t>
  </si>
  <si>
    <t>一卧室城景豪华套房(连住3晚及以上)&lt;双人入住&gt;&lt;双早&gt;</t>
  </si>
  <si>
    <t>HSIAO/CHINGCHUNG</t>
  </si>
  <si>
    <t xml:space="preserve">2791664	</t>
  </si>
  <si>
    <t xml:space="preserve">53457816-1	</t>
  </si>
  <si>
    <t xml:space="preserve">21779087354	</t>
  </si>
  <si>
    <t>[帕赛市]马尼拉101酒店（多用途酒店）(Hotel 101 Manila (Multiple Use Hotel))(28525147)</t>
  </si>
  <si>
    <t>欢乐房&lt;今日特价 &gt;&lt;三人入住&gt;&lt;无早&gt;</t>
  </si>
  <si>
    <t>CORDOVA/MELANIE</t>
  </si>
  <si>
    <t xml:space="preserve">2792156	</t>
  </si>
  <si>
    <t xml:space="preserve">22189229	</t>
  </si>
  <si>
    <t xml:space="preserve">21779540010	</t>
  </si>
  <si>
    <t>一卧室池景豪华双人房(至少连住2晚及以上)&lt;双人入住&gt;&lt;双早&gt;</t>
  </si>
  <si>
    <t>NG/KA KIN,YEUNG/CHARLENE</t>
  </si>
  <si>
    <t xml:space="preserve">2792324	</t>
  </si>
  <si>
    <t xml:space="preserve">36898830-1	</t>
  </si>
  <si>
    <t xml:space="preserve">21786287352	</t>
  </si>
  <si>
    <t>[芭堤雅]迎世海滩度假酒店及水疗中心 (SHA Extra Plus)(Welcome World Beach Resort &amp; Spa)(29550310)</t>
  </si>
  <si>
    <t>豪华房&lt;双人入住&gt;&lt;双早&gt;</t>
  </si>
  <si>
    <t>Kapur/Ayaan,Kapur/Ayaan,Kapur/Ayaan,Kapur/Ayaan</t>
  </si>
  <si>
    <t xml:space="preserve">2794597	</t>
  </si>
  <si>
    <t xml:space="preserve">147337	</t>
  </si>
  <si>
    <t xml:space="preserve">21790935314	</t>
  </si>
  <si>
    <t>[长滩岛]长滩岛摄政沙滩水疗度假村(Henann Regency Resort &amp; Spa)(5246684)</t>
  </si>
  <si>
    <t>豪华房(至少连住2晚及以上)&lt;特惠&gt;&lt;三人入住&gt;&lt;早餐&gt;</t>
  </si>
  <si>
    <t>PARK/CHONGSUK,PARK/CHONGSUK,PARK/CHONGSUK,PARK/CHONGSUK,PARK/CHONGSUK,PARK/CHONGSUK</t>
  </si>
  <si>
    <t xml:space="preserve">2796527	</t>
  </si>
  <si>
    <t xml:space="preserve">39662911	</t>
  </si>
  <si>
    <t xml:space="preserve">21802855210	</t>
  </si>
  <si>
    <t>[曼谷]曼谷素坤逸丽笙套房酒店(Radisson Suites Bangkok Sukhumvit)(73690889)</t>
  </si>
  <si>
    <t>两卧室套房&lt;特惠专享&gt;&lt;五人入住&gt;&lt;早餐&gt;</t>
  </si>
  <si>
    <t>CHAU/RUBY,TSE/SHU NGA,NG/YAN YIU YOYO,LEUNG/TAMMY HONG MIU,LAU/FUNG KUEN</t>
  </si>
  <si>
    <t xml:space="preserve">2800683	</t>
  </si>
  <si>
    <t xml:space="preserve">21804766994	</t>
  </si>
  <si>
    <t>[吉隆坡]吉隆坡市中心宜必思酒店(ibis Kuala Lumpur City Centre)(28528285)</t>
  </si>
  <si>
    <t>标准大床房(至少提前14天预订)&lt;双人入住&gt;&lt;双早&gt;</t>
  </si>
  <si>
    <t>ONG/SOCK FANG,LAM/CHEE CHOONG</t>
  </si>
  <si>
    <t xml:space="preserve">2801381	</t>
  </si>
  <si>
    <t xml:space="preserve">311177	</t>
  </si>
  <si>
    <t xml:space="preserve">21824607797	</t>
  </si>
  <si>
    <t>[Racha Thewa]素万那普机场奇迹酒店(Miracle Suvarnabhumi Airport)(28680209)</t>
  </si>
  <si>
    <t>豪华房&lt;今日特价 &gt;&lt;双人入住&gt;&lt;无早&gt;</t>
  </si>
  <si>
    <t>REIGHARD/ERIC ,SIMANG/DAOPRAKAI</t>
  </si>
  <si>
    <t xml:space="preserve">2809041	</t>
  </si>
  <si>
    <t xml:space="preserve">255922	</t>
  </si>
  <si>
    <t xml:space="preserve">21825494168	</t>
  </si>
  <si>
    <t>[曼谷]曼谷大使酒店(Ambassador Hotel Bangkok)(28680259)</t>
  </si>
  <si>
    <t>标准主楼翼房&lt;三人入住&gt;&lt;无早&gt;</t>
  </si>
  <si>
    <t>Thi Thanh Phuong/Tran,Thi Thanh Phuong/Tran,Thi Thanh Phuong/Tran</t>
  </si>
  <si>
    <t xml:space="preserve">2809686	</t>
  </si>
  <si>
    <t xml:space="preserve">BK036159	</t>
  </si>
  <si>
    <t xml:space="preserve">21837577904	</t>
  </si>
  <si>
    <t>[怡保]怡保威尔酒店(Weil Hotel Ipoh)(5702297)</t>
  </si>
  <si>
    <t>尊贵双床房&lt;双人入住&gt;&lt;双早&gt;</t>
  </si>
  <si>
    <t>Pui Yee/Wong,Pui Yee/Wong</t>
  </si>
  <si>
    <t xml:space="preserve">2821322	</t>
  </si>
  <si>
    <t xml:space="preserve">10289664	</t>
  </si>
  <si>
    <t xml:space="preserve">21840270333	</t>
  </si>
  <si>
    <t>[普吉岛]卡塔海滩美乐地精英酒店 (SHA Extra Plus)(Metadee Elite Kata Beach (SHA Extra Plus))(92763644)</t>
  </si>
  <si>
    <t>池景套房&lt;特惠专享&gt;&lt;双人入住&gt;&lt;双早&gt;</t>
  </si>
  <si>
    <t>hou/fei,hou/fei</t>
  </si>
  <si>
    <t xml:space="preserve">2823290	</t>
  </si>
  <si>
    <t xml:space="preserve">9992	</t>
  </si>
  <si>
    <t xml:space="preserve">21840791649	</t>
  </si>
  <si>
    <t>[曼谷]曼谷HOMM素坤逸34街酒店(HOMM Sukhumvit34 Bangkok)(99758480)</t>
  </si>
  <si>
    <t>Phiromruk/Wasinee,Phiromruk/Wasinee</t>
  </si>
  <si>
    <t xml:space="preserve">2823790	</t>
  </si>
  <si>
    <t xml:space="preserve">21841001788	</t>
  </si>
  <si>
    <t>Saetang/Oratai,Saetang/Oratai</t>
  </si>
  <si>
    <t xml:space="preserve">2824114	</t>
  </si>
  <si>
    <t xml:space="preserve">21841258574	</t>
  </si>
  <si>
    <t>KHOO/ZHI YION</t>
  </si>
  <si>
    <t xml:space="preserve">2824537	</t>
  </si>
  <si>
    <t xml:space="preserve">672517	</t>
  </si>
  <si>
    <t xml:space="preserve">21843476619	</t>
  </si>
  <si>
    <t>[曼谷]曼谷素坤逸55号通罗中心点大酒店 (SHA Plus+)(Grande Centre Point Sukhumvit 55 Bangkok (SHA Plus+))(8173962)</t>
  </si>
  <si>
    <t>特色豪华房&lt;三人入住&gt;&lt;预付&gt;&lt;早餐&gt;</t>
  </si>
  <si>
    <t>LEE/SUHYONG</t>
  </si>
  <si>
    <t xml:space="preserve">2827790	</t>
  </si>
  <si>
    <t xml:space="preserve">251281	</t>
  </si>
  <si>
    <t xml:space="preserve">21844004683	</t>
  </si>
  <si>
    <t>[太阳城]Soho太阳城娱乐场酒店(Soho Hotel &amp; Casino at Sun City)(100371283)</t>
  </si>
  <si>
    <t>奢华双人房（2 张单人床）(连住3晚及以上)&lt;双人入住&gt;&lt;双早&gt;</t>
  </si>
  <si>
    <t>Phasha/Caswell,Phasha/Caswell</t>
  </si>
  <si>
    <t xml:space="preserve">2828687	</t>
  </si>
  <si>
    <t xml:space="preserve">21845304751	</t>
  </si>
  <si>
    <t>一室房(至少提前30天预订)&lt;双人入住&gt;&lt;双早&gt;</t>
  </si>
  <si>
    <t>LI/SHUYUAN,HOU/XIAOLEI ,JIN/TIANTIAN,CHEN/LU</t>
  </si>
  <si>
    <t xml:space="preserve">2830919	</t>
  </si>
  <si>
    <t xml:space="preserve">21845313616	</t>
  </si>
  <si>
    <t>[吉隆坡]吉隆坡皇家朱兰酒店(Royale Chulan Kuala Lumpur)(5280527)</t>
  </si>
  <si>
    <t>一室公寓&lt;双人入住&gt;&lt;双早&gt;</t>
  </si>
  <si>
    <t>Quan Ow/Zhen,Quan Ow/Zhen</t>
  </si>
  <si>
    <t xml:space="preserve">2830943	</t>
  </si>
  <si>
    <t xml:space="preserve">10010650286	</t>
  </si>
  <si>
    <t xml:space="preserve">21846837261	</t>
  </si>
  <si>
    <t>[比勒陀利亚]时代广场马斯洛酒店(The Maslow Hotel, Time Square)(100333621)</t>
  </si>
  <si>
    <t>标准大号床间&lt;双人入住&gt;&lt;双早&gt;</t>
  </si>
  <si>
    <t>Rasul/Irfaan,Rasul/Irfaan</t>
  </si>
  <si>
    <t xml:space="preserve">2833591	</t>
  </si>
  <si>
    <t xml:space="preserve">22289326	</t>
  </si>
  <si>
    <t xml:space="preserve">21847094037	</t>
  </si>
  <si>
    <t>[曼谷]曼谷帕色哇公主酒店 (SHA Plus+)(Pathumwan Princess Hotel (SHA Plus+))(4358007)</t>
  </si>
  <si>
    <t>豪华经典大床房(连住3晚及以上)&lt;今日特价 &gt;&lt;双人入住&gt;&lt;不适用泰国&amp;德国&amp;瑞士&amp;奥地利的客人&gt;&lt;双早&gt;</t>
  </si>
  <si>
    <t>LEE/PHENG HAI LAWRENCE,CHEW/SUAT HONG SALLY</t>
  </si>
  <si>
    <t xml:space="preserve">2834069	</t>
  </si>
  <si>
    <t xml:space="preserve">70060846	</t>
  </si>
  <si>
    <t xml:space="preserve">21847110370	</t>
  </si>
  <si>
    <t>高级大床房&lt;双人入住&gt;&lt;双早&gt;</t>
  </si>
  <si>
    <t>LEE/HON FUNG,CHEN/YONGYI</t>
  </si>
  <si>
    <t xml:space="preserve">2834104	</t>
  </si>
  <si>
    <t xml:space="preserve">21847344788	</t>
  </si>
  <si>
    <t>[普吉岛]普吉岛迈考美丽亚酒店(SHA Extra Plus)(Melia Phuket Mai Khao(SHA Extra Plus))(92000607)</t>
  </si>
  <si>
    <t>一卧室别墅（带私人泳池）(连住3晚及以上)&lt;促销&gt;&lt;双人入住&gt;&lt;双早&gt;</t>
  </si>
  <si>
    <t>FU/JINGQI</t>
  </si>
  <si>
    <t xml:space="preserve">2834560	</t>
  </si>
  <si>
    <t xml:space="preserve">34887	</t>
  </si>
  <si>
    <t xml:space="preserve">21850388009	</t>
  </si>
  <si>
    <t>[普吉岛]普吉岛城市海港度假酒店 (SHA Extra Plus)(Fishermen's Harbour Urban Resort Phuket (SHA Extra Plus))(2355959)</t>
  </si>
  <si>
    <t>Khongjit/Saowalak,Khongjit/Saowalak</t>
  </si>
  <si>
    <t xml:space="preserve">2840436	</t>
  </si>
  <si>
    <t xml:space="preserve">46428	</t>
  </si>
  <si>
    <t xml:space="preserve">999221851534571	</t>
  </si>
  <si>
    <t>[拉普拉普]皇宫水上乐园度假村(JPark Island Resort &amp; Waterpark)(5435570)</t>
  </si>
  <si>
    <t>麦克坦套房&lt;特价大促销&gt;&lt;三人入住&gt;&lt;早餐&gt;</t>
  </si>
  <si>
    <t>Ju/Hyosun</t>
  </si>
  <si>
    <t xml:space="preserve">2842611	</t>
  </si>
  <si>
    <t xml:space="preserve">6858218	</t>
  </si>
  <si>
    <t xml:space="preserve">21851609763	</t>
  </si>
  <si>
    <t>尊贵特大床房&lt;双人入住&gt;&lt;双早&gt;</t>
  </si>
  <si>
    <t>BAHRIN/MUHAMMAD HANNAN</t>
  </si>
  <si>
    <t xml:space="preserve">2842772	</t>
  </si>
  <si>
    <t xml:space="preserve">10290779	</t>
  </si>
  <si>
    <t xml:space="preserve">21852459699	</t>
  </si>
  <si>
    <t>Uda/Mohd,Uda/Mohd</t>
  </si>
  <si>
    <t xml:space="preserve">2844060	</t>
  </si>
  <si>
    <t xml:space="preserve">10010650386	</t>
  </si>
  <si>
    <t xml:space="preserve">999221852711120	</t>
  </si>
  <si>
    <t>[拉普拉普]种植园湾水疗度假村(Plantation Bay Resort and Spa)(6186732)</t>
  </si>
  <si>
    <t>礁湖畔客房(至少连住2晚及以上)&lt;双人入住&gt;&lt;中宾&gt;&lt;无早&gt;</t>
  </si>
  <si>
    <t>DI/TING</t>
  </si>
  <si>
    <t xml:space="preserve">2844490	</t>
  </si>
  <si>
    <t xml:space="preserve">1251201	</t>
  </si>
  <si>
    <t xml:space="preserve">21853073663	</t>
  </si>
  <si>
    <t>标准双床房&lt;双人入住&gt;&lt;双早&gt;</t>
  </si>
  <si>
    <t>ZULFADLI/MUHAMAD ,CLETUS LEWIS/JONATHAN</t>
  </si>
  <si>
    <t xml:space="preserve">2845014	</t>
  </si>
  <si>
    <t xml:space="preserve">316302	</t>
  </si>
  <si>
    <t xml:space="preserve">21854044630	</t>
  </si>
  <si>
    <t>[普吉岛]普吉假日酒店 (SHA Extra Plus)(Holiday Inn Resort Phuket, an IHG Hotel  (SHA Extra Plus))(3031621)</t>
  </si>
  <si>
    <t>标准房(连住3晚及以上)&lt;特惠&gt;&lt;双人入住&gt;&lt;双早&gt;</t>
  </si>
  <si>
    <t>Agrawal/Rachit,Agrawal/Rachit</t>
  </si>
  <si>
    <t xml:space="preserve">2846678	</t>
  </si>
  <si>
    <t xml:space="preserve">12245797	</t>
  </si>
  <si>
    <t xml:space="preserve">21854643425	</t>
  </si>
  <si>
    <t>高级大床房&lt;双人入住&gt;&lt;无早&gt;</t>
  </si>
  <si>
    <t>WANG/TIANQI</t>
  </si>
  <si>
    <t xml:space="preserve">2847755	</t>
  </si>
  <si>
    <t xml:space="preserve">999221855031724	</t>
  </si>
  <si>
    <t>McNeal/Andrew,McNeal/Andrew</t>
  </si>
  <si>
    <t xml:space="preserve">2848445	</t>
  </si>
  <si>
    <t xml:space="preserve">13727	</t>
  </si>
  <si>
    <t xml:space="preserve">21855734908	</t>
  </si>
  <si>
    <t>[普吉岛]普吉岛芭东海滩克拉丽奥酒店(Clarion Hotel Patong Beach Phuket)(101925199)</t>
  </si>
  <si>
    <t>YANG/YUETING</t>
  </si>
  <si>
    <t xml:space="preserve">2849824	</t>
  </si>
  <si>
    <t xml:space="preserve">RR22000122	</t>
  </si>
  <si>
    <t xml:space="preserve">999221857580881	</t>
  </si>
  <si>
    <t>[琅勃拉邦]铂尔曼琅勃拉邦酒店(Pullman Luang Prabang)(84735141)</t>
  </si>
  <si>
    <t>园景豪华特大床房&lt;全日特价&gt;&lt;双人入住&gt;&lt;双早&gt;&lt;新酒店礼盒&gt;</t>
  </si>
  <si>
    <t>ACHARI/KRIPA</t>
  </si>
  <si>
    <t xml:space="preserve">2852806	</t>
  </si>
  <si>
    <t xml:space="preserve">203955	</t>
  </si>
  <si>
    <t xml:space="preserve">21859264537	</t>
  </si>
  <si>
    <t>ZHANG/LINNA</t>
  </si>
  <si>
    <t xml:space="preserve">2855478	</t>
  </si>
  <si>
    <t xml:space="preserve">149218	</t>
  </si>
  <si>
    <t xml:space="preserve">21870658353	</t>
  </si>
  <si>
    <t>[曼谷]曼谷苏拉翁因姆蒙田酒店(Montien Hotel Surawong Bangkok)(28234933)</t>
  </si>
  <si>
    <t>尊贵双床房(至少连住2晚及以上)&lt;双人入住&gt;&lt;不适用日本客人&gt;&lt;双早&gt;</t>
  </si>
  <si>
    <t>SADIKOV/ALEKSANDR,Aleksandrova/Marina</t>
  </si>
  <si>
    <t xml:space="preserve">2859895	</t>
  </si>
  <si>
    <t xml:space="preserve">10969	</t>
  </si>
  <si>
    <t xml:space="preserve">21886513230	</t>
  </si>
  <si>
    <t>[清迈]清迈皇后大酒店 (SHA Extra Plus)(The Empress Chiangmai (SHA Extra Plus))(16185733)</t>
  </si>
  <si>
    <t>高级房&lt;双人入住&gt;&lt;特价促销&gt;&lt;双早&gt;</t>
  </si>
  <si>
    <t>Ebinger/Raimund,Ebinger/Raimund</t>
  </si>
  <si>
    <t xml:space="preserve">2864525	</t>
  </si>
  <si>
    <t xml:space="preserve">127248	</t>
  </si>
  <si>
    <t xml:space="preserve">21893648190	</t>
  </si>
  <si>
    <t>Boonnamma/Boonyanood,Boonnamma/Boonyanood</t>
  </si>
  <si>
    <t xml:space="preserve">2866784	</t>
  </si>
  <si>
    <t xml:space="preserve">21902416266	</t>
  </si>
  <si>
    <t>尊贵豪华房&lt;特惠专享&gt;&lt;双人入住&gt;&lt;无早&gt;</t>
  </si>
  <si>
    <t>Le/Thuy Nhung,Le/Thuy Nhung,Le/Thuy Nhung,Le/Thuy Nhung</t>
  </si>
  <si>
    <t xml:space="preserve">2869208	</t>
  </si>
  <si>
    <t xml:space="preserve">149370	</t>
  </si>
  <si>
    <t xml:space="preserve">21906831507	</t>
  </si>
  <si>
    <t>[梳邦再也]双威金字塔酒店(Sunway Pyramid Hotel)(17055173)</t>
  </si>
  <si>
    <t>园景豪华特大床房&lt;双人入住&gt;&lt;无早&gt;</t>
  </si>
  <si>
    <t>Binti Mahzan/Nur Farhana</t>
  </si>
  <si>
    <t xml:space="preserve">2870209	</t>
  </si>
  <si>
    <t xml:space="preserve">240343992	</t>
  </si>
  <si>
    <t xml:space="preserve">21911908519	</t>
  </si>
  <si>
    <t>[曼谷]曼谷素坤逸11号巷美居酒店(Mercure Bangkok Sukhumvit 11)(17527600)</t>
  </si>
  <si>
    <t>家庭房(至少连住2晚及以上)&lt;四人入住&gt;&lt;不适用于泰国和韩国市场&gt;&lt;早餐&gt;</t>
  </si>
  <si>
    <t>DENG/XIN,SONG/TAO,SONG/TINSHUEN,SONG/TINYU</t>
  </si>
  <si>
    <t xml:space="preserve">2871788	</t>
  </si>
  <si>
    <t xml:space="preserve">999221915165334	</t>
  </si>
  <si>
    <t>[曼谷]曼谷索拉利亚西铁酒店(Solaria Nishitetsu Hotel Bangkok)(102642575)</t>
  </si>
  <si>
    <t>标准双人间&lt;特惠专享&gt;&lt;双人入住&gt;&lt;无早&gt;</t>
  </si>
  <si>
    <t>nguyen/thuy linh,nguyen/thuy linh</t>
  </si>
  <si>
    <t xml:space="preserve">2872429	</t>
  </si>
  <si>
    <t xml:space="preserve">237685907	</t>
  </si>
  <si>
    <t xml:space="preserve">999221927243418	</t>
  </si>
  <si>
    <t>[芭堤雅]特罗皮卡纳酒店(Hotel Tropicana)(94134042)</t>
  </si>
  <si>
    <t>至尊房（主楼）(至少连住2晚及以上)&lt;特惠专享&gt;&lt;双人入住&gt;&lt;无早&gt;</t>
  </si>
  <si>
    <t>Srikittiroj/Nawaporn,Srikittiroj/Nawaporn</t>
  </si>
  <si>
    <t xml:space="preserve">2874933	</t>
  </si>
  <si>
    <t xml:space="preserve">999221940646136	</t>
  </si>
  <si>
    <t>标准双人间&lt;特惠专享&gt;&lt;双人入住&gt;&lt;双早&gt;</t>
  </si>
  <si>
    <t>Bhongsatiern/Jakapan</t>
  </si>
  <si>
    <t xml:space="preserve">999221940855455	</t>
  </si>
  <si>
    <t>一卧室套房&lt;三人入住&gt;&lt;早餐&gt;</t>
  </si>
  <si>
    <t>LAM/PING,LI/FAN,LAM/SENCHUNG</t>
  </si>
  <si>
    <t xml:space="preserve">2880168	</t>
  </si>
  <si>
    <t xml:space="preserve">22000224	</t>
  </si>
  <si>
    <t xml:space="preserve">999221957286402	</t>
  </si>
  <si>
    <t>[大雅台]大雅台阿皮亚大街酒店(Via Appia Tagaytay)(100912554)</t>
  </si>
  <si>
    <t>高级双床房&lt;特价大促销&gt;&lt;双人入住&gt;&lt;无早&gt;</t>
  </si>
  <si>
    <t>Jordan/Dennis,Jordan/Dennis</t>
  </si>
  <si>
    <t xml:space="preserve">2885735	</t>
  </si>
  <si>
    <t xml:space="preserve">12236473	</t>
  </si>
  <si>
    <t xml:space="preserve">999221962401070	</t>
  </si>
  <si>
    <t>FARAH/ZEHARA</t>
  </si>
  <si>
    <t xml:space="preserve">2886983	</t>
  </si>
  <si>
    <t xml:space="preserve">323426	</t>
  </si>
  <si>
    <t xml:space="preserve">999221962581620	</t>
  </si>
  <si>
    <t>CHUMNIRAT/TIPYANATE</t>
  </si>
  <si>
    <t xml:space="preserve">2887156	</t>
  </si>
  <si>
    <t xml:space="preserve">RR22000240	</t>
  </si>
  <si>
    <t xml:space="preserve">999221968580900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</si>
  <si>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</si>
  <si>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</si>
  <si>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WANG/JIAYI,WANG/PEISHAN</t>
  </si>
  <si>
    <t xml:space="preserve">2889110	</t>
  </si>
  <si>
    <t xml:space="preserve">7907642	</t>
  </si>
  <si>
    <t xml:space="preserve">21969336143	</t>
  </si>
  <si>
    <t>[莎阿南]莎亚南凯煌大酒店(Concorde Hotel Shah Alam)(6407199)</t>
  </si>
  <si>
    <t>行政豪华房&lt;三人入住&gt;&lt;无早&gt;</t>
  </si>
  <si>
    <t>NIZAM/SHAHRILNIZAM B SABIRIN</t>
  </si>
  <si>
    <t xml:space="preserve">2889597	</t>
  </si>
  <si>
    <t xml:space="preserve">6759339	</t>
  </si>
  <si>
    <t xml:space="preserve">999221969555408	</t>
  </si>
  <si>
    <t>Xie/WeiYi</t>
  </si>
  <si>
    <t xml:space="preserve">2889776	</t>
  </si>
  <si>
    <t xml:space="preserve">7910527	</t>
  </si>
  <si>
    <t xml:space="preserve">999221974619670	</t>
  </si>
  <si>
    <t>欢乐房&lt;特价大促销&gt;&lt;三人入住&gt;&lt;早餐&gt;</t>
  </si>
  <si>
    <t>CORTES/ROCHELLE ESTHER T,CORTEZ/ROSE MARY T</t>
  </si>
  <si>
    <t xml:space="preserve">2891217	</t>
  </si>
  <si>
    <t xml:space="preserve">22518969	</t>
  </si>
  <si>
    <t>赔款</t>
  </si>
  <si>
    <t>[丹戎本雅]洪腾海滨酒店 (槟城对抗新冠肺炎认证)(Hompton by the Beach Penang (PenangFightCovid-19 Certified))(1877699)</t>
  </si>
  <si>
    <t xml:space="preserve">999221978260303	</t>
  </si>
  <si>
    <t>[曼谷]曼谷素坤逸奥克伍德华庭工作室酒店(Oakwood Studios Sukhumvit Bangkok)(101528701)</t>
  </si>
  <si>
    <t>豪华一室房(至少连住2晚及以上)&lt;双人入住&gt;&lt;中宾&gt;&lt;双早&gt;</t>
  </si>
  <si>
    <t>LIU/Zhenrong</t>
  </si>
  <si>
    <t xml:space="preserve">2892897	</t>
  </si>
  <si>
    <t xml:space="preserve">7921026	</t>
  </si>
  <si>
    <t xml:space="preserve">999221978398094	</t>
  </si>
  <si>
    <t>[曼谷]客莱福雅秀酒店 (SHA Plus+)(Hotel Clover Asoke (SHA Plus+))(18046020)</t>
  </si>
  <si>
    <t>经典房&lt;特惠专享&gt;&lt;双人入住&gt;&lt;双早&gt;</t>
  </si>
  <si>
    <t>HANG/YUNJU</t>
  </si>
  <si>
    <t xml:space="preserve">2892916	</t>
  </si>
  <si>
    <t xml:space="preserve">561994	</t>
  </si>
  <si>
    <t xml:space="preserve">999221979604123	</t>
  </si>
  <si>
    <t>SUNG/HOI LUN HELEN</t>
  </si>
  <si>
    <t xml:space="preserve">2893180	</t>
  </si>
  <si>
    <t xml:space="preserve">7922340	</t>
  </si>
  <si>
    <t xml:space="preserve">999221980726989	</t>
  </si>
  <si>
    <t>Diong/Ryan,Diong/Ryan</t>
  </si>
  <si>
    <t xml:space="preserve">2893491	</t>
  </si>
  <si>
    <t xml:space="preserve">239983809	</t>
  </si>
  <si>
    <t xml:space="preserve">999221982066759	</t>
  </si>
  <si>
    <t>[曼谷]曼谷艾美酒店(Le Meridien Bangkok)(2778530)</t>
  </si>
  <si>
    <t>城景豪华都市双床房(至少连住2晚及以上)&lt;双人入住&gt;&lt;不适用泰国客人&gt;&lt;双早&gt;</t>
  </si>
  <si>
    <t>LEUNG/WAI TSUN DAN RONALD,WONG/KAR SHING</t>
  </si>
  <si>
    <t xml:space="preserve">2894109	</t>
  </si>
  <si>
    <t xml:space="preserve">999221982202844	</t>
  </si>
  <si>
    <t>豪华转角房(至少连住2晚及以上)&lt;双人入住&gt;&lt;不适用泰国客人&gt;&lt;双早&gt;</t>
  </si>
  <si>
    <t xml:space="preserve">2894198	</t>
  </si>
  <si>
    <t xml:space="preserve">71659686	</t>
  </si>
  <si>
    <t xml:space="preserve">999221987605786	</t>
  </si>
  <si>
    <t>[首尔]三井酒店(Hotel Samjung)(28525707)</t>
  </si>
  <si>
    <t>双人床房&lt;双人入住&gt;&lt;无早&gt;</t>
  </si>
  <si>
    <t>MANDAKH/OYUNDARI</t>
  </si>
  <si>
    <t xml:space="preserve">2895915	</t>
  </si>
  <si>
    <t xml:space="preserve">22023726	</t>
  </si>
  <si>
    <t xml:space="preserve">999221988547859	</t>
  </si>
  <si>
    <t>Flores/Alvine,Flores/Alvine</t>
  </si>
  <si>
    <t xml:space="preserve">2896360	</t>
  </si>
  <si>
    <t xml:space="preserve">240506301	</t>
  </si>
  <si>
    <t xml:space="preserve">21989058314	</t>
  </si>
  <si>
    <t>[芭堤雅]芭堤雅皇家克里夫豪华酒店 (SHA Extra Plus)(Royal Cliff Grand Hotel  (SHA Extra Plus))(11886935)</t>
  </si>
  <si>
    <t>两卧室瑞景套房(至少连住2晚及以上)&lt;四人入住&gt;&lt;不适用泰国客人&gt;&lt;早餐&gt;</t>
  </si>
  <si>
    <t>SHAN/YUHONG,LI/SHAOWEI</t>
  </si>
  <si>
    <t xml:space="preserve">2896532	</t>
  </si>
  <si>
    <t xml:space="preserve">21993587439	</t>
  </si>
  <si>
    <t>CUI/YAN</t>
  </si>
  <si>
    <t xml:space="preserve">2897877	</t>
  </si>
  <si>
    <t xml:space="preserve">7934585	</t>
  </si>
  <si>
    <t xml:space="preserve">999221996057235	</t>
  </si>
  <si>
    <t>[奎松市]马尼拉赛达北维迪斯酒店 - 多用途酒店(Seda Vertis North - Multiple Use Hotel)(17891668)</t>
  </si>
  <si>
    <t>转角套房&lt;今日特价 &gt;&lt;双人入住&gt;&lt;双早&gt;</t>
  </si>
  <si>
    <t>LEE/SUNYONG</t>
  </si>
  <si>
    <t xml:space="preserve">2898498	</t>
  </si>
  <si>
    <t xml:space="preserve">999221996105779	</t>
  </si>
  <si>
    <t xml:space="preserve">2898509	</t>
  </si>
  <si>
    <t xml:space="preserve">2483977	</t>
  </si>
  <si>
    <t xml:space="preserve">999221998579876	</t>
  </si>
  <si>
    <t>AN/YUCHEN</t>
  </si>
  <si>
    <t xml:space="preserve">2899383	</t>
  </si>
  <si>
    <t xml:space="preserve">7939314	</t>
  </si>
  <si>
    <t xml:space="preserve">21998845956	</t>
  </si>
  <si>
    <t>[芽庄]芽庄洲际酒店(InterContinental Nha Trang, an IHG Hotel)(4398930)</t>
  </si>
  <si>
    <t>海景经典特大床房&lt;双人入住&gt;&lt;双早&gt;</t>
  </si>
  <si>
    <t>CHOI/DAE WON,SONG/JUNG MEE,KANG/SEUNG BEOM,KIM /HYO SUN</t>
  </si>
  <si>
    <t xml:space="preserve">2899506	</t>
  </si>
  <si>
    <t xml:space="preserve">Party 632889	</t>
  </si>
  <si>
    <t xml:space="preserve">999221998916197	</t>
  </si>
  <si>
    <t>套房&lt;今日特价 &gt;&lt;双人入住&gt;&lt;无早&gt;</t>
  </si>
  <si>
    <t>Alyassi/Mariam</t>
  </si>
  <si>
    <t xml:space="preserve">2899547	</t>
  </si>
  <si>
    <t xml:space="preserve">149810	</t>
  </si>
  <si>
    <t xml:space="preserve">999221999140802	</t>
  </si>
  <si>
    <t>[丹戎本雅]槟城火烈鸟海滩酒店(Flamingo Hotel by The Beach, Penang)(5253402)</t>
  </si>
  <si>
    <t>山景豪华特大床房&lt;今日特价 &gt;&lt;双人入住&gt;&lt;无早&gt;</t>
  </si>
  <si>
    <t>AZHAR/MOHD ALIFF SYABIL</t>
  </si>
  <si>
    <t xml:space="preserve">2899688	</t>
  </si>
  <si>
    <t xml:space="preserve">378851	</t>
  </si>
  <si>
    <t xml:space="preserve">999222001858233	</t>
  </si>
  <si>
    <t>Sy/Sovathy,Sy/Sovathy,Sy/Sovathy,Sy/Sovathy</t>
  </si>
  <si>
    <t xml:space="preserve">2900522	</t>
  </si>
  <si>
    <t xml:space="preserve"> 241000806	</t>
  </si>
  <si>
    <t xml:space="preserve">22002075656	</t>
  </si>
  <si>
    <t>LIU/RUEITI</t>
  </si>
  <si>
    <t xml:space="preserve">2900557	</t>
  </si>
  <si>
    <t xml:space="preserve">7942406	</t>
  </si>
  <si>
    <t>过时取消</t>
  </si>
  <si>
    <t xml:space="preserve">22005719503	</t>
  </si>
  <si>
    <t>[苏梅岛]苏梅岛W酒店(SHA Plus+)(W Koh Samui(SHA Plus+))(3363512)</t>
  </si>
  <si>
    <t>丛林绿洲特大床别墅&lt;今日特价 &gt;&lt;双人入住&gt;&lt;仅适用亚洲客人&gt;&lt;双早&gt;</t>
  </si>
  <si>
    <t>ZHAO/CHEN</t>
  </si>
  <si>
    <t xml:space="preserve">2901981	</t>
  </si>
  <si>
    <t xml:space="preserve">75556266	</t>
  </si>
  <si>
    <t xml:space="preserve">999222008578930	</t>
  </si>
  <si>
    <t>BALA/NARESH</t>
  </si>
  <si>
    <t xml:space="preserve">2902577	</t>
  </si>
  <si>
    <t xml:space="preserve">378930	</t>
  </si>
  <si>
    <t xml:space="preserve">999222009186333	</t>
  </si>
  <si>
    <t>[邦帕利]盖特43机场酒店 (SHA Plus+)(Gate43 Airport Hotel (SHA Plus+))(95453304)</t>
  </si>
  <si>
    <t>湖景豪华三人房&lt;三人入住&gt;&lt;无早&gt;</t>
  </si>
  <si>
    <t>LUO/XINYI,HAN/YIZHOU,HE/HAO</t>
  </si>
  <si>
    <t xml:space="preserve">2902750	</t>
  </si>
  <si>
    <t xml:space="preserve">Acknowledged	</t>
  </si>
  <si>
    <t xml:space="preserve">999222010392198	</t>
  </si>
  <si>
    <t>[曼谷]西隆富丽华酒店（原西隆尤尼可大酒店）(Furama Silom Bangkok)(5951766)</t>
  </si>
  <si>
    <t>高级房&lt;双人入住&gt;&lt;双早&gt;</t>
  </si>
  <si>
    <t>HUR/SANG</t>
  </si>
  <si>
    <t xml:space="preserve">2903273	</t>
  </si>
  <si>
    <t xml:space="preserve">999222011231118	</t>
  </si>
  <si>
    <t>[苏梅岛]苏梅岛洲际度假酒店(SHA Extra Plus)(InterContinental Koh Samui Resort(SHA Extra Plus))(3628091)</t>
  </si>
  <si>
    <t>海景度假村经典特大床房(至少连住2晚及以上)&lt;双人入住&gt;&lt;适用于除泰国的亚洲客人&gt;&lt;双早&gt;</t>
  </si>
  <si>
    <t>HU/YICHUAN,XU/YUSANG</t>
  </si>
  <si>
    <t xml:space="preserve">2903801	</t>
  </si>
  <si>
    <t xml:space="preserve">22050588	</t>
  </si>
  <si>
    <t xml:space="preserve">999222011486797	</t>
  </si>
  <si>
    <t>dominguez/kristhel kate,dominguez/kristhel kate</t>
  </si>
  <si>
    <t xml:space="preserve">2903922	</t>
  </si>
  <si>
    <t xml:space="preserve">12286703	</t>
  </si>
  <si>
    <t xml:space="preserve">999222015230120	</t>
  </si>
  <si>
    <t>[依斯干达公主城]特立尼达公主港套房酒店(Trinidad Suites Puteri Harbour)(99959221)</t>
  </si>
  <si>
    <t>尊贵一室房&lt;双人入住&gt;&lt;双早&gt;</t>
  </si>
  <si>
    <t>Pei Soh/Chew,Pei Soh/Chew</t>
  </si>
  <si>
    <t xml:space="preserve">2904842	</t>
  </si>
  <si>
    <t xml:space="preserve">8573	</t>
  </si>
  <si>
    <t xml:space="preserve">22015303560	</t>
  </si>
  <si>
    <t>[清迈]盛泰乐精选坤巴雅水疗及度假村 (SHA Extra Plus)(Centara Khum Phaya Resort &amp; Spa, Centara Boutique Collection (SHA Extra Plus))(5282287)</t>
  </si>
  <si>
    <t>兰纳豪华房(直通泳池) 1张特大床&lt;今日特价 &gt;&lt;双人入住&gt;&lt;中宾&gt;&lt;双早&gt;</t>
  </si>
  <si>
    <t>SUN/HUILIANG,DU/ZIYAN,YANG/YUFAN,ZHANG/YUQING</t>
  </si>
  <si>
    <t xml:space="preserve">2904860	</t>
  </si>
  <si>
    <t xml:space="preserve">67834	</t>
  </si>
  <si>
    <t xml:space="preserve">999222016203828	</t>
  </si>
  <si>
    <t>标准双床房&lt;特惠专享&gt;&lt;双人入住&gt;&lt;无早&gt;</t>
  </si>
  <si>
    <t>POON/WING SZE WINSI</t>
  </si>
  <si>
    <t xml:space="preserve">2905099	</t>
  </si>
  <si>
    <t xml:space="preserve">241534167	</t>
  </si>
  <si>
    <t xml:space="preserve">999222017039371	</t>
  </si>
  <si>
    <t>Seki/Takao,Seki/Takao</t>
  </si>
  <si>
    <t xml:space="preserve">2905515	</t>
  </si>
  <si>
    <t xml:space="preserve">241669664	</t>
  </si>
  <si>
    <t xml:space="preserve">999222018037486	</t>
  </si>
  <si>
    <t>特色豪华房&lt;双人入住&gt;&lt;双早&gt;</t>
  </si>
  <si>
    <t>JIN/DIAN,LU/YUCHEN</t>
  </si>
  <si>
    <t xml:space="preserve">2905986	</t>
  </si>
  <si>
    <t xml:space="preserve">255957	</t>
  </si>
  <si>
    <t xml:space="preserve">999222018254848	</t>
  </si>
  <si>
    <t>[哥打京那巴鲁]哥打京那巴鲁元明大酒店(Ming Garden Hotel &amp; Residences Kota Kinabalu)(5281385)</t>
  </si>
  <si>
    <t>WAN ARSHAD/MAS EMEZAH</t>
  </si>
  <si>
    <t xml:space="preserve">2906078	</t>
  </si>
  <si>
    <t xml:space="preserve">8582932	</t>
  </si>
  <si>
    <t xml:space="preserve">999222022816430	</t>
  </si>
  <si>
    <t>[依斯干达公主城]双威大盒子酒店(Sunway Hotel Big Box)(91411884)</t>
  </si>
  <si>
    <t>豪华特大床房&lt;双人入住&gt;&lt;双早&gt;</t>
  </si>
  <si>
    <t>Teck kai/Koo,Teck kai/Koo,Teck kai/Koo,Teck kai/Koo</t>
  </si>
  <si>
    <t xml:space="preserve">2907095	</t>
  </si>
  <si>
    <t xml:space="preserve">64020	</t>
  </si>
  <si>
    <t xml:space="preserve">22022855923	</t>
  </si>
  <si>
    <t>CHIN/WEE THAT</t>
  </si>
  <si>
    <t xml:space="preserve">2907125	</t>
  </si>
  <si>
    <t xml:space="preserve">563914	</t>
  </si>
  <si>
    <t xml:space="preserve">999222023076587	</t>
  </si>
  <si>
    <t>特色豪华房&lt;三人入住&gt;&lt;无早&gt;</t>
  </si>
  <si>
    <t>Pattra Meenongwha/Miss,Pattra Meenongwha/Miss,Pattra Meenongwha/Miss</t>
  </si>
  <si>
    <t xml:space="preserve">2907217	</t>
  </si>
  <si>
    <t xml:space="preserve">256068	</t>
  </si>
  <si>
    <t xml:space="preserve">999222024185384	</t>
  </si>
  <si>
    <t>[曼谷]金玉素万那普酒店(Golden Jade Suvarnabhumi)(28680143)</t>
  </si>
  <si>
    <t>三人房&lt;三人入住&gt;&lt;无早&gt;</t>
  </si>
  <si>
    <t>Zhang/Zhenxi,Yin/Fakuan</t>
  </si>
  <si>
    <t xml:space="preserve">2907957	</t>
  </si>
  <si>
    <t xml:space="preserve">999222025008177	</t>
  </si>
  <si>
    <t>[古晋]古晋帝国酒店(Imperial Hotel Kuching)(28527691)</t>
  </si>
  <si>
    <t>高级双床房&lt;今日特价 &gt;&lt;双人入住&gt;&lt;双早&gt;</t>
  </si>
  <si>
    <t>Prawira/Jamon Jimmy</t>
  </si>
  <si>
    <t xml:space="preserve">2908533	</t>
  </si>
  <si>
    <t xml:space="preserve">283120	</t>
  </si>
  <si>
    <t xml:space="preserve">999222027312206	</t>
  </si>
  <si>
    <t>[光州]ACC设计酒店(ACC Design Hotel)(28523273)</t>
  </si>
  <si>
    <t>标准双人房&lt;双人入住&gt;&lt;预付&gt;&lt;双早&gt;</t>
  </si>
  <si>
    <t>Lee/Soyeon,Kim/Young jun</t>
  </si>
  <si>
    <t xml:space="preserve">2908933	</t>
  </si>
  <si>
    <t xml:space="preserve">20221229568850334	</t>
  </si>
  <si>
    <t xml:space="preserve">999222027659882	</t>
  </si>
  <si>
    <t>[Ulu Kinta]怡保曦云轩度假村(The Haven All Suite Resort, Ipoh)(28528391)</t>
  </si>
  <si>
    <t>湖景2+1卧室套房&lt;五人入住&gt;&lt;早餐&gt;</t>
  </si>
  <si>
    <t>HAZIR MOHAMMED/NORZALINA</t>
  </si>
  <si>
    <t xml:space="preserve">2909077	</t>
  </si>
  <si>
    <t xml:space="preserve">107932	</t>
  </si>
  <si>
    <t xml:space="preserve">999222028291234	</t>
  </si>
  <si>
    <t>[曼谷]曼谷玛杜兹酒店(Maduzi Hotel, Bangkok)(16900156)</t>
  </si>
  <si>
    <t>玛杜兹套房(至少连住2晚及以上)&lt;双人入住&gt;&lt;双早&gt;</t>
  </si>
  <si>
    <t>Kwatra/Rashmi,Kwatra/Rashmi</t>
  </si>
  <si>
    <t xml:space="preserve">2909348	</t>
  </si>
  <si>
    <t xml:space="preserve">999222029531125	</t>
  </si>
  <si>
    <t>Zaiful/ahmad fikri</t>
  </si>
  <si>
    <t xml:space="preserve">2910150	</t>
  </si>
  <si>
    <t xml:space="preserve">9417	</t>
  </si>
  <si>
    <t xml:space="preserve">999222029720500	</t>
  </si>
  <si>
    <t>[新山]康帕斯酒店集团新山柑橘酒店(Citrus Hotel Johor Bahru by Compass Hospitality)(28554525)</t>
  </si>
  <si>
    <t>标准大床房&lt;双人入住&gt;&lt;双早&gt;</t>
  </si>
  <si>
    <t>G/Jack,G/Jack</t>
  </si>
  <si>
    <t xml:space="preserve">2910258	</t>
  </si>
  <si>
    <t xml:space="preserve">8840104999130	</t>
  </si>
  <si>
    <t xml:space="preserve">999222029829774	</t>
  </si>
  <si>
    <t>Zheng/Shuai,Liu/Zhiyao,Liu/Wangcha</t>
  </si>
  <si>
    <t xml:space="preserve">2910336	</t>
  </si>
  <si>
    <t xml:space="preserve">7971188 7971215 7971218	</t>
  </si>
  <si>
    <t xml:space="preserve">999222030232674	</t>
  </si>
  <si>
    <t>TAM/LAI YI KITTY</t>
  </si>
  <si>
    <t xml:space="preserve">2910603	</t>
  </si>
  <si>
    <t xml:space="preserve">7971150	</t>
  </si>
  <si>
    <t xml:space="preserve">999222030373696	</t>
  </si>
  <si>
    <t>PANG/PEICHIN</t>
  </si>
  <si>
    <t xml:space="preserve">2910669	</t>
  </si>
  <si>
    <t xml:space="preserve">242350867	</t>
  </si>
  <si>
    <t xml:space="preserve">999222030579767	</t>
  </si>
  <si>
    <t>高级双人床房&lt;双人入住&gt;&lt;无早&gt;</t>
  </si>
  <si>
    <t>AWILIMGAM/SARAVANAN</t>
  </si>
  <si>
    <t xml:space="preserve">2910801	</t>
  </si>
  <si>
    <t xml:space="preserve">690010	</t>
  </si>
  <si>
    <t xml:space="preserve">999222032436045	</t>
  </si>
  <si>
    <t>WANG/LIPING,YANG/QING YUAN</t>
  </si>
  <si>
    <t xml:space="preserve">2911035	</t>
  </si>
  <si>
    <t xml:space="preserve">7973804	</t>
  </si>
  <si>
    <t xml:space="preserve">999222033254480	</t>
  </si>
  <si>
    <t>[拉普拉普]麦克坦新镇萨沃伊酒店(Savoy Hotel Mactan Newtown)(92828783)</t>
  </si>
  <si>
    <t>Gamo/Reegine,Gamo/Reegine</t>
  </si>
  <si>
    <t xml:space="preserve">2911136	</t>
  </si>
  <si>
    <t xml:space="preserve">51101	</t>
  </si>
  <si>
    <t xml:space="preserve">999222034608330	</t>
  </si>
  <si>
    <t>CHEN/KUOCHI</t>
  </si>
  <si>
    <t xml:space="preserve">2911517	</t>
  </si>
  <si>
    <t xml:space="preserve">7974341	</t>
  </si>
  <si>
    <t xml:space="preserve">999222035692259	</t>
  </si>
  <si>
    <t>LI/XIANG</t>
  </si>
  <si>
    <t xml:space="preserve">2912034	</t>
  </si>
  <si>
    <t xml:space="preserve">999222038620486	</t>
  </si>
  <si>
    <t>[长滩岛]赫纳恩棕榈滩度假酒店(Henann Palm Beach Resort)(16159799)</t>
  </si>
  <si>
    <t>豪华房(至少连住2晚及以上)&lt;限量特价&gt;&lt;三人入住&gt;&lt;早餐&gt;</t>
  </si>
  <si>
    <t>YAN/WENBING,CIMAFRANCA/CHERRYMAE,YAN/ROSYMAE,CHEN/ZHIPENG,YAN/CHARLIE,YAN/CHLOE,LIU/LIMING,ZHANG/XIULI,CHEN/LINGLING,ZHANG/SHANNI,ZHU/KAIQIANG,SHI/SHAOLONG,XU/JIANSHAN,ELGERA/LADDIE JOSE LOSTE,LEONCIO/RALPH STA MARIA</t>
  </si>
  <si>
    <t xml:space="preserve">2912531	</t>
  </si>
  <si>
    <t xml:space="preserve">999222038647750	</t>
  </si>
  <si>
    <t>[巴洛克]珍拉丁皇家朱兰小屋(Royale Chulan Cherating Chalet)(67235956)</t>
  </si>
  <si>
    <t>双人床小木屋&lt;双人入住&gt;&lt;双早&gt;</t>
  </si>
  <si>
    <t>HAWARI AZRUL/MUHAMMAD</t>
  </si>
  <si>
    <t xml:space="preserve">2912545	</t>
  </si>
  <si>
    <t xml:space="preserve">74547	</t>
  </si>
  <si>
    <t xml:space="preserve">999222039353415	</t>
  </si>
  <si>
    <t>[曼谷]尼兰大酒店(Niran Grand Hotel)(96424884)</t>
  </si>
  <si>
    <t>豪华双床房(至少连住2晚及以上)&lt;双人入住&gt;&lt;双早&gt;</t>
  </si>
  <si>
    <t>Dokdang/Ananda,Dokdang/Ananda</t>
  </si>
  <si>
    <t xml:space="preserve">2912763	</t>
  </si>
  <si>
    <t xml:space="preserve">999222039768797	</t>
  </si>
  <si>
    <t>XU/LIHUI</t>
  </si>
  <si>
    <t xml:space="preserve">2912874	</t>
  </si>
  <si>
    <t xml:space="preserve">999222041321903	</t>
  </si>
  <si>
    <t>[乔治市]槟城福克套房酒店(Vouk Hotel Suites, Penang)(28528361)</t>
  </si>
  <si>
    <t>豪华三人房&lt;三人入住&gt;&lt;双早&gt;</t>
  </si>
  <si>
    <t>MOHD ZAIZI/MOHAMAD AQUMAL HAFIZIE</t>
  </si>
  <si>
    <t xml:space="preserve">2913169	</t>
  </si>
  <si>
    <t xml:space="preserve">RES21475	</t>
  </si>
  <si>
    <t xml:space="preserve">999222041398308	</t>
  </si>
  <si>
    <t>Abd Ghani/Mardeenah,Abd Ghani/Mardeenah</t>
  </si>
  <si>
    <t xml:space="preserve">2913191	</t>
  </si>
  <si>
    <t xml:space="preserve">9453	</t>
  </si>
  <si>
    <t xml:space="preserve">999222045344262	</t>
  </si>
  <si>
    <t>[吉隆坡]吉隆坡美利亚酒店(Meliá Kuala Lumpur)(8872508)</t>
  </si>
  <si>
    <t>粹美阁客房&lt;双人入住&gt;&lt;双早&gt;</t>
  </si>
  <si>
    <t>ELINA/RAJA ELINA SHAHIRA</t>
  </si>
  <si>
    <t xml:space="preserve">2913440	</t>
  </si>
  <si>
    <t xml:space="preserve">689762	</t>
  </si>
  <si>
    <t xml:space="preserve">999222045378086	</t>
  </si>
  <si>
    <t>特色豪华房&lt;双人入住&gt;&lt;预付&gt;&lt;无早&gt;&lt;net rate mode&gt;</t>
  </si>
  <si>
    <t>Liu/zhixuan</t>
  </si>
  <si>
    <t xml:space="preserve">2913442	</t>
  </si>
  <si>
    <t xml:space="preserve">256392	</t>
  </si>
  <si>
    <t xml:space="preserve">999222045379418	</t>
  </si>
  <si>
    <t>[釜山]侬新酒店(Nongshim Hotel)(28537275)</t>
  </si>
  <si>
    <t>豪华双床暖炕房&lt;双人入住&gt;&lt;无早&gt;</t>
  </si>
  <si>
    <t>lee/sangjoon</t>
  </si>
  <si>
    <t xml:space="preserve">2913443	</t>
  </si>
  <si>
    <t xml:space="preserve">10656181	</t>
  </si>
  <si>
    <t xml:space="preserve">999222045516529	</t>
  </si>
  <si>
    <t>豪华双人床房&lt;双人入住&gt;&lt;无早&gt;</t>
  </si>
  <si>
    <t>KAEWPET/SUPANSA</t>
  </si>
  <si>
    <t xml:space="preserve">2913457	</t>
  </si>
  <si>
    <t xml:space="preserve">999222046470184	</t>
  </si>
  <si>
    <t>Nogoy/Lois,Nogoy/Lois</t>
  </si>
  <si>
    <t xml:space="preserve">2913619	</t>
  </si>
  <si>
    <t xml:space="preserve">01016828	</t>
  </si>
  <si>
    <t xml:space="preserve">999222046514696	</t>
  </si>
  <si>
    <t>高级双床房&lt;特价大促销&gt;&lt;双人入住&gt;&lt;双早&gt;</t>
  </si>
  <si>
    <t>Riparip/Michellane,Riparip/Michellane</t>
  </si>
  <si>
    <t xml:space="preserve">2913631	</t>
  </si>
  <si>
    <t xml:space="preserve">01016827	</t>
  </si>
  <si>
    <t xml:space="preserve">999222047080748	</t>
  </si>
  <si>
    <t>Hairudin/Alifah</t>
  </si>
  <si>
    <t xml:space="preserve">2913729	</t>
  </si>
  <si>
    <t xml:space="preserve">108028	</t>
  </si>
  <si>
    <t xml:space="preserve">999222044804408	</t>
  </si>
  <si>
    <t>NURAIN/FARAH</t>
  </si>
  <si>
    <t xml:space="preserve">2913386	</t>
  </si>
  <si>
    <t xml:space="preserve">689763	</t>
  </si>
  <si>
    <t xml:space="preserve">999222051807112	</t>
  </si>
  <si>
    <t>[普林塞萨港]巴拉望岛道夫酒店(Astoria Palawan)(39700813)</t>
  </si>
  <si>
    <t>高级房&lt;今日特价 &gt;&lt;双人入住&gt;&lt;双早&gt;</t>
  </si>
  <si>
    <t>Doromal/Mary Jane,Doromal/Mary Jane</t>
  </si>
  <si>
    <t xml:space="preserve">2914342	</t>
  </si>
  <si>
    <t xml:space="preserve">325494	</t>
  </si>
  <si>
    <t xml:space="preserve">999222052228860	</t>
  </si>
  <si>
    <t>Shata/Aini,Shata/Aini</t>
  </si>
  <si>
    <t xml:space="preserve">2914468	</t>
  </si>
  <si>
    <t xml:space="preserve">74638	</t>
  </si>
  <si>
    <t xml:space="preserve">999222053036132	</t>
  </si>
  <si>
    <t>海景豪华特大床房&lt;今日特价 &gt;&lt;双人入住&gt;&lt;双早&gt;</t>
  </si>
  <si>
    <t>ROSLAN/SITI HASNEERA</t>
  </si>
  <si>
    <t xml:space="preserve">2914784	</t>
  </si>
  <si>
    <t xml:space="preserve">379339	</t>
  </si>
  <si>
    <t>，</t>
  </si>
  <si>
    <t>999221940646136</t>
  </si>
  <si>
    <t>特殊要求:此单是订单号999221935013557的补款订单，盼复，谢谢 。</t>
  </si>
  <si>
    <t>本期扣款817元</t>
  </si>
  <si>
    <t>本期扣款143元</t>
  </si>
  <si>
    <t>A230105102148481</t>
  </si>
  <si>
    <t>A230105102336481</t>
  </si>
  <si>
    <t>CNY / HKD 当前参考汇率: 1.13518764</t>
  </si>
  <si>
    <t>总计： 332967.62 CNY/
377980.73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</si>
  <si>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</si>
  <si>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</si>
  <si>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</si>
  <si>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</si>
  <si>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</si>
  <si>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</si>
  <si>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</si>
  <si>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</si>
  <si>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</si>
  <si>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</si>
  <si>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</si>
  <si>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</si>
  <si>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</si>
  <si>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</si>
  <si>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</si>
  <si>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</si>
  <si>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</si>
  <si>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</si>
  <si>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</si>
  <si>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2023-01-01</t>
  </si>
  <si>
    <t>2914784</t>
  </si>
  <si>
    <t>槟城火烈鸟海滩酒店</t>
  </si>
  <si>
    <t>ROSLAN SITI HASNEERA</t>
  </si>
  <si>
    <t>2023-01-02</t>
  </si>
  <si>
    <t>退房日周结</t>
  </si>
  <si>
    <t>591.00</t>
  </si>
  <si>
    <t>RMB</t>
  </si>
  <si>
    <t>0</t>
  </si>
  <si>
    <t>0.00</t>
  </si>
  <si>
    <t>携程国际直连(DD)</t>
  </si>
  <si>
    <t>01.011174</t>
  </si>
  <si>
    <t>2023-01-01 18:43:59</t>
  </si>
  <si>
    <t>否</t>
  </si>
  <si>
    <t>汇智国际旅游发展有限公司</t>
  </si>
  <si>
    <t>直采</t>
  </si>
  <si>
    <t>马来西亚</t>
  </si>
  <si>
    <t>2914468</t>
  </si>
  <si>
    <t>珍拉丁皇家朱兰小屋</t>
  </si>
  <si>
    <t>Shata Aini,Shata Aini</t>
  </si>
  <si>
    <t>480.00</t>
  </si>
  <si>
    <t>2023-01-01 15:18:31</t>
  </si>
  <si>
    <t>2914342</t>
  </si>
  <si>
    <t>巴拉望岛道夫酒店</t>
  </si>
  <si>
    <t>Doromal Mary Jane,Doromal Mary Jane</t>
  </si>
  <si>
    <t>1517.00</t>
  </si>
  <si>
    <t>2023-01-01 13:46:52</t>
  </si>
  <si>
    <t>菲律宾</t>
  </si>
  <si>
    <t>2913729</t>
  </si>
  <si>
    <t>怡保曦云轩度假村</t>
  </si>
  <si>
    <t>Hairudin Alifah</t>
  </si>
  <si>
    <t>1443.00</t>
  </si>
  <si>
    <t>2023-01-01 09:02:21</t>
  </si>
  <si>
    <t>2022-12-31</t>
  </si>
  <si>
    <t>2913631</t>
  </si>
  <si>
    <t>大雅台阿皮亚大街酒店</t>
  </si>
  <si>
    <t>Riparip Michellane,Riparip Michellane</t>
  </si>
  <si>
    <t>360.00</t>
  </si>
  <si>
    <t>2023-01-01 09:09:00</t>
  </si>
  <si>
    <t>2913619</t>
  </si>
  <si>
    <t>Nogoy Lois,Nogoy Lois</t>
  </si>
  <si>
    <t>305.00</t>
  </si>
  <si>
    <t>2023-01-01 09:11:19</t>
  </si>
  <si>
    <t>2913457</t>
  </si>
  <si>
    <t>尼兰大酒店</t>
  </si>
  <si>
    <t>KAEWPET SUPANSA</t>
  </si>
  <si>
    <t>153.00</t>
  </si>
  <si>
    <t>2022-12-31 19:30:37</t>
  </si>
  <si>
    <t>泰国</t>
  </si>
  <si>
    <t>2913443</t>
  </si>
  <si>
    <t>侬新酒店</t>
  </si>
  <si>
    <t>lee sangjoon</t>
  </si>
  <si>
    <t>616.00</t>
  </si>
  <si>
    <t>2022-12-31 19:22:14</t>
  </si>
  <si>
    <t>韩国</t>
  </si>
  <si>
    <t>2913442</t>
  </si>
  <si>
    <t>曼谷素坤逸55号通罗中心点大酒店 (SHA Plus+)</t>
  </si>
  <si>
    <t>Liu zhixuan</t>
  </si>
  <si>
    <t>1035.00</t>
  </si>
  <si>
    <t>2022-12-31 19:32:27</t>
  </si>
  <si>
    <t>2913440</t>
  </si>
  <si>
    <t>吉隆坡美利亚酒店</t>
  </si>
  <si>
    <t>ELINA RAJA ELINA SHAHIRA</t>
  </si>
  <si>
    <t>707.00</t>
  </si>
  <si>
    <t>2023-01-01 10:38:10</t>
  </si>
  <si>
    <t>2913386</t>
  </si>
  <si>
    <t>NURAIN FARAH</t>
  </si>
  <si>
    <t>2023-01-01 10:39:31</t>
  </si>
  <si>
    <t>2913191</t>
  </si>
  <si>
    <t>特立尼达公主港套房酒店</t>
  </si>
  <si>
    <t>Abd Ghani Mardeenah,Abd Ghani Mardeenah</t>
  </si>
  <si>
    <t>399.00</t>
  </si>
  <si>
    <t>2022-12-31 15:46:13</t>
  </si>
  <si>
    <t>2913169</t>
  </si>
  <si>
    <t>槟城沃克酒店</t>
  </si>
  <si>
    <t>MOHD ZAIZI MOHAMAD AQUMAL HAFIZIE</t>
  </si>
  <si>
    <t>500.00</t>
  </si>
  <si>
    <t>2022-12-31 22:53:30</t>
  </si>
  <si>
    <t>2912874</t>
  </si>
  <si>
    <t>曼谷lyf素坤逸8巷-雅诗阁管理</t>
  </si>
  <si>
    <t>XU LIHUI</t>
  </si>
  <si>
    <t>900.00</t>
  </si>
  <si>
    <t>-900</t>
  </si>
  <si>
    <t>2022-12-31 13:19:06</t>
  </si>
  <si>
    <t>2912763</t>
  </si>
  <si>
    <t>Dokdang Ananda,Dokdang Ananda</t>
  </si>
  <si>
    <t>366.00</t>
  </si>
  <si>
    <t>2022-12-31 08:25:46</t>
  </si>
  <si>
    <t>2912545</t>
  </si>
  <si>
    <t>HAWARI AZRUL MUHAMMAD</t>
  </si>
  <si>
    <t>2022-12-31 10:02:41</t>
  </si>
  <si>
    <t>2022-12-30</t>
  </si>
  <si>
    <t>2911517</t>
  </si>
  <si>
    <t>CHEN KUOCHI</t>
  </si>
  <si>
    <t>2022-12-30 18:30:52</t>
  </si>
  <si>
    <t>2911136</t>
  </si>
  <si>
    <t>麦克坦新镇萨沃伊酒店</t>
  </si>
  <si>
    <t>Gamo Reegine,Gamo Reegine</t>
  </si>
  <si>
    <t>2022-12-30 16:08:13</t>
  </si>
  <si>
    <t>2911035</t>
  </si>
  <si>
    <t>WANG LIPING,YANG QING YUAN</t>
  </si>
  <si>
    <t>2022-12-30 17:06:06</t>
  </si>
  <si>
    <t>2910801</t>
  </si>
  <si>
    <t>八打灵再也水晶皇冠酒店</t>
  </si>
  <si>
    <t>AWILIMGAM SARAVANAN</t>
  </si>
  <si>
    <t>1526.00</t>
  </si>
  <si>
    <t>2022-12-30 11:40:49</t>
  </si>
  <si>
    <t>2910669</t>
  </si>
  <si>
    <t>双威金字塔酒店</t>
  </si>
  <si>
    <t>PANG PEICHIN</t>
  </si>
  <si>
    <t>577.00</t>
  </si>
  <si>
    <t>2022-12-31 15:49:01</t>
  </si>
  <si>
    <t>2910603</t>
  </si>
  <si>
    <t>TAM LAI YI KITTY</t>
  </si>
  <si>
    <t>1290.00</t>
  </si>
  <si>
    <t>2022-12-30 09:24:28</t>
  </si>
  <si>
    <t>2910336</t>
  </si>
  <si>
    <t>Zheng Shuai,Liu Zhiyao,Liu Wangcha</t>
  </si>
  <si>
    <t>3870.00</t>
  </si>
  <si>
    <t>2022-12-30 09:35:46</t>
  </si>
  <si>
    <t>2910258</t>
  </si>
  <si>
    <t>康帕斯酒店集团新山柑橘酒店</t>
  </si>
  <si>
    <t>G Jack,G Jack</t>
  </si>
  <si>
    <t>252.00</t>
  </si>
  <si>
    <t>2022-12-30 10:28:03</t>
  </si>
  <si>
    <t>2022-12-29</t>
  </si>
  <si>
    <t>2910150</t>
  </si>
  <si>
    <t>Zaiful ahmad fikri</t>
  </si>
  <si>
    <t>2022-12-30 06:14:40</t>
  </si>
  <si>
    <t>2909077</t>
  </si>
  <si>
    <t>HAZIR MOHAMMED NORZALINA</t>
  </si>
  <si>
    <t>2916.00</t>
  </si>
  <si>
    <t>2022-12-29 18:04:41</t>
  </si>
  <si>
    <t>2908933</t>
  </si>
  <si>
    <t>ACC设计酒店</t>
  </si>
  <si>
    <t>Lee Soyeon,Kim Young jun</t>
  </si>
  <si>
    <t>428.62</t>
  </si>
  <si>
    <t>2022-12-29 17:16:29</t>
  </si>
  <si>
    <t>直连</t>
  </si>
  <si>
    <t>2908533</t>
  </si>
  <si>
    <t>帝宫大酒店</t>
  </si>
  <si>
    <t>Prawira Jamon Jimmy</t>
  </si>
  <si>
    <t>319.00</t>
  </si>
  <si>
    <t>2022-12-29 15:20:51</t>
  </si>
  <si>
    <t>2907957</t>
  </si>
  <si>
    <t>曼谷金玉素旺纳普酒店</t>
  </si>
  <si>
    <t>Zhang Zhenxi,Yin Fakuan</t>
  </si>
  <si>
    <t>2022-12-29 11:47:55</t>
  </si>
  <si>
    <t>2907217</t>
  </si>
  <si>
    <t>Pattra Meenongwha Miss,Pattra Meenongwha Miss,Pattra Meenongwha Miss</t>
  </si>
  <si>
    <t>1156.00</t>
  </si>
  <si>
    <t>2022-12-29 12:44:21</t>
  </si>
  <si>
    <t>2022-12-28</t>
  </si>
  <si>
    <t>2907125</t>
  </si>
  <si>
    <t>客莱福雅秀酒店 (SHA Plus+)</t>
  </si>
  <si>
    <t>CHIN WEE THAT</t>
  </si>
  <si>
    <t>795.00</t>
  </si>
  <si>
    <t>2022-12-30 14:39:37</t>
  </si>
  <si>
    <t>2907095</t>
  </si>
  <si>
    <t>双威大盒子酒店</t>
  </si>
  <si>
    <t>Teck kai Koo,Teck kai Koo,Teck kai Koo,Teck kai Koo</t>
  </si>
  <si>
    <t>946.00</t>
  </si>
  <si>
    <t>2022-12-29 08:40:41</t>
  </si>
  <si>
    <t>2906078</t>
  </si>
  <si>
    <t>哥打京那巴鲁元明大酒店</t>
  </si>
  <si>
    <t>WAN ARSHAD MAS EMEZAH</t>
  </si>
  <si>
    <t>250.00</t>
  </si>
  <si>
    <t>2022-12-28 15:45:53</t>
  </si>
  <si>
    <t>2905986</t>
  </si>
  <si>
    <t>JIN DIAN,LU YUCHEN</t>
  </si>
  <si>
    <t>1115.00</t>
  </si>
  <si>
    <t>2022-12-28 17:36:49</t>
  </si>
  <si>
    <t>2905515</t>
  </si>
  <si>
    <t>曼谷索拉利亚西铁酒店</t>
  </si>
  <si>
    <t>Seki Takao,Seki Takao</t>
  </si>
  <si>
    <t>1917.00</t>
  </si>
  <si>
    <t>2022-12-28 15:33:44</t>
  </si>
  <si>
    <t>2905099</t>
  </si>
  <si>
    <t>POON WING SZE WINSI</t>
  </si>
  <si>
    <t>4727.00</t>
  </si>
  <si>
    <t>2022-12-28 08:26:00</t>
  </si>
  <si>
    <t>2022-12-27</t>
  </si>
  <si>
    <t>2904860</t>
  </si>
  <si>
    <t>盛泰乐精选坤巴雅水疗及度假村</t>
  </si>
  <si>
    <t>SUN HUILIANG,DU ZIYAN,YANG YUFAN,ZHANG YUQING</t>
  </si>
  <si>
    <t>6318.00</t>
  </si>
  <si>
    <t>2022-12-28 09:49:10</t>
  </si>
  <si>
    <t>2904842</t>
  </si>
  <si>
    <t>Pei Soh Chew,Pei Soh Chew</t>
  </si>
  <si>
    <t>1079.00</t>
  </si>
  <si>
    <t>2022-12-27 23:42:04</t>
  </si>
  <si>
    <t>2903922</t>
  </si>
  <si>
    <t>dominguez kristhel kate,dominguez kristhel kate</t>
  </si>
  <si>
    <t>2022-12-28 09:40:47</t>
  </si>
  <si>
    <t>2903801</t>
  </si>
  <si>
    <t>苏梅岛洲际度假酒店(SHA Extra Plus)</t>
  </si>
  <si>
    <t>HU YICHUAN,XU YUSANG</t>
  </si>
  <si>
    <t>7520.00</t>
  </si>
  <si>
    <t>2022-12-27 14:50:29</t>
  </si>
  <si>
    <t>2903273</t>
  </si>
  <si>
    <t>曼谷是隆富丽华酒店</t>
  </si>
  <si>
    <t>HUR SANG</t>
  </si>
  <si>
    <t>307.00</t>
  </si>
  <si>
    <t>2022-12-27 11:29:21</t>
  </si>
  <si>
    <t>2902750</t>
  </si>
  <si>
    <t>盖特43机场酒店</t>
  </si>
  <si>
    <t>LUO XINYI,HAN YIZHOU,HE HAO</t>
  </si>
  <si>
    <t>371.00</t>
  </si>
  <si>
    <t>2022-12-27 08:59:20</t>
  </si>
  <si>
    <t>2022-12-26</t>
  </si>
  <si>
    <t>2902577</t>
  </si>
  <si>
    <t>BALA NARESH</t>
  </si>
  <si>
    <t>932.00</t>
  </si>
  <si>
    <t>2022-12-27 14:12:15</t>
  </si>
  <si>
    <t>2901981</t>
  </si>
  <si>
    <t>苏梅岛W酒店</t>
  </si>
  <si>
    <t>ZHAO CHEN</t>
  </si>
  <si>
    <t>8941.00</t>
  </si>
  <si>
    <t>2022-12-27 09:53:31</t>
  </si>
  <si>
    <t>2900557</t>
  </si>
  <si>
    <t>LIU RUEITI</t>
  </si>
  <si>
    <t>1436.00</t>
  </si>
  <si>
    <t>2022-12-26 08:51:16</t>
  </si>
  <si>
    <t>2022-12-25</t>
  </si>
  <si>
    <t>2900522</t>
  </si>
  <si>
    <t>Sy Sovathy,Sy Sovathy,Sy Sovathy,Sy Sovathy</t>
  </si>
  <si>
    <t>7860.00</t>
  </si>
  <si>
    <t>2022-12-26 09:53:49</t>
  </si>
  <si>
    <t>2899688</t>
  </si>
  <si>
    <t>AZHAR MOHD ALIFF SYABIL</t>
  </si>
  <si>
    <t>2022-12-26 11:37:23</t>
  </si>
  <si>
    <t>2899547</t>
  </si>
  <si>
    <t>曼谷华昌传统酒店</t>
  </si>
  <si>
    <t>Alyassi Mariam</t>
  </si>
  <si>
    <t>3856.00</t>
  </si>
  <si>
    <t>2022-12-26 19:05:40</t>
  </si>
  <si>
    <t>2899506</t>
  </si>
  <si>
    <t>芽庄洲际酒店</t>
  </si>
  <si>
    <t>CHOI DAE WON,SONG JUNG MEE,KANG SEUNG BEOM,KIM HYO SUN</t>
  </si>
  <si>
    <t>1740.00</t>
  </si>
  <si>
    <t>2022-12-25 16:56:04</t>
  </si>
  <si>
    <t>越南</t>
  </si>
  <si>
    <t>2899383</t>
  </si>
  <si>
    <t>AN YUCHEN</t>
  </si>
  <si>
    <t>1795.00</t>
  </si>
  <si>
    <t>2022-12-25 22:24:50</t>
  </si>
  <si>
    <t>2898509</t>
  </si>
  <si>
    <t>马尼拉赛达北维迪斯酒店 - 多用途酒店</t>
  </si>
  <si>
    <t>LEE SUNYONG</t>
  </si>
  <si>
    <t>1049.00</t>
  </si>
  <si>
    <t>2022-12-25 12:22:53</t>
  </si>
  <si>
    <t>2022-12-24</t>
  </si>
  <si>
    <t>2897877</t>
  </si>
  <si>
    <t>CUI YAN</t>
  </si>
  <si>
    <t>2022-12-24 18:03:47</t>
  </si>
  <si>
    <t>2022-12-23</t>
  </si>
  <si>
    <t>2896360</t>
  </si>
  <si>
    <t>Flores Alvine,Flores Alvine</t>
  </si>
  <si>
    <t>4400.00</t>
  </si>
  <si>
    <t>2022-12-24 11:34:33</t>
  </si>
  <si>
    <t>2895915</t>
  </si>
  <si>
    <t>首尔三井酒店</t>
  </si>
  <si>
    <t>MANDAKH OYUNDARI</t>
  </si>
  <si>
    <t>4102.00</t>
  </si>
  <si>
    <t>2022-12-27 16:05:55</t>
  </si>
  <si>
    <t>2022-12-22</t>
  </si>
  <si>
    <t>2894198</t>
  </si>
  <si>
    <t>曼谷艾美酒店</t>
  </si>
  <si>
    <t>LEUNG WAI TSUN DAN RONALD,WONG KAR SHING</t>
  </si>
  <si>
    <t>9850.00</t>
  </si>
  <si>
    <t>2022-12-22 19:36:17</t>
  </si>
  <si>
    <t>2893491</t>
  </si>
  <si>
    <t>Diong Ryan,Diong Ryan</t>
  </si>
  <si>
    <t>3930.00</t>
  </si>
  <si>
    <t>2022-12-22 14:31:40</t>
  </si>
  <si>
    <t>2893180</t>
  </si>
  <si>
    <t>SUNG HOI LUN HELEN</t>
  </si>
  <si>
    <t>718.00</t>
  </si>
  <si>
    <t>2022-12-23 04:57:52</t>
  </si>
  <si>
    <t>2892916</t>
  </si>
  <si>
    <t>HANG YUNJU</t>
  </si>
  <si>
    <t>2022-12-22 11:10:39</t>
  </si>
  <si>
    <t>2892897</t>
  </si>
  <si>
    <t>曼谷素坤逸奥克伍德华庭工作室酒店</t>
  </si>
  <si>
    <t>LIU Zhenrong</t>
  </si>
  <si>
    <t>2824.00</t>
  </si>
  <si>
    <t>2022-12-23 08:18:15</t>
  </si>
  <si>
    <t>2022-12-21</t>
  </si>
  <si>
    <t>2891217</t>
  </si>
  <si>
    <t>马尼拉101酒店（多用途酒店）</t>
  </si>
  <si>
    <t>CORTES ROCHELLE ESTHER T,CORTEZ ROSE MARY T</t>
  </si>
  <si>
    <t>6500.00</t>
  </si>
  <si>
    <t>2022-12-21 15:54:29</t>
  </si>
  <si>
    <t>2022-12-20</t>
  </si>
  <si>
    <t>2889776</t>
  </si>
  <si>
    <t>Xie WeiYi</t>
  </si>
  <si>
    <t>2022-12-21 09:16:19</t>
  </si>
  <si>
    <t>2889597</t>
  </si>
  <si>
    <t>莎亚南凯煌大酒店</t>
  </si>
  <si>
    <t>NIZAM SHAHRILNIZAM B SABIRIN</t>
  </si>
  <si>
    <t>445.00</t>
  </si>
  <si>
    <t>2022-12-21 09:24:10</t>
  </si>
  <si>
    <t>2889110</t>
  </si>
  <si>
    <t>WANG JIAYI,WANG PEISHAN</t>
  </si>
  <si>
    <t>2022-12-20 20:14:36</t>
  </si>
  <si>
    <t>2022-12-19</t>
  </si>
  <si>
    <t>2887156</t>
  </si>
  <si>
    <t>普吉岛芭东海滩克拉丽奥酒店</t>
  </si>
  <si>
    <t>CHUMNIRAT TIPYANATE</t>
  </si>
  <si>
    <t>7200.00</t>
  </si>
  <si>
    <t>2022-12-20 10:45:30</t>
  </si>
  <si>
    <t>2886983</t>
  </si>
  <si>
    <t>宜必思吉隆坡市中心酒店</t>
  </si>
  <si>
    <t>FARAH ZEHARA</t>
  </si>
  <si>
    <t>1209.00</t>
  </si>
  <si>
    <t>2022-12-27 11:42:08</t>
  </si>
  <si>
    <t>2885735</t>
  </si>
  <si>
    <t>Jordan Dennis,Jordan Dennis</t>
  </si>
  <si>
    <t>2022-12-23 14:43:13</t>
  </si>
  <si>
    <t>2022-12-16</t>
  </si>
  <si>
    <t>2880168</t>
  </si>
  <si>
    <t>LAM PING,LI FAN,LAM SENCHUNG</t>
  </si>
  <si>
    <t>5104.00</t>
  </si>
  <si>
    <t>2552.00</t>
  </si>
  <si>
    <t>-2552</t>
  </si>
  <si>
    <t>2022-12-17 11:00:27</t>
  </si>
  <si>
    <t>2878234</t>
  </si>
  <si>
    <t>Bhongsatiern Jakapan</t>
  </si>
  <si>
    <t>817.00</t>
  </si>
  <si>
    <t>1197.00</t>
  </si>
  <si>
    <t>380</t>
  </si>
  <si>
    <t>2022-12-16 11:57:29</t>
  </si>
  <si>
    <t>2022-12-14</t>
  </si>
  <si>
    <t>2872429</t>
  </si>
  <si>
    <t>nguyen thuy linh,nguyen thuy linh</t>
  </si>
  <si>
    <t>2688.00</t>
  </si>
  <si>
    <t>2022-12-14 12:30:20</t>
  </si>
  <si>
    <t>2022-12-13</t>
  </si>
  <si>
    <t>2870209</t>
  </si>
  <si>
    <t>Binti Mahzan Nur Farhana</t>
  </si>
  <si>
    <t>1876.00</t>
  </si>
  <si>
    <t>2022-12-23 18:08:07</t>
  </si>
  <si>
    <t>2022-12-12</t>
  </si>
  <si>
    <t>2869208</t>
  </si>
  <si>
    <t>Le Thuy Nhung,Le Thuy Nhung,Le Thuy Nhung,Le Thuy Nhung</t>
  </si>
  <si>
    <t>5724.00</t>
  </si>
  <si>
    <t>2022-12-13 12:21:26</t>
  </si>
  <si>
    <t>2022-12-11</t>
  </si>
  <si>
    <t>2864525</t>
  </si>
  <si>
    <t>皇后大酒店</t>
  </si>
  <si>
    <t>Ebinger Raimund,Ebinger Raimund</t>
  </si>
  <si>
    <t>2184.00</t>
  </si>
  <si>
    <t>2022-12-11 13:44:11</t>
  </si>
  <si>
    <t>2022-12-09</t>
  </si>
  <si>
    <t>2859895</t>
  </si>
  <si>
    <t>曼谷苏拉翁因姆蒙田酒店</t>
  </si>
  <si>
    <t>SADIKOV ALEKSANDR,Aleksandrova Marina</t>
  </si>
  <si>
    <t>4805.00</t>
  </si>
  <si>
    <t>2022-12-09 17:22:58</t>
  </si>
  <si>
    <t>2022-12-07</t>
  </si>
  <si>
    <t>2855478</t>
  </si>
  <si>
    <t>ZHANG LINNA</t>
  </si>
  <si>
    <t>3684.00</t>
  </si>
  <si>
    <t>2022-12-08 10:41:19</t>
  </si>
  <si>
    <t>2852806</t>
  </si>
  <si>
    <t>铂尔曼琅勃拉邦酒店</t>
  </si>
  <si>
    <t>ACHARI KRIPA</t>
  </si>
  <si>
    <t>2529.00</t>
  </si>
  <si>
    <t>2022-12-07 17:30:39</t>
  </si>
  <si>
    <t>老挝</t>
  </si>
  <si>
    <t>2022-12-05</t>
  </si>
  <si>
    <t>2849824</t>
  </si>
  <si>
    <t>YANG YUETING</t>
  </si>
  <si>
    <t>2421.00</t>
  </si>
  <si>
    <t>2022-12-06 17:04:59</t>
  </si>
  <si>
    <t>2848445</t>
  </si>
  <si>
    <t>坦布里海滨水疗度假村</t>
  </si>
  <si>
    <t>McNeal Andrew,McNeal Andrew</t>
  </si>
  <si>
    <t>3800.00</t>
  </si>
  <si>
    <t>2022-12-09 19:30:17</t>
  </si>
  <si>
    <t>2847755</t>
  </si>
  <si>
    <t>曼谷HOMM素坤逸34街酒店</t>
  </si>
  <si>
    <t>WANG TIANQI</t>
  </si>
  <si>
    <t>1260.00</t>
  </si>
  <si>
    <t>-1260</t>
  </si>
  <si>
    <t>2022-12-20 22:33:19</t>
  </si>
  <si>
    <t>2022-12-04</t>
  </si>
  <si>
    <t>2846678</t>
  </si>
  <si>
    <t>普吉假日酒店 (SHA Extra Plus)</t>
  </si>
  <si>
    <t>Agrawal Rachit,Agrawal Rachit</t>
  </si>
  <si>
    <t>4722.00</t>
  </si>
  <si>
    <t>2022-12-05 13:24:31</t>
  </si>
  <si>
    <t>2845014</t>
  </si>
  <si>
    <t>ZULFADLI MUHAMAD,CLETUS LEWIS JONATHAN</t>
  </si>
  <si>
    <t>836.00</t>
  </si>
  <si>
    <t>2022-12-04 12:24:55</t>
  </si>
  <si>
    <t>2844490</t>
  </si>
  <si>
    <t>种植园湾温泉度假村</t>
  </si>
  <si>
    <t>DI TING</t>
  </si>
  <si>
    <t>3428.00</t>
  </si>
  <si>
    <t>2022-12-06 09:36:40</t>
  </si>
  <si>
    <t>2022-12-03</t>
  </si>
  <si>
    <t>2844060</t>
  </si>
  <si>
    <t>吉隆坡皇家朱兰酒店</t>
  </si>
  <si>
    <t>Uda Mohd,Uda Mohd</t>
  </si>
  <si>
    <t>1227.00</t>
  </si>
  <si>
    <t>2022-12-04 12:17:23</t>
  </si>
  <si>
    <t>2842772</t>
  </si>
  <si>
    <t>唯裕酒店</t>
  </si>
  <si>
    <t>BAHRIN MUHAMMAD HANNAN</t>
  </si>
  <si>
    <t>550.00</t>
  </si>
  <si>
    <t>2022-12-03 13:04:11</t>
  </si>
  <si>
    <t>2842611</t>
  </si>
  <si>
    <t>皇宫水上乐园度假村</t>
  </si>
  <si>
    <t>Ju Hyosun</t>
  </si>
  <si>
    <t>21630.00</t>
  </si>
  <si>
    <t>2022-12-12 16:39:08</t>
  </si>
  <si>
    <t>999222015230120,</t>
  </si>
  <si>
    <t>2022-12-02</t>
  </si>
  <si>
    <t>2840522</t>
  </si>
  <si>
    <t>2022-12-27 23:41:49</t>
  </si>
  <si>
    <t>2840436</t>
  </si>
  <si>
    <t>普吉岛城市海港度假酒店 (SHA Extra Plus)</t>
  </si>
  <si>
    <t>Khongjit Saowalak,Khongjit Saowalak</t>
  </si>
  <si>
    <t>335.00</t>
  </si>
  <si>
    <t>2022-12-02 20:07:48</t>
  </si>
  <si>
    <t>2022-11-30</t>
  </si>
  <si>
    <t>2834560</t>
  </si>
  <si>
    <t>普吉岛迈考美丽亚酒店(SHA Extra Plus)</t>
  </si>
  <si>
    <t>FU JINGQI</t>
  </si>
  <si>
    <t>22850.00</t>
  </si>
  <si>
    <t>2022-11-30 19:05:40</t>
  </si>
  <si>
    <t>2834104</t>
  </si>
  <si>
    <t>LEE HON FUNG,CHEN YONGYI</t>
  </si>
  <si>
    <t>1539.00</t>
  </si>
  <si>
    <t>-1539</t>
  </si>
  <si>
    <t>2022-12-20 18:38:13</t>
  </si>
  <si>
    <t>2834069</t>
  </si>
  <si>
    <t>曼谷帕色哇公主酒店 (SHA Plus+)</t>
  </si>
  <si>
    <t>LEE PHENG HAI LAWRENCE,CHEW SUAT HONG SALLY</t>
  </si>
  <si>
    <t>4119.00</t>
  </si>
  <si>
    <t>2022-12-01 13:36:45</t>
  </si>
  <si>
    <t>2833591</t>
  </si>
  <si>
    <t>马斯洛时代广场酒店</t>
  </si>
  <si>
    <t>Rasul Irfaan,Rasul Irfaan</t>
  </si>
  <si>
    <t>2014.00</t>
  </si>
  <si>
    <t>2022-11-30 08:34:16</t>
  </si>
  <si>
    <t>南非</t>
  </si>
  <si>
    <t>2022-11-28</t>
  </si>
  <si>
    <t>2830943</t>
  </si>
  <si>
    <t>Quan Ow Zhen,Quan Ow Zhen</t>
  </si>
  <si>
    <t>1137.00</t>
  </si>
  <si>
    <t>2022-12-03 13:14:54</t>
  </si>
  <si>
    <t>2830919</t>
  </si>
  <si>
    <t>吉隆坡市中心玛雅酒店</t>
  </si>
  <si>
    <t>LI SHUYUAN,HOU XIAOLEI,JIN TIANTIAN,CHEN LU</t>
  </si>
  <si>
    <t>1882.00</t>
  </si>
  <si>
    <t>2022-12-02 08:34:55</t>
  </si>
  <si>
    <t>2022-11-27</t>
  </si>
  <si>
    <t>2827790</t>
  </si>
  <si>
    <t>LEE SUHYONG</t>
  </si>
  <si>
    <t>4843.00</t>
  </si>
  <si>
    <t>2022-11-27 16:42:11</t>
  </si>
  <si>
    <t>2022-11-26</t>
  </si>
  <si>
    <t>2824537</t>
  </si>
  <si>
    <t>KHOO ZHI YION</t>
  </si>
  <si>
    <t>440.00</t>
  </si>
  <si>
    <t>2022-11-26 16:06:18</t>
  </si>
  <si>
    <t>2022-11-25</t>
  </si>
  <si>
    <t>2823290</t>
  </si>
  <si>
    <t>卡塔海滩美乐地精英酒店 (SHA Extra Plus)</t>
  </si>
  <si>
    <t>hou fei,hou fei</t>
  </si>
  <si>
    <t>8956.00</t>
  </si>
  <si>
    <t>2022-11-25 17:21:40</t>
  </si>
  <si>
    <t>2022-11-24</t>
  </si>
  <si>
    <t>2821322</t>
  </si>
  <si>
    <t>Pui Yee Wong,Pui Yee Wong</t>
  </si>
  <si>
    <t>2022-11-25 11:24:36</t>
  </si>
  <si>
    <t>2022-11-19</t>
  </si>
  <si>
    <t>2809686</t>
  </si>
  <si>
    <t>曼谷大使酒店</t>
  </si>
  <si>
    <t>Thi Thanh Phuong Tran,Thi Thanh Phuong Tran,Thi Thanh Phuong Tran</t>
  </si>
  <si>
    <t>802.00</t>
  </si>
  <si>
    <t>2022-11-20 15:19:24</t>
  </si>
  <si>
    <t>2809041</t>
  </si>
  <si>
    <t>曼谷素旺那普机场奇迹酒店</t>
  </si>
  <si>
    <t>REIGHARD ERIC,SIMANG DAOPRAKAI</t>
  </si>
  <si>
    <t>202.00</t>
  </si>
  <si>
    <t>2022-11-19 14:13:03</t>
  </si>
  <si>
    <t>2022-11-16</t>
  </si>
  <si>
    <t>2801381</t>
  </si>
  <si>
    <t>ONG SOCK FANG,LAM CHEE CHOONG</t>
  </si>
  <si>
    <t>745.00</t>
  </si>
  <si>
    <t>2022-11-17 12:53:17</t>
  </si>
  <si>
    <t>2022-11-14</t>
  </si>
  <si>
    <t>2796527</t>
  </si>
  <si>
    <t>长滩岛摄政沙滩水疗度假村</t>
  </si>
  <si>
    <t>PARK CHONGSUK,PARK CHONGSUK,PARK CHONGSUK,PARK CHONGSUK,PARK CHONGSUK,PARK CHONGSUK</t>
  </si>
  <si>
    <t>12130.00</t>
  </si>
  <si>
    <t>2022-11-14 12:45:52</t>
  </si>
  <si>
    <t>2022-11-13</t>
  </si>
  <si>
    <t>2794597</t>
  </si>
  <si>
    <t>迎世海滩度假酒店及水疗中心</t>
  </si>
  <si>
    <t>Kapur Ayaan,Kapur Ayaan,Kapur Ayaan,Kapur Ayaan</t>
  </si>
  <si>
    <t>2448.00</t>
  </si>
  <si>
    <t>2022-11-15 08:29:08</t>
  </si>
  <si>
    <t>2022-11-12</t>
  </si>
  <si>
    <t>2792324</t>
  </si>
  <si>
    <t>曼谷拉查达阿曼达酒店和公寓</t>
  </si>
  <si>
    <t>NG KA KIN,YEUNG CHARLENE</t>
  </si>
  <si>
    <t>4455.00</t>
  </si>
  <si>
    <t>2022-11-14 12:32:49</t>
  </si>
  <si>
    <t>2022-11-07</t>
  </si>
  <si>
    <t>2781463</t>
  </si>
  <si>
    <t>芭提雅皇家克里夫海滩酒店</t>
  </si>
  <si>
    <t>PARK JINA,PARK JINA</t>
  </si>
  <si>
    <t>2650.00</t>
  </si>
  <si>
    <t>2022-11-08 10:28:02</t>
  </si>
  <si>
    <t>2022-10-29</t>
  </si>
  <si>
    <t>2765775</t>
  </si>
  <si>
    <t>普吉岛芭东美爵大酒店(SHA Extra Plus)</t>
  </si>
  <si>
    <t>HUANG SHENG WEN,CHIANG HSIANG LEI</t>
  </si>
  <si>
    <t>1732.00</t>
  </si>
  <si>
    <t>2022-10-30 10:42:52</t>
  </si>
  <si>
    <t>2022-10-06</t>
  </si>
  <si>
    <t>2728030</t>
  </si>
  <si>
    <t>OKU KAZUHIRO,OKU CHIEKO</t>
  </si>
  <si>
    <t>2110.00</t>
  </si>
  <si>
    <t>2022-10-07 09:52:49</t>
  </si>
  <si>
    <t>2022-09-23</t>
  </si>
  <si>
    <t>2705892</t>
  </si>
  <si>
    <t>HO SIN WAI,KWOK CHUN FUNG</t>
  </si>
  <si>
    <t>2598.00</t>
  </si>
  <si>
    <t>2022-09-24 12:07:51</t>
  </si>
  <si>
    <t>2022-11-09</t>
  </si>
  <si>
    <t>2785665</t>
  </si>
  <si>
    <t>曼谷铂尔曼皇权酒店</t>
  </si>
  <si>
    <t>KANG MINJEONG,HAN SEUNGHEON</t>
  </si>
  <si>
    <t>3118.00</t>
  </si>
  <si>
    <t>2022-11-10 12:23:21</t>
  </si>
  <si>
    <t>2022-09-11</t>
  </si>
  <si>
    <t>2687621</t>
  </si>
  <si>
    <t>甲米毕安酒店</t>
  </si>
  <si>
    <t>Yamada Takayoshi,Yamada Takayoshi</t>
  </si>
  <si>
    <t>5234.00</t>
  </si>
  <si>
    <t>2022-09-12 13:24:41</t>
  </si>
  <si>
    <t>2022-10-14</t>
  </si>
  <si>
    <t>2740245</t>
  </si>
  <si>
    <t>和南恩泻胡度假酒店</t>
  </si>
  <si>
    <t>Dayeon Kim,Dayeon Kim,Dayeon Kim</t>
  </si>
  <si>
    <t>3700.00</t>
  </si>
  <si>
    <t>2022-10-17 13:30:39</t>
  </si>
  <si>
    <t>2022-06-14</t>
  </si>
  <si>
    <t>2590838</t>
  </si>
  <si>
    <t>阿罗纳海滩赫纳度假村</t>
  </si>
  <si>
    <t>OKADA HARUHIKO,OKADA HARUHIKO</t>
  </si>
  <si>
    <t>4000.00</t>
  </si>
  <si>
    <t>2022-07-31 09:38:41</t>
  </si>
  <si>
    <t>2022-09-09</t>
  </si>
  <si>
    <t>2683980</t>
  </si>
  <si>
    <t>lin jhao an,lin jhao an</t>
  </si>
  <si>
    <t>2280.00</t>
  </si>
  <si>
    <t>2022-09-09 16:41:18</t>
  </si>
  <si>
    <t>2022-11-11</t>
  </si>
  <si>
    <t>2791664</t>
  </si>
  <si>
    <t>HSIAO CHINGCHUNG</t>
  </si>
  <si>
    <t>2022-11-14 12:32:58</t>
  </si>
  <si>
    <t>2022-11-10</t>
  </si>
  <si>
    <t>2787609</t>
  </si>
  <si>
    <t>曼谷拉差达瑞士酒店 (SHA Extra Plus)</t>
  </si>
  <si>
    <t>LEO YU SHENG EUGENE</t>
  </si>
  <si>
    <t>3570.00</t>
  </si>
  <si>
    <t>2022-11-11 07:14:33</t>
  </si>
  <si>
    <t>2792156</t>
  </si>
  <si>
    <t>CORDOVA MELANIE</t>
  </si>
  <si>
    <t>1327.00</t>
  </si>
  <si>
    <t>2022-11-13 10:06:56</t>
  </si>
  <si>
    <t>2765887</t>
  </si>
  <si>
    <t>胡志明西贡融合套房酒店</t>
  </si>
  <si>
    <t>SOW CASYN</t>
  </si>
  <si>
    <t>3300.00</t>
  </si>
  <si>
    <t>2022-10-31 21:27:25</t>
  </si>
  <si>
    <t>2022-09-08</t>
  </si>
  <si>
    <t>2683637</t>
  </si>
  <si>
    <t>Ma Ninghao,Li Zhenglin</t>
  </si>
  <si>
    <t>726.00</t>
  </si>
  <si>
    <t>2022-09-09 15:01:58</t>
  </si>
  <si>
    <t>2022-10-15</t>
  </si>
  <si>
    <t>2742184</t>
  </si>
  <si>
    <t>PUAY PUAY ONG,PUAY PUAY ONG,PUAY PUAY ONG,PUAY PUAY ONG,PUAY PUAY ONG,PUAY PUAY ONG,PUAY PUAY ONG</t>
  </si>
  <si>
    <t>2430.00</t>
  </si>
  <si>
    <t>2022-10-17 10:31:28</t>
  </si>
  <si>
    <t>2022-07-31</t>
  </si>
  <si>
    <t>2639425</t>
  </si>
  <si>
    <t>长滩岛花园度假村</t>
  </si>
  <si>
    <t>NANDWANI REKHA,NANDWANI REKHA,NANDWANI REKHA</t>
  </si>
  <si>
    <t>5290.00</t>
  </si>
  <si>
    <t>2022-08-02 10:49:04</t>
  </si>
  <si>
    <t>2022-09-29</t>
  </si>
  <si>
    <t>2714553</t>
  </si>
  <si>
    <t>素坤逸S31酒店 - SHA Extra Plus</t>
  </si>
  <si>
    <t>Chay Joyce,Chay Joyce</t>
  </si>
  <si>
    <t>388.00</t>
  </si>
  <si>
    <t>2022-09-29 12:04:49</t>
  </si>
  <si>
    <t>2022-11-06</t>
  </si>
  <si>
    <t>2778403</t>
  </si>
  <si>
    <t>Peng Wan-Ting,Peng Wan-Ting</t>
  </si>
  <si>
    <t>2022-11-07 11:21:17</t>
  </si>
  <si>
    <t>2022-11-04</t>
  </si>
  <si>
    <t>2776497</t>
  </si>
  <si>
    <t>月之影度假村</t>
  </si>
  <si>
    <t>Radzali Fazlinda</t>
  </si>
  <si>
    <t>2092.00</t>
  </si>
  <si>
    <t>2022-11-07 09:54:40</t>
  </si>
  <si>
    <t>2022-10-18</t>
  </si>
  <si>
    <t>2746510</t>
  </si>
  <si>
    <t>芭堤雅宫殿酒店</t>
  </si>
  <si>
    <t>Tong Nai Chun,pang kin fai</t>
  </si>
  <si>
    <t>4050.00</t>
  </si>
  <si>
    <t>2022-10-18 17:10:14</t>
  </si>
  <si>
    <t>2022-10-05</t>
  </si>
  <si>
    <t>2724914</t>
  </si>
  <si>
    <t>吉隆坡皇家星光曲线酒店</t>
  </si>
  <si>
    <t>H ng Gaik Khim</t>
  </si>
  <si>
    <t>2808.00</t>
  </si>
  <si>
    <t>2022-10-06 08:51:24</t>
  </si>
  <si>
    <t>2022-10-01</t>
  </si>
  <si>
    <t>2719971</t>
  </si>
  <si>
    <t>素坤逸2巷贝斯特韦斯特舒雅优质酒店 (SHA Plus+)</t>
  </si>
  <si>
    <t>LIN JUNZHE</t>
  </si>
  <si>
    <t>744.00</t>
  </si>
  <si>
    <t>2022-10-01 23:49:40</t>
  </si>
  <si>
    <t>2726522</t>
  </si>
  <si>
    <t>WANG QI</t>
  </si>
  <si>
    <t>2480.00</t>
  </si>
  <si>
    <t>2022-10-05 23:26:19</t>
  </si>
  <si>
    <t>2022-11-01</t>
  </si>
  <si>
    <t>2770579</t>
  </si>
  <si>
    <t>普吉岛兰花温泉度假酒店</t>
  </si>
  <si>
    <t>Robinson Paul</t>
  </si>
  <si>
    <t>7128.00</t>
  </si>
  <si>
    <t>2022-11-02 10:20:33</t>
  </si>
  <si>
    <t>2022-10-19</t>
  </si>
  <si>
    <t>2748269</t>
  </si>
  <si>
    <t>素坤逸中心饭店 (SHA Extra Plus)</t>
  </si>
  <si>
    <t>TENG MEICHUAN,LIN YANNUO</t>
  </si>
  <si>
    <t>433.00</t>
  </si>
  <si>
    <t>2022-10-20 11:56:05</t>
  </si>
  <si>
    <t>2022-08-15</t>
  </si>
  <si>
    <t>2655706</t>
  </si>
  <si>
    <t>新山凯贝丽酒店式服务公寓</t>
  </si>
  <si>
    <t>BAHARI NURAMALINA,BAHARI NURAMALINA</t>
  </si>
  <si>
    <t>854.00</t>
  </si>
  <si>
    <t>2022-08-17 11:28:54</t>
  </si>
  <si>
    <t>2022-09-21</t>
  </si>
  <si>
    <t>2702420</t>
  </si>
  <si>
    <t>曼谷素坤逸卡尔顿酒店 (SHA Plus+)</t>
  </si>
  <si>
    <t>Li Yiting,Li Yiting</t>
  </si>
  <si>
    <t>4046.00</t>
  </si>
  <si>
    <t>2022-09-24 12:27:23</t>
  </si>
  <si>
    <t>2022-09-16</t>
  </si>
  <si>
    <t>2693700</t>
  </si>
  <si>
    <t>槟城海滩汉普敦酒店</t>
  </si>
  <si>
    <t>ONG LAY YIN</t>
  </si>
  <si>
    <t>143.00</t>
  </si>
  <si>
    <t>-143</t>
  </si>
  <si>
    <t>2022-11-28 09:33:51</t>
  </si>
  <si>
    <t>2789485</t>
  </si>
  <si>
    <t>曼谷素坤逸十一酒店 (SHA Extra Plus)</t>
  </si>
  <si>
    <t>Ramesh Hema,Ramesh Hema</t>
  </si>
  <si>
    <t>2940.00</t>
  </si>
  <si>
    <t>2022-11-11 12:00:08</t>
  </si>
  <si>
    <t>2022-10-31</t>
  </si>
  <si>
    <t>2768856</t>
  </si>
  <si>
    <t>Lomboy Michael,Lomboy Michael</t>
  </si>
  <si>
    <t>3600.00</t>
  </si>
  <si>
    <t>2022-11-01 15:27:37</t>
  </si>
  <si>
    <t>21847344788,</t>
  </si>
  <si>
    <t>2022-10-28</t>
  </si>
  <si>
    <t>2763401</t>
  </si>
  <si>
    <t>2022-11-30 19:05:34</t>
  </si>
  <si>
    <t>2022-10-12</t>
  </si>
  <si>
    <t>2736520</t>
  </si>
  <si>
    <t>薄荷岛赫南塔瓦拉度假村</t>
  </si>
  <si>
    <t>John Hyokyoung,John Hyokyoung,John Hyokyoung,John Hyokyoung,John Hyokyoung,John Hyokyoung</t>
  </si>
  <si>
    <t>2100.00</t>
  </si>
  <si>
    <t>2022-10-12 17:52:56</t>
  </si>
  <si>
    <t>2022-11-08</t>
  </si>
  <si>
    <t>2784529</t>
  </si>
  <si>
    <t>阿万特酒店</t>
  </si>
  <si>
    <t>TAN WEILUN KENNY,LIM MEIJUN</t>
  </si>
  <si>
    <t>437.00</t>
  </si>
  <si>
    <t>2022-11-09 10:27:28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</si>
</sst>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158</xdr:row>
      <xdr:rowOff>0</xdr:rowOff>
    </xdr:from>
    <xdr:to>
      <xdr:col>11</xdr:col>
      <xdr:colOff>441960</xdr:colOff>
      <xdr:row>180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8404860" cy="4168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2"/>
  <sheetViews>
    <sheetView topLeftCell="A66" workbookViewId="0">
      <selection activeCell="A95" sqref="A95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44926</v>
      </c>
      <c r="G2" s="6">
        <v>44928</v>
      </c>
      <c r="H2" s="4">
        <v>1</v>
      </c>
      <c r="I2" s="4">
        <v>2</v>
      </c>
      <c r="J2" s="4">
        <v>2</v>
      </c>
      <c r="K2" s="4" t="s">
        <v>30</v>
      </c>
      <c r="L2" s="4">
        <v>4000</v>
      </c>
      <c r="M2" s="4">
        <v>4000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44726</v>
      </c>
      <c r="S2" s="6">
        <v>44931</v>
      </c>
      <c r="T2" s="4" t="s">
        <v>34</v>
      </c>
      <c r="U2" s="4">
        <v>4000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44926</v>
      </c>
      <c r="G3" s="6">
        <v>44928</v>
      </c>
      <c r="H3" s="4">
        <v>1</v>
      </c>
      <c r="I3" s="4">
        <v>2</v>
      </c>
      <c r="J3" s="4">
        <v>2</v>
      </c>
      <c r="K3" s="4" t="s">
        <v>30</v>
      </c>
      <c r="L3" s="4">
        <v>1142</v>
      </c>
      <c r="M3" s="4">
        <v>1142</v>
      </c>
      <c r="N3" s="4" t="s">
        <v>40</v>
      </c>
      <c r="O3" s="4" t="s">
        <v>32</v>
      </c>
      <c r="P3" s="4" t="s">
        <v>33</v>
      </c>
      <c r="Q3" s="4">
        <v>0</v>
      </c>
      <c r="R3" s="7">
        <v>44753</v>
      </c>
      <c r="S3" s="6">
        <v>44931</v>
      </c>
      <c r="T3" s="4" t="s">
        <v>34</v>
      </c>
      <c r="U3" s="4">
        <v>1142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44926</v>
      </c>
      <c r="G4" s="6">
        <v>44928</v>
      </c>
      <c r="H4" s="4">
        <v>1</v>
      </c>
      <c r="I4" s="4">
        <v>2</v>
      </c>
      <c r="J4" s="4">
        <v>2</v>
      </c>
      <c r="K4" s="4" t="s">
        <v>30</v>
      </c>
      <c r="L4" s="4">
        <v>-1142</v>
      </c>
      <c r="M4" s="4">
        <v>-1142</v>
      </c>
      <c r="N4" s="4" t="s">
        <v>40</v>
      </c>
      <c r="O4" s="4" t="s">
        <v>32</v>
      </c>
      <c r="P4" s="4" t="s">
        <v>33</v>
      </c>
      <c r="Q4" s="4">
        <v>0</v>
      </c>
      <c r="R4" s="7">
        <v>44753</v>
      </c>
      <c r="S4" s="6">
        <v>44931</v>
      </c>
      <c r="T4" s="4" t="s">
        <v>34</v>
      </c>
      <c r="U4" s="4">
        <v>-1142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44923</v>
      </c>
      <c r="G5" s="6">
        <v>44928</v>
      </c>
      <c r="H5" s="4">
        <v>1</v>
      </c>
      <c r="I5" s="4">
        <v>5</v>
      </c>
      <c r="J5" s="4">
        <v>5</v>
      </c>
      <c r="K5" s="4" t="s">
        <v>30</v>
      </c>
      <c r="L5" s="4">
        <v>5290</v>
      </c>
      <c r="M5" s="4">
        <v>5290</v>
      </c>
      <c r="N5" s="4" t="s">
        <v>46</v>
      </c>
      <c r="O5" s="4" t="s">
        <v>32</v>
      </c>
      <c r="P5" s="4" t="s">
        <v>33</v>
      </c>
      <c r="Q5" s="4">
        <v>0</v>
      </c>
      <c r="R5" s="7">
        <v>44773</v>
      </c>
      <c r="S5" s="6">
        <v>44931</v>
      </c>
      <c r="T5" s="4" t="s">
        <v>34</v>
      </c>
      <c r="U5" s="4">
        <v>5290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44926</v>
      </c>
      <c r="G6" s="6">
        <v>44928</v>
      </c>
      <c r="H6" s="4">
        <v>1</v>
      </c>
      <c r="I6" s="4">
        <v>2</v>
      </c>
      <c r="J6" s="4">
        <v>2</v>
      </c>
      <c r="K6" s="4" t="s">
        <v>30</v>
      </c>
      <c r="L6" s="4">
        <v>854</v>
      </c>
      <c r="M6" s="4">
        <v>854</v>
      </c>
      <c r="N6" s="4" t="s">
        <v>52</v>
      </c>
      <c r="O6" s="4" t="s">
        <v>32</v>
      </c>
      <c r="P6" s="4" t="s">
        <v>33</v>
      </c>
      <c r="Q6" s="4">
        <v>0</v>
      </c>
      <c r="R6" s="7">
        <v>44788</v>
      </c>
      <c r="S6" s="6">
        <v>44931</v>
      </c>
      <c r="T6" s="4" t="s">
        <v>34</v>
      </c>
      <c r="U6" s="4">
        <v>854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44926</v>
      </c>
      <c r="G7" s="6">
        <v>44928</v>
      </c>
      <c r="H7" s="4">
        <v>1</v>
      </c>
      <c r="I7" s="4">
        <v>2</v>
      </c>
      <c r="J7" s="4">
        <v>2</v>
      </c>
      <c r="K7" s="4" t="s">
        <v>30</v>
      </c>
      <c r="L7" s="4">
        <v>726</v>
      </c>
      <c r="M7" s="4">
        <v>726</v>
      </c>
      <c r="N7" s="4" t="s">
        <v>58</v>
      </c>
      <c r="O7" s="4" t="s">
        <v>32</v>
      </c>
      <c r="P7" s="4" t="s">
        <v>33</v>
      </c>
      <c r="Q7" s="4">
        <v>0</v>
      </c>
      <c r="R7" s="7">
        <v>44812</v>
      </c>
      <c r="S7" s="6">
        <v>44931</v>
      </c>
      <c r="T7" s="4" t="s">
        <v>34</v>
      </c>
      <c r="U7" s="4">
        <v>726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44924</v>
      </c>
      <c r="G8" s="6">
        <v>44928</v>
      </c>
      <c r="H8" s="4">
        <v>1</v>
      </c>
      <c r="I8" s="4">
        <v>4</v>
      </c>
      <c r="J8" s="4">
        <v>4</v>
      </c>
      <c r="K8" s="4" t="s">
        <v>30</v>
      </c>
      <c r="L8" s="4">
        <v>2280</v>
      </c>
      <c r="M8" s="4">
        <v>2280</v>
      </c>
      <c r="N8" s="4" t="s">
        <v>64</v>
      </c>
      <c r="O8" s="4" t="s">
        <v>32</v>
      </c>
      <c r="P8" s="4" t="s">
        <v>33</v>
      </c>
      <c r="Q8" s="4">
        <v>0</v>
      </c>
      <c r="R8" s="7">
        <v>44813</v>
      </c>
      <c r="S8" s="6">
        <v>44931</v>
      </c>
      <c r="T8" s="4" t="s">
        <v>34</v>
      </c>
      <c r="U8" s="4">
        <v>2280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44925</v>
      </c>
      <c r="G9" s="6">
        <v>44928</v>
      </c>
      <c r="H9" s="4">
        <v>1</v>
      </c>
      <c r="I9" s="4">
        <v>3</v>
      </c>
      <c r="J9" s="4">
        <v>3</v>
      </c>
      <c r="K9" s="4" t="s">
        <v>30</v>
      </c>
      <c r="L9" s="4">
        <v>5234</v>
      </c>
      <c r="M9" s="4">
        <v>5234</v>
      </c>
      <c r="N9" s="4" t="s">
        <v>70</v>
      </c>
      <c r="O9" s="4" t="s">
        <v>32</v>
      </c>
      <c r="P9" s="4" t="s">
        <v>33</v>
      </c>
      <c r="Q9" s="4">
        <v>0</v>
      </c>
      <c r="R9" s="7">
        <v>44815</v>
      </c>
      <c r="S9" s="6">
        <v>44931</v>
      </c>
      <c r="T9" s="4" t="s">
        <v>34</v>
      </c>
      <c r="U9" s="4">
        <v>5234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44927</v>
      </c>
      <c r="G10" s="6">
        <v>44928</v>
      </c>
      <c r="H10" s="4">
        <v>1</v>
      </c>
      <c r="I10" s="4">
        <v>1</v>
      </c>
      <c r="J10" s="4">
        <v>1</v>
      </c>
      <c r="K10" s="4" t="s">
        <v>30</v>
      </c>
      <c r="L10" s="4">
        <v>143</v>
      </c>
      <c r="M10" s="4">
        <v>143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44820</v>
      </c>
      <c r="S10" s="6">
        <v>44931</v>
      </c>
      <c r="T10" s="4" t="s">
        <v>34</v>
      </c>
      <c r="U10" s="4">
        <v>143</v>
      </c>
      <c r="V10" s="4">
        <v>0</v>
      </c>
      <c r="W10" s="4">
        <v>0</v>
      </c>
      <c r="X10" s="4" t="s">
        <v>77</v>
      </c>
      <c r="Y10" s="4" t="s">
        <v>41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45</v>
      </c>
      <c r="F11" s="6">
        <v>44925</v>
      </c>
      <c r="G11" s="6">
        <v>44928</v>
      </c>
      <c r="H11" s="4">
        <v>1</v>
      </c>
      <c r="I11" s="4">
        <v>3</v>
      </c>
      <c r="J11" s="4">
        <v>3</v>
      </c>
      <c r="K11" s="4" t="s">
        <v>30</v>
      </c>
      <c r="L11" s="4">
        <v>4046</v>
      </c>
      <c r="M11" s="4">
        <v>4046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44825</v>
      </c>
      <c r="S11" s="6">
        <v>44931</v>
      </c>
      <c r="T11" s="4" t="s">
        <v>34</v>
      </c>
      <c r="U11" s="4">
        <v>4046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44925</v>
      </c>
      <c r="G12" s="6">
        <v>44928</v>
      </c>
      <c r="H12" s="4">
        <v>1</v>
      </c>
      <c r="I12" s="4">
        <v>3</v>
      </c>
      <c r="J12" s="4">
        <v>3</v>
      </c>
      <c r="K12" s="4" t="s">
        <v>30</v>
      </c>
      <c r="L12" s="4">
        <v>2598</v>
      </c>
      <c r="M12" s="4">
        <v>2598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44827</v>
      </c>
      <c r="S12" s="6">
        <v>44931</v>
      </c>
      <c r="T12" s="4" t="s">
        <v>34</v>
      </c>
      <c r="U12" s="4">
        <v>2598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44927</v>
      </c>
      <c r="G13" s="6">
        <v>44928</v>
      </c>
      <c r="H13" s="4">
        <v>1</v>
      </c>
      <c r="I13" s="4">
        <v>1</v>
      </c>
      <c r="J13" s="4">
        <v>1</v>
      </c>
      <c r="K13" s="4" t="s">
        <v>30</v>
      </c>
      <c r="L13" s="4">
        <v>388</v>
      </c>
      <c r="M13" s="4">
        <v>388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44833</v>
      </c>
      <c r="S13" s="6">
        <v>44931</v>
      </c>
      <c r="T13" s="4" t="s">
        <v>34</v>
      </c>
      <c r="U13" s="4">
        <v>388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44925</v>
      </c>
      <c r="G14" s="6">
        <v>44928</v>
      </c>
      <c r="H14" s="4">
        <v>1</v>
      </c>
      <c r="I14" s="4">
        <v>3</v>
      </c>
      <c r="J14" s="4">
        <v>3</v>
      </c>
      <c r="K14" s="4" t="s">
        <v>30</v>
      </c>
      <c r="L14" s="4">
        <v>744</v>
      </c>
      <c r="M14" s="4">
        <v>744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44835</v>
      </c>
      <c r="S14" s="6">
        <v>44931</v>
      </c>
      <c r="T14" s="4" t="s">
        <v>34</v>
      </c>
      <c r="U14" s="4">
        <v>744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6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44925</v>
      </c>
      <c r="G15" s="6">
        <v>44928</v>
      </c>
      <c r="H15" s="4">
        <v>2</v>
      </c>
      <c r="I15" s="4">
        <v>3</v>
      </c>
      <c r="J15" s="4">
        <v>6</v>
      </c>
      <c r="K15" s="4" t="s">
        <v>30</v>
      </c>
      <c r="L15" s="4">
        <v>2808</v>
      </c>
      <c r="M15" s="4">
        <v>2808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44839</v>
      </c>
      <c r="S15" s="6">
        <v>44931</v>
      </c>
      <c r="T15" s="4" t="s">
        <v>34</v>
      </c>
      <c r="U15" s="4">
        <v>2808</v>
      </c>
      <c r="V15" s="4">
        <v>0</v>
      </c>
      <c r="W15" s="4">
        <v>0</v>
      </c>
      <c r="X15" s="4" t="s">
        <v>105</v>
      </c>
      <c r="Y15" s="4">
        <v>393387</v>
      </c>
      <c r="Z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44918</v>
      </c>
      <c r="G16" s="6">
        <v>44928</v>
      </c>
      <c r="H16" s="4">
        <v>1</v>
      </c>
      <c r="I16" s="4">
        <v>10</v>
      </c>
      <c r="J16" s="4">
        <v>10</v>
      </c>
      <c r="K16" s="4" t="s">
        <v>30</v>
      </c>
      <c r="L16" s="4">
        <v>2480</v>
      </c>
      <c r="M16" s="4">
        <v>2480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44839</v>
      </c>
      <c r="S16" s="6">
        <v>44931</v>
      </c>
      <c r="T16" s="4" t="s">
        <v>34</v>
      </c>
      <c r="U16" s="4">
        <v>2480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84</v>
      </c>
      <c r="E17" s="4" t="s">
        <v>112</v>
      </c>
      <c r="F17" s="6">
        <v>44926</v>
      </c>
      <c r="G17" s="6">
        <v>44928</v>
      </c>
      <c r="H17" s="4">
        <v>1</v>
      </c>
      <c r="I17" s="4">
        <v>2</v>
      </c>
      <c r="J17" s="4">
        <v>2</v>
      </c>
      <c r="K17" s="4" t="s">
        <v>30</v>
      </c>
      <c r="L17" s="4">
        <v>2110</v>
      </c>
      <c r="M17" s="4">
        <v>2110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44840</v>
      </c>
      <c r="S17" s="6">
        <v>44931</v>
      </c>
      <c r="T17" s="4" t="s">
        <v>34</v>
      </c>
      <c r="U17" s="4">
        <v>2110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44927</v>
      </c>
      <c r="G18" s="6">
        <v>44928</v>
      </c>
      <c r="H18" s="4">
        <v>2</v>
      </c>
      <c r="I18" s="4">
        <v>1</v>
      </c>
      <c r="J18" s="4">
        <v>2</v>
      </c>
      <c r="K18" s="4" t="s">
        <v>30</v>
      </c>
      <c r="L18" s="4">
        <v>2100</v>
      </c>
      <c r="M18" s="4">
        <v>2100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44846</v>
      </c>
      <c r="S18" s="6">
        <v>44931</v>
      </c>
      <c r="T18" s="4" t="s">
        <v>34</v>
      </c>
      <c r="U18" s="4">
        <v>2100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44926</v>
      </c>
      <c r="G19" s="6">
        <v>44928</v>
      </c>
      <c r="H19" s="4">
        <v>1</v>
      </c>
      <c r="I19" s="4">
        <v>2</v>
      </c>
      <c r="J19" s="4">
        <v>2</v>
      </c>
      <c r="K19" s="4" t="s">
        <v>30</v>
      </c>
      <c r="L19" s="4">
        <v>3700</v>
      </c>
      <c r="M19" s="4">
        <v>3700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44848</v>
      </c>
      <c r="S19" s="6">
        <v>44931</v>
      </c>
      <c r="T19" s="4" t="s">
        <v>34</v>
      </c>
      <c r="U19" s="4">
        <v>3700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6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44926</v>
      </c>
      <c r="G20" s="6">
        <v>44928</v>
      </c>
      <c r="H20" s="4">
        <v>3</v>
      </c>
      <c r="I20" s="4">
        <v>2</v>
      </c>
      <c r="J20" s="4">
        <v>6</v>
      </c>
      <c r="K20" s="4" t="s">
        <v>30</v>
      </c>
      <c r="L20" s="4">
        <v>2430</v>
      </c>
      <c r="M20" s="4">
        <v>2430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44849</v>
      </c>
      <c r="S20" s="6">
        <v>44931</v>
      </c>
      <c r="T20" s="4" t="s">
        <v>34</v>
      </c>
      <c r="U20" s="4">
        <v>2430</v>
      </c>
      <c r="V20" s="4">
        <v>0</v>
      </c>
      <c r="W20" s="4">
        <v>0</v>
      </c>
      <c r="X20" s="4" t="s">
        <v>132</v>
      </c>
      <c r="Y20" s="4">
        <v>630238</v>
      </c>
      <c r="Z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44924</v>
      </c>
      <c r="G21" s="6">
        <v>44928</v>
      </c>
      <c r="H21" s="4">
        <v>1</v>
      </c>
      <c r="I21" s="4">
        <v>4</v>
      </c>
      <c r="J21" s="4">
        <v>4</v>
      </c>
      <c r="K21" s="4" t="s">
        <v>30</v>
      </c>
      <c r="L21" s="4">
        <v>4050</v>
      </c>
      <c r="M21" s="4">
        <v>4050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44852</v>
      </c>
      <c r="S21" s="6">
        <v>44931</v>
      </c>
      <c r="T21" s="4" t="s">
        <v>34</v>
      </c>
      <c r="U21" s="4">
        <v>4050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44927</v>
      </c>
      <c r="G22" s="6">
        <v>44928</v>
      </c>
      <c r="H22" s="4">
        <v>1</v>
      </c>
      <c r="I22" s="4">
        <v>1</v>
      </c>
      <c r="J22" s="4">
        <v>1</v>
      </c>
      <c r="K22" s="4" t="s">
        <v>30</v>
      </c>
      <c r="L22" s="4">
        <v>433</v>
      </c>
      <c r="M22" s="4">
        <v>433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44853</v>
      </c>
      <c r="S22" s="6">
        <v>44931</v>
      </c>
      <c r="T22" s="4" t="s">
        <v>34</v>
      </c>
      <c r="U22" s="4">
        <v>433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84</v>
      </c>
      <c r="E23" s="4" t="s">
        <v>85</v>
      </c>
      <c r="F23" s="6">
        <v>44926</v>
      </c>
      <c r="G23" s="6">
        <v>44928</v>
      </c>
      <c r="H23" s="4">
        <v>1</v>
      </c>
      <c r="I23" s="4">
        <v>2</v>
      </c>
      <c r="J23" s="4">
        <v>2</v>
      </c>
      <c r="K23" s="4" t="s">
        <v>30</v>
      </c>
      <c r="L23" s="4">
        <v>1732</v>
      </c>
      <c r="M23" s="4">
        <v>1732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44863</v>
      </c>
      <c r="S23" s="6">
        <v>44931</v>
      </c>
      <c r="T23" s="4" t="s">
        <v>34</v>
      </c>
      <c r="U23" s="4">
        <v>1732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44925</v>
      </c>
      <c r="G24" s="6">
        <v>44928</v>
      </c>
      <c r="H24" s="4">
        <v>1</v>
      </c>
      <c r="I24" s="4">
        <v>3</v>
      </c>
      <c r="J24" s="4">
        <v>3</v>
      </c>
      <c r="K24" s="4" t="s">
        <v>30</v>
      </c>
      <c r="L24" s="4">
        <v>3300</v>
      </c>
      <c r="M24" s="4">
        <v>3300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44863</v>
      </c>
      <c r="S24" s="6">
        <v>44931</v>
      </c>
      <c r="T24" s="4" t="s">
        <v>34</v>
      </c>
      <c r="U24" s="4">
        <v>3300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44926</v>
      </c>
      <c r="G25" s="6">
        <v>44928</v>
      </c>
      <c r="H25" s="4">
        <v>1</v>
      </c>
      <c r="I25" s="4">
        <v>2</v>
      </c>
      <c r="J25" s="4">
        <v>2</v>
      </c>
      <c r="K25" s="4" t="s">
        <v>30</v>
      </c>
      <c r="L25" s="4">
        <v>3600</v>
      </c>
      <c r="M25" s="4">
        <v>3600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44865</v>
      </c>
      <c r="S25" s="6">
        <v>44931</v>
      </c>
      <c r="T25" s="4" t="s">
        <v>34</v>
      </c>
      <c r="U25" s="4">
        <v>3600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44922</v>
      </c>
      <c r="G26" s="6">
        <v>44928</v>
      </c>
      <c r="H26" s="4">
        <v>1</v>
      </c>
      <c r="I26" s="4">
        <v>6</v>
      </c>
      <c r="J26" s="4">
        <v>6</v>
      </c>
      <c r="K26" s="4" t="s">
        <v>30</v>
      </c>
      <c r="L26" s="4">
        <v>7128</v>
      </c>
      <c r="M26" s="4">
        <v>7128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44866</v>
      </c>
      <c r="S26" s="6">
        <v>44931</v>
      </c>
      <c r="T26" s="4" t="s">
        <v>34</v>
      </c>
      <c r="U26" s="4">
        <v>7128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44926</v>
      </c>
      <c r="G27" s="6">
        <v>44928</v>
      </c>
      <c r="H27" s="4">
        <v>1</v>
      </c>
      <c r="I27" s="4">
        <v>2</v>
      </c>
      <c r="J27" s="4">
        <v>2</v>
      </c>
      <c r="K27" s="4" t="s">
        <v>30</v>
      </c>
      <c r="L27" s="4">
        <v>2092</v>
      </c>
      <c r="M27" s="4">
        <v>2092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44869</v>
      </c>
      <c r="S27" s="6">
        <v>44931</v>
      </c>
      <c r="T27" s="4" t="s">
        <v>34</v>
      </c>
      <c r="U27" s="4">
        <v>2092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90</v>
      </c>
      <c r="E28" s="4" t="s">
        <v>175</v>
      </c>
      <c r="F28" s="6">
        <v>44924</v>
      </c>
      <c r="G28" s="6">
        <v>44928</v>
      </c>
      <c r="H28" s="4">
        <v>1</v>
      </c>
      <c r="I28" s="4">
        <v>4</v>
      </c>
      <c r="J28" s="4">
        <v>4</v>
      </c>
      <c r="K28" s="4" t="s">
        <v>30</v>
      </c>
      <c r="L28" s="4">
        <v>2448</v>
      </c>
      <c r="M28" s="4">
        <v>2448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44871</v>
      </c>
      <c r="S28" s="6">
        <v>44931</v>
      </c>
      <c r="T28" s="4" t="s">
        <v>34</v>
      </c>
      <c r="U28" s="4">
        <v>2448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44926</v>
      </c>
      <c r="G29" s="6">
        <v>44928</v>
      </c>
      <c r="H29" s="4">
        <v>1</v>
      </c>
      <c r="I29" s="4">
        <v>2</v>
      </c>
      <c r="J29" s="4">
        <v>2</v>
      </c>
      <c r="K29" s="4" t="s">
        <v>30</v>
      </c>
      <c r="L29" s="4">
        <v>2650</v>
      </c>
      <c r="M29" s="4">
        <v>2650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44872</v>
      </c>
      <c r="S29" s="6">
        <v>44931</v>
      </c>
      <c r="T29" s="4" t="s">
        <v>34</v>
      </c>
      <c r="U29" s="4">
        <v>2650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44927</v>
      </c>
      <c r="G30" s="6">
        <v>44928</v>
      </c>
      <c r="H30" s="4">
        <v>1</v>
      </c>
      <c r="I30" s="4">
        <v>1</v>
      </c>
      <c r="J30" s="4">
        <v>1</v>
      </c>
      <c r="K30" s="4" t="s">
        <v>30</v>
      </c>
      <c r="L30" s="4">
        <v>437</v>
      </c>
      <c r="M30" s="4">
        <v>437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44873</v>
      </c>
      <c r="S30" s="6">
        <v>44931</v>
      </c>
      <c r="T30" s="4" t="s">
        <v>34</v>
      </c>
      <c r="U30" s="4">
        <v>437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44923</v>
      </c>
      <c r="G31" s="6">
        <v>44928</v>
      </c>
      <c r="H31" s="4">
        <v>1</v>
      </c>
      <c r="I31" s="4">
        <v>5</v>
      </c>
      <c r="J31" s="4">
        <v>5</v>
      </c>
      <c r="K31" s="4" t="s">
        <v>30</v>
      </c>
      <c r="L31" s="4">
        <v>3118</v>
      </c>
      <c r="M31" s="4">
        <v>3118</v>
      </c>
      <c r="N31" s="4" t="s">
        <v>194</v>
      </c>
      <c r="O31" s="4" t="s">
        <v>32</v>
      </c>
      <c r="P31" s="4" t="s">
        <v>33</v>
      </c>
      <c r="Q31" s="4">
        <v>0</v>
      </c>
      <c r="R31" s="7">
        <v>44874</v>
      </c>
      <c r="S31" s="6">
        <v>44931</v>
      </c>
      <c r="T31" s="4" t="s">
        <v>34</v>
      </c>
      <c r="U31" s="4">
        <v>3118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6">
        <v>44923</v>
      </c>
      <c r="G32" s="6">
        <v>44928</v>
      </c>
      <c r="H32" s="4">
        <v>1</v>
      </c>
      <c r="I32" s="4">
        <v>5</v>
      </c>
      <c r="J32" s="4">
        <v>5</v>
      </c>
      <c r="K32" s="4" t="s">
        <v>30</v>
      </c>
      <c r="L32" s="4">
        <v>3570</v>
      </c>
      <c r="M32" s="4">
        <v>3570</v>
      </c>
      <c r="N32" s="4" t="s">
        <v>200</v>
      </c>
      <c r="O32" s="4" t="s">
        <v>32</v>
      </c>
      <c r="P32" s="4" t="s">
        <v>33</v>
      </c>
      <c r="Q32" s="4">
        <v>0</v>
      </c>
      <c r="R32" s="7">
        <v>44875</v>
      </c>
      <c r="S32" s="6">
        <v>44931</v>
      </c>
      <c r="T32" s="4" t="s">
        <v>34</v>
      </c>
      <c r="U32" s="4">
        <v>3570</v>
      </c>
      <c r="V32" s="4">
        <v>0</v>
      </c>
      <c r="W32" s="4">
        <v>0</v>
      </c>
      <c r="X32" s="4" t="s">
        <v>201</v>
      </c>
      <c r="Y32" s="4" t="s">
        <v>202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6">
        <v>44922</v>
      </c>
      <c r="G33" s="6">
        <v>44928</v>
      </c>
      <c r="H33" s="4">
        <v>1</v>
      </c>
      <c r="I33" s="4">
        <v>6</v>
      </c>
      <c r="J33" s="4">
        <v>6</v>
      </c>
      <c r="K33" s="4" t="s">
        <v>30</v>
      </c>
      <c r="L33" s="4">
        <v>2940</v>
      </c>
      <c r="M33" s="4">
        <v>2940</v>
      </c>
      <c r="N33" s="4" t="s">
        <v>206</v>
      </c>
      <c r="O33" s="4" t="s">
        <v>32</v>
      </c>
      <c r="P33" s="4" t="s">
        <v>33</v>
      </c>
      <c r="Q33" s="4">
        <v>0</v>
      </c>
      <c r="R33" s="7">
        <v>44876</v>
      </c>
      <c r="S33" s="6">
        <v>44931</v>
      </c>
      <c r="T33" s="4" t="s">
        <v>34</v>
      </c>
      <c r="U33" s="4">
        <v>2940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44925</v>
      </c>
      <c r="G34" s="6">
        <v>44928</v>
      </c>
      <c r="H34" s="4">
        <v>1</v>
      </c>
      <c r="I34" s="4">
        <v>3</v>
      </c>
      <c r="J34" s="4">
        <v>3</v>
      </c>
      <c r="K34" s="4" t="s">
        <v>30</v>
      </c>
      <c r="L34" s="4">
        <v>1290</v>
      </c>
      <c r="M34" s="4">
        <v>1290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44876</v>
      </c>
      <c r="S34" s="6">
        <v>44931</v>
      </c>
      <c r="T34" s="4" t="s">
        <v>34</v>
      </c>
      <c r="U34" s="4">
        <v>1290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44926</v>
      </c>
      <c r="G35" s="6">
        <v>44928</v>
      </c>
      <c r="H35" s="4">
        <v>1</v>
      </c>
      <c r="I35" s="4">
        <v>2</v>
      </c>
      <c r="J35" s="4">
        <v>2</v>
      </c>
      <c r="K35" s="4" t="s">
        <v>30</v>
      </c>
      <c r="L35" s="4">
        <v>1327</v>
      </c>
      <c r="M35" s="4">
        <v>1327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44876</v>
      </c>
      <c r="S35" s="6">
        <v>44931</v>
      </c>
      <c r="T35" s="4" t="s">
        <v>34</v>
      </c>
      <c r="U35" s="4">
        <v>1327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210</v>
      </c>
      <c r="E36" s="4" t="s">
        <v>222</v>
      </c>
      <c r="F36" s="6">
        <v>44919</v>
      </c>
      <c r="G36" s="6">
        <v>44928</v>
      </c>
      <c r="H36" s="4">
        <v>1</v>
      </c>
      <c r="I36" s="4">
        <v>9</v>
      </c>
      <c r="J36" s="4">
        <v>9</v>
      </c>
      <c r="K36" s="4" t="s">
        <v>30</v>
      </c>
      <c r="L36" s="4">
        <v>4455</v>
      </c>
      <c r="M36" s="4">
        <v>4455</v>
      </c>
      <c r="N36" s="4" t="s">
        <v>223</v>
      </c>
      <c r="O36" s="4" t="s">
        <v>32</v>
      </c>
      <c r="P36" s="4" t="s">
        <v>33</v>
      </c>
      <c r="Q36" s="4">
        <v>0</v>
      </c>
      <c r="R36" s="7">
        <v>44877</v>
      </c>
      <c r="S36" s="6">
        <v>44931</v>
      </c>
      <c r="T36" s="4" t="s">
        <v>34</v>
      </c>
      <c r="U36" s="4">
        <v>4455</v>
      </c>
      <c r="V36" s="4">
        <v>0</v>
      </c>
      <c r="W36" s="4">
        <v>0</v>
      </c>
      <c r="X36" s="4" t="s">
        <v>224</v>
      </c>
      <c r="Y36" s="4" t="s">
        <v>225</v>
      </c>
    </row>
    <row r="37" s="4" customFormat="1" spans="1:25">
      <c r="A37" s="4" t="s">
        <v>226</v>
      </c>
      <c r="B37" s="4" t="s">
        <v>26</v>
      </c>
      <c r="C37" s="4" t="s">
        <v>27</v>
      </c>
      <c r="D37" s="4" t="s">
        <v>227</v>
      </c>
      <c r="E37" s="4" t="s">
        <v>228</v>
      </c>
      <c r="F37" s="6">
        <v>44925</v>
      </c>
      <c r="G37" s="6">
        <v>44928</v>
      </c>
      <c r="H37" s="4">
        <v>2</v>
      </c>
      <c r="I37" s="4">
        <v>3</v>
      </c>
      <c r="J37" s="4">
        <v>6</v>
      </c>
      <c r="K37" s="4" t="s">
        <v>30</v>
      </c>
      <c r="L37" s="4">
        <v>2448</v>
      </c>
      <c r="M37" s="4">
        <v>2448</v>
      </c>
      <c r="N37" s="4" t="s">
        <v>229</v>
      </c>
      <c r="O37" s="4" t="s">
        <v>32</v>
      </c>
      <c r="P37" s="4" t="s">
        <v>33</v>
      </c>
      <c r="Q37" s="4">
        <v>0</v>
      </c>
      <c r="R37" s="7">
        <v>44878</v>
      </c>
      <c r="S37" s="6">
        <v>44931</v>
      </c>
      <c r="T37" s="4" t="s">
        <v>34</v>
      </c>
      <c r="U37" s="4">
        <v>2448</v>
      </c>
      <c r="V37" s="4">
        <v>0</v>
      </c>
      <c r="W37" s="4">
        <v>0</v>
      </c>
      <c r="X37" s="4" t="s">
        <v>230</v>
      </c>
      <c r="Y37" s="4" t="s">
        <v>231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233</v>
      </c>
      <c r="E38" s="4" t="s">
        <v>234</v>
      </c>
      <c r="F38" s="6">
        <v>44925</v>
      </c>
      <c r="G38" s="6">
        <v>44928</v>
      </c>
      <c r="H38" s="4">
        <v>2</v>
      </c>
      <c r="I38" s="4">
        <v>3</v>
      </c>
      <c r="J38" s="4">
        <v>6</v>
      </c>
      <c r="K38" s="4" t="s">
        <v>30</v>
      </c>
      <c r="L38" s="4">
        <v>12130</v>
      </c>
      <c r="M38" s="4">
        <v>12130</v>
      </c>
      <c r="N38" s="4" t="s">
        <v>235</v>
      </c>
      <c r="O38" s="4" t="s">
        <v>32</v>
      </c>
      <c r="P38" s="4" t="s">
        <v>33</v>
      </c>
      <c r="Q38" s="4">
        <v>0</v>
      </c>
      <c r="R38" s="7">
        <v>44879</v>
      </c>
      <c r="S38" s="6">
        <v>44931</v>
      </c>
      <c r="T38" s="4" t="s">
        <v>34</v>
      </c>
      <c r="U38" s="4">
        <v>12130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239</v>
      </c>
      <c r="E39" s="4" t="s">
        <v>240</v>
      </c>
      <c r="F39" s="6">
        <v>44924</v>
      </c>
      <c r="G39" s="6">
        <v>44928</v>
      </c>
      <c r="H39" s="4">
        <v>1</v>
      </c>
      <c r="I39" s="4">
        <v>4</v>
      </c>
      <c r="J39" s="4">
        <v>4</v>
      </c>
      <c r="K39" s="4" t="s">
        <v>30</v>
      </c>
      <c r="L39" s="4">
        <v>5240</v>
      </c>
      <c r="M39" s="4">
        <v>5240</v>
      </c>
      <c r="N39" s="4" t="s">
        <v>241</v>
      </c>
      <c r="O39" s="4" t="s">
        <v>32</v>
      </c>
      <c r="P39" s="4" t="s">
        <v>33</v>
      </c>
      <c r="Q39" s="4">
        <v>0</v>
      </c>
      <c r="R39" s="7">
        <v>44880</v>
      </c>
      <c r="S39" s="6">
        <v>44931</v>
      </c>
      <c r="T39" s="4" t="s">
        <v>34</v>
      </c>
      <c r="U39" s="4">
        <v>5240</v>
      </c>
      <c r="V39" s="4">
        <v>0</v>
      </c>
      <c r="W39" s="4">
        <v>0</v>
      </c>
      <c r="X39" s="4" t="s">
        <v>242</v>
      </c>
      <c r="Y39" s="4" t="s">
        <v>41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44926</v>
      </c>
      <c r="G40" s="6">
        <v>44928</v>
      </c>
      <c r="H40" s="4">
        <v>1</v>
      </c>
      <c r="I40" s="4">
        <v>2</v>
      </c>
      <c r="J40" s="4">
        <v>2</v>
      </c>
      <c r="K40" s="4" t="s">
        <v>30</v>
      </c>
      <c r="L40" s="4">
        <v>745</v>
      </c>
      <c r="M40" s="4">
        <v>745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44881</v>
      </c>
      <c r="S40" s="6">
        <v>44931</v>
      </c>
      <c r="T40" s="4" t="s">
        <v>34</v>
      </c>
      <c r="U40" s="4">
        <v>745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238</v>
      </c>
      <c r="B41" s="4" t="s">
        <v>26</v>
      </c>
      <c r="C41" s="4" t="s">
        <v>42</v>
      </c>
      <c r="D41" s="4" t="s">
        <v>239</v>
      </c>
      <c r="E41" s="4" t="s">
        <v>240</v>
      </c>
      <c r="F41" s="6">
        <v>44924</v>
      </c>
      <c r="G41" s="6">
        <v>44928</v>
      </c>
      <c r="H41" s="4">
        <v>1</v>
      </c>
      <c r="I41" s="4">
        <v>4</v>
      </c>
      <c r="J41" s="4">
        <v>4</v>
      </c>
      <c r="K41" s="4" t="s">
        <v>30</v>
      </c>
      <c r="L41" s="4">
        <v>-5240</v>
      </c>
      <c r="M41" s="4">
        <v>-5240</v>
      </c>
      <c r="N41" s="4" t="s">
        <v>241</v>
      </c>
      <c r="O41" s="4" t="s">
        <v>32</v>
      </c>
      <c r="P41" s="4" t="s">
        <v>33</v>
      </c>
      <c r="Q41" s="4">
        <v>0</v>
      </c>
      <c r="R41" s="7">
        <v>44880</v>
      </c>
      <c r="S41" s="6">
        <v>44931</v>
      </c>
      <c r="T41" s="4" t="s">
        <v>34</v>
      </c>
      <c r="U41" s="4">
        <v>-5240</v>
      </c>
      <c r="V41" s="4">
        <v>0</v>
      </c>
      <c r="W41" s="4">
        <v>0</v>
      </c>
      <c r="X41" s="4" t="s">
        <v>242</v>
      </c>
      <c r="Y41" s="4" t="s">
        <v>41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44927</v>
      </c>
      <c r="G42" s="6">
        <v>44928</v>
      </c>
      <c r="H42" s="4">
        <v>1</v>
      </c>
      <c r="I42" s="4">
        <v>1</v>
      </c>
      <c r="J42" s="4">
        <v>1</v>
      </c>
      <c r="K42" s="4" t="s">
        <v>30</v>
      </c>
      <c r="L42" s="4">
        <v>202</v>
      </c>
      <c r="M42" s="4">
        <v>202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44884</v>
      </c>
      <c r="S42" s="6">
        <v>44931</v>
      </c>
      <c r="T42" s="4" t="s">
        <v>34</v>
      </c>
      <c r="U42" s="4">
        <v>202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44926</v>
      </c>
      <c r="G43" s="6">
        <v>44928</v>
      </c>
      <c r="H43" s="4">
        <v>1</v>
      </c>
      <c r="I43" s="4">
        <v>2</v>
      </c>
      <c r="J43" s="4">
        <v>2</v>
      </c>
      <c r="K43" s="4" t="s">
        <v>30</v>
      </c>
      <c r="L43" s="4">
        <v>802</v>
      </c>
      <c r="M43" s="4">
        <v>802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44884</v>
      </c>
      <c r="S43" s="6">
        <v>44931</v>
      </c>
      <c r="T43" s="4" t="s">
        <v>34</v>
      </c>
      <c r="U43" s="4">
        <v>802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44927</v>
      </c>
      <c r="G44" s="6">
        <v>44928</v>
      </c>
      <c r="H44" s="4">
        <v>1</v>
      </c>
      <c r="I44" s="4">
        <v>1</v>
      </c>
      <c r="J44" s="4">
        <v>1</v>
      </c>
      <c r="K44" s="4" t="s">
        <v>30</v>
      </c>
      <c r="L44" s="4">
        <v>550</v>
      </c>
      <c r="M44" s="4">
        <v>550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44889</v>
      </c>
      <c r="S44" s="6">
        <v>44931</v>
      </c>
      <c r="T44" s="4" t="s">
        <v>34</v>
      </c>
      <c r="U44" s="4">
        <v>550</v>
      </c>
      <c r="V44" s="4">
        <v>0</v>
      </c>
      <c r="W44" s="4">
        <v>0</v>
      </c>
      <c r="X44" s="4" t="s">
        <v>265</v>
      </c>
      <c r="Y44" s="4" t="s">
        <v>266</v>
      </c>
    </row>
    <row r="45" s="4" customFormat="1" spans="1:25">
      <c r="A45" s="4" t="s">
        <v>73</v>
      </c>
      <c r="B45" s="4" t="s">
        <v>26</v>
      </c>
      <c r="C45" s="4" t="s">
        <v>42</v>
      </c>
      <c r="D45" s="4" t="s">
        <v>74</v>
      </c>
      <c r="E45" s="4" t="s">
        <v>75</v>
      </c>
      <c r="F45" s="6">
        <v>44927</v>
      </c>
      <c r="G45" s="6">
        <v>44928</v>
      </c>
      <c r="H45" s="4">
        <v>1</v>
      </c>
      <c r="I45" s="4">
        <v>1</v>
      </c>
      <c r="J45" s="4">
        <v>1</v>
      </c>
      <c r="K45" s="4" t="s">
        <v>30</v>
      </c>
      <c r="L45" s="4">
        <v>-143</v>
      </c>
      <c r="M45" s="4">
        <v>-143</v>
      </c>
      <c r="N45" s="4" t="s">
        <v>76</v>
      </c>
      <c r="O45" s="4" t="s">
        <v>32</v>
      </c>
      <c r="P45" s="4" t="s">
        <v>33</v>
      </c>
      <c r="Q45" s="4">
        <v>0</v>
      </c>
      <c r="R45" s="7">
        <v>44820</v>
      </c>
      <c r="S45" s="6">
        <v>44931</v>
      </c>
      <c r="T45" s="4" t="s">
        <v>34</v>
      </c>
      <c r="U45" s="4">
        <v>-143</v>
      </c>
      <c r="V45" s="4">
        <v>0</v>
      </c>
      <c r="W45" s="4">
        <v>0</v>
      </c>
      <c r="X45" s="4" t="s">
        <v>77</v>
      </c>
      <c r="Y45" s="4" t="s">
        <v>41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6">
        <v>44921</v>
      </c>
      <c r="G46" s="6">
        <v>44928</v>
      </c>
      <c r="H46" s="4">
        <v>1</v>
      </c>
      <c r="I46" s="4">
        <v>7</v>
      </c>
      <c r="J46" s="4">
        <v>7</v>
      </c>
      <c r="K46" s="4" t="s">
        <v>30</v>
      </c>
      <c r="L46" s="4">
        <v>8956</v>
      </c>
      <c r="M46" s="4">
        <v>8956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44890</v>
      </c>
      <c r="S46" s="6">
        <v>44931</v>
      </c>
      <c r="T46" s="4" t="s">
        <v>34</v>
      </c>
      <c r="U46" s="4">
        <v>8956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228</v>
      </c>
      <c r="F47" s="6">
        <v>44926</v>
      </c>
      <c r="G47" s="6">
        <v>44928</v>
      </c>
      <c r="H47" s="4">
        <v>1</v>
      </c>
      <c r="I47" s="4">
        <v>2</v>
      </c>
      <c r="J47" s="4">
        <v>2</v>
      </c>
      <c r="K47" s="4" t="s">
        <v>30</v>
      </c>
      <c r="L47" s="4">
        <v>1154</v>
      </c>
      <c r="M47" s="4">
        <v>1154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44890</v>
      </c>
      <c r="S47" s="6">
        <v>44931</v>
      </c>
      <c r="T47" s="4" t="s">
        <v>34</v>
      </c>
      <c r="U47" s="4">
        <v>1154</v>
      </c>
      <c r="V47" s="4">
        <v>0</v>
      </c>
      <c r="W47" s="4">
        <v>0</v>
      </c>
      <c r="X47" s="4" t="s">
        <v>276</v>
      </c>
      <c r="Y47" s="4" t="s">
        <v>41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274</v>
      </c>
      <c r="E48" s="4" t="s">
        <v>228</v>
      </c>
      <c r="F48" s="6">
        <v>44926</v>
      </c>
      <c r="G48" s="6">
        <v>44928</v>
      </c>
      <c r="H48" s="4">
        <v>1</v>
      </c>
      <c r="I48" s="4">
        <v>2</v>
      </c>
      <c r="J48" s="4">
        <v>2</v>
      </c>
      <c r="K48" s="4" t="s">
        <v>30</v>
      </c>
      <c r="L48" s="4">
        <v>1206</v>
      </c>
      <c r="M48" s="4">
        <v>1206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44890</v>
      </c>
      <c r="S48" s="6">
        <v>44931</v>
      </c>
      <c r="T48" s="4" t="s">
        <v>34</v>
      </c>
      <c r="U48" s="4">
        <v>1206</v>
      </c>
      <c r="V48" s="4">
        <v>0</v>
      </c>
      <c r="W48" s="4">
        <v>0</v>
      </c>
      <c r="X48" s="4" t="s">
        <v>279</v>
      </c>
      <c r="Y48" s="4" t="s">
        <v>41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129</v>
      </c>
      <c r="E49" s="4" t="s">
        <v>130</v>
      </c>
      <c r="F49" s="6">
        <v>44927</v>
      </c>
      <c r="G49" s="6">
        <v>44928</v>
      </c>
      <c r="H49" s="4">
        <v>1</v>
      </c>
      <c r="I49" s="4">
        <v>1</v>
      </c>
      <c r="J49" s="4">
        <v>1</v>
      </c>
      <c r="K49" s="4" t="s">
        <v>30</v>
      </c>
      <c r="L49" s="4">
        <v>440</v>
      </c>
      <c r="M49" s="4">
        <v>440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44891</v>
      </c>
      <c r="S49" s="6">
        <v>44931</v>
      </c>
      <c r="T49" s="4" t="s">
        <v>34</v>
      </c>
      <c r="U49" s="4">
        <v>440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277</v>
      </c>
      <c r="B50" s="4" t="s">
        <v>26</v>
      </c>
      <c r="C50" s="4" t="s">
        <v>42</v>
      </c>
      <c r="D50" s="4" t="s">
        <v>274</v>
      </c>
      <c r="E50" s="4" t="s">
        <v>228</v>
      </c>
      <c r="F50" s="6">
        <v>44926</v>
      </c>
      <c r="G50" s="6">
        <v>44928</v>
      </c>
      <c r="H50" s="4">
        <v>1</v>
      </c>
      <c r="I50" s="4">
        <v>2</v>
      </c>
      <c r="J50" s="4">
        <v>2</v>
      </c>
      <c r="K50" s="4" t="s">
        <v>30</v>
      </c>
      <c r="L50" s="4">
        <v>-1206</v>
      </c>
      <c r="M50" s="4">
        <v>-1206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44890</v>
      </c>
      <c r="S50" s="6">
        <v>44931</v>
      </c>
      <c r="T50" s="4" t="s">
        <v>34</v>
      </c>
      <c r="U50" s="4">
        <v>-1206</v>
      </c>
      <c r="V50" s="4">
        <v>0</v>
      </c>
      <c r="W50" s="4">
        <v>0</v>
      </c>
      <c r="X50" s="4" t="s">
        <v>279</v>
      </c>
      <c r="Y50" s="4" t="s">
        <v>41</v>
      </c>
    </row>
    <row r="51" s="4" customFormat="1" spans="1:25">
      <c r="A51" s="4" t="s">
        <v>273</v>
      </c>
      <c r="B51" s="4" t="s">
        <v>26</v>
      </c>
      <c r="C51" s="4" t="s">
        <v>42</v>
      </c>
      <c r="D51" s="4" t="s">
        <v>274</v>
      </c>
      <c r="E51" s="4" t="s">
        <v>228</v>
      </c>
      <c r="F51" s="6">
        <v>44926</v>
      </c>
      <c r="G51" s="6">
        <v>44928</v>
      </c>
      <c r="H51" s="4">
        <v>1</v>
      </c>
      <c r="I51" s="4">
        <v>2</v>
      </c>
      <c r="J51" s="4">
        <v>2</v>
      </c>
      <c r="K51" s="4" t="s">
        <v>30</v>
      </c>
      <c r="L51" s="4">
        <v>-1154</v>
      </c>
      <c r="M51" s="4">
        <v>-1154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44890</v>
      </c>
      <c r="S51" s="6">
        <v>44931</v>
      </c>
      <c r="T51" s="4" t="s">
        <v>34</v>
      </c>
      <c r="U51" s="4">
        <v>-1154</v>
      </c>
      <c r="V51" s="4">
        <v>0</v>
      </c>
      <c r="W51" s="4">
        <v>0</v>
      </c>
      <c r="X51" s="4" t="s">
        <v>276</v>
      </c>
      <c r="Y51" s="4" t="s">
        <v>41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44924</v>
      </c>
      <c r="G52" s="6">
        <v>44928</v>
      </c>
      <c r="H52" s="4">
        <v>1</v>
      </c>
      <c r="I52" s="4">
        <v>4</v>
      </c>
      <c r="J52" s="4">
        <v>4</v>
      </c>
      <c r="K52" s="4" t="s">
        <v>30</v>
      </c>
      <c r="L52" s="4">
        <v>4843</v>
      </c>
      <c r="M52" s="4">
        <v>4843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44892</v>
      </c>
      <c r="S52" s="6">
        <v>44931</v>
      </c>
      <c r="T52" s="4" t="s">
        <v>34</v>
      </c>
      <c r="U52" s="4">
        <v>4843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44925</v>
      </c>
      <c r="G53" s="6">
        <v>44928</v>
      </c>
      <c r="H53" s="4">
        <v>1</v>
      </c>
      <c r="I53" s="4">
        <v>3</v>
      </c>
      <c r="J53" s="4">
        <v>3</v>
      </c>
      <c r="K53" s="4" t="s">
        <v>30</v>
      </c>
      <c r="L53" s="4">
        <v>6570</v>
      </c>
      <c r="M53" s="4">
        <v>6570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44893</v>
      </c>
      <c r="S53" s="6">
        <v>44931</v>
      </c>
      <c r="T53" s="4" t="s">
        <v>34</v>
      </c>
      <c r="U53" s="4">
        <v>6570</v>
      </c>
      <c r="V53" s="4">
        <v>0</v>
      </c>
      <c r="W53" s="4">
        <v>0</v>
      </c>
      <c r="X53" s="4" t="s">
        <v>294</v>
      </c>
      <c r="Y53" s="4" t="s">
        <v>41</v>
      </c>
    </row>
    <row r="54" s="4" customFormat="1" spans="1:25">
      <c r="A54" s="4" t="s">
        <v>290</v>
      </c>
      <c r="B54" s="4" t="s">
        <v>26</v>
      </c>
      <c r="C54" s="4" t="s">
        <v>42</v>
      </c>
      <c r="D54" s="4" t="s">
        <v>291</v>
      </c>
      <c r="E54" s="4" t="s">
        <v>292</v>
      </c>
      <c r="F54" s="6">
        <v>44925</v>
      </c>
      <c r="G54" s="6">
        <v>44928</v>
      </c>
      <c r="H54" s="4">
        <v>1</v>
      </c>
      <c r="I54" s="4">
        <v>3</v>
      </c>
      <c r="J54" s="4">
        <v>3</v>
      </c>
      <c r="K54" s="4" t="s">
        <v>30</v>
      </c>
      <c r="L54" s="4">
        <v>-6570</v>
      </c>
      <c r="M54" s="4">
        <v>-6570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44893</v>
      </c>
      <c r="S54" s="6">
        <v>44931</v>
      </c>
      <c r="T54" s="4" t="s">
        <v>34</v>
      </c>
      <c r="U54" s="4">
        <v>-6570</v>
      </c>
      <c r="V54" s="4">
        <v>0</v>
      </c>
      <c r="W54" s="4">
        <v>0</v>
      </c>
      <c r="X54" s="4" t="s">
        <v>294</v>
      </c>
      <c r="Y54" s="4" t="s">
        <v>41</v>
      </c>
    </row>
    <row r="55" s="4" customFormat="1" spans="1:25">
      <c r="A55" s="4" t="s">
        <v>295</v>
      </c>
      <c r="B55" s="4" t="s">
        <v>26</v>
      </c>
      <c r="C55" s="4" t="s">
        <v>27</v>
      </c>
      <c r="D55" s="4" t="s">
        <v>56</v>
      </c>
      <c r="E55" s="4" t="s">
        <v>296</v>
      </c>
      <c r="F55" s="6">
        <v>44926</v>
      </c>
      <c r="G55" s="6">
        <v>44928</v>
      </c>
      <c r="H55" s="4">
        <v>2</v>
      </c>
      <c r="I55" s="4">
        <v>2</v>
      </c>
      <c r="J55" s="4">
        <v>4</v>
      </c>
      <c r="K55" s="4" t="s">
        <v>30</v>
      </c>
      <c r="L55" s="4">
        <v>1882</v>
      </c>
      <c r="M55" s="4">
        <v>1882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44893</v>
      </c>
      <c r="S55" s="6">
        <v>44931</v>
      </c>
      <c r="T55" s="4" t="s">
        <v>34</v>
      </c>
      <c r="U55" s="4">
        <v>1882</v>
      </c>
      <c r="V55" s="4">
        <v>0</v>
      </c>
      <c r="W55" s="4">
        <v>0</v>
      </c>
      <c r="X55" s="4" t="s">
        <v>298</v>
      </c>
      <c r="Y55" s="4" t="s">
        <v>41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300</v>
      </c>
      <c r="E56" s="4" t="s">
        <v>301</v>
      </c>
      <c r="F56" s="6">
        <v>44926</v>
      </c>
      <c r="G56" s="6">
        <v>44928</v>
      </c>
      <c r="H56" s="4">
        <v>1</v>
      </c>
      <c r="I56" s="4">
        <v>2</v>
      </c>
      <c r="J56" s="4">
        <v>2</v>
      </c>
      <c r="K56" s="4" t="s">
        <v>30</v>
      </c>
      <c r="L56" s="4">
        <v>1137</v>
      </c>
      <c r="M56" s="4">
        <v>1137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44893</v>
      </c>
      <c r="S56" s="6">
        <v>44931</v>
      </c>
      <c r="T56" s="4" t="s">
        <v>34</v>
      </c>
      <c r="U56" s="4">
        <v>1137</v>
      </c>
      <c r="V56" s="4">
        <v>0</v>
      </c>
      <c r="W56" s="4">
        <v>0</v>
      </c>
      <c r="X56" s="4" t="s">
        <v>303</v>
      </c>
      <c r="Y56" s="4" t="s">
        <v>304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306</v>
      </c>
      <c r="E57" s="4" t="s">
        <v>307</v>
      </c>
      <c r="F57" s="6">
        <v>44926</v>
      </c>
      <c r="G57" s="6">
        <v>44928</v>
      </c>
      <c r="H57" s="4">
        <v>1</v>
      </c>
      <c r="I57" s="4">
        <v>2</v>
      </c>
      <c r="J57" s="4">
        <v>2</v>
      </c>
      <c r="K57" s="4" t="s">
        <v>30</v>
      </c>
      <c r="L57" s="4">
        <v>2014</v>
      </c>
      <c r="M57" s="4">
        <v>2014</v>
      </c>
      <c r="N57" s="4" t="s">
        <v>308</v>
      </c>
      <c r="O57" s="4" t="s">
        <v>32</v>
      </c>
      <c r="P57" s="4" t="s">
        <v>33</v>
      </c>
      <c r="Q57" s="4">
        <v>0</v>
      </c>
      <c r="R57" s="7">
        <v>44895</v>
      </c>
      <c r="S57" s="6">
        <v>44931</v>
      </c>
      <c r="T57" s="4" t="s">
        <v>34</v>
      </c>
      <c r="U57" s="4">
        <v>2014</v>
      </c>
      <c r="V57" s="4">
        <v>0</v>
      </c>
      <c r="W57" s="4">
        <v>0</v>
      </c>
      <c r="X57" s="4" t="s">
        <v>309</v>
      </c>
      <c r="Y57" s="4" t="s">
        <v>310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312</v>
      </c>
      <c r="E58" s="4" t="s">
        <v>313</v>
      </c>
      <c r="F58" s="6">
        <v>44925</v>
      </c>
      <c r="G58" s="6">
        <v>44928</v>
      </c>
      <c r="H58" s="4">
        <v>1</v>
      </c>
      <c r="I58" s="4">
        <v>3</v>
      </c>
      <c r="J58" s="4">
        <v>3</v>
      </c>
      <c r="K58" s="4" t="s">
        <v>30</v>
      </c>
      <c r="L58" s="4">
        <v>4119</v>
      </c>
      <c r="M58" s="4">
        <v>4119</v>
      </c>
      <c r="N58" s="4" t="s">
        <v>314</v>
      </c>
      <c r="O58" s="4" t="s">
        <v>32</v>
      </c>
      <c r="P58" s="4" t="s">
        <v>33</v>
      </c>
      <c r="Q58" s="4">
        <v>0</v>
      </c>
      <c r="R58" s="7">
        <v>44895</v>
      </c>
      <c r="S58" s="6">
        <v>44931</v>
      </c>
      <c r="T58" s="4" t="s">
        <v>34</v>
      </c>
      <c r="U58" s="4">
        <v>4119</v>
      </c>
      <c r="V58" s="4">
        <v>0</v>
      </c>
      <c r="W58" s="4">
        <v>0</v>
      </c>
      <c r="X58" s="4" t="s">
        <v>315</v>
      </c>
      <c r="Y58" s="4" t="s">
        <v>316</v>
      </c>
    </row>
    <row r="59" s="4" customFormat="1" spans="1:25">
      <c r="A59" s="4" t="s">
        <v>317</v>
      </c>
      <c r="B59" s="4" t="s">
        <v>26</v>
      </c>
      <c r="C59" s="4" t="s">
        <v>27</v>
      </c>
      <c r="D59" s="4" t="s">
        <v>274</v>
      </c>
      <c r="E59" s="4" t="s">
        <v>318</v>
      </c>
      <c r="F59" s="6">
        <v>44925</v>
      </c>
      <c r="G59" s="6">
        <v>44928</v>
      </c>
      <c r="H59" s="4">
        <v>1</v>
      </c>
      <c r="I59" s="4">
        <v>3</v>
      </c>
      <c r="J59" s="4">
        <v>3</v>
      </c>
      <c r="K59" s="4" t="s">
        <v>30</v>
      </c>
      <c r="L59" s="4">
        <v>1539</v>
      </c>
      <c r="M59" s="4">
        <v>1539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44895</v>
      </c>
      <c r="S59" s="6">
        <v>44931</v>
      </c>
      <c r="T59" s="4" t="s">
        <v>34</v>
      </c>
      <c r="U59" s="4">
        <v>1539</v>
      </c>
      <c r="V59" s="4">
        <v>0</v>
      </c>
      <c r="W59" s="4">
        <v>0</v>
      </c>
      <c r="X59" s="4" t="s">
        <v>320</v>
      </c>
      <c r="Y59" s="4" t="s">
        <v>41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322</v>
      </c>
      <c r="E60" s="4" t="s">
        <v>323</v>
      </c>
      <c r="F60" s="6">
        <v>44923</v>
      </c>
      <c r="G60" s="6">
        <v>44928</v>
      </c>
      <c r="H60" s="4">
        <v>1</v>
      </c>
      <c r="I60" s="4">
        <v>5</v>
      </c>
      <c r="J60" s="4">
        <v>5</v>
      </c>
      <c r="K60" s="4" t="s">
        <v>30</v>
      </c>
      <c r="L60" s="4">
        <v>22850</v>
      </c>
      <c r="M60" s="4">
        <v>22850</v>
      </c>
      <c r="N60" s="4" t="s">
        <v>324</v>
      </c>
      <c r="O60" s="4" t="s">
        <v>32</v>
      </c>
      <c r="P60" s="4" t="s">
        <v>33</v>
      </c>
      <c r="Q60" s="4">
        <v>0</v>
      </c>
      <c r="R60" s="7">
        <v>44895</v>
      </c>
      <c r="S60" s="6">
        <v>44931</v>
      </c>
      <c r="T60" s="4" t="s">
        <v>34</v>
      </c>
      <c r="U60" s="4">
        <v>22850</v>
      </c>
      <c r="V60" s="4">
        <v>0</v>
      </c>
      <c r="W60" s="4">
        <v>0</v>
      </c>
      <c r="X60" s="4" t="s">
        <v>325</v>
      </c>
      <c r="Y60" s="4" t="s">
        <v>326</v>
      </c>
    </row>
    <row r="61" s="4" customFormat="1" spans="1:25">
      <c r="A61" s="4" t="s">
        <v>327</v>
      </c>
      <c r="B61" s="4" t="s">
        <v>26</v>
      </c>
      <c r="C61" s="4" t="s">
        <v>27</v>
      </c>
      <c r="D61" s="4" t="s">
        <v>328</v>
      </c>
      <c r="E61" s="4" t="s">
        <v>228</v>
      </c>
      <c r="F61" s="6">
        <v>44927</v>
      </c>
      <c r="G61" s="6">
        <v>44928</v>
      </c>
      <c r="H61" s="4">
        <v>1</v>
      </c>
      <c r="I61" s="4">
        <v>1</v>
      </c>
      <c r="J61" s="4">
        <v>1</v>
      </c>
      <c r="K61" s="4" t="s">
        <v>30</v>
      </c>
      <c r="L61" s="4">
        <v>335</v>
      </c>
      <c r="M61" s="4">
        <v>335</v>
      </c>
      <c r="N61" s="4" t="s">
        <v>329</v>
      </c>
      <c r="O61" s="4" t="s">
        <v>32</v>
      </c>
      <c r="P61" s="4" t="s">
        <v>33</v>
      </c>
      <c r="Q61" s="4">
        <v>0</v>
      </c>
      <c r="R61" s="7">
        <v>44897</v>
      </c>
      <c r="S61" s="6">
        <v>44931</v>
      </c>
      <c r="T61" s="4" t="s">
        <v>34</v>
      </c>
      <c r="U61" s="4">
        <v>335</v>
      </c>
      <c r="V61" s="4">
        <v>0</v>
      </c>
      <c r="W61" s="4">
        <v>0</v>
      </c>
      <c r="X61" s="4" t="s">
        <v>330</v>
      </c>
      <c r="Y61" s="4" t="s">
        <v>331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44922</v>
      </c>
      <c r="G62" s="6">
        <v>44928</v>
      </c>
      <c r="H62" s="4">
        <v>1</v>
      </c>
      <c r="I62" s="4">
        <v>6</v>
      </c>
      <c r="J62" s="4">
        <v>6</v>
      </c>
      <c r="K62" s="4" t="s">
        <v>30</v>
      </c>
      <c r="L62" s="4">
        <v>21630</v>
      </c>
      <c r="M62" s="4">
        <v>21630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44898</v>
      </c>
      <c r="S62" s="6">
        <v>44931</v>
      </c>
      <c r="T62" s="4" t="s">
        <v>34</v>
      </c>
      <c r="U62" s="4">
        <v>21630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262</v>
      </c>
      <c r="E63" s="4" t="s">
        <v>339</v>
      </c>
      <c r="F63" s="6">
        <v>44927</v>
      </c>
      <c r="G63" s="6">
        <v>44928</v>
      </c>
      <c r="H63" s="4">
        <v>1</v>
      </c>
      <c r="I63" s="4">
        <v>1</v>
      </c>
      <c r="J63" s="4">
        <v>1</v>
      </c>
      <c r="K63" s="4" t="s">
        <v>30</v>
      </c>
      <c r="L63" s="4">
        <v>550</v>
      </c>
      <c r="M63" s="4">
        <v>550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44898</v>
      </c>
      <c r="S63" s="6">
        <v>44931</v>
      </c>
      <c r="T63" s="4" t="s">
        <v>34</v>
      </c>
      <c r="U63" s="4">
        <v>550</v>
      </c>
      <c r="V63" s="4">
        <v>0</v>
      </c>
      <c r="W63" s="4">
        <v>0</v>
      </c>
      <c r="X63" s="4" t="s">
        <v>341</v>
      </c>
      <c r="Y63" s="4" t="s">
        <v>342</v>
      </c>
    </row>
    <row r="64" s="4" customFormat="1" spans="1:25">
      <c r="A64" s="4" t="s">
        <v>343</v>
      </c>
      <c r="B64" s="4" t="s">
        <v>26</v>
      </c>
      <c r="C64" s="4" t="s">
        <v>27</v>
      </c>
      <c r="D64" s="4" t="s">
        <v>300</v>
      </c>
      <c r="E64" s="4" t="s">
        <v>301</v>
      </c>
      <c r="F64" s="6">
        <v>44926</v>
      </c>
      <c r="G64" s="6">
        <v>44928</v>
      </c>
      <c r="H64" s="4">
        <v>1</v>
      </c>
      <c r="I64" s="4">
        <v>2</v>
      </c>
      <c r="J64" s="4">
        <v>2</v>
      </c>
      <c r="K64" s="4" t="s">
        <v>30</v>
      </c>
      <c r="L64" s="4">
        <v>1227</v>
      </c>
      <c r="M64" s="4">
        <v>1227</v>
      </c>
      <c r="N64" s="4" t="s">
        <v>344</v>
      </c>
      <c r="O64" s="4" t="s">
        <v>32</v>
      </c>
      <c r="P64" s="4" t="s">
        <v>33</v>
      </c>
      <c r="Q64" s="4">
        <v>0</v>
      </c>
      <c r="R64" s="7">
        <v>44898</v>
      </c>
      <c r="S64" s="6">
        <v>44931</v>
      </c>
      <c r="T64" s="4" t="s">
        <v>34</v>
      </c>
      <c r="U64" s="4">
        <v>1227</v>
      </c>
      <c r="V64" s="4">
        <v>0</v>
      </c>
      <c r="W64" s="4">
        <v>0</v>
      </c>
      <c r="X64" s="4" t="s">
        <v>345</v>
      </c>
      <c r="Y64" s="4" t="s">
        <v>346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44926</v>
      </c>
      <c r="G65" s="6">
        <v>44928</v>
      </c>
      <c r="H65" s="4">
        <v>1</v>
      </c>
      <c r="I65" s="4">
        <v>2</v>
      </c>
      <c r="J65" s="4">
        <v>2</v>
      </c>
      <c r="K65" s="4" t="s">
        <v>30</v>
      </c>
      <c r="L65" s="4">
        <v>3428</v>
      </c>
      <c r="M65" s="4">
        <v>3428</v>
      </c>
      <c r="N65" s="4" t="s">
        <v>350</v>
      </c>
      <c r="O65" s="4" t="s">
        <v>32</v>
      </c>
      <c r="P65" s="4" t="s">
        <v>33</v>
      </c>
      <c r="Q65" s="4">
        <v>0</v>
      </c>
      <c r="R65" s="7">
        <v>44899</v>
      </c>
      <c r="S65" s="6">
        <v>44931</v>
      </c>
      <c r="T65" s="4" t="s">
        <v>34</v>
      </c>
      <c r="U65" s="4">
        <v>3428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244</v>
      </c>
      <c r="E66" s="4" t="s">
        <v>354</v>
      </c>
      <c r="F66" s="6">
        <v>44926</v>
      </c>
      <c r="G66" s="6">
        <v>44928</v>
      </c>
      <c r="H66" s="4">
        <v>1</v>
      </c>
      <c r="I66" s="4">
        <v>2</v>
      </c>
      <c r="J66" s="4">
        <v>2</v>
      </c>
      <c r="K66" s="4" t="s">
        <v>30</v>
      </c>
      <c r="L66" s="4">
        <v>836</v>
      </c>
      <c r="M66" s="4">
        <v>836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44899</v>
      </c>
      <c r="S66" s="6">
        <v>44931</v>
      </c>
      <c r="T66" s="4" t="s">
        <v>34</v>
      </c>
      <c r="U66" s="4">
        <v>836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44925</v>
      </c>
      <c r="G67" s="6">
        <v>44928</v>
      </c>
      <c r="H67" s="4">
        <v>1</v>
      </c>
      <c r="I67" s="4">
        <v>3</v>
      </c>
      <c r="J67" s="4">
        <v>3</v>
      </c>
      <c r="K67" s="4" t="s">
        <v>30</v>
      </c>
      <c r="L67" s="4">
        <v>4722</v>
      </c>
      <c r="M67" s="4">
        <v>4722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44899</v>
      </c>
      <c r="S67" s="6">
        <v>44931</v>
      </c>
      <c r="T67" s="4" t="s">
        <v>34</v>
      </c>
      <c r="U67" s="4">
        <v>4722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274</v>
      </c>
      <c r="E68" s="4" t="s">
        <v>365</v>
      </c>
      <c r="F68" s="6">
        <v>44925</v>
      </c>
      <c r="G68" s="6">
        <v>44928</v>
      </c>
      <c r="H68" s="4">
        <v>1</v>
      </c>
      <c r="I68" s="4">
        <v>3</v>
      </c>
      <c r="J68" s="4">
        <v>3</v>
      </c>
      <c r="K68" s="4" t="s">
        <v>30</v>
      </c>
      <c r="L68" s="4">
        <v>1260</v>
      </c>
      <c r="M68" s="4">
        <v>1260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44900</v>
      </c>
      <c r="S68" s="6">
        <v>44931</v>
      </c>
      <c r="T68" s="4" t="s">
        <v>34</v>
      </c>
      <c r="U68" s="4">
        <v>1260</v>
      </c>
      <c r="V68" s="4">
        <v>0</v>
      </c>
      <c r="W68" s="4">
        <v>0</v>
      </c>
      <c r="X68" s="4" t="s">
        <v>367</v>
      </c>
      <c r="Y68" s="4" t="s">
        <v>41</v>
      </c>
    </row>
    <row r="69" s="4" customFormat="1" spans="1:25">
      <c r="A69" s="4" t="s">
        <v>368</v>
      </c>
      <c r="B69" s="4" t="s">
        <v>26</v>
      </c>
      <c r="C69" s="4" t="s">
        <v>27</v>
      </c>
      <c r="D69" s="4" t="s">
        <v>157</v>
      </c>
      <c r="E69" s="4" t="s">
        <v>158</v>
      </c>
      <c r="F69" s="6">
        <v>44926</v>
      </c>
      <c r="G69" s="6">
        <v>44928</v>
      </c>
      <c r="H69" s="4">
        <v>1</v>
      </c>
      <c r="I69" s="4">
        <v>2</v>
      </c>
      <c r="J69" s="4">
        <v>2</v>
      </c>
      <c r="K69" s="4" t="s">
        <v>30</v>
      </c>
      <c r="L69" s="4">
        <v>3800</v>
      </c>
      <c r="M69" s="4">
        <v>3800</v>
      </c>
      <c r="N69" s="4" t="s">
        <v>369</v>
      </c>
      <c r="O69" s="4" t="s">
        <v>32</v>
      </c>
      <c r="P69" s="4" t="s">
        <v>33</v>
      </c>
      <c r="Q69" s="4">
        <v>0</v>
      </c>
      <c r="R69" s="7">
        <v>44900</v>
      </c>
      <c r="S69" s="6">
        <v>44931</v>
      </c>
      <c r="T69" s="4" t="s">
        <v>34</v>
      </c>
      <c r="U69" s="4">
        <v>3800</v>
      </c>
      <c r="V69" s="4">
        <v>0</v>
      </c>
      <c r="W69" s="4">
        <v>0</v>
      </c>
      <c r="X69" s="4" t="s">
        <v>370</v>
      </c>
      <c r="Y69" s="4" t="s">
        <v>371</v>
      </c>
    </row>
    <row r="70" s="4" customFormat="1" spans="1:25">
      <c r="A70" s="4" t="s">
        <v>372</v>
      </c>
      <c r="B70" s="4" t="s">
        <v>26</v>
      </c>
      <c r="C70" s="4" t="s">
        <v>27</v>
      </c>
      <c r="D70" s="4" t="s">
        <v>373</v>
      </c>
      <c r="E70" s="4" t="s">
        <v>228</v>
      </c>
      <c r="F70" s="6">
        <v>44925</v>
      </c>
      <c r="G70" s="6">
        <v>44928</v>
      </c>
      <c r="H70" s="4">
        <v>1</v>
      </c>
      <c r="I70" s="4">
        <v>3</v>
      </c>
      <c r="J70" s="4">
        <v>3</v>
      </c>
      <c r="K70" s="4" t="s">
        <v>30</v>
      </c>
      <c r="L70" s="4">
        <v>2421</v>
      </c>
      <c r="M70" s="4">
        <v>2421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44900</v>
      </c>
      <c r="S70" s="6">
        <v>44931</v>
      </c>
      <c r="T70" s="4" t="s">
        <v>34</v>
      </c>
      <c r="U70" s="4">
        <v>2421</v>
      </c>
      <c r="V70" s="4">
        <v>0</v>
      </c>
      <c r="W70" s="4">
        <v>0</v>
      </c>
      <c r="X70" s="4" t="s">
        <v>375</v>
      </c>
      <c r="Y70" s="4" t="s">
        <v>376</v>
      </c>
    </row>
    <row r="71" s="4" customFormat="1" spans="1:25">
      <c r="A71" s="4" t="s">
        <v>377</v>
      </c>
      <c r="B71" s="4" t="s">
        <v>26</v>
      </c>
      <c r="C71" s="4" t="s">
        <v>27</v>
      </c>
      <c r="D71" s="4" t="s">
        <v>378</v>
      </c>
      <c r="E71" s="4" t="s">
        <v>379</v>
      </c>
      <c r="F71" s="6">
        <v>44925</v>
      </c>
      <c r="G71" s="6">
        <v>44928</v>
      </c>
      <c r="H71" s="4">
        <v>1</v>
      </c>
      <c r="I71" s="4">
        <v>3</v>
      </c>
      <c r="J71" s="4">
        <v>3</v>
      </c>
      <c r="K71" s="4" t="s">
        <v>30</v>
      </c>
      <c r="L71" s="4">
        <v>2529</v>
      </c>
      <c r="M71" s="4">
        <v>2529</v>
      </c>
      <c r="N71" s="4" t="s">
        <v>380</v>
      </c>
      <c r="O71" s="4" t="s">
        <v>32</v>
      </c>
      <c r="P71" s="4" t="s">
        <v>33</v>
      </c>
      <c r="Q71" s="4">
        <v>0</v>
      </c>
      <c r="R71" s="7">
        <v>44902</v>
      </c>
      <c r="S71" s="6">
        <v>44931</v>
      </c>
      <c r="T71" s="4" t="s">
        <v>34</v>
      </c>
      <c r="U71" s="4">
        <v>2529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62</v>
      </c>
      <c r="E72" s="4" t="s">
        <v>63</v>
      </c>
      <c r="F72" s="6">
        <v>44925</v>
      </c>
      <c r="G72" s="6">
        <v>44928</v>
      </c>
      <c r="H72" s="4">
        <v>1</v>
      </c>
      <c r="I72" s="4">
        <v>3</v>
      </c>
      <c r="J72" s="4">
        <v>3</v>
      </c>
      <c r="K72" s="4" t="s">
        <v>30</v>
      </c>
      <c r="L72" s="4">
        <v>3684</v>
      </c>
      <c r="M72" s="4">
        <v>3684</v>
      </c>
      <c r="N72" s="4" t="s">
        <v>384</v>
      </c>
      <c r="O72" s="4" t="s">
        <v>32</v>
      </c>
      <c r="P72" s="4" t="s">
        <v>33</v>
      </c>
      <c r="Q72" s="4">
        <v>0</v>
      </c>
      <c r="R72" s="7">
        <v>44902</v>
      </c>
      <c r="S72" s="6">
        <v>44931</v>
      </c>
      <c r="T72" s="4" t="s">
        <v>34</v>
      </c>
      <c r="U72" s="4">
        <v>3684</v>
      </c>
      <c r="V72" s="4">
        <v>0</v>
      </c>
      <c r="W72" s="4">
        <v>0</v>
      </c>
      <c r="X72" s="4" t="s">
        <v>385</v>
      </c>
      <c r="Y72" s="4" t="s">
        <v>386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388</v>
      </c>
      <c r="E73" s="4" t="s">
        <v>389</v>
      </c>
      <c r="F73" s="6">
        <v>44923</v>
      </c>
      <c r="G73" s="6">
        <v>44928</v>
      </c>
      <c r="H73" s="4">
        <v>1</v>
      </c>
      <c r="I73" s="4">
        <v>5</v>
      </c>
      <c r="J73" s="4">
        <v>5</v>
      </c>
      <c r="K73" s="4" t="s">
        <v>30</v>
      </c>
      <c r="L73" s="4">
        <v>4805</v>
      </c>
      <c r="M73" s="4">
        <v>4805</v>
      </c>
      <c r="N73" s="4" t="s">
        <v>390</v>
      </c>
      <c r="O73" s="4" t="s">
        <v>32</v>
      </c>
      <c r="P73" s="4" t="s">
        <v>33</v>
      </c>
      <c r="Q73" s="4">
        <v>0</v>
      </c>
      <c r="R73" s="7">
        <v>44904</v>
      </c>
      <c r="S73" s="6">
        <v>44931</v>
      </c>
      <c r="T73" s="4" t="s">
        <v>34</v>
      </c>
      <c r="U73" s="4">
        <v>4805</v>
      </c>
      <c r="V73" s="4">
        <v>0</v>
      </c>
      <c r="W73" s="4">
        <v>0</v>
      </c>
      <c r="X73" s="4" t="s">
        <v>391</v>
      </c>
      <c r="Y73" s="4" t="s">
        <v>392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394</v>
      </c>
      <c r="E74" s="4" t="s">
        <v>395</v>
      </c>
      <c r="F74" s="6">
        <v>44922</v>
      </c>
      <c r="G74" s="6">
        <v>44928</v>
      </c>
      <c r="H74" s="4">
        <v>1</v>
      </c>
      <c r="I74" s="4">
        <v>6</v>
      </c>
      <c r="J74" s="4">
        <v>6</v>
      </c>
      <c r="K74" s="4" t="s">
        <v>30</v>
      </c>
      <c r="L74" s="4">
        <v>2184</v>
      </c>
      <c r="M74" s="4">
        <v>2184</v>
      </c>
      <c r="N74" s="4" t="s">
        <v>396</v>
      </c>
      <c r="O74" s="4" t="s">
        <v>32</v>
      </c>
      <c r="P74" s="4" t="s">
        <v>33</v>
      </c>
      <c r="Q74" s="4">
        <v>0</v>
      </c>
      <c r="R74" s="7">
        <v>44906</v>
      </c>
      <c r="S74" s="6">
        <v>44931</v>
      </c>
      <c r="T74" s="4" t="s">
        <v>34</v>
      </c>
      <c r="U74" s="4">
        <v>2184</v>
      </c>
      <c r="V74" s="4">
        <v>0</v>
      </c>
      <c r="W74" s="4">
        <v>0</v>
      </c>
      <c r="X74" s="4" t="s">
        <v>397</v>
      </c>
      <c r="Y74" s="4" t="s">
        <v>398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274</v>
      </c>
      <c r="E75" s="4" t="s">
        <v>365</v>
      </c>
      <c r="F75" s="6">
        <v>44927</v>
      </c>
      <c r="G75" s="6">
        <v>44928</v>
      </c>
      <c r="H75" s="4">
        <v>1</v>
      </c>
      <c r="I75" s="4">
        <v>1</v>
      </c>
      <c r="J75" s="4">
        <v>1</v>
      </c>
      <c r="K75" s="4" t="s">
        <v>30</v>
      </c>
      <c r="L75" s="4">
        <v>413</v>
      </c>
      <c r="M75" s="4">
        <v>413</v>
      </c>
      <c r="N75" s="4" t="s">
        <v>400</v>
      </c>
      <c r="O75" s="4" t="s">
        <v>32</v>
      </c>
      <c r="P75" s="4" t="s">
        <v>33</v>
      </c>
      <c r="Q75" s="4">
        <v>0</v>
      </c>
      <c r="R75" s="7">
        <v>44907</v>
      </c>
      <c r="S75" s="6">
        <v>44931</v>
      </c>
      <c r="T75" s="4" t="s">
        <v>34</v>
      </c>
      <c r="U75" s="4">
        <v>413</v>
      </c>
      <c r="V75" s="4">
        <v>0</v>
      </c>
      <c r="W75" s="4">
        <v>0</v>
      </c>
      <c r="X75" s="4" t="s">
        <v>401</v>
      </c>
      <c r="Y75" s="4" t="s">
        <v>41</v>
      </c>
    </row>
    <row r="76" s="4" customFormat="1" spans="1:25">
      <c r="A76" s="4" t="s">
        <v>399</v>
      </c>
      <c r="B76" s="4" t="s">
        <v>26</v>
      </c>
      <c r="C76" s="4" t="s">
        <v>42</v>
      </c>
      <c r="D76" s="4" t="s">
        <v>274</v>
      </c>
      <c r="E76" s="4" t="s">
        <v>365</v>
      </c>
      <c r="F76" s="6">
        <v>44927</v>
      </c>
      <c r="G76" s="6">
        <v>44928</v>
      </c>
      <c r="H76" s="4">
        <v>1</v>
      </c>
      <c r="I76" s="4">
        <v>1</v>
      </c>
      <c r="J76" s="4">
        <v>1</v>
      </c>
      <c r="K76" s="4" t="s">
        <v>30</v>
      </c>
      <c r="L76" s="4">
        <v>-413</v>
      </c>
      <c r="M76" s="4">
        <v>-413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44907</v>
      </c>
      <c r="S76" s="6">
        <v>44931</v>
      </c>
      <c r="T76" s="4" t="s">
        <v>34</v>
      </c>
      <c r="U76" s="4">
        <v>-413</v>
      </c>
      <c r="V76" s="4">
        <v>0</v>
      </c>
      <c r="W76" s="4">
        <v>0</v>
      </c>
      <c r="X76" s="4" t="s">
        <v>401</v>
      </c>
      <c r="Y76" s="4" t="s">
        <v>41</v>
      </c>
    </row>
    <row r="77" s="4" customFormat="1" spans="1:25">
      <c r="A77" s="4" t="s">
        <v>402</v>
      </c>
      <c r="B77" s="4" t="s">
        <v>26</v>
      </c>
      <c r="C77" s="4" t="s">
        <v>27</v>
      </c>
      <c r="D77" s="4" t="s">
        <v>62</v>
      </c>
      <c r="E77" s="4" t="s">
        <v>403</v>
      </c>
      <c r="F77" s="6">
        <v>44926</v>
      </c>
      <c r="G77" s="6">
        <v>44928</v>
      </c>
      <c r="H77" s="4">
        <v>2</v>
      </c>
      <c r="I77" s="4">
        <v>2</v>
      </c>
      <c r="J77" s="4">
        <v>4</v>
      </c>
      <c r="K77" s="4" t="s">
        <v>30</v>
      </c>
      <c r="L77" s="4">
        <v>5724</v>
      </c>
      <c r="M77" s="4">
        <v>5724</v>
      </c>
      <c r="N77" s="4" t="s">
        <v>404</v>
      </c>
      <c r="O77" s="4" t="s">
        <v>32</v>
      </c>
      <c r="P77" s="4" t="s">
        <v>33</v>
      </c>
      <c r="Q77" s="4">
        <v>0</v>
      </c>
      <c r="R77" s="7">
        <v>44907</v>
      </c>
      <c r="S77" s="6">
        <v>44931</v>
      </c>
      <c r="T77" s="4" t="s">
        <v>34</v>
      </c>
      <c r="U77" s="4">
        <v>5724</v>
      </c>
      <c r="V77" s="4">
        <v>0</v>
      </c>
      <c r="W77" s="4">
        <v>0</v>
      </c>
      <c r="X77" s="4" t="s">
        <v>405</v>
      </c>
      <c r="Y77" s="4" t="s">
        <v>406</v>
      </c>
    </row>
    <row r="78" s="4" customFormat="1" spans="1:25">
      <c r="A78" s="4" t="s">
        <v>407</v>
      </c>
      <c r="B78" s="4" t="s">
        <v>26</v>
      </c>
      <c r="C78" s="4" t="s">
        <v>27</v>
      </c>
      <c r="D78" s="4" t="s">
        <v>408</v>
      </c>
      <c r="E78" s="4" t="s">
        <v>409</v>
      </c>
      <c r="F78" s="6">
        <v>44925</v>
      </c>
      <c r="G78" s="6">
        <v>44928</v>
      </c>
      <c r="H78" s="4">
        <v>1</v>
      </c>
      <c r="I78" s="4">
        <v>3</v>
      </c>
      <c r="J78" s="4">
        <v>3</v>
      </c>
      <c r="K78" s="4" t="s">
        <v>30</v>
      </c>
      <c r="L78" s="4">
        <v>1876</v>
      </c>
      <c r="M78" s="4">
        <v>1876</v>
      </c>
      <c r="N78" s="4" t="s">
        <v>410</v>
      </c>
      <c r="O78" s="4" t="s">
        <v>32</v>
      </c>
      <c r="P78" s="4" t="s">
        <v>33</v>
      </c>
      <c r="Q78" s="4">
        <v>0</v>
      </c>
      <c r="R78" s="7">
        <v>44908</v>
      </c>
      <c r="S78" s="6">
        <v>44931</v>
      </c>
      <c r="T78" s="4" t="s">
        <v>34</v>
      </c>
      <c r="U78" s="4">
        <v>1876</v>
      </c>
      <c r="V78" s="4">
        <v>0</v>
      </c>
      <c r="W78" s="4">
        <v>0</v>
      </c>
      <c r="X78" s="4" t="s">
        <v>411</v>
      </c>
      <c r="Y78" s="4" t="s">
        <v>412</v>
      </c>
    </row>
    <row r="79" s="4" customFormat="1" spans="1:25">
      <c r="A79" s="4" t="s">
        <v>413</v>
      </c>
      <c r="B79" s="4" t="s">
        <v>26</v>
      </c>
      <c r="C79" s="4" t="s">
        <v>27</v>
      </c>
      <c r="D79" s="4" t="s">
        <v>414</v>
      </c>
      <c r="E79" s="4" t="s">
        <v>415</v>
      </c>
      <c r="F79" s="6">
        <v>44925</v>
      </c>
      <c r="G79" s="6">
        <v>44928</v>
      </c>
      <c r="H79" s="4">
        <v>1</v>
      </c>
      <c r="I79" s="4">
        <v>3</v>
      </c>
      <c r="J79" s="4">
        <v>3</v>
      </c>
      <c r="K79" s="4" t="s">
        <v>30</v>
      </c>
      <c r="L79" s="4">
        <v>3990</v>
      </c>
      <c r="M79" s="4">
        <v>3990</v>
      </c>
      <c r="N79" s="4" t="s">
        <v>416</v>
      </c>
      <c r="O79" s="4" t="s">
        <v>32</v>
      </c>
      <c r="P79" s="4" t="s">
        <v>33</v>
      </c>
      <c r="Q79" s="4">
        <v>0</v>
      </c>
      <c r="R79" s="7">
        <v>44909</v>
      </c>
      <c r="S79" s="6">
        <v>44931</v>
      </c>
      <c r="T79" s="4" t="s">
        <v>34</v>
      </c>
      <c r="U79" s="4">
        <v>3990</v>
      </c>
      <c r="V79" s="4">
        <v>0</v>
      </c>
      <c r="W79" s="4">
        <v>0</v>
      </c>
      <c r="X79" s="4" t="s">
        <v>417</v>
      </c>
      <c r="Y79" s="4" t="s">
        <v>41</v>
      </c>
    </row>
    <row r="80" s="4" customFormat="1" spans="1:25">
      <c r="A80" s="4" t="s">
        <v>418</v>
      </c>
      <c r="B80" s="4" t="s">
        <v>26</v>
      </c>
      <c r="C80" s="4" t="s">
        <v>27</v>
      </c>
      <c r="D80" s="4" t="s">
        <v>419</v>
      </c>
      <c r="E80" s="4" t="s">
        <v>420</v>
      </c>
      <c r="F80" s="6">
        <v>44925</v>
      </c>
      <c r="G80" s="6">
        <v>44928</v>
      </c>
      <c r="H80" s="4">
        <v>1</v>
      </c>
      <c r="I80" s="4">
        <v>3</v>
      </c>
      <c r="J80" s="4">
        <v>3</v>
      </c>
      <c r="K80" s="4" t="s">
        <v>30</v>
      </c>
      <c r="L80" s="4">
        <v>2688</v>
      </c>
      <c r="M80" s="4">
        <v>2688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44909</v>
      </c>
      <c r="S80" s="6">
        <v>44931</v>
      </c>
      <c r="T80" s="4" t="s">
        <v>34</v>
      </c>
      <c r="U80" s="4">
        <v>2688</v>
      </c>
      <c r="V80" s="4">
        <v>0</v>
      </c>
      <c r="W80" s="4">
        <v>0</v>
      </c>
      <c r="X80" s="4" t="s">
        <v>422</v>
      </c>
      <c r="Y80" s="4" t="s">
        <v>423</v>
      </c>
    </row>
    <row r="81" s="4" customFormat="1" spans="1:25">
      <c r="A81" s="4" t="s">
        <v>413</v>
      </c>
      <c r="B81" s="4" t="s">
        <v>26</v>
      </c>
      <c r="C81" s="4" t="s">
        <v>42</v>
      </c>
      <c r="D81" s="4" t="s">
        <v>414</v>
      </c>
      <c r="E81" s="4" t="s">
        <v>415</v>
      </c>
      <c r="F81" s="6">
        <v>44925</v>
      </c>
      <c r="G81" s="6">
        <v>44928</v>
      </c>
      <c r="H81" s="4">
        <v>1</v>
      </c>
      <c r="I81" s="4">
        <v>3</v>
      </c>
      <c r="J81" s="4">
        <v>3</v>
      </c>
      <c r="K81" s="4" t="s">
        <v>30</v>
      </c>
      <c r="L81" s="4">
        <v>-3990</v>
      </c>
      <c r="M81" s="4">
        <v>-3990</v>
      </c>
      <c r="N81" s="4" t="s">
        <v>416</v>
      </c>
      <c r="O81" s="4" t="s">
        <v>32</v>
      </c>
      <c r="P81" s="4" t="s">
        <v>33</v>
      </c>
      <c r="Q81" s="4">
        <v>0</v>
      </c>
      <c r="R81" s="7">
        <v>44909</v>
      </c>
      <c r="S81" s="6">
        <v>44931</v>
      </c>
      <c r="T81" s="4" t="s">
        <v>34</v>
      </c>
      <c r="U81" s="4">
        <v>-3990</v>
      </c>
      <c r="V81" s="4">
        <v>0</v>
      </c>
      <c r="W81" s="4">
        <v>0</v>
      </c>
      <c r="X81" s="4" t="s">
        <v>417</v>
      </c>
      <c r="Y81" s="4" t="s">
        <v>41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425</v>
      </c>
      <c r="E82" s="4" t="s">
        <v>426</v>
      </c>
      <c r="F82" s="6">
        <v>44925</v>
      </c>
      <c r="G82" s="6">
        <v>44928</v>
      </c>
      <c r="H82" s="4">
        <v>1</v>
      </c>
      <c r="I82" s="4">
        <v>3</v>
      </c>
      <c r="J82" s="4">
        <v>3</v>
      </c>
      <c r="K82" s="4" t="s">
        <v>30</v>
      </c>
      <c r="L82" s="4">
        <v>780</v>
      </c>
      <c r="M82" s="4">
        <v>780</v>
      </c>
      <c r="N82" s="4" t="s">
        <v>427</v>
      </c>
      <c r="O82" s="4" t="s">
        <v>32</v>
      </c>
      <c r="P82" s="4" t="s">
        <v>33</v>
      </c>
      <c r="Q82" s="4">
        <v>0</v>
      </c>
      <c r="R82" s="7">
        <v>44910</v>
      </c>
      <c r="S82" s="6">
        <v>44931</v>
      </c>
      <c r="T82" s="4" t="s">
        <v>34</v>
      </c>
      <c r="U82" s="4">
        <v>780</v>
      </c>
      <c r="V82" s="4">
        <v>0</v>
      </c>
      <c r="W82" s="4">
        <v>0</v>
      </c>
      <c r="X82" s="4" t="s">
        <v>428</v>
      </c>
      <c r="Y82" s="4" t="s">
        <v>41</v>
      </c>
    </row>
    <row r="83" s="4" customFormat="1" spans="1:25">
      <c r="A83" s="4" t="s">
        <v>424</v>
      </c>
      <c r="B83" s="4" t="s">
        <v>26</v>
      </c>
      <c r="C83" s="4" t="s">
        <v>42</v>
      </c>
      <c r="D83" s="4" t="s">
        <v>425</v>
      </c>
      <c r="E83" s="4" t="s">
        <v>426</v>
      </c>
      <c r="F83" s="6">
        <v>44925</v>
      </c>
      <c r="G83" s="6">
        <v>44928</v>
      </c>
      <c r="H83" s="4">
        <v>1</v>
      </c>
      <c r="I83" s="4">
        <v>3</v>
      </c>
      <c r="J83" s="4">
        <v>3</v>
      </c>
      <c r="K83" s="4" t="s">
        <v>30</v>
      </c>
      <c r="L83" s="4">
        <v>-780</v>
      </c>
      <c r="M83" s="4">
        <v>-780</v>
      </c>
      <c r="N83" s="4" t="s">
        <v>427</v>
      </c>
      <c r="O83" s="4" t="s">
        <v>32</v>
      </c>
      <c r="P83" s="4" t="s">
        <v>33</v>
      </c>
      <c r="Q83" s="4">
        <v>0</v>
      </c>
      <c r="R83" s="7">
        <v>44910</v>
      </c>
      <c r="S83" s="6">
        <v>44931</v>
      </c>
      <c r="T83" s="4" t="s">
        <v>34</v>
      </c>
      <c r="U83" s="4">
        <v>-780</v>
      </c>
      <c r="V83" s="4">
        <v>0</v>
      </c>
      <c r="W83" s="4">
        <v>0</v>
      </c>
      <c r="X83" s="4" t="s">
        <v>428</v>
      </c>
      <c r="Y83" s="4" t="s">
        <v>41</v>
      </c>
    </row>
    <row r="84" s="4" customFormat="1" spans="1:25">
      <c r="A84" s="4" t="s">
        <v>429</v>
      </c>
      <c r="B84" s="4" t="s">
        <v>26</v>
      </c>
      <c r="C84" s="4" t="s">
        <v>27</v>
      </c>
      <c r="D84" s="4" t="s">
        <v>419</v>
      </c>
      <c r="E84" s="4" t="s">
        <v>430</v>
      </c>
      <c r="F84" s="6">
        <v>44927</v>
      </c>
      <c r="G84" s="6">
        <v>44928</v>
      </c>
      <c r="H84" s="4">
        <v>1</v>
      </c>
      <c r="I84" s="4">
        <v>1</v>
      </c>
      <c r="J84" s="4">
        <v>1</v>
      </c>
      <c r="K84" s="4" t="s">
        <v>30</v>
      </c>
      <c r="L84" s="4">
        <v>380</v>
      </c>
      <c r="M84" s="4">
        <v>380</v>
      </c>
      <c r="N84" s="4" t="s">
        <v>431</v>
      </c>
      <c r="O84" s="4" t="s">
        <v>32</v>
      </c>
      <c r="P84" s="4" t="s">
        <v>33</v>
      </c>
      <c r="Q84" s="4">
        <v>0</v>
      </c>
      <c r="R84" s="7">
        <v>44911.0000115741</v>
      </c>
      <c r="S84" s="6">
        <v>44931</v>
      </c>
      <c r="T84" s="4" t="s">
        <v>34</v>
      </c>
      <c r="U84" s="4">
        <v>380</v>
      </c>
      <c r="V84" s="4">
        <v>0</v>
      </c>
      <c r="W84" s="4">
        <v>0</v>
      </c>
      <c r="X84" s="4" t="s">
        <v>41</v>
      </c>
      <c r="Y84" s="4" t="s">
        <v>41</v>
      </c>
    </row>
    <row r="85" s="4" customFormat="1" spans="1:25">
      <c r="A85" s="4" t="s">
        <v>432</v>
      </c>
      <c r="B85" s="4" t="s">
        <v>26</v>
      </c>
      <c r="C85" s="4" t="s">
        <v>27</v>
      </c>
      <c r="D85" s="4" t="s">
        <v>373</v>
      </c>
      <c r="E85" s="4" t="s">
        <v>433</v>
      </c>
      <c r="F85" s="6">
        <v>44924</v>
      </c>
      <c r="G85" s="6">
        <v>44928</v>
      </c>
      <c r="H85" s="4">
        <v>1</v>
      </c>
      <c r="I85" s="4">
        <v>4</v>
      </c>
      <c r="J85" s="4">
        <v>4</v>
      </c>
      <c r="K85" s="4" t="s">
        <v>30</v>
      </c>
      <c r="L85" s="4">
        <v>5104</v>
      </c>
      <c r="M85" s="4">
        <v>5104</v>
      </c>
      <c r="N85" s="4" t="s">
        <v>434</v>
      </c>
      <c r="O85" s="4" t="s">
        <v>32</v>
      </c>
      <c r="P85" s="4" t="s">
        <v>33</v>
      </c>
      <c r="Q85" s="4">
        <v>0</v>
      </c>
      <c r="R85" s="7">
        <v>44911</v>
      </c>
      <c r="S85" s="6">
        <v>44931</v>
      </c>
      <c r="T85" s="4" t="s">
        <v>34</v>
      </c>
      <c r="U85" s="4">
        <v>5104</v>
      </c>
      <c r="V85" s="4">
        <v>0</v>
      </c>
      <c r="W85" s="4">
        <v>0</v>
      </c>
      <c r="X85" s="4" t="s">
        <v>435</v>
      </c>
      <c r="Y85" s="4" t="s">
        <v>436</v>
      </c>
    </row>
    <row r="86" s="4" customFormat="1" spans="1:25">
      <c r="A86" s="4" t="s">
        <v>437</v>
      </c>
      <c r="B86" s="4" t="s">
        <v>26</v>
      </c>
      <c r="C86" s="4" t="s">
        <v>27</v>
      </c>
      <c r="D86" s="4" t="s">
        <v>438</v>
      </c>
      <c r="E86" s="4" t="s">
        <v>439</v>
      </c>
      <c r="F86" s="6">
        <v>44927</v>
      </c>
      <c r="G86" s="6">
        <v>44928</v>
      </c>
      <c r="H86" s="4">
        <v>1</v>
      </c>
      <c r="I86" s="4">
        <v>1</v>
      </c>
      <c r="J86" s="4">
        <v>1</v>
      </c>
      <c r="K86" s="4" t="s">
        <v>30</v>
      </c>
      <c r="L86" s="4">
        <v>305</v>
      </c>
      <c r="M86" s="4">
        <v>305</v>
      </c>
      <c r="N86" s="4" t="s">
        <v>440</v>
      </c>
      <c r="O86" s="4" t="s">
        <v>32</v>
      </c>
      <c r="P86" s="4" t="s">
        <v>33</v>
      </c>
      <c r="Q86" s="4">
        <v>0</v>
      </c>
      <c r="R86" s="7">
        <v>44914</v>
      </c>
      <c r="S86" s="6">
        <v>44931</v>
      </c>
      <c r="T86" s="4" t="s">
        <v>34</v>
      </c>
      <c r="U86" s="4">
        <v>305</v>
      </c>
      <c r="V86" s="4">
        <v>0</v>
      </c>
      <c r="W86" s="4">
        <v>0</v>
      </c>
      <c r="X86" s="4" t="s">
        <v>441</v>
      </c>
      <c r="Y86" s="4" t="s">
        <v>442</v>
      </c>
    </row>
    <row r="87" s="4" customFormat="1" spans="1:26">
      <c r="A87" s="4" t="s">
        <v>443</v>
      </c>
      <c r="B87" s="4" t="s">
        <v>26</v>
      </c>
      <c r="C87" s="4" t="s">
        <v>27</v>
      </c>
      <c r="D87" s="4" t="s">
        <v>244</v>
      </c>
      <c r="E87" s="4" t="s">
        <v>354</v>
      </c>
      <c r="F87" s="6">
        <v>44926</v>
      </c>
      <c r="G87" s="6">
        <v>44928</v>
      </c>
      <c r="H87" s="4">
        <v>1</v>
      </c>
      <c r="I87" s="4">
        <v>2</v>
      </c>
      <c r="J87" s="4">
        <v>2</v>
      </c>
      <c r="K87" s="4" t="s">
        <v>30</v>
      </c>
      <c r="L87" s="4">
        <v>1209</v>
      </c>
      <c r="M87" s="4">
        <v>1209</v>
      </c>
      <c r="N87" s="4" t="s">
        <v>444</v>
      </c>
      <c r="O87" s="4" t="s">
        <v>32</v>
      </c>
      <c r="P87" s="4" t="s">
        <v>33</v>
      </c>
      <c r="Q87" s="4">
        <v>0</v>
      </c>
      <c r="R87" s="7">
        <v>44914</v>
      </c>
      <c r="S87" s="6">
        <v>44931</v>
      </c>
      <c r="T87" s="4" t="s">
        <v>34</v>
      </c>
      <c r="U87" s="4">
        <v>1209</v>
      </c>
      <c r="V87" s="4">
        <v>0</v>
      </c>
      <c r="W87" s="4">
        <v>0</v>
      </c>
      <c r="X87" s="4" t="s">
        <v>445</v>
      </c>
      <c r="Y87" s="4">
        <v>316171</v>
      </c>
      <c r="Z87" s="4" t="s">
        <v>446</v>
      </c>
    </row>
    <row r="88" s="4" customFormat="1" spans="1:25">
      <c r="A88" s="4" t="s">
        <v>447</v>
      </c>
      <c r="B88" s="4" t="s">
        <v>26</v>
      </c>
      <c r="C88" s="4" t="s">
        <v>27</v>
      </c>
      <c r="D88" s="4" t="s">
        <v>373</v>
      </c>
      <c r="E88" s="4" t="s">
        <v>228</v>
      </c>
      <c r="F88" s="6">
        <v>44925</v>
      </c>
      <c r="G88" s="6">
        <v>44928</v>
      </c>
      <c r="H88" s="4">
        <v>3</v>
      </c>
      <c r="I88" s="4">
        <v>3</v>
      </c>
      <c r="J88" s="4">
        <v>9</v>
      </c>
      <c r="K88" s="4" t="s">
        <v>30</v>
      </c>
      <c r="L88" s="4">
        <v>7200</v>
      </c>
      <c r="M88" s="4">
        <v>7200</v>
      </c>
      <c r="N88" s="4" t="s">
        <v>448</v>
      </c>
      <c r="O88" s="4" t="s">
        <v>32</v>
      </c>
      <c r="P88" s="4" t="s">
        <v>33</v>
      </c>
      <c r="Q88" s="4">
        <v>0</v>
      </c>
      <c r="R88" s="7">
        <v>44914</v>
      </c>
      <c r="S88" s="6">
        <v>44931</v>
      </c>
      <c r="T88" s="4" t="s">
        <v>34</v>
      </c>
      <c r="U88" s="4">
        <v>7200</v>
      </c>
      <c r="V88" s="4">
        <v>0</v>
      </c>
      <c r="W88" s="4">
        <v>0</v>
      </c>
      <c r="X88" s="4" t="s">
        <v>449</v>
      </c>
      <c r="Y88" s="4" t="s">
        <v>450</v>
      </c>
    </row>
    <row r="89" s="4" customFormat="1" spans="1:25">
      <c r="A89" s="4" t="s">
        <v>451</v>
      </c>
      <c r="B89" s="4" t="s">
        <v>26</v>
      </c>
      <c r="C89" s="4" t="s">
        <v>27</v>
      </c>
      <c r="D89" s="4" t="s">
        <v>452</v>
      </c>
      <c r="E89" s="4" t="s">
        <v>453</v>
      </c>
      <c r="F89" s="6">
        <v>44923</v>
      </c>
      <c r="G89" s="6">
        <v>44928</v>
      </c>
      <c r="H89" s="4">
        <v>1</v>
      </c>
      <c r="I89" s="4">
        <v>5</v>
      </c>
      <c r="J89" s="4">
        <v>5</v>
      </c>
      <c r="K89" s="4" t="s">
        <v>30</v>
      </c>
      <c r="L89" s="4">
        <v>1795</v>
      </c>
      <c r="M89" s="4">
        <v>1795</v>
      </c>
      <c r="N89" s="4" t="s">
        <v>454</v>
      </c>
      <c r="O89" s="4" t="s">
        <v>32</v>
      </c>
      <c r="P89" s="4" t="s">
        <v>33</v>
      </c>
      <c r="Q89" s="4">
        <v>0</v>
      </c>
      <c r="R89" s="7">
        <v>44915</v>
      </c>
      <c r="S89" s="6">
        <v>44931</v>
      </c>
      <c r="T89" s="4" t="s">
        <v>34</v>
      </c>
      <c r="U89" s="4">
        <v>1795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459</v>
      </c>
      <c r="F90" s="6">
        <v>44927</v>
      </c>
      <c r="G90" s="6">
        <v>44928</v>
      </c>
      <c r="H90" s="4">
        <v>1</v>
      </c>
      <c r="I90" s="4">
        <v>1</v>
      </c>
      <c r="J90" s="4">
        <v>1</v>
      </c>
      <c r="K90" s="4" t="s">
        <v>30</v>
      </c>
      <c r="L90" s="4">
        <v>445</v>
      </c>
      <c r="M90" s="4">
        <v>445</v>
      </c>
      <c r="N90" s="4" t="s">
        <v>460</v>
      </c>
      <c r="O90" s="4" t="s">
        <v>32</v>
      </c>
      <c r="P90" s="4" t="s">
        <v>33</v>
      </c>
      <c r="Q90" s="4">
        <v>0</v>
      </c>
      <c r="R90" s="7">
        <v>44915</v>
      </c>
      <c r="S90" s="6">
        <v>44931</v>
      </c>
      <c r="T90" s="4" t="s">
        <v>34</v>
      </c>
      <c r="U90" s="4">
        <v>445</v>
      </c>
      <c r="V90" s="4">
        <v>0</v>
      </c>
      <c r="W90" s="4">
        <v>0</v>
      </c>
      <c r="X90" s="4" t="s">
        <v>461</v>
      </c>
      <c r="Y90" s="4" t="s">
        <v>462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452</v>
      </c>
      <c r="E91" s="4" t="s">
        <v>453</v>
      </c>
      <c r="F91" s="6">
        <v>44926</v>
      </c>
      <c r="G91" s="6">
        <v>44928</v>
      </c>
      <c r="H91" s="4">
        <v>1</v>
      </c>
      <c r="I91" s="4">
        <v>2</v>
      </c>
      <c r="J91" s="4">
        <v>2</v>
      </c>
      <c r="K91" s="4" t="s">
        <v>30</v>
      </c>
      <c r="L91" s="4">
        <v>718</v>
      </c>
      <c r="M91" s="4">
        <v>718</v>
      </c>
      <c r="N91" s="4" t="s">
        <v>464</v>
      </c>
      <c r="O91" s="4" t="s">
        <v>32</v>
      </c>
      <c r="P91" s="4" t="s">
        <v>33</v>
      </c>
      <c r="Q91" s="4">
        <v>0</v>
      </c>
      <c r="R91" s="7">
        <v>44915</v>
      </c>
      <c r="S91" s="6">
        <v>44931</v>
      </c>
      <c r="T91" s="4" t="s">
        <v>34</v>
      </c>
      <c r="U91" s="4">
        <v>718</v>
      </c>
      <c r="V91" s="4">
        <v>0</v>
      </c>
      <c r="W91" s="4">
        <v>0</v>
      </c>
      <c r="X91" s="4" t="s">
        <v>465</v>
      </c>
      <c r="Y91" s="4" t="s">
        <v>466</v>
      </c>
    </row>
    <row r="92" s="4" customFormat="1" spans="1:25">
      <c r="A92" s="4" t="s">
        <v>317</v>
      </c>
      <c r="B92" s="4" t="s">
        <v>26</v>
      </c>
      <c r="C92" s="4" t="s">
        <v>42</v>
      </c>
      <c r="D92" s="4" t="s">
        <v>274</v>
      </c>
      <c r="E92" s="4" t="s">
        <v>318</v>
      </c>
      <c r="F92" s="6">
        <v>44925</v>
      </c>
      <c r="G92" s="6">
        <v>44928</v>
      </c>
      <c r="H92" s="4">
        <v>1</v>
      </c>
      <c r="I92" s="4">
        <v>3</v>
      </c>
      <c r="J92" s="4">
        <v>3</v>
      </c>
      <c r="K92" s="4" t="s">
        <v>30</v>
      </c>
      <c r="L92" s="4">
        <v>-1539</v>
      </c>
      <c r="M92" s="4">
        <v>-1539</v>
      </c>
      <c r="N92" s="4" t="s">
        <v>319</v>
      </c>
      <c r="O92" s="4" t="s">
        <v>32</v>
      </c>
      <c r="P92" s="4" t="s">
        <v>33</v>
      </c>
      <c r="Q92" s="4">
        <v>0</v>
      </c>
      <c r="R92" s="7">
        <v>44895</v>
      </c>
      <c r="S92" s="6">
        <v>44931</v>
      </c>
      <c r="T92" s="4" t="s">
        <v>34</v>
      </c>
      <c r="U92" s="4">
        <v>-1539</v>
      </c>
      <c r="V92" s="4">
        <v>0</v>
      </c>
      <c r="W92" s="4">
        <v>0</v>
      </c>
      <c r="X92" s="4" t="s">
        <v>320</v>
      </c>
      <c r="Y92" s="4" t="s">
        <v>41</v>
      </c>
    </row>
    <row r="93" s="4" customFormat="1" spans="1:25">
      <c r="A93" s="4" t="s">
        <v>364</v>
      </c>
      <c r="B93" s="4" t="s">
        <v>26</v>
      </c>
      <c r="C93" s="4" t="s">
        <v>42</v>
      </c>
      <c r="D93" s="4" t="s">
        <v>274</v>
      </c>
      <c r="E93" s="4" t="s">
        <v>365</v>
      </c>
      <c r="F93" s="6">
        <v>44925</v>
      </c>
      <c r="G93" s="6">
        <v>44928</v>
      </c>
      <c r="H93" s="4">
        <v>1</v>
      </c>
      <c r="I93" s="4">
        <v>3</v>
      </c>
      <c r="J93" s="4">
        <v>3</v>
      </c>
      <c r="K93" s="4" t="s">
        <v>30</v>
      </c>
      <c r="L93" s="4">
        <v>-1260</v>
      </c>
      <c r="M93" s="4">
        <v>-1260</v>
      </c>
      <c r="N93" s="4" t="s">
        <v>366</v>
      </c>
      <c r="O93" s="4" t="s">
        <v>32</v>
      </c>
      <c r="P93" s="4" t="s">
        <v>33</v>
      </c>
      <c r="Q93" s="4">
        <v>0</v>
      </c>
      <c r="R93" s="7">
        <v>44900</v>
      </c>
      <c r="S93" s="6">
        <v>44931</v>
      </c>
      <c r="T93" s="4" t="s">
        <v>34</v>
      </c>
      <c r="U93" s="4">
        <v>-1260</v>
      </c>
      <c r="V93" s="4">
        <v>0</v>
      </c>
      <c r="W93" s="4">
        <v>0</v>
      </c>
      <c r="X93" s="4" t="s">
        <v>367</v>
      </c>
      <c r="Y93" s="4" t="s">
        <v>41</v>
      </c>
    </row>
    <row r="94" s="4" customFormat="1" spans="1:25">
      <c r="A94" s="4" t="s">
        <v>467</v>
      </c>
      <c r="B94" s="4" t="s">
        <v>26</v>
      </c>
      <c r="C94" s="4" t="s">
        <v>27</v>
      </c>
      <c r="D94" s="4" t="s">
        <v>216</v>
      </c>
      <c r="E94" s="4" t="s">
        <v>468</v>
      </c>
      <c r="F94" s="6">
        <v>44924</v>
      </c>
      <c r="G94" s="6">
        <v>44928</v>
      </c>
      <c r="H94" s="4">
        <v>2</v>
      </c>
      <c r="I94" s="4">
        <v>4</v>
      </c>
      <c r="J94" s="4">
        <v>8</v>
      </c>
      <c r="K94" s="4" t="s">
        <v>30</v>
      </c>
      <c r="L94" s="4">
        <v>6500</v>
      </c>
      <c r="M94" s="4">
        <v>6500</v>
      </c>
      <c r="N94" s="4" t="s">
        <v>469</v>
      </c>
      <c r="O94" s="4" t="s">
        <v>32</v>
      </c>
      <c r="P94" s="4" t="s">
        <v>33</v>
      </c>
      <c r="Q94" s="4">
        <v>0</v>
      </c>
      <c r="R94" s="7">
        <v>44916</v>
      </c>
      <c r="S94" s="6">
        <v>44931</v>
      </c>
      <c r="T94" s="4" t="s">
        <v>34</v>
      </c>
      <c r="U94" s="4">
        <v>6500</v>
      </c>
      <c r="V94" s="4">
        <v>0</v>
      </c>
      <c r="W94" s="4">
        <v>0</v>
      </c>
      <c r="X94" s="4" t="s">
        <v>470</v>
      </c>
      <c r="Y94" s="4" t="s">
        <v>471</v>
      </c>
    </row>
    <row r="95" s="4" customFormat="1" spans="1:25">
      <c r="A95" s="4" t="s">
        <v>73</v>
      </c>
      <c r="B95" s="4" t="s">
        <v>26</v>
      </c>
      <c r="C95" s="4" t="s">
        <v>472</v>
      </c>
      <c r="D95" s="4" t="s">
        <v>473</v>
      </c>
      <c r="E95" s="4" t="s">
        <v>75</v>
      </c>
      <c r="F95" s="6">
        <v>44927</v>
      </c>
      <c r="G95" s="6">
        <v>44928</v>
      </c>
      <c r="H95" s="4">
        <v>1</v>
      </c>
      <c r="I95" s="4">
        <v>1</v>
      </c>
      <c r="J95" s="4">
        <v>1</v>
      </c>
      <c r="K95" s="4" t="s">
        <v>30</v>
      </c>
      <c r="L95" s="4">
        <v>-143</v>
      </c>
      <c r="M95" s="4">
        <v>-143</v>
      </c>
      <c r="N95" s="4" t="s">
        <v>76</v>
      </c>
      <c r="O95" s="4" t="s">
        <v>32</v>
      </c>
      <c r="P95" s="4" t="s">
        <v>33</v>
      </c>
      <c r="Q95" s="4">
        <v>0</v>
      </c>
      <c r="R95" s="7">
        <v>44820.1859375</v>
      </c>
      <c r="S95" s="6">
        <v>44931</v>
      </c>
      <c r="T95" s="4"/>
      <c r="U95" s="4">
        <v>0</v>
      </c>
      <c r="V95" s="4">
        <v>0</v>
      </c>
      <c r="W95" s="4">
        <v>0</v>
      </c>
      <c r="X95" s="4" t="s">
        <v>77</v>
      </c>
      <c r="Y95" s="4" t="s">
        <v>41</v>
      </c>
    </row>
    <row r="96" s="4" customFormat="1" spans="1:25">
      <c r="A96" s="4" t="s">
        <v>474</v>
      </c>
      <c r="B96" s="4" t="s">
        <v>26</v>
      </c>
      <c r="C96" s="4" t="s">
        <v>27</v>
      </c>
      <c r="D96" s="4" t="s">
        <v>475</v>
      </c>
      <c r="E96" s="4" t="s">
        <v>476</v>
      </c>
      <c r="F96" s="6">
        <v>44924</v>
      </c>
      <c r="G96" s="6">
        <v>44928</v>
      </c>
      <c r="H96" s="4">
        <v>1</v>
      </c>
      <c r="I96" s="4">
        <v>4</v>
      </c>
      <c r="J96" s="4">
        <v>4</v>
      </c>
      <c r="K96" s="4" t="s">
        <v>30</v>
      </c>
      <c r="L96" s="4">
        <v>2824</v>
      </c>
      <c r="M96" s="4">
        <v>2824</v>
      </c>
      <c r="N96" s="4" t="s">
        <v>477</v>
      </c>
      <c r="O96" s="4" t="s">
        <v>32</v>
      </c>
      <c r="P96" s="4" t="s">
        <v>33</v>
      </c>
      <c r="Q96" s="4">
        <v>0</v>
      </c>
      <c r="R96" s="7">
        <v>44917</v>
      </c>
      <c r="S96" s="6">
        <v>44931</v>
      </c>
      <c r="T96" s="4" t="s">
        <v>34</v>
      </c>
      <c r="U96" s="4">
        <v>2824</v>
      </c>
      <c r="V96" s="4">
        <v>0</v>
      </c>
      <c r="W96" s="4">
        <v>0</v>
      </c>
      <c r="X96" s="4" t="s">
        <v>478</v>
      </c>
      <c r="Y96" s="4" t="s">
        <v>479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481</v>
      </c>
      <c r="E97" s="4" t="s">
        <v>482</v>
      </c>
      <c r="F97" s="6">
        <v>44927</v>
      </c>
      <c r="G97" s="6">
        <v>44928</v>
      </c>
      <c r="H97" s="4">
        <v>1</v>
      </c>
      <c r="I97" s="4">
        <v>1</v>
      </c>
      <c r="J97" s="4">
        <v>1</v>
      </c>
      <c r="K97" s="4" t="s">
        <v>30</v>
      </c>
      <c r="L97" s="4">
        <v>795</v>
      </c>
      <c r="M97" s="4">
        <v>795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44917</v>
      </c>
      <c r="S97" s="6">
        <v>44931</v>
      </c>
      <c r="T97" s="4" t="s">
        <v>34</v>
      </c>
      <c r="U97" s="4">
        <v>795</v>
      </c>
      <c r="V97" s="4">
        <v>0</v>
      </c>
      <c r="W97" s="4">
        <v>0</v>
      </c>
      <c r="X97" s="4" t="s">
        <v>484</v>
      </c>
      <c r="Y97" s="4" t="s">
        <v>485</v>
      </c>
    </row>
    <row r="98" s="4" customFormat="1" spans="1:25">
      <c r="A98" s="4" t="s">
        <v>486</v>
      </c>
      <c r="B98" s="4" t="s">
        <v>26</v>
      </c>
      <c r="C98" s="4" t="s">
        <v>27</v>
      </c>
      <c r="D98" s="4" t="s">
        <v>452</v>
      </c>
      <c r="E98" s="4" t="s">
        <v>453</v>
      </c>
      <c r="F98" s="6">
        <v>44926</v>
      </c>
      <c r="G98" s="6">
        <v>44928</v>
      </c>
      <c r="H98" s="4">
        <v>1</v>
      </c>
      <c r="I98" s="4">
        <v>2</v>
      </c>
      <c r="J98" s="4">
        <v>2</v>
      </c>
      <c r="K98" s="4" t="s">
        <v>30</v>
      </c>
      <c r="L98" s="4">
        <v>718</v>
      </c>
      <c r="M98" s="4">
        <v>718</v>
      </c>
      <c r="N98" s="4" t="s">
        <v>487</v>
      </c>
      <c r="O98" s="4" t="s">
        <v>32</v>
      </c>
      <c r="P98" s="4" t="s">
        <v>33</v>
      </c>
      <c r="Q98" s="4">
        <v>0</v>
      </c>
      <c r="R98" s="7">
        <v>44917</v>
      </c>
      <c r="S98" s="6">
        <v>44931</v>
      </c>
      <c r="T98" s="4" t="s">
        <v>34</v>
      </c>
      <c r="U98" s="4">
        <v>718</v>
      </c>
      <c r="V98" s="4">
        <v>0</v>
      </c>
      <c r="W98" s="4">
        <v>0</v>
      </c>
      <c r="X98" s="4" t="s">
        <v>488</v>
      </c>
      <c r="Y98" s="4" t="s">
        <v>489</v>
      </c>
    </row>
    <row r="99" s="4" customFormat="1" spans="1:25">
      <c r="A99" s="4" t="s">
        <v>490</v>
      </c>
      <c r="B99" s="4" t="s">
        <v>26</v>
      </c>
      <c r="C99" s="4" t="s">
        <v>27</v>
      </c>
      <c r="D99" s="4" t="s">
        <v>419</v>
      </c>
      <c r="E99" s="4" t="s">
        <v>420</v>
      </c>
      <c r="F99" s="6">
        <v>44924</v>
      </c>
      <c r="G99" s="6">
        <v>44928</v>
      </c>
      <c r="H99" s="4">
        <v>1</v>
      </c>
      <c r="I99" s="4">
        <v>4</v>
      </c>
      <c r="J99" s="4">
        <v>4</v>
      </c>
      <c r="K99" s="4" t="s">
        <v>30</v>
      </c>
      <c r="L99" s="4">
        <v>3930</v>
      </c>
      <c r="M99" s="4">
        <v>3930</v>
      </c>
      <c r="N99" s="4" t="s">
        <v>491</v>
      </c>
      <c r="O99" s="4" t="s">
        <v>32</v>
      </c>
      <c r="P99" s="4" t="s">
        <v>33</v>
      </c>
      <c r="Q99" s="4">
        <v>0</v>
      </c>
      <c r="R99" s="7">
        <v>44917</v>
      </c>
      <c r="S99" s="6">
        <v>44931</v>
      </c>
      <c r="T99" s="4" t="s">
        <v>34</v>
      </c>
      <c r="U99" s="4">
        <v>3930</v>
      </c>
      <c r="V99" s="4">
        <v>0</v>
      </c>
      <c r="W99" s="4">
        <v>0</v>
      </c>
      <c r="X99" s="4" t="s">
        <v>492</v>
      </c>
      <c r="Y99" s="4" t="s">
        <v>493</v>
      </c>
    </row>
    <row r="100" s="4" customFormat="1" spans="1:26">
      <c r="A100" s="4" t="s">
        <v>101</v>
      </c>
      <c r="B100" s="4" t="s">
        <v>26</v>
      </c>
      <c r="C100" s="4" t="s">
        <v>42</v>
      </c>
      <c r="D100" s="4" t="s">
        <v>102</v>
      </c>
      <c r="E100" s="4" t="s">
        <v>103</v>
      </c>
      <c r="F100" s="6">
        <v>44925</v>
      </c>
      <c r="G100" s="6">
        <v>44928</v>
      </c>
      <c r="H100" s="4">
        <v>2</v>
      </c>
      <c r="I100" s="4">
        <v>3</v>
      </c>
      <c r="J100" s="4">
        <v>6</v>
      </c>
      <c r="K100" s="4" t="s">
        <v>30</v>
      </c>
      <c r="L100" s="4">
        <v>-2808</v>
      </c>
      <c r="M100" s="4">
        <v>-2808</v>
      </c>
      <c r="N100" s="4" t="s">
        <v>104</v>
      </c>
      <c r="O100" s="4" t="s">
        <v>32</v>
      </c>
      <c r="P100" s="4" t="s">
        <v>33</v>
      </c>
      <c r="Q100" s="4">
        <v>0</v>
      </c>
      <c r="R100" s="7">
        <v>44839</v>
      </c>
      <c r="S100" s="6">
        <v>44931</v>
      </c>
      <c r="T100" s="4" t="s">
        <v>34</v>
      </c>
      <c r="U100" s="4">
        <v>-2808</v>
      </c>
      <c r="V100" s="4">
        <v>0</v>
      </c>
      <c r="W100" s="4">
        <v>0</v>
      </c>
      <c r="X100" s="4" t="s">
        <v>105</v>
      </c>
      <c r="Y100" s="4">
        <v>393387</v>
      </c>
      <c r="Z100" s="4" t="s">
        <v>106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495</v>
      </c>
      <c r="E101" s="4" t="s">
        <v>496</v>
      </c>
      <c r="F101" s="6">
        <v>44921</v>
      </c>
      <c r="G101" s="6">
        <v>44928</v>
      </c>
      <c r="H101" s="4">
        <v>1</v>
      </c>
      <c r="I101" s="4">
        <v>7</v>
      </c>
      <c r="J101" s="4">
        <v>7</v>
      </c>
      <c r="K101" s="4" t="s">
        <v>30</v>
      </c>
      <c r="L101" s="4">
        <v>8890</v>
      </c>
      <c r="M101" s="4">
        <v>8890</v>
      </c>
      <c r="N101" s="4" t="s">
        <v>497</v>
      </c>
      <c r="O101" s="4" t="s">
        <v>32</v>
      </c>
      <c r="P101" s="4" t="s">
        <v>33</v>
      </c>
      <c r="Q101" s="4">
        <v>0</v>
      </c>
      <c r="R101" s="7">
        <v>44917</v>
      </c>
      <c r="S101" s="6">
        <v>44931</v>
      </c>
      <c r="T101" s="4" t="s">
        <v>34</v>
      </c>
      <c r="U101" s="4">
        <v>8890</v>
      </c>
      <c r="V101" s="4">
        <v>0</v>
      </c>
      <c r="W101" s="4">
        <v>0</v>
      </c>
      <c r="X101" s="4" t="s">
        <v>498</v>
      </c>
      <c r="Y101" s="4" t="s">
        <v>41</v>
      </c>
    </row>
    <row r="102" s="4" customFormat="1" spans="1:25">
      <c r="A102" s="4" t="s">
        <v>494</v>
      </c>
      <c r="B102" s="4" t="s">
        <v>26</v>
      </c>
      <c r="C102" s="4" t="s">
        <v>42</v>
      </c>
      <c r="D102" s="4" t="s">
        <v>495</v>
      </c>
      <c r="E102" s="4" t="s">
        <v>496</v>
      </c>
      <c r="F102" s="6">
        <v>44921</v>
      </c>
      <c r="G102" s="6">
        <v>44928</v>
      </c>
      <c r="H102" s="4">
        <v>1</v>
      </c>
      <c r="I102" s="4">
        <v>7</v>
      </c>
      <c r="J102" s="4">
        <v>7</v>
      </c>
      <c r="K102" s="4" t="s">
        <v>30</v>
      </c>
      <c r="L102" s="4">
        <v>-8890</v>
      </c>
      <c r="M102" s="4">
        <v>-8890</v>
      </c>
      <c r="N102" s="4" t="s">
        <v>497</v>
      </c>
      <c r="O102" s="4" t="s">
        <v>32</v>
      </c>
      <c r="P102" s="4" t="s">
        <v>33</v>
      </c>
      <c r="Q102" s="4">
        <v>0</v>
      </c>
      <c r="R102" s="7">
        <v>44917</v>
      </c>
      <c r="S102" s="6">
        <v>44931</v>
      </c>
      <c r="T102" s="4" t="s">
        <v>34</v>
      </c>
      <c r="U102" s="4">
        <v>-8890</v>
      </c>
      <c r="V102" s="4">
        <v>0</v>
      </c>
      <c r="W102" s="4">
        <v>0</v>
      </c>
      <c r="X102" s="4" t="s">
        <v>498</v>
      </c>
      <c r="Y102" s="4" t="s">
        <v>41</v>
      </c>
    </row>
    <row r="103" s="4" customFormat="1" spans="1:25">
      <c r="A103" s="4" t="s">
        <v>499</v>
      </c>
      <c r="B103" s="4" t="s">
        <v>26</v>
      </c>
      <c r="C103" s="4" t="s">
        <v>27</v>
      </c>
      <c r="D103" s="4" t="s">
        <v>495</v>
      </c>
      <c r="E103" s="4" t="s">
        <v>500</v>
      </c>
      <c r="F103" s="6">
        <v>44921</v>
      </c>
      <c r="G103" s="6">
        <v>44928</v>
      </c>
      <c r="H103" s="4">
        <v>1</v>
      </c>
      <c r="I103" s="4">
        <v>7</v>
      </c>
      <c r="J103" s="4">
        <v>7</v>
      </c>
      <c r="K103" s="4" t="s">
        <v>30</v>
      </c>
      <c r="L103" s="4">
        <v>9850</v>
      </c>
      <c r="M103" s="4">
        <v>9850</v>
      </c>
      <c r="N103" s="4" t="s">
        <v>497</v>
      </c>
      <c r="O103" s="4" t="s">
        <v>32</v>
      </c>
      <c r="P103" s="4" t="s">
        <v>33</v>
      </c>
      <c r="Q103" s="4">
        <v>0</v>
      </c>
      <c r="R103" s="7">
        <v>44917</v>
      </c>
      <c r="S103" s="6">
        <v>44931</v>
      </c>
      <c r="T103" s="4" t="s">
        <v>34</v>
      </c>
      <c r="U103" s="4">
        <v>9850</v>
      </c>
      <c r="V103" s="4">
        <v>0</v>
      </c>
      <c r="W103" s="4">
        <v>0</v>
      </c>
      <c r="X103" s="4" t="s">
        <v>501</v>
      </c>
      <c r="Y103" s="4" t="s">
        <v>502</v>
      </c>
    </row>
    <row r="104" s="4" customFormat="1" spans="1:27">
      <c r="A104" s="4" t="s">
        <v>503</v>
      </c>
      <c r="B104" s="4" t="s">
        <v>26</v>
      </c>
      <c r="C104" s="4" t="s">
        <v>27</v>
      </c>
      <c r="D104" s="4" t="s">
        <v>504</v>
      </c>
      <c r="E104" s="4" t="s">
        <v>505</v>
      </c>
      <c r="F104" s="6">
        <v>44923</v>
      </c>
      <c r="G104" s="6">
        <v>44928</v>
      </c>
      <c r="H104" s="4">
        <v>1</v>
      </c>
      <c r="I104" s="4">
        <v>5</v>
      </c>
      <c r="J104" s="4">
        <v>5</v>
      </c>
      <c r="K104" s="4" t="s">
        <v>30</v>
      </c>
      <c r="L104" s="4">
        <v>4102</v>
      </c>
      <c r="M104" s="4">
        <v>4102</v>
      </c>
      <c r="N104" s="4" t="s">
        <v>506</v>
      </c>
      <c r="O104" s="4" t="s">
        <v>32</v>
      </c>
      <c r="P104" s="4" t="s">
        <v>33</v>
      </c>
      <c r="Q104" s="4">
        <v>0</v>
      </c>
      <c r="R104" s="7">
        <v>44918</v>
      </c>
      <c r="S104" s="6">
        <v>44931</v>
      </c>
      <c r="T104" s="4" t="s">
        <v>34</v>
      </c>
      <c r="U104" s="4">
        <v>4102</v>
      </c>
      <c r="V104" s="4">
        <v>0</v>
      </c>
      <c r="W104" s="4">
        <v>0</v>
      </c>
      <c r="X104" s="4" t="s">
        <v>507</v>
      </c>
      <c r="Y104" s="4">
        <v>22030871</v>
      </c>
      <c r="Z104" s="4">
        <v>22030871</v>
      </c>
      <c r="AA104" s="4" t="s">
        <v>508</v>
      </c>
    </row>
    <row r="105" s="4" customFormat="1" spans="1:26">
      <c r="A105" s="4" t="s">
        <v>509</v>
      </c>
      <c r="B105" s="4" t="s">
        <v>26</v>
      </c>
      <c r="C105" s="4" t="s">
        <v>27</v>
      </c>
      <c r="D105" s="4" t="s">
        <v>419</v>
      </c>
      <c r="E105" s="4" t="s">
        <v>430</v>
      </c>
      <c r="F105" s="6">
        <v>44926</v>
      </c>
      <c r="G105" s="6">
        <v>44928</v>
      </c>
      <c r="H105" s="4">
        <v>2</v>
      </c>
      <c r="I105" s="4">
        <v>2</v>
      </c>
      <c r="J105" s="4">
        <v>4</v>
      </c>
      <c r="K105" s="4" t="s">
        <v>30</v>
      </c>
      <c r="L105" s="4">
        <v>4400</v>
      </c>
      <c r="M105" s="4">
        <v>4400</v>
      </c>
      <c r="N105" s="4" t="s">
        <v>510</v>
      </c>
      <c r="O105" s="4" t="s">
        <v>32</v>
      </c>
      <c r="P105" s="4" t="s">
        <v>33</v>
      </c>
      <c r="Q105" s="4">
        <v>0</v>
      </c>
      <c r="R105" s="7">
        <v>44918</v>
      </c>
      <c r="S105" s="6">
        <v>44931</v>
      </c>
      <c r="T105" s="4" t="s">
        <v>34</v>
      </c>
      <c r="U105" s="4">
        <v>4400</v>
      </c>
      <c r="V105" s="4">
        <v>0</v>
      </c>
      <c r="W105" s="4">
        <v>0</v>
      </c>
      <c r="X105" s="4" t="s">
        <v>511</v>
      </c>
      <c r="Y105" s="4">
        <v>240508029</v>
      </c>
      <c r="Z105" s="4" t="s">
        <v>512</v>
      </c>
    </row>
    <row r="106" s="4" customFormat="1" spans="1:25">
      <c r="A106" s="4" t="s">
        <v>513</v>
      </c>
      <c r="B106" s="4" t="s">
        <v>26</v>
      </c>
      <c r="C106" s="4" t="s">
        <v>27</v>
      </c>
      <c r="D106" s="4" t="s">
        <v>514</v>
      </c>
      <c r="E106" s="4" t="s">
        <v>515</v>
      </c>
      <c r="F106" s="6">
        <v>44925</v>
      </c>
      <c r="G106" s="6">
        <v>44928</v>
      </c>
      <c r="H106" s="4">
        <v>1</v>
      </c>
      <c r="I106" s="4">
        <v>3</v>
      </c>
      <c r="J106" s="4">
        <v>3</v>
      </c>
      <c r="K106" s="4" t="s">
        <v>30</v>
      </c>
      <c r="L106" s="4">
        <v>11241</v>
      </c>
      <c r="M106" s="4">
        <v>11241</v>
      </c>
      <c r="N106" s="4" t="s">
        <v>516</v>
      </c>
      <c r="O106" s="4" t="s">
        <v>32</v>
      </c>
      <c r="P106" s="4" t="s">
        <v>33</v>
      </c>
      <c r="Q106" s="4">
        <v>0</v>
      </c>
      <c r="R106" s="7">
        <v>44918</v>
      </c>
      <c r="S106" s="6">
        <v>44931</v>
      </c>
      <c r="T106" s="4" t="s">
        <v>34</v>
      </c>
      <c r="U106" s="4">
        <v>11241</v>
      </c>
      <c r="V106" s="4">
        <v>0</v>
      </c>
      <c r="W106" s="4">
        <v>0</v>
      </c>
      <c r="X106" s="4" t="s">
        <v>517</v>
      </c>
      <c r="Y106" s="4" t="s">
        <v>41</v>
      </c>
    </row>
    <row r="107" s="4" customFormat="1" spans="1:25">
      <c r="A107" s="4" t="s">
        <v>513</v>
      </c>
      <c r="B107" s="4" t="s">
        <v>26</v>
      </c>
      <c r="C107" s="4" t="s">
        <v>42</v>
      </c>
      <c r="D107" s="4" t="s">
        <v>514</v>
      </c>
      <c r="E107" s="4" t="s">
        <v>515</v>
      </c>
      <c r="F107" s="6">
        <v>44925</v>
      </c>
      <c r="G107" s="6">
        <v>44928</v>
      </c>
      <c r="H107" s="4">
        <v>1</v>
      </c>
      <c r="I107" s="4">
        <v>3</v>
      </c>
      <c r="J107" s="4">
        <v>3</v>
      </c>
      <c r="K107" s="4" t="s">
        <v>30</v>
      </c>
      <c r="L107" s="4">
        <v>-11241</v>
      </c>
      <c r="M107" s="4">
        <v>-11241</v>
      </c>
      <c r="N107" s="4" t="s">
        <v>516</v>
      </c>
      <c r="O107" s="4" t="s">
        <v>32</v>
      </c>
      <c r="P107" s="4" t="s">
        <v>33</v>
      </c>
      <c r="Q107" s="4">
        <v>0</v>
      </c>
      <c r="R107" s="7">
        <v>44918</v>
      </c>
      <c r="S107" s="6">
        <v>44931</v>
      </c>
      <c r="T107" s="4" t="s">
        <v>34</v>
      </c>
      <c r="U107" s="4">
        <v>-11241</v>
      </c>
      <c r="V107" s="4">
        <v>0</v>
      </c>
      <c r="W107" s="4">
        <v>0</v>
      </c>
      <c r="X107" s="4" t="s">
        <v>517</v>
      </c>
      <c r="Y107" s="4" t="s">
        <v>41</v>
      </c>
    </row>
    <row r="108" s="4" customFormat="1" spans="1:25">
      <c r="A108" s="4" t="s">
        <v>518</v>
      </c>
      <c r="B108" s="4" t="s">
        <v>26</v>
      </c>
      <c r="C108" s="4" t="s">
        <v>27</v>
      </c>
      <c r="D108" s="4" t="s">
        <v>452</v>
      </c>
      <c r="E108" s="4" t="s">
        <v>453</v>
      </c>
      <c r="F108" s="6">
        <v>44923</v>
      </c>
      <c r="G108" s="6">
        <v>44928</v>
      </c>
      <c r="H108" s="4">
        <v>1</v>
      </c>
      <c r="I108" s="4">
        <v>5</v>
      </c>
      <c r="J108" s="4">
        <v>5</v>
      </c>
      <c r="K108" s="4" t="s">
        <v>30</v>
      </c>
      <c r="L108" s="4">
        <v>1795</v>
      </c>
      <c r="M108" s="4">
        <v>1795</v>
      </c>
      <c r="N108" s="4" t="s">
        <v>519</v>
      </c>
      <c r="O108" s="4" t="s">
        <v>32</v>
      </c>
      <c r="P108" s="4" t="s">
        <v>33</v>
      </c>
      <c r="Q108" s="4">
        <v>0</v>
      </c>
      <c r="R108" s="7">
        <v>44919</v>
      </c>
      <c r="S108" s="6">
        <v>44931</v>
      </c>
      <c r="T108" s="4" t="s">
        <v>34</v>
      </c>
      <c r="U108" s="4">
        <v>1795</v>
      </c>
      <c r="V108" s="4">
        <v>0</v>
      </c>
      <c r="W108" s="4">
        <v>0</v>
      </c>
      <c r="X108" s="4" t="s">
        <v>520</v>
      </c>
      <c r="Y108" s="4" t="s">
        <v>521</v>
      </c>
    </row>
    <row r="109" s="4" customFormat="1" spans="1:25">
      <c r="A109" s="4" t="s">
        <v>522</v>
      </c>
      <c r="B109" s="4" t="s">
        <v>26</v>
      </c>
      <c r="C109" s="4" t="s">
        <v>27</v>
      </c>
      <c r="D109" s="4" t="s">
        <v>523</v>
      </c>
      <c r="E109" s="4" t="s">
        <v>524</v>
      </c>
      <c r="F109" s="6">
        <v>44927</v>
      </c>
      <c r="G109" s="6">
        <v>44928</v>
      </c>
      <c r="H109" s="4">
        <v>1</v>
      </c>
      <c r="I109" s="4">
        <v>1</v>
      </c>
      <c r="J109" s="4">
        <v>1</v>
      </c>
      <c r="K109" s="4" t="s">
        <v>30</v>
      </c>
      <c r="L109" s="4">
        <v>1049</v>
      </c>
      <c r="M109" s="4">
        <v>1049</v>
      </c>
      <c r="N109" s="4" t="s">
        <v>525</v>
      </c>
      <c r="O109" s="4" t="s">
        <v>32</v>
      </c>
      <c r="P109" s="4" t="s">
        <v>33</v>
      </c>
      <c r="Q109" s="4">
        <v>0</v>
      </c>
      <c r="R109" s="7">
        <v>44920</v>
      </c>
      <c r="S109" s="6">
        <v>44931</v>
      </c>
      <c r="T109" s="4" t="s">
        <v>34</v>
      </c>
      <c r="U109" s="4">
        <v>1049</v>
      </c>
      <c r="V109" s="4">
        <v>0</v>
      </c>
      <c r="W109" s="4">
        <v>0</v>
      </c>
      <c r="X109" s="4" t="s">
        <v>526</v>
      </c>
      <c r="Y109" s="4" t="s">
        <v>41</v>
      </c>
    </row>
    <row r="110" s="4" customFormat="1" spans="1:25">
      <c r="A110" s="4" t="s">
        <v>522</v>
      </c>
      <c r="B110" s="4" t="s">
        <v>26</v>
      </c>
      <c r="C110" s="4" t="s">
        <v>42</v>
      </c>
      <c r="D110" s="4" t="s">
        <v>523</v>
      </c>
      <c r="E110" s="4" t="s">
        <v>524</v>
      </c>
      <c r="F110" s="6">
        <v>44927</v>
      </c>
      <c r="G110" s="6">
        <v>44928</v>
      </c>
      <c r="H110" s="4">
        <v>1</v>
      </c>
      <c r="I110" s="4">
        <v>1</v>
      </c>
      <c r="J110" s="4">
        <v>1</v>
      </c>
      <c r="K110" s="4" t="s">
        <v>30</v>
      </c>
      <c r="L110" s="4">
        <v>-1049</v>
      </c>
      <c r="M110" s="4">
        <v>-1049</v>
      </c>
      <c r="N110" s="4" t="s">
        <v>525</v>
      </c>
      <c r="O110" s="4" t="s">
        <v>32</v>
      </c>
      <c r="P110" s="4" t="s">
        <v>33</v>
      </c>
      <c r="Q110" s="4">
        <v>0</v>
      </c>
      <c r="R110" s="7">
        <v>44920</v>
      </c>
      <c r="S110" s="6">
        <v>44931</v>
      </c>
      <c r="T110" s="4" t="s">
        <v>34</v>
      </c>
      <c r="U110" s="4">
        <v>-1049</v>
      </c>
      <c r="V110" s="4">
        <v>0</v>
      </c>
      <c r="W110" s="4">
        <v>0</v>
      </c>
      <c r="X110" s="4" t="s">
        <v>526</v>
      </c>
      <c r="Y110" s="4" t="s">
        <v>41</v>
      </c>
    </row>
    <row r="111" s="4" customFormat="1" spans="1:25">
      <c r="A111" s="4" t="s">
        <v>527</v>
      </c>
      <c r="B111" s="4" t="s">
        <v>26</v>
      </c>
      <c r="C111" s="4" t="s">
        <v>27</v>
      </c>
      <c r="D111" s="4" t="s">
        <v>523</v>
      </c>
      <c r="E111" s="4" t="s">
        <v>524</v>
      </c>
      <c r="F111" s="6">
        <v>44927</v>
      </c>
      <c r="G111" s="6">
        <v>44928</v>
      </c>
      <c r="H111" s="4">
        <v>1</v>
      </c>
      <c r="I111" s="4">
        <v>1</v>
      </c>
      <c r="J111" s="4">
        <v>1</v>
      </c>
      <c r="K111" s="4" t="s">
        <v>30</v>
      </c>
      <c r="L111" s="4">
        <v>1049</v>
      </c>
      <c r="M111" s="4">
        <v>1049</v>
      </c>
      <c r="N111" s="4" t="s">
        <v>525</v>
      </c>
      <c r="O111" s="4" t="s">
        <v>32</v>
      </c>
      <c r="P111" s="4" t="s">
        <v>33</v>
      </c>
      <c r="Q111" s="4">
        <v>0</v>
      </c>
      <c r="R111" s="7">
        <v>44920</v>
      </c>
      <c r="S111" s="6">
        <v>44931</v>
      </c>
      <c r="T111" s="4" t="s">
        <v>34</v>
      </c>
      <c r="U111" s="4">
        <v>1049</v>
      </c>
      <c r="V111" s="4">
        <v>0</v>
      </c>
      <c r="W111" s="4">
        <v>0</v>
      </c>
      <c r="X111" s="4" t="s">
        <v>528</v>
      </c>
      <c r="Y111" s="4" t="s">
        <v>529</v>
      </c>
    </row>
    <row r="112" s="4" customFormat="1" spans="1:25">
      <c r="A112" s="4" t="s">
        <v>530</v>
      </c>
      <c r="B112" s="4" t="s">
        <v>26</v>
      </c>
      <c r="C112" s="4" t="s">
        <v>27</v>
      </c>
      <c r="D112" s="4" t="s">
        <v>452</v>
      </c>
      <c r="E112" s="4" t="s">
        <v>453</v>
      </c>
      <c r="F112" s="6">
        <v>44923</v>
      </c>
      <c r="G112" s="6">
        <v>44928</v>
      </c>
      <c r="H112" s="4">
        <v>1</v>
      </c>
      <c r="I112" s="4">
        <v>5</v>
      </c>
      <c r="J112" s="4">
        <v>5</v>
      </c>
      <c r="K112" s="4" t="s">
        <v>30</v>
      </c>
      <c r="L112" s="4">
        <v>1795</v>
      </c>
      <c r="M112" s="4">
        <v>1795</v>
      </c>
      <c r="N112" s="4" t="s">
        <v>531</v>
      </c>
      <c r="O112" s="4" t="s">
        <v>32</v>
      </c>
      <c r="P112" s="4" t="s">
        <v>33</v>
      </c>
      <c r="Q112" s="4">
        <v>0</v>
      </c>
      <c r="R112" s="7">
        <v>44920</v>
      </c>
      <c r="S112" s="6">
        <v>44931</v>
      </c>
      <c r="T112" s="4" t="s">
        <v>34</v>
      </c>
      <c r="U112" s="4">
        <v>1795</v>
      </c>
      <c r="V112" s="4">
        <v>0</v>
      </c>
      <c r="W112" s="4">
        <v>0</v>
      </c>
      <c r="X112" s="4" t="s">
        <v>532</v>
      </c>
      <c r="Y112" s="4" t="s">
        <v>533</v>
      </c>
    </row>
    <row r="113" s="4" customFormat="1" spans="1:25">
      <c r="A113" s="4" t="s">
        <v>534</v>
      </c>
      <c r="B113" s="4" t="s">
        <v>26</v>
      </c>
      <c r="C113" s="4" t="s">
        <v>27</v>
      </c>
      <c r="D113" s="4" t="s">
        <v>535</v>
      </c>
      <c r="E113" s="4" t="s">
        <v>536</v>
      </c>
      <c r="F113" s="6">
        <v>44927</v>
      </c>
      <c r="G113" s="6">
        <v>44928</v>
      </c>
      <c r="H113" s="4">
        <v>2</v>
      </c>
      <c r="I113" s="4">
        <v>1</v>
      </c>
      <c r="J113" s="4">
        <v>2</v>
      </c>
      <c r="K113" s="4" t="s">
        <v>30</v>
      </c>
      <c r="L113" s="4">
        <v>1740</v>
      </c>
      <c r="M113" s="4">
        <v>1740</v>
      </c>
      <c r="N113" s="4" t="s">
        <v>537</v>
      </c>
      <c r="O113" s="4" t="s">
        <v>32</v>
      </c>
      <c r="P113" s="4" t="s">
        <v>33</v>
      </c>
      <c r="Q113" s="4">
        <v>0</v>
      </c>
      <c r="R113" s="7">
        <v>44920</v>
      </c>
      <c r="S113" s="6">
        <v>44931</v>
      </c>
      <c r="T113" s="4" t="s">
        <v>34</v>
      </c>
      <c r="U113" s="4">
        <v>1740</v>
      </c>
      <c r="V113" s="4">
        <v>0</v>
      </c>
      <c r="W113" s="4">
        <v>0</v>
      </c>
      <c r="X113" s="4" t="s">
        <v>538</v>
      </c>
      <c r="Y113" s="4" t="s">
        <v>539</v>
      </c>
    </row>
    <row r="114" s="4" customFormat="1" spans="1:25">
      <c r="A114" s="4" t="s">
        <v>540</v>
      </c>
      <c r="B114" s="4" t="s">
        <v>26</v>
      </c>
      <c r="C114" s="4" t="s">
        <v>27</v>
      </c>
      <c r="D114" s="4" t="s">
        <v>62</v>
      </c>
      <c r="E114" s="4" t="s">
        <v>541</v>
      </c>
      <c r="F114" s="6">
        <v>44926</v>
      </c>
      <c r="G114" s="6">
        <v>44928</v>
      </c>
      <c r="H114" s="4">
        <v>1</v>
      </c>
      <c r="I114" s="4">
        <v>2</v>
      </c>
      <c r="J114" s="4">
        <v>2</v>
      </c>
      <c r="K114" s="4" t="s">
        <v>30</v>
      </c>
      <c r="L114" s="4">
        <v>3856</v>
      </c>
      <c r="M114" s="4">
        <v>3856</v>
      </c>
      <c r="N114" s="4" t="s">
        <v>542</v>
      </c>
      <c r="O114" s="4" t="s">
        <v>32</v>
      </c>
      <c r="P114" s="4" t="s">
        <v>33</v>
      </c>
      <c r="Q114" s="4">
        <v>0</v>
      </c>
      <c r="R114" s="7">
        <v>44920</v>
      </c>
      <c r="S114" s="6">
        <v>44931</v>
      </c>
      <c r="T114" s="4" t="s">
        <v>34</v>
      </c>
      <c r="U114" s="4">
        <v>3856</v>
      </c>
      <c r="V114" s="4">
        <v>0</v>
      </c>
      <c r="W114" s="4">
        <v>0</v>
      </c>
      <c r="X114" s="4" t="s">
        <v>543</v>
      </c>
      <c r="Y114" s="4" t="s">
        <v>544</v>
      </c>
    </row>
    <row r="115" s="4" customFormat="1" spans="1:25">
      <c r="A115" s="4" t="s">
        <v>545</v>
      </c>
      <c r="B115" s="4" t="s">
        <v>26</v>
      </c>
      <c r="C115" s="4" t="s">
        <v>27</v>
      </c>
      <c r="D115" s="4" t="s">
        <v>546</v>
      </c>
      <c r="E115" s="4" t="s">
        <v>547</v>
      </c>
      <c r="F115" s="6">
        <v>44926</v>
      </c>
      <c r="G115" s="6">
        <v>44928</v>
      </c>
      <c r="H115" s="4">
        <v>1</v>
      </c>
      <c r="I115" s="4">
        <v>2</v>
      </c>
      <c r="J115" s="4">
        <v>2</v>
      </c>
      <c r="K115" s="4" t="s">
        <v>30</v>
      </c>
      <c r="L115" s="4">
        <v>932</v>
      </c>
      <c r="M115" s="4">
        <v>932</v>
      </c>
      <c r="N115" s="4" t="s">
        <v>548</v>
      </c>
      <c r="O115" s="4" t="s">
        <v>32</v>
      </c>
      <c r="P115" s="4" t="s">
        <v>33</v>
      </c>
      <c r="Q115" s="4">
        <v>0</v>
      </c>
      <c r="R115" s="7">
        <v>44920</v>
      </c>
      <c r="S115" s="6">
        <v>44931</v>
      </c>
      <c r="T115" s="4" t="s">
        <v>34</v>
      </c>
      <c r="U115" s="4">
        <v>932</v>
      </c>
      <c r="V115" s="4">
        <v>0</v>
      </c>
      <c r="W115" s="4">
        <v>0</v>
      </c>
      <c r="X115" s="4" t="s">
        <v>549</v>
      </c>
      <c r="Y115" s="4" t="s">
        <v>550</v>
      </c>
    </row>
    <row r="116" s="4" customFormat="1" spans="1:26">
      <c r="A116" s="4" t="s">
        <v>551</v>
      </c>
      <c r="B116" s="4" t="s">
        <v>26</v>
      </c>
      <c r="C116" s="4" t="s">
        <v>27</v>
      </c>
      <c r="D116" s="4" t="s">
        <v>419</v>
      </c>
      <c r="E116" s="4" t="s">
        <v>420</v>
      </c>
      <c r="F116" s="6">
        <v>44924</v>
      </c>
      <c r="G116" s="6">
        <v>44928</v>
      </c>
      <c r="H116" s="4">
        <v>2</v>
      </c>
      <c r="I116" s="4">
        <v>4</v>
      </c>
      <c r="J116" s="4">
        <v>8</v>
      </c>
      <c r="K116" s="4" t="s">
        <v>30</v>
      </c>
      <c r="L116" s="4">
        <v>7860</v>
      </c>
      <c r="M116" s="4">
        <v>7860</v>
      </c>
      <c r="N116" s="4" t="s">
        <v>552</v>
      </c>
      <c r="O116" s="4" t="s">
        <v>32</v>
      </c>
      <c r="P116" s="4" t="s">
        <v>33</v>
      </c>
      <c r="Q116" s="4">
        <v>0</v>
      </c>
      <c r="R116" s="7">
        <v>44920</v>
      </c>
      <c r="S116" s="6">
        <v>44931</v>
      </c>
      <c r="T116" s="4" t="s">
        <v>34</v>
      </c>
      <c r="U116" s="4">
        <v>7860</v>
      </c>
      <c r="V116" s="4">
        <v>0</v>
      </c>
      <c r="W116" s="4">
        <v>0</v>
      </c>
      <c r="X116" s="4" t="s">
        <v>553</v>
      </c>
      <c r="Y116" s="4">
        <v>240999877</v>
      </c>
      <c r="Z116" s="4" t="s">
        <v>554</v>
      </c>
    </row>
    <row r="117" s="4" customFormat="1" spans="1:25">
      <c r="A117" s="4" t="s">
        <v>555</v>
      </c>
      <c r="B117" s="4" t="s">
        <v>26</v>
      </c>
      <c r="C117" s="4" t="s">
        <v>27</v>
      </c>
      <c r="D117" s="4" t="s">
        <v>452</v>
      </c>
      <c r="E117" s="4" t="s">
        <v>453</v>
      </c>
      <c r="F117" s="6">
        <v>44924</v>
      </c>
      <c r="G117" s="6">
        <v>44928</v>
      </c>
      <c r="H117" s="4">
        <v>1</v>
      </c>
      <c r="I117" s="4">
        <v>4</v>
      </c>
      <c r="J117" s="4">
        <v>4</v>
      </c>
      <c r="K117" s="4" t="s">
        <v>30</v>
      </c>
      <c r="L117" s="4">
        <v>1436</v>
      </c>
      <c r="M117" s="4">
        <v>1436</v>
      </c>
      <c r="N117" s="4" t="s">
        <v>556</v>
      </c>
      <c r="O117" s="4" t="s">
        <v>32</v>
      </c>
      <c r="P117" s="4" t="s">
        <v>33</v>
      </c>
      <c r="Q117" s="4">
        <v>0</v>
      </c>
      <c r="R117" s="7">
        <v>44921</v>
      </c>
      <c r="S117" s="6">
        <v>44931</v>
      </c>
      <c r="T117" s="4" t="s">
        <v>34</v>
      </c>
      <c r="U117" s="4">
        <v>1436</v>
      </c>
      <c r="V117" s="4">
        <v>0</v>
      </c>
      <c r="W117" s="4">
        <v>0</v>
      </c>
      <c r="X117" s="4" t="s">
        <v>557</v>
      </c>
      <c r="Y117" s="4" t="s">
        <v>558</v>
      </c>
    </row>
    <row r="118" s="4" customFormat="1" spans="1:25">
      <c r="A118" s="4" t="s">
        <v>432</v>
      </c>
      <c r="B118" s="4" t="s">
        <v>26</v>
      </c>
      <c r="C118" s="4" t="s">
        <v>42</v>
      </c>
      <c r="D118" s="4" t="s">
        <v>373</v>
      </c>
      <c r="E118" s="4" t="s">
        <v>433</v>
      </c>
      <c r="F118" s="6">
        <v>44924</v>
      </c>
      <c r="G118" s="6">
        <v>44928</v>
      </c>
      <c r="H118" s="4">
        <v>1</v>
      </c>
      <c r="I118" s="4">
        <v>4</v>
      </c>
      <c r="J118" s="4">
        <v>4</v>
      </c>
      <c r="K118" s="4" t="s">
        <v>30</v>
      </c>
      <c r="L118" s="4">
        <v>-5104</v>
      </c>
      <c r="M118" s="4">
        <v>-5104</v>
      </c>
      <c r="N118" s="4" t="s">
        <v>434</v>
      </c>
      <c r="O118" s="4" t="s">
        <v>32</v>
      </c>
      <c r="P118" s="4" t="s">
        <v>33</v>
      </c>
      <c r="Q118" s="4">
        <v>0</v>
      </c>
      <c r="R118" s="7">
        <v>44911</v>
      </c>
      <c r="S118" s="6">
        <v>44931</v>
      </c>
      <c r="T118" s="4" t="s">
        <v>34</v>
      </c>
      <c r="U118" s="4">
        <v>-5104</v>
      </c>
      <c r="V118" s="4">
        <v>0</v>
      </c>
      <c r="W118" s="4">
        <v>0</v>
      </c>
      <c r="X118" s="4" t="s">
        <v>435</v>
      </c>
      <c r="Y118" s="4" t="s">
        <v>436</v>
      </c>
    </row>
    <row r="119" s="4" customFormat="1" spans="1:25">
      <c r="A119" s="4" t="s">
        <v>432</v>
      </c>
      <c r="B119" s="4" t="s">
        <v>26</v>
      </c>
      <c r="C119" s="4" t="s">
        <v>559</v>
      </c>
      <c r="D119" s="4" t="s">
        <v>373</v>
      </c>
      <c r="E119" s="4" t="s">
        <v>433</v>
      </c>
      <c r="F119" s="6">
        <v>44924</v>
      </c>
      <c r="G119" s="6">
        <v>44928</v>
      </c>
      <c r="H119" s="4">
        <v>1</v>
      </c>
      <c r="I119" s="4">
        <v>4</v>
      </c>
      <c r="J119" s="4">
        <v>4</v>
      </c>
      <c r="K119" s="4" t="s">
        <v>30</v>
      </c>
      <c r="L119" s="4">
        <v>2552</v>
      </c>
      <c r="M119" s="4">
        <v>2552</v>
      </c>
      <c r="N119" s="4" t="s">
        <v>434</v>
      </c>
      <c r="O119" s="4" t="s">
        <v>32</v>
      </c>
      <c r="P119" s="4" t="s">
        <v>33</v>
      </c>
      <c r="Q119" s="4">
        <v>0</v>
      </c>
      <c r="R119" s="7">
        <v>44911.9312037037</v>
      </c>
      <c r="S119" s="6">
        <v>44931</v>
      </c>
      <c r="T119" s="4" t="s">
        <v>34</v>
      </c>
      <c r="U119" s="4">
        <v>2552</v>
      </c>
      <c r="V119" s="4">
        <v>0</v>
      </c>
      <c r="W119" s="4">
        <v>0</v>
      </c>
      <c r="X119" s="4" t="s">
        <v>435</v>
      </c>
      <c r="Y119" s="4" t="s">
        <v>436</v>
      </c>
    </row>
    <row r="120" s="4" customFormat="1" spans="1:25">
      <c r="A120" s="4" t="s">
        <v>560</v>
      </c>
      <c r="B120" s="4" t="s">
        <v>26</v>
      </c>
      <c r="C120" s="4" t="s">
        <v>27</v>
      </c>
      <c r="D120" s="4" t="s">
        <v>561</v>
      </c>
      <c r="E120" s="4" t="s">
        <v>562</v>
      </c>
      <c r="F120" s="6">
        <v>44926</v>
      </c>
      <c r="G120" s="6">
        <v>44928</v>
      </c>
      <c r="H120" s="4">
        <v>1</v>
      </c>
      <c r="I120" s="4">
        <v>2</v>
      </c>
      <c r="J120" s="4">
        <v>2</v>
      </c>
      <c r="K120" s="4" t="s">
        <v>30</v>
      </c>
      <c r="L120" s="4">
        <v>8941</v>
      </c>
      <c r="M120" s="4">
        <v>8941</v>
      </c>
      <c r="N120" s="4" t="s">
        <v>563</v>
      </c>
      <c r="O120" s="4" t="s">
        <v>32</v>
      </c>
      <c r="P120" s="4" t="s">
        <v>33</v>
      </c>
      <c r="Q120" s="4">
        <v>0</v>
      </c>
      <c r="R120" s="7">
        <v>44921</v>
      </c>
      <c r="S120" s="6">
        <v>44931</v>
      </c>
      <c r="T120" s="4" t="s">
        <v>34</v>
      </c>
      <c r="U120" s="4">
        <v>8941</v>
      </c>
      <c r="V120" s="4">
        <v>0</v>
      </c>
      <c r="W120" s="4">
        <v>0</v>
      </c>
      <c r="X120" s="4" t="s">
        <v>564</v>
      </c>
      <c r="Y120" s="4" t="s">
        <v>565</v>
      </c>
    </row>
    <row r="121" s="4" customFormat="1" spans="1:25">
      <c r="A121" s="4" t="s">
        <v>566</v>
      </c>
      <c r="B121" s="4" t="s">
        <v>26</v>
      </c>
      <c r="C121" s="4" t="s">
        <v>27</v>
      </c>
      <c r="D121" s="4" t="s">
        <v>546</v>
      </c>
      <c r="E121" s="4" t="s">
        <v>547</v>
      </c>
      <c r="F121" s="6">
        <v>44926</v>
      </c>
      <c r="G121" s="6">
        <v>44928</v>
      </c>
      <c r="H121" s="4">
        <v>1</v>
      </c>
      <c r="I121" s="4">
        <v>2</v>
      </c>
      <c r="J121" s="4">
        <v>2</v>
      </c>
      <c r="K121" s="4" t="s">
        <v>30</v>
      </c>
      <c r="L121" s="4">
        <v>932</v>
      </c>
      <c r="M121" s="4">
        <v>932</v>
      </c>
      <c r="N121" s="4" t="s">
        <v>567</v>
      </c>
      <c r="O121" s="4" t="s">
        <v>32</v>
      </c>
      <c r="P121" s="4" t="s">
        <v>33</v>
      </c>
      <c r="Q121" s="4">
        <v>0</v>
      </c>
      <c r="R121" s="7">
        <v>44921</v>
      </c>
      <c r="S121" s="6">
        <v>44931</v>
      </c>
      <c r="T121" s="4" t="s">
        <v>34</v>
      </c>
      <c r="U121" s="4">
        <v>932</v>
      </c>
      <c r="V121" s="4">
        <v>0</v>
      </c>
      <c r="W121" s="4">
        <v>0</v>
      </c>
      <c r="X121" s="4" t="s">
        <v>568</v>
      </c>
      <c r="Y121" s="4" t="s">
        <v>569</v>
      </c>
    </row>
    <row r="122" s="4" customFormat="1" spans="1:25">
      <c r="A122" s="4" t="s">
        <v>570</v>
      </c>
      <c r="B122" s="4" t="s">
        <v>26</v>
      </c>
      <c r="C122" s="4" t="s">
        <v>27</v>
      </c>
      <c r="D122" s="4" t="s">
        <v>571</v>
      </c>
      <c r="E122" s="4" t="s">
        <v>572</v>
      </c>
      <c r="F122" s="6">
        <v>44927</v>
      </c>
      <c r="G122" s="6">
        <v>44928</v>
      </c>
      <c r="H122" s="4">
        <v>1</v>
      </c>
      <c r="I122" s="4">
        <v>1</v>
      </c>
      <c r="J122" s="4">
        <v>1</v>
      </c>
      <c r="K122" s="4" t="s">
        <v>30</v>
      </c>
      <c r="L122" s="4">
        <v>371</v>
      </c>
      <c r="M122" s="4">
        <v>371</v>
      </c>
      <c r="N122" s="4" t="s">
        <v>573</v>
      </c>
      <c r="O122" s="4" t="s">
        <v>32</v>
      </c>
      <c r="P122" s="4" t="s">
        <v>33</v>
      </c>
      <c r="Q122" s="4">
        <v>0</v>
      </c>
      <c r="R122" s="7">
        <v>44922</v>
      </c>
      <c r="S122" s="6">
        <v>44931</v>
      </c>
      <c r="T122" s="4" t="s">
        <v>34</v>
      </c>
      <c r="U122" s="4">
        <v>371</v>
      </c>
      <c r="V122" s="4">
        <v>0</v>
      </c>
      <c r="W122" s="4">
        <v>0</v>
      </c>
      <c r="X122" s="4" t="s">
        <v>574</v>
      </c>
      <c r="Y122" s="4" t="s">
        <v>575</v>
      </c>
    </row>
    <row r="123" s="4" customFormat="1" spans="1:25">
      <c r="A123" s="4" t="s">
        <v>576</v>
      </c>
      <c r="B123" s="4" t="s">
        <v>26</v>
      </c>
      <c r="C123" s="4" t="s">
        <v>27</v>
      </c>
      <c r="D123" s="4" t="s">
        <v>577</v>
      </c>
      <c r="E123" s="4" t="s">
        <v>578</v>
      </c>
      <c r="F123" s="6">
        <v>44927</v>
      </c>
      <c r="G123" s="6">
        <v>44928</v>
      </c>
      <c r="H123" s="4">
        <v>1</v>
      </c>
      <c r="I123" s="4">
        <v>1</v>
      </c>
      <c r="J123" s="4">
        <v>1</v>
      </c>
      <c r="K123" s="4" t="s">
        <v>30</v>
      </c>
      <c r="L123" s="4">
        <v>307</v>
      </c>
      <c r="M123" s="4">
        <v>307</v>
      </c>
      <c r="N123" s="4" t="s">
        <v>579</v>
      </c>
      <c r="O123" s="4" t="s">
        <v>32</v>
      </c>
      <c r="P123" s="4" t="s">
        <v>33</v>
      </c>
      <c r="Q123" s="4">
        <v>0</v>
      </c>
      <c r="R123" s="7">
        <v>44922</v>
      </c>
      <c r="S123" s="6">
        <v>44931</v>
      </c>
      <c r="T123" s="4" t="s">
        <v>34</v>
      </c>
      <c r="U123" s="4">
        <v>307</v>
      </c>
      <c r="V123" s="4">
        <v>0</v>
      </c>
      <c r="W123" s="4">
        <v>0</v>
      </c>
      <c r="X123" s="4" t="s">
        <v>580</v>
      </c>
      <c r="Y123" s="4" t="s">
        <v>580</v>
      </c>
    </row>
    <row r="124" s="4" customFormat="1" spans="1:25">
      <c r="A124" s="4" t="s">
        <v>581</v>
      </c>
      <c r="B124" s="4" t="s">
        <v>26</v>
      </c>
      <c r="C124" s="4" t="s">
        <v>27</v>
      </c>
      <c r="D124" s="4" t="s">
        <v>582</v>
      </c>
      <c r="E124" s="4" t="s">
        <v>583</v>
      </c>
      <c r="F124" s="6">
        <v>44924</v>
      </c>
      <c r="G124" s="6">
        <v>44928</v>
      </c>
      <c r="H124" s="4">
        <v>1</v>
      </c>
      <c r="I124" s="4">
        <v>4</v>
      </c>
      <c r="J124" s="4">
        <v>4</v>
      </c>
      <c r="K124" s="4" t="s">
        <v>30</v>
      </c>
      <c r="L124" s="4">
        <v>7520</v>
      </c>
      <c r="M124" s="4">
        <v>7520</v>
      </c>
      <c r="N124" s="4" t="s">
        <v>584</v>
      </c>
      <c r="O124" s="4" t="s">
        <v>32</v>
      </c>
      <c r="P124" s="4" t="s">
        <v>33</v>
      </c>
      <c r="Q124" s="4">
        <v>0</v>
      </c>
      <c r="R124" s="7">
        <v>44922</v>
      </c>
      <c r="S124" s="6">
        <v>44931</v>
      </c>
      <c r="T124" s="4" t="s">
        <v>34</v>
      </c>
      <c r="U124" s="4">
        <v>7520</v>
      </c>
      <c r="V124" s="4">
        <v>0</v>
      </c>
      <c r="W124" s="4">
        <v>0</v>
      </c>
      <c r="X124" s="4" t="s">
        <v>585</v>
      </c>
      <c r="Y124" s="4" t="s">
        <v>586</v>
      </c>
    </row>
    <row r="125" s="4" customFormat="1" spans="1:25">
      <c r="A125" s="4" t="s">
        <v>587</v>
      </c>
      <c r="B125" s="4" t="s">
        <v>26</v>
      </c>
      <c r="C125" s="4" t="s">
        <v>27</v>
      </c>
      <c r="D125" s="4" t="s">
        <v>438</v>
      </c>
      <c r="E125" s="4" t="s">
        <v>439</v>
      </c>
      <c r="F125" s="6">
        <v>44927</v>
      </c>
      <c r="G125" s="6">
        <v>44928</v>
      </c>
      <c r="H125" s="4">
        <v>1</v>
      </c>
      <c r="I125" s="4">
        <v>1</v>
      </c>
      <c r="J125" s="4">
        <v>1</v>
      </c>
      <c r="K125" s="4" t="s">
        <v>30</v>
      </c>
      <c r="L125" s="4">
        <v>305</v>
      </c>
      <c r="M125" s="4">
        <v>305</v>
      </c>
      <c r="N125" s="4" t="s">
        <v>588</v>
      </c>
      <c r="O125" s="4" t="s">
        <v>32</v>
      </c>
      <c r="P125" s="4" t="s">
        <v>33</v>
      </c>
      <c r="Q125" s="4">
        <v>0</v>
      </c>
      <c r="R125" s="7">
        <v>44922</v>
      </c>
      <c r="S125" s="6">
        <v>44931</v>
      </c>
      <c r="T125" s="4" t="s">
        <v>34</v>
      </c>
      <c r="U125" s="4">
        <v>305</v>
      </c>
      <c r="V125" s="4">
        <v>0</v>
      </c>
      <c r="W125" s="4">
        <v>0</v>
      </c>
      <c r="X125" s="4" t="s">
        <v>589</v>
      </c>
      <c r="Y125" s="4" t="s">
        <v>590</v>
      </c>
    </row>
    <row r="126" s="4" customFormat="1" spans="1:25">
      <c r="A126" s="4" t="s">
        <v>226</v>
      </c>
      <c r="B126" s="4" t="s">
        <v>26</v>
      </c>
      <c r="C126" s="4" t="s">
        <v>42</v>
      </c>
      <c r="D126" s="4" t="s">
        <v>227</v>
      </c>
      <c r="E126" s="4" t="s">
        <v>228</v>
      </c>
      <c r="F126" s="6">
        <v>44925</v>
      </c>
      <c r="G126" s="6">
        <v>44928</v>
      </c>
      <c r="H126" s="4">
        <v>2</v>
      </c>
      <c r="I126" s="4">
        <v>3</v>
      </c>
      <c r="J126" s="4">
        <v>6</v>
      </c>
      <c r="K126" s="4" t="s">
        <v>30</v>
      </c>
      <c r="L126" s="4">
        <v>-2448</v>
      </c>
      <c r="M126" s="4">
        <v>-2448</v>
      </c>
      <c r="N126" s="4" t="s">
        <v>229</v>
      </c>
      <c r="O126" s="4" t="s">
        <v>32</v>
      </c>
      <c r="P126" s="4" t="s">
        <v>33</v>
      </c>
      <c r="Q126" s="4">
        <v>0</v>
      </c>
      <c r="R126" s="7">
        <v>44878</v>
      </c>
      <c r="S126" s="6">
        <v>44931</v>
      </c>
      <c r="T126" s="4" t="s">
        <v>34</v>
      </c>
      <c r="U126" s="4">
        <v>-2448</v>
      </c>
      <c r="V126" s="4">
        <v>0</v>
      </c>
      <c r="W126" s="4">
        <v>0</v>
      </c>
      <c r="X126" s="4" t="s">
        <v>230</v>
      </c>
      <c r="Y126" s="4" t="s">
        <v>231</v>
      </c>
    </row>
    <row r="127" s="4" customFormat="1" spans="1:25">
      <c r="A127" s="4" t="s">
        <v>591</v>
      </c>
      <c r="B127" s="4" t="s">
        <v>26</v>
      </c>
      <c r="C127" s="4" t="s">
        <v>27</v>
      </c>
      <c r="D127" s="4" t="s">
        <v>592</v>
      </c>
      <c r="E127" s="4" t="s">
        <v>593</v>
      </c>
      <c r="F127" s="6">
        <v>44926</v>
      </c>
      <c r="G127" s="6">
        <v>44928</v>
      </c>
      <c r="H127" s="4">
        <v>1</v>
      </c>
      <c r="I127" s="4">
        <v>2</v>
      </c>
      <c r="J127" s="4">
        <v>2</v>
      </c>
      <c r="K127" s="4" t="s">
        <v>30</v>
      </c>
      <c r="L127" s="4">
        <v>1079</v>
      </c>
      <c r="M127" s="4">
        <v>1079</v>
      </c>
      <c r="N127" s="4" t="s">
        <v>594</v>
      </c>
      <c r="O127" s="4" t="s">
        <v>32</v>
      </c>
      <c r="P127" s="4" t="s">
        <v>33</v>
      </c>
      <c r="Q127" s="4">
        <v>0</v>
      </c>
      <c r="R127" s="7">
        <v>44922</v>
      </c>
      <c r="S127" s="6">
        <v>44931</v>
      </c>
      <c r="T127" s="4" t="s">
        <v>34</v>
      </c>
      <c r="U127" s="4">
        <v>1079</v>
      </c>
      <c r="V127" s="4">
        <v>0</v>
      </c>
      <c r="W127" s="4">
        <v>0</v>
      </c>
      <c r="X127" s="4" t="s">
        <v>595</v>
      </c>
      <c r="Y127" s="4" t="s">
        <v>596</v>
      </c>
    </row>
    <row r="128" s="4" customFormat="1" spans="1:25">
      <c r="A128" s="4" t="s">
        <v>597</v>
      </c>
      <c r="B128" s="4" t="s">
        <v>26</v>
      </c>
      <c r="C128" s="4" t="s">
        <v>27</v>
      </c>
      <c r="D128" s="4" t="s">
        <v>598</v>
      </c>
      <c r="E128" s="4" t="s">
        <v>599</v>
      </c>
      <c r="F128" s="6">
        <v>44925</v>
      </c>
      <c r="G128" s="6">
        <v>44928</v>
      </c>
      <c r="H128" s="4">
        <v>2</v>
      </c>
      <c r="I128" s="4">
        <v>3</v>
      </c>
      <c r="J128" s="4">
        <v>6</v>
      </c>
      <c r="K128" s="4" t="s">
        <v>30</v>
      </c>
      <c r="L128" s="4">
        <v>6318</v>
      </c>
      <c r="M128" s="4">
        <v>6318</v>
      </c>
      <c r="N128" s="4" t="s">
        <v>600</v>
      </c>
      <c r="O128" s="4" t="s">
        <v>32</v>
      </c>
      <c r="P128" s="4" t="s">
        <v>33</v>
      </c>
      <c r="Q128" s="4">
        <v>0</v>
      </c>
      <c r="R128" s="7">
        <v>44922</v>
      </c>
      <c r="S128" s="6">
        <v>44931</v>
      </c>
      <c r="T128" s="4" t="s">
        <v>34</v>
      </c>
      <c r="U128" s="4">
        <v>6318</v>
      </c>
      <c r="V128" s="4">
        <v>0</v>
      </c>
      <c r="W128" s="4">
        <v>0</v>
      </c>
      <c r="X128" s="4" t="s">
        <v>601</v>
      </c>
      <c r="Y128" s="4" t="s">
        <v>602</v>
      </c>
    </row>
    <row r="129" s="4" customFormat="1" spans="1:25">
      <c r="A129" s="4" t="s">
        <v>603</v>
      </c>
      <c r="B129" s="4" t="s">
        <v>26</v>
      </c>
      <c r="C129" s="4" t="s">
        <v>27</v>
      </c>
      <c r="D129" s="4" t="s">
        <v>419</v>
      </c>
      <c r="E129" s="4" t="s">
        <v>604</v>
      </c>
      <c r="F129" s="6">
        <v>44923</v>
      </c>
      <c r="G129" s="6">
        <v>44928</v>
      </c>
      <c r="H129" s="4">
        <v>1</v>
      </c>
      <c r="I129" s="4">
        <v>5</v>
      </c>
      <c r="J129" s="4">
        <v>5</v>
      </c>
      <c r="K129" s="4" t="s">
        <v>30</v>
      </c>
      <c r="L129" s="4">
        <v>4727</v>
      </c>
      <c r="M129" s="4">
        <v>4727</v>
      </c>
      <c r="N129" s="4" t="s">
        <v>605</v>
      </c>
      <c r="O129" s="4" t="s">
        <v>32</v>
      </c>
      <c r="P129" s="4" t="s">
        <v>33</v>
      </c>
      <c r="Q129" s="4">
        <v>0</v>
      </c>
      <c r="R129" s="7">
        <v>44923</v>
      </c>
      <c r="S129" s="6">
        <v>44931</v>
      </c>
      <c r="T129" s="4" t="s">
        <v>34</v>
      </c>
      <c r="U129" s="4">
        <v>4727</v>
      </c>
      <c r="V129" s="4">
        <v>0</v>
      </c>
      <c r="W129" s="4">
        <v>0</v>
      </c>
      <c r="X129" s="4" t="s">
        <v>606</v>
      </c>
      <c r="Y129" s="4" t="s">
        <v>607</v>
      </c>
    </row>
    <row r="130" s="4" customFormat="1" spans="1:25">
      <c r="A130" s="4" t="s">
        <v>608</v>
      </c>
      <c r="B130" s="4" t="s">
        <v>26</v>
      </c>
      <c r="C130" s="4" t="s">
        <v>27</v>
      </c>
      <c r="D130" s="4" t="s">
        <v>419</v>
      </c>
      <c r="E130" s="4" t="s">
        <v>604</v>
      </c>
      <c r="F130" s="6">
        <v>44926</v>
      </c>
      <c r="G130" s="6">
        <v>44928</v>
      </c>
      <c r="H130" s="4">
        <v>1</v>
      </c>
      <c r="I130" s="4">
        <v>2</v>
      </c>
      <c r="J130" s="4">
        <v>2</v>
      </c>
      <c r="K130" s="4" t="s">
        <v>30</v>
      </c>
      <c r="L130" s="4">
        <v>1917</v>
      </c>
      <c r="M130" s="4">
        <v>1917</v>
      </c>
      <c r="N130" s="4" t="s">
        <v>609</v>
      </c>
      <c r="O130" s="4" t="s">
        <v>32</v>
      </c>
      <c r="P130" s="4" t="s">
        <v>33</v>
      </c>
      <c r="Q130" s="4">
        <v>0</v>
      </c>
      <c r="R130" s="7">
        <v>44923</v>
      </c>
      <c r="S130" s="6">
        <v>44931</v>
      </c>
      <c r="T130" s="4" t="s">
        <v>34</v>
      </c>
      <c r="U130" s="4">
        <v>1917</v>
      </c>
      <c r="V130" s="4">
        <v>0</v>
      </c>
      <c r="W130" s="4">
        <v>0</v>
      </c>
      <c r="X130" s="4" t="s">
        <v>610</v>
      </c>
      <c r="Y130" s="4" t="s">
        <v>611</v>
      </c>
    </row>
    <row r="131" s="4" customFormat="1" spans="1:25">
      <c r="A131" s="4" t="s">
        <v>612</v>
      </c>
      <c r="B131" s="4" t="s">
        <v>26</v>
      </c>
      <c r="C131" s="4" t="s">
        <v>27</v>
      </c>
      <c r="D131" s="4" t="s">
        <v>285</v>
      </c>
      <c r="E131" s="4" t="s">
        <v>613</v>
      </c>
      <c r="F131" s="6">
        <v>44927</v>
      </c>
      <c r="G131" s="6">
        <v>44928</v>
      </c>
      <c r="H131" s="4">
        <v>1</v>
      </c>
      <c r="I131" s="4">
        <v>1</v>
      </c>
      <c r="J131" s="4">
        <v>1</v>
      </c>
      <c r="K131" s="4" t="s">
        <v>30</v>
      </c>
      <c r="L131" s="4">
        <v>1115</v>
      </c>
      <c r="M131" s="4">
        <v>1115</v>
      </c>
      <c r="N131" s="4" t="s">
        <v>614</v>
      </c>
      <c r="O131" s="4" t="s">
        <v>32</v>
      </c>
      <c r="P131" s="4" t="s">
        <v>33</v>
      </c>
      <c r="Q131" s="4">
        <v>0</v>
      </c>
      <c r="R131" s="7">
        <v>44923</v>
      </c>
      <c r="S131" s="6">
        <v>44931</v>
      </c>
      <c r="T131" s="4" t="s">
        <v>34</v>
      </c>
      <c r="U131" s="4">
        <v>1115</v>
      </c>
      <c r="V131" s="4">
        <v>0</v>
      </c>
      <c r="W131" s="4">
        <v>0</v>
      </c>
      <c r="X131" s="4" t="s">
        <v>615</v>
      </c>
      <c r="Y131" s="4" t="s">
        <v>616</v>
      </c>
    </row>
    <row r="132" s="4" customFormat="1" spans="1:25">
      <c r="A132" s="4" t="s">
        <v>617</v>
      </c>
      <c r="B132" s="4" t="s">
        <v>26</v>
      </c>
      <c r="C132" s="4" t="s">
        <v>27</v>
      </c>
      <c r="D132" s="4" t="s">
        <v>618</v>
      </c>
      <c r="E132" s="4" t="s">
        <v>578</v>
      </c>
      <c r="F132" s="6">
        <v>44927</v>
      </c>
      <c r="G132" s="6">
        <v>44928</v>
      </c>
      <c r="H132" s="4">
        <v>1</v>
      </c>
      <c r="I132" s="4">
        <v>1</v>
      </c>
      <c r="J132" s="4">
        <v>1</v>
      </c>
      <c r="K132" s="4" t="s">
        <v>30</v>
      </c>
      <c r="L132" s="4">
        <v>250</v>
      </c>
      <c r="M132" s="4">
        <v>250</v>
      </c>
      <c r="N132" s="4" t="s">
        <v>619</v>
      </c>
      <c r="O132" s="4" t="s">
        <v>32</v>
      </c>
      <c r="P132" s="4" t="s">
        <v>33</v>
      </c>
      <c r="Q132" s="4">
        <v>0</v>
      </c>
      <c r="R132" s="7">
        <v>44923</v>
      </c>
      <c r="S132" s="6">
        <v>44931</v>
      </c>
      <c r="T132" s="4" t="s">
        <v>34</v>
      </c>
      <c r="U132" s="4">
        <v>250</v>
      </c>
      <c r="V132" s="4">
        <v>0</v>
      </c>
      <c r="W132" s="4">
        <v>0</v>
      </c>
      <c r="X132" s="4" t="s">
        <v>620</v>
      </c>
      <c r="Y132" s="4" t="s">
        <v>621</v>
      </c>
    </row>
    <row r="133" s="4" customFormat="1" spans="1:26">
      <c r="A133" s="4" t="s">
        <v>622</v>
      </c>
      <c r="B133" s="4" t="s">
        <v>26</v>
      </c>
      <c r="C133" s="4" t="s">
        <v>27</v>
      </c>
      <c r="D133" s="4" t="s">
        <v>623</v>
      </c>
      <c r="E133" s="4" t="s">
        <v>624</v>
      </c>
      <c r="F133" s="6">
        <v>44927</v>
      </c>
      <c r="G133" s="6">
        <v>44928</v>
      </c>
      <c r="H133" s="4">
        <v>2</v>
      </c>
      <c r="I133" s="4">
        <v>1</v>
      </c>
      <c r="J133" s="4">
        <v>2</v>
      </c>
      <c r="K133" s="4" t="s">
        <v>30</v>
      </c>
      <c r="L133" s="4">
        <v>946</v>
      </c>
      <c r="M133" s="4">
        <v>946</v>
      </c>
      <c r="N133" s="4" t="s">
        <v>625</v>
      </c>
      <c r="O133" s="4" t="s">
        <v>32</v>
      </c>
      <c r="P133" s="4" t="s">
        <v>33</v>
      </c>
      <c r="Q133" s="4">
        <v>0</v>
      </c>
      <c r="R133" s="7">
        <v>44923</v>
      </c>
      <c r="S133" s="6">
        <v>44931</v>
      </c>
      <c r="T133" s="4" t="s">
        <v>34</v>
      </c>
      <c r="U133" s="4">
        <v>946</v>
      </c>
      <c r="V133" s="4">
        <v>0</v>
      </c>
      <c r="W133" s="4">
        <v>0</v>
      </c>
      <c r="X133" s="4" t="s">
        <v>626</v>
      </c>
      <c r="Y133" s="4">
        <v>64019</v>
      </c>
      <c r="Z133" s="4" t="s">
        <v>627</v>
      </c>
    </row>
    <row r="134" s="4" customFormat="1" spans="1:25">
      <c r="A134" s="4" t="s">
        <v>628</v>
      </c>
      <c r="B134" s="4" t="s">
        <v>26</v>
      </c>
      <c r="C134" s="4" t="s">
        <v>27</v>
      </c>
      <c r="D134" s="4" t="s">
        <v>481</v>
      </c>
      <c r="E134" s="4" t="s">
        <v>482</v>
      </c>
      <c r="F134" s="6">
        <v>44927</v>
      </c>
      <c r="G134" s="6">
        <v>44928</v>
      </c>
      <c r="H134" s="4">
        <v>1</v>
      </c>
      <c r="I134" s="4">
        <v>1</v>
      </c>
      <c r="J134" s="4">
        <v>1</v>
      </c>
      <c r="K134" s="4" t="s">
        <v>30</v>
      </c>
      <c r="L134" s="4">
        <v>795</v>
      </c>
      <c r="M134" s="4">
        <v>795</v>
      </c>
      <c r="N134" s="4" t="s">
        <v>629</v>
      </c>
      <c r="O134" s="4" t="s">
        <v>32</v>
      </c>
      <c r="P134" s="4" t="s">
        <v>33</v>
      </c>
      <c r="Q134" s="4">
        <v>0</v>
      </c>
      <c r="R134" s="7">
        <v>44923</v>
      </c>
      <c r="S134" s="6">
        <v>44931</v>
      </c>
      <c r="T134" s="4" t="s">
        <v>34</v>
      </c>
      <c r="U134" s="4">
        <v>795</v>
      </c>
      <c r="V134" s="4">
        <v>0</v>
      </c>
      <c r="W134" s="4">
        <v>0</v>
      </c>
      <c r="X134" s="4" t="s">
        <v>630</v>
      </c>
      <c r="Y134" s="4" t="s">
        <v>631</v>
      </c>
    </row>
    <row r="135" s="4" customFormat="1" spans="1:25">
      <c r="A135" s="4" t="s">
        <v>632</v>
      </c>
      <c r="B135" s="4" t="s">
        <v>26</v>
      </c>
      <c r="C135" s="4" t="s">
        <v>27</v>
      </c>
      <c r="D135" s="4" t="s">
        <v>285</v>
      </c>
      <c r="E135" s="4" t="s">
        <v>633</v>
      </c>
      <c r="F135" s="6">
        <v>44927</v>
      </c>
      <c r="G135" s="6">
        <v>44928</v>
      </c>
      <c r="H135" s="4">
        <v>1</v>
      </c>
      <c r="I135" s="4">
        <v>1</v>
      </c>
      <c r="J135" s="4">
        <v>1</v>
      </c>
      <c r="K135" s="4" t="s">
        <v>30</v>
      </c>
      <c r="L135" s="4">
        <v>1156</v>
      </c>
      <c r="M135" s="4">
        <v>1156</v>
      </c>
      <c r="N135" s="4" t="s">
        <v>634</v>
      </c>
      <c r="O135" s="4" t="s">
        <v>32</v>
      </c>
      <c r="P135" s="4" t="s">
        <v>33</v>
      </c>
      <c r="Q135" s="4">
        <v>0</v>
      </c>
      <c r="R135" s="7">
        <v>44924</v>
      </c>
      <c r="S135" s="6">
        <v>44931</v>
      </c>
      <c r="T135" s="4" t="s">
        <v>34</v>
      </c>
      <c r="U135" s="4">
        <v>1156</v>
      </c>
      <c r="V135" s="4">
        <v>0</v>
      </c>
      <c r="W135" s="4">
        <v>0</v>
      </c>
      <c r="X135" s="4" t="s">
        <v>635</v>
      </c>
      <c r="Y135" s="4" t="s">
        <v>636</v>
      </c>
    </row>
    <row r="136" s="4" customFormat="1" spans="1:25">
      <c r="A136" s="4" t="s">
        <v>637</v>
      </c>
      <c r="B136" s="4" t="s">
        <v>26</v>
      </c>
      <c r="C136" s="4" t="s">
        <v>27</v>
      </c>
      <c r="D136" s="4" t="s">
        <v>638</v>
      </c>
      <c r="E136" s="4" t="s">
        <v>639</v>
      </c>
      <c r="F136" s="6">
        <v>44926</v>
      </c>
      <c r="G136" s="6">
        <v>44928</v>
      </c>
      <c r="H136" s="4">
        <v>1</v>
      </c>
      <c r="I136" s="4">
        <v>2</v>
      </c>
      <c r="J136" s="4">
        <v>2</v>
      </c>
      <c r="K136" s="4" t="s">
        <v>30</v>
      </c>
      <c r="L136" s="4">
        <v>480</v>
      </c>
      <c r="M136" s="4">
        <v>480</v>
      </c>
      <c r="N136" s="4" t="s">
        <v>640</v>
      </c>
      <c r="O136" s="4" t="s">
        <v>32</v>
      </c>
      <c r="P136" s="4" t="s">
        <v>33</v>
      </c>
      <c r="Q136" s="4">
        <v>0</v>
      </c>
      <c r="R136" s="7">
        <v>44924</v>
      </c>
      <c r="S136" s="6">
        <v>44931</v>
      </c>
      <c r="T136" s="4" t="s">
        <v>34</v>
      </c>
      <c r="U136" s="4">
        <v>480</v>
      </c>
      <c r="V136" s="4">
        <v>0</v>
      </c>
      <c r="W136" s="4">
        <v>0</v>
      </c>
      <c r="X136" s="4" t="s">
        <v>641</v>
      </c>
      <c r="Y136" s="4" t="s">
        <v>167</v>
      </c>
    </row>
    <row r="137" s="4" customFormat="1" spans="1:25">
      <c r="A137" s="4" t="s">
        <v>642</v>
      </c>
      <c r="B137" s="4" t="s">
        <v>26</v>
      </c>
      <c r="C137" s="4" t="s">
        <v>27</v>
      </c>
      <c r="D137" s="4" t="s">
        <v>643</v>
      </c>
      <c r="E137" s="4" t="s">
        <v>644</v>
      </c>
      <c r="F137" s="6">
        <v>44927</v>
      </c>
      <c r="G137" s="6">
        <v>44928</v>
      </c>
      <c r="H137" s="4">
        <v>1</v>
      </c>
      <c r="I137" s="4">
        <v>1</v>
      </c>
      <c r="J137" s="4">
        <v>1</v>
      </c>
      <c r="K137" s="4" t="s">
        <v>30</v>
      </c>
      <c r="L137" s="4">
        <v>319</v>
      </c>
      <c r="M137" s="4">
        <v>319</v>
      </c>
      <c r="N137" s="4" t="s">
        <v>645</v>
      </c>
      <c r="O137" s="4" t="s">
        <v>32</v>
      </c>
      <c r="P137" s="4" t="s">
        <v>33</v>
      </c>
      <c r="Q137" s="4">
        <v>0</v>
      </c>
      <c r="R137" s="7">
        <v>44924</v>
      </c>
      <c r="S137" s="6">
        <v>44931</v>
      </c>
      <c r="T137" s="4" t="s">
        <v>34</v>
      </c>
      <c r="U137" s="4">
        <v>319</v>
      </c>
      <c r="V137" s="4">
        <v>0</v>
      </c>
      <c r="W137" s="4">
        <v>0</v>
      </c>
      <c r="X137" s="4" t="s">
        <v>646</v>
      </c>
      <c r="Y137" s="4" t="s">
        <v>647</v>
      </c>
    </row>
    <row r="138" s="4" customFormat="1" spans="1:25">
      <c r="A138" s="4" t="s">
        <v>648</v>
      </c>
      <c r="B138" s="4" t="s">
        <v>26</v>
      </c>
      <c r="C138" s="4" t="s">
        <v>27</v>
      </c>
      <c r="D138" s="4" t="s">
        <v>649</v>
      </c>
      <c r="E138" s="4" t="s">
        <v>650</v>
      </c>
      <c r="F138" s="6">
        <v>44927</v>
      </c>
      <c r="G138" s="6">
        <v>44928</v>
      </c>
      <c r="H138" s="4">
        <v>1</v>
      </c>
      <c r="I138" s="4">
        <v>1</v>
      </c>
      <c r="J138" s="4">
        <v>1</v>
      </c>
      <c r="K138" s="4" t="s">
        <v>30</v>
      </c>
      <c r="L138" s="4">
        <v>428.62</v>
      </c>
      <c r="M138" s="4">
        <v>428.62</v>
      </c>
      <c r="N138" s="4" t="s">
        <v>651</v>
      </c>
      <c r="O138" s="4" t="s">
        <v>32</v>
      </c>
      <c r="P138" s="4" t="s">
        <v>33</v>
      </c>
      <c r="Q138" s="4">
        <v>0</v>
      </c>
      <c r="R138" s="7">
        <v>44924</v>
      </c>
      <c r="S138" s="6">
        <v>44931</v>
      </c>
      <c r="T138" s="4" t="s">
        <v>34</v>
      </c>
      <c r="U138" s="4">
        <v>428.62</v>
      </c>
      <c r="V138" s="4">
        <v>0</v>
      </c>
      <c r="W138" s="4">
        <v>0</v>
      </c>
      <c r="X138" s="4" t="s">
        <v>652</v>
      </c>
      <c r="Y138" s="4" t="s">
        <v>653</v>
      </c>
    </row>
    <row r="139" s="4" customFormat="1" spans="1:25">
      <c r="A139" s="4" t="s">
        <v>654</v>
      </c>
      <c r="B139" s="4" t="s">
        <v>26</v>
      </c>
      <c r="C139" s="4" t="s">
        <v>27</v>
      </c>
      <c r="D139" s="4" t="s">
        <v>655</v>
      </c>
      <c r="E139" s="4" t="s">
        <v>656</v>
      </c>
      <c r="F139" s="6">
        <v>44926</v>
      </c>
      <c r="G139" s="6">
        <v>44928</v>
      </c>
      <c r="H139" s="4">
        <v>1</v>
      </c>
      <c r="I139" s="4">
        <v>2</v>
      </c>
      <c r="J139" s="4">
        <v>2</v>
      </c>
      <c r="K139" s="4" t="s">
        <v>30</v>
      </c>
      <c r="L139" s="4">
        <v>2916</v>
      </c>
      <c r="M139" s="4">
        <v>2916</v>
      </c>
      <c r="N139" s="4" t="s">
        <v>657</v>
      </c>
      <c r="O139" s="4" t="s">
        <v>32</v>
      </c>
      <c r="P139" s="4" t="s">
        <v>33</v>
      </c>
      <c r="Q139" s="4">
        <v>0</v>
      </c>
      <c r="R139" s="7">
        <v>44924</v>
      </c>
      <c r="S139" s="6">
        <v>44931</v>
      </c>
      <c r="T139" s="4" t="s">
        <v>34</v>
      </c>
      <c r="U139" s="4">
        <v>2916</v>
      </c>
      <c r="V139" s="4">
        <v>0</v>
      </c>
      <c r="W139" s="4">
        <v>0</v>
      </c>
      <c r="X139" s="4" t="s">
        <v>658</v>
      </c>
      <c r="Y139" s="4" t="s">
        <v>659</v>
      </c>
    </row>
    <row r="140" s="4" customFormat="1" spans="1:25">
      <c r="A140" s="4" t="s">
        <v>660</v>
      </c>
      <c r="B140" s="4" t="s">
        <v>26</v>
      </c>
      <c r="C140" s="4" t="s">
        <v>27</v>
      </c>
      <c r="D140" s="4" t="s">
        <v>661</v>
      </c>
      <c r="E140" s="4" t="s">
        <v>662</v>
      </c>
      <c r="F140" s="6">
        <v>44925</v>
      </c>
      <c r="G140" s="6">
        <v>44928</v>
      </c>
      <c r="H140" s="4">
        <v>1</v>
      </c>
      <c r="I140" s="4">
        <v>3</v>
      </c>
      <c r="J140" s="4">
        <v>3</v>
      </c>
      <c r="K140" s="4" t="s">
        <v>30</v>
      </c>
      <c r="L140" s="4">
        <v>3633</v>
      </c>
      <c r="M140" s="4">
        <v>3633</v>
      </c>
      <c r="N140" s="4" t="s">
        <v>663</v>
      </c>
      <c r="O140" s="4" t="s">
        <v>32</v>
      </c>
      <c r="P140" s="4" t="s">
        <v>33</v>
      </c>
      <c r="Q140" s="4">
        <v>0</v>
      </c>
      <c r="R140" s="7">
        <v>44924</v>
      </c>
      <c r="S140" s="6">
        <v>44931</v>
      </c>
      <c r="T140" s="4" t="s">
        <v>34</v>
      </c>
      <c r="U140" s="4">
        <v>3633</v>
      </c>
      <c r="V140" s="4">
        <v>0</v>
      </c>
      <c r="W140" s="4">
        <v>0</v>
      </c>
      <c r="X140" s="4" t="s">
        <v>664</v>
      </c>
      <c r="Y140" s="4" t="s">
        <v>41</v>
      </c>
    </row>
    <row r="141" s="4" customFormat="1" spans="1:25">
      <c r="A141" s="4" t="s">
        <v>665</v>
      </c>
      <c r="B141" s="4" t="s">
        <v>26</v>
      </c>
      <c r="C141" s="4" t="s">
        <v>27</v>
      </c>
      <c r="D141" s="4" t="s">
        <v>592</v>
      </c>
      <c r="E141" s="4" t="s">
        <v>593</v>
      </c>
      <c r="F141" s="6">
        <v>44927</v>
      </c>
      <c r="G141" s="6">
        <v>44928</v>
      </c>
      <c r="H141" s="4">
        <v>1</v>
      </c>
      <c r="I141" s="4">
        <v>1</v>
      </c>
      <c r="J141" s="4">
        <v>1</v>
      </c>
      <c r="K141" s="4" t="s">
        <v>30</v>
      </c>
      <c r="L141" s="4">
        <v>399</v>
      </c>
      <c r="M141" s="4">
        <v>399</v>
      </c>
      <c r="N141" s="4" t="s">
        <v>666</v>
      </c>
      <c r="O141" s="4" t="s">
        <v>32</v>
      </c>
      <c r="P141" s="4" t="s">
        <v>33</v>
      </c>
      <c r="Q141" s="4">
        <v>0</v>
      </c>
      <c r="R141" s="7">
        <v>44924</v>
      </c>
      <c r="S141" s="6">
        <v>44931</v>
      </c>
      <c r="T141" s="4" t="s">
        <v>34</v>
      </c>
      <c r="U141" s="4">
        <v>399</v>
      </c>
      <c r="V141" s="4">
        <v>0</v>
      </c>
      <c r="W141" s="4">
        <v>0</v>
      </c>
      <c r="X141" s="4" t="s">
        <v>667</v>
      </c>
      <c r="Y141" s="4" t="s">
        <v>668</v>
      </c>
    </row>
    <row r="142" s="4" customFormat="1" spans="1:25">
      <c r="A142" s="4" t="s">
        <v>669</v>
      </c>
      <c r="B142" s="4" t="s">
        <v>26</v>
      </c>
      <c r="C142" s="4" t="s">
        <v>27</v>
      </c>
      <c r="D142" s="4" t="s">
        <v>670</v>
      </c>
      <c r="E142" s="4" t="s">
        <v>671</v>
      </c>
      <c r="F142" s="6">
        <v>44927</v>
      </c>
      <c r="G142" s="6">
        <v>44928</v>
      </c>
      <c r="H142" s="4">
        <v>1</v>
      </c>
      <c r="I142" s="4">
        <v>1</v>
      </c>
      <c r="J142" s="4">
        <v>1</v>
      </c>
      <c r="K142" s="4" t="s">
        <v>30</v>
      </c>
      <c r="L142" s="4">
        <v>252</v>
      </c>
      <c r="M142" s="4">
        <v>252</v>
      </c>
      <c r="N142" s="4" t="s">
        <v>672</v>
      </c>
      <c r="O142" s="4" t="s">
        <v>32</v>
      </c>
      <c r="P142" s="4" t="s">
        <v>33</v>
      </c>
      <c r="Q142" s="4">
        <v>0</v>
      </c>
      <c r="R142" s="7">
        <v>44925</v>
      </c>
      <c r="S142" s="6">
        <v>44931</v>
      </c>
      <c r="T142" s="4" t="s">
        <v>34</v>
      </c>
      <c r="U142" s="4">
        <v>252</v>
      </c>
      <c r="V142" s="4">
        <v>0</v>
      </c>
      <c r="W142" s="4">
        <v>0</v>
      </c>
      <c r="X142" s="4" t="s">
        <v>673</v>
      </c>
      <c r="Y142" s="4" t="s">
        <v>674</v>
      </c>
    </row>
    <row r="143" s="4" customFormat="1" spans="1:25">
      <c r="A143" s="4" t="s">
        <v>675</v>
      </c>
      <c r="B143" s="4" t="s">
        <v>26</v>
      </c>
      <c r="C143" s="4" t="s">
        <v>27</v>
      </c>
      <c r="D143" s="4" t="s">
        <v>452</v>
      </c>
      <c r="E143" s="4" t="s">
        <v>453</v>
      </c>
      <c r="F143" s="6">
        <v>44925</v>
      </c>
      <c r="G143" s="6">
        <v>44928</v>
      </c>
      <c r="H143" s="4">
        <v>3</v>
      </c>
      <c r="I143" s="4">
        <v>3</v>
      </c>
      <c r="J143" s="4">
        <v>9</v>
      </c>
      <c r="K143" s="4" t="s">
        <v>30</v>
      </c>
      <c r="L143" s="4">
        <v>3870</v>
      </c>
      <c r="M143" s="4">
        <v>3870</v>
      </c>
      <c r="N143" s="4" t="s">
        <v>676</v>
      </c>
      <c r="O143" s="4" t="s">
        <v>32</v>
      </c>
      <c r="P143" s="4" t="s">
        <v>33</v>
      </c>
      <c r="Q143" s="4">
        <v>0</v>
      </c>
      <c r="R143" s="7">
        <v>44925</v>
      </c>
      <c r="S143" s="6">
        <v>44931</v>
      </c>
      <c r="T143" s="4" t="s">
        <v>34</v>
      </c>
      <c r="U143" s="4">
        <v>3870</v>
      </c>
      <c r="V143" s="4">
        <v>0</v>
      </c>
      <c r="W143" s="4">
        <v>0</v>
      </c>
      <c r="X143" s="4" t="s">
        <v>677</v>
      </c>
      <c r="Y143" s="4" t="s">
        <v>678</v>
      </c>
    </row>
    <row r="144" s="4" customFormat="1" spans="1:25">
      <c r="A144" s="4" t="s">
        <v>679</v>
      </c>
      <c r="B144" s="4" t="s">
        <v>26</v>
      </c>
      <c r="C144" s="4" t="s">
        <v>27</v>
      </c>
      <c r="D144" s="4" t="s">
        <v>452</v>
      </c>
      <c r="E144" s="4" t="s">
        <v>453</v>
      </c>
      <c r="F144" s="6">
        <v>44925</v>
      </c>
      <c r="G144" s="6">
        <v>44928</v>
      </c>
      <c r="H144" s="4">
        <v>1</v>
      </c>
      <c r="I144" s="4">
        <v>3</v>
      </c>
      <c r="J144" s="4">
        <v>3</v>
      </c>
      <c r="K144" s="4" t="s">
        <v>30</v>
      </c>
      <c r="L144" s="4">
        <v>1290</v>
      </c>
      <c r="M144" s="4">
        <v>1290</v>
      </c>
      <c r="N144" s="4" t="s">
        <v>680</v>
      </c>
      <c r="O144" s="4" t="s">
        <v>32</v>
      </c>
      <c r="P144" s="4" t="s">
        <v>33</v>
      </c>
      <c r="Q144" s="4">
        <v>0</v>
      </c>
      <c r="R144" s="7">
        <v>44925</v>
      </c>
      <c r="S144" s="6">
        <v>44931</v>
      </c>
      <c r="T144" s="4" t="s">
        <v>34</v>
      </c>
      <c r="U144" s="4">
        <v>1290</v>
      </c>
      <c r="V144" s="4">
        <v>0</v>
      </c>
      <c r="W144" s="4">
        <v>0</v>
      </c>
      <c r="X144" s="4" t="s">
        <v>681</v>
      </c>
      <c r="Y144" s="4" t="s">
        <v>682</v>
      </c>
    </row>
    <row r="145" s="4" customFormat="1" spans="1:25">
      <c r="A145" s="4" t="s">
        <v>683</v>
      </c>
      <c r="B145" s="4" t="s">
        <v>26</v>
      </c>
      <c r="C145" s="4" t="s">
        <v>27</v>
      </c>
      <c r="D145" s="4" t="s">
        <v>408</v>
      </c>
      <c r="E145" s="4" t="s">
        <v>624</v>
      </c>
      <c r="F145" s="6">
        <v>44927</v>
      </c>
      <c r="G145" s="6">
        <v>44928</v>
      </c>
      <c r="H145" s="4">
        <v>1</v>
      </c>
      <c r="I145" s="4">
        <v>1</v>
      </c>
      <c r="J145" s="4">
        <v>1</v>
      </c>
      <c r="K145" s="4" t="s">
        <v>30</v>
      </c>
      <c r="L145" s="4">
        <v>577</v>
      </c>
      <c r="M145" s="4">
        <v>577</v>
      </c>
      <c r="N145" s="4" t="s">
        <v>684</v>
      </c>
      <c r="O145" s="4" t="s">
        <v>32</v>
      </c>
      <c r="P145" s="4" t="s">
        <v>33</v>
      </c>
      <c r="Q145" s="4">
        <v>0</v>
      </c>
      <c r="R145" s="7">
        <v>44925</v>
      </c>
      <c r="S145" s="6">
        <v>44931</v>
      </c>
      <c r="T145" s="4" t="s">
        <v>34</v>
      </c>
      <c r="U145" s="4">
        <v>577</v>
      </c>
      <c r="V145" s="4">
        <v>0</v>
      </c>
      <c r="W145" s="4">
        <v>0</v>
      </c>
      <c r="X145" s="4" t="s">
        <v>685</v>
      </c>
      <c r="Y145" s="4" t="s">
        <v>686</v>
      </c>
    </row>
    <row r="146" s="4" customFormat="1" spans="1:25">
      <c r="A146" s="4" t="s">
        <v>687</v>
      </c>
      <c r="B146" s="4" t="s">
        <v>26</v>
      </c>
      <c r="C146" s="4" t="s">
        <v>27</v>
      </c>
      <c r="D146" s="4" t="s">
        <v>129</v>
      </c>
      <c r="E146" s="4" t="s">
        <v>688</v>
      </c>
      <c r="F146" s="6">
        <v>44926</v>
      </c>
      <c r="G146" s="6">
        <v>44928</v>
      </c>
      <c r="H146" s="4">
        <v>2</v>
      </c>
      <c r="I146" s="4">
        <v>2</v>
      </c>
      <c r="J146" s="4">
        <v>4</v>
      </c>
      <c r="K146" s="4" t="s">
        <v>30</v>
      </c>
      <c r="L146" s="4">
        <v>1526</v>
      </c>
      <c r="M146" s="4">
        <v>1526</v>
      </c>
      <c r="N146" s="4" t="s">
        <v>689</v>
      </c>
      <c r="O146" s="4" t="s">
        <v>32</v>
      </c>
      <c r="P146" s="4" t="s">
        <v>33</v>
      </c>
      <c r="Q146" s="4">
        <v>0</v>
      </c>
      <c r="R146" s="7">
        <v>44925</v>
      </c>
      <c r="S146" s="6">
        <v>44931</v>
      </c>
      <c r="T146" s="4" t="s">
        <v>34</v>
      </c>
      <c r="U146" s="4">
        <v>1526</v>
      </c>
      <c r="V146" s="4">
        <v>0</v>
      </c>
      <c r="W146" s="4">
        <v>0</v>
      </c>
      <c r="X146" s="4" t="s">
        <v>690</v>
      </c>
      <c r="Y146" s="4" t="s">
        <v>691</v>
      </c>
    </row>
    <row r="147" s="4" customFormat="1" spans="1:25">
      <c r="A147" s="4" t="s">
        <v>660</v>
      </c>
      <c r="B147" s="4" t="s">
        <v>26</v>
      </c>
      <c r="C147" s="4" t="s">
        <v>42</v>
      </c>
      <c r="D147" s="4" t="s">
        <v>661</v>
      </c>
      <c r="E147" s="4" t="s">
        <v>662</v>
      </c>
      <c r="F147" s="6">
        <v>44925</v>
      </c>
      <c r="G147" s="6">
        <v>44928</v>
      </c>
      <c r="H147" s="4">
        <v>1</v>
      </c>
      <c r="I147" s="4">
        <v>3</v>
      </c>
      <c r="J147" s="4">
        <v>3</v>
      </c>
      <c r="K147" s="4" t="s">
        <v>30</v>
      </c>
      <c r="L147" s="4">
        <v>-3633</v>
      </c>
      <c r="M147" s="4">
        <v>-3633</v>
      </c>
      <c r="N147" s="4" t="s">
        <v>663</v>
      </c>
      <c r="O147" s="4" t="s">
        <v>32</v>
      </c>
      <c r="P147" s="4" t="s">
        <v>33</v>
      </c>
      <c r="Q147" s="4">
        <v>0</v>
      </c>
      <c r="R147" s="7">
        <v>44924</v>
      </c>
      <c r="S147" s="6">
        <v>44931</v>
      </c>
      <c r="T147" s="4" t="s">
        <v>34</v>
      </c>
      <c r="U147" s="4">
        <v>-3633</v>
      </c>
      <c r="V147" s="4">
        <v>0</v>
      </c>
      <c r="W147" s="4">
        <v>0</v>
      </c>
      <c r="X147" s="4" t="s">
        <v>664</v>
      </c>
      <c r="Y147" s="4" t="s">
        <v>41</v>
      </c>
    </row>
    <row r="148" s="4" customFormat="1" spans="1:25">
      <c r="A148" s="4" t="s">
        <v>692</v>
      </c>
      <c r="B148" s="4" t="s">
        <v>26</v>
      </c>
      <c r="C148" s="4" t="s">
        <v>27</v>
      </c>
      <c r="D148" s="4" t="s">
        <v>452</v>
      </c>
      <c r="E148" s="4" t="s">
        <v>453</v>
      </c>
      <c r="F148" s="6">
        <v>44926</v>
      </c>
      <c r="G148" s="6">
        <v>44928</v>
      </c>
      <c r="H148" s="4">
        <v>1</v>
      </c>
      <c r="I148" s="4">
        <v>2</v>
      </c>
      <c r="J148" s="4">
        <v>2</v>
      </c>
      <c r="K148" s="4" t="s">
        <v>30</v>
      </c>
      <c r="L148" s="4">
        <v>900</v>
      </c>
      <c r="M148" s="4">
        <v>900</v>
      </c>
      <c r="N148" s="4" t="s">
        <v>693</v>
      </c>
      <c r="O148" s="4" t="s">
        <v>32</v>
      </c>
      <c r="P148" s="4" t="s">
        <v>33</v>
      </c>
      <c r="Q148" s="4">
        <v>0</v>
      </c>
      <c r="R148" s="7">
        <v>44925</v>
      </c>
      <c r="S148" s="6">
        <v>44931</v>
      </c>
      <c r="T148" s="4" t="s">
        <v>34</v>
      </c>
      <c r="U148" s="4">
        <v>900</v>
      </c>
      <c r="V148" s="4">
        <v>0</v>
      </c>
      <c r="W148" s="4">
        <v>0</v>
      </c>
      <c r="X148" s="4" t="s">
        <v>694</v>
      </c>
      <c r="Y148" s="4" t="s">
        <v>695</v>
      </c>
    </row>
    <row r="149" s="4" customFormat="1" spans="1:25">
      <c r="A149" s="4" t="s">
        <v>696</v>
      </c>
      <c r="B149" s="4" t="s">
        <v>26</v>
      </c>
      <c r="C149" s="4" t="s">
        <v>27</v>
      </c>
      <c r="D149" s="4" t="s">
        <v>697</v>
      </c>
      <c r="E149" s="4" t="s">
        <v>228</v>
      </c>
      <c r="F149" s="6">
        <v>44927</v>
      </c>
      <c r="G149" s="6">
        <v>44928</v>
      </c>
      <c r="H149" s="4">
        <v>1</v>
      </c>
      <c r="I149" s="4">
        <v>1</v>
      </c>
      <c r="J149" s="4">
        <v>1</v>
      </c>
      <c r="K149" s="4" t="s">
        <v>30</v>
      </c>
      <c r="L149" s="4">
        <v>500</v>
      </c>
      <c r="M149" s="4">
        <v>500</v>
      </c>
      <c r="N149" s="4" t="s">
        <v>698</v>
      </c>
      <c r="O149" s="4" t="s">
        <v>32</v>
      </c>
      <c r="P149" s="4" t="s">
        <v>33</v>
      </c>
      <c r="Q149" s="4">
        <v>0</v>
      </c>
      <c r="R149" s="7">
        <v>44925</v>
      </c>
      <c r="S149" s="6">
        <v>44931</v>
      </c>
      <c r="T149" s="4" t="s">
        <v>34</v>
      </c>
      <c r="U149" s="4">
        <v>500</v>
      </c>
      <c r="V149" s="4">
        <v>0</v>
      </c>
      <c r="W149" s="4">
        <v>0</v>
      </c>
      <c r="X149" s="4" t="s">
        <v>699</v>
      </c>
      <c r="Y149" s="4" t="s">
        <v>700</v>
      </c>
    </row>
    <row r="150" s="4" customFormat="1" spans="1:25">
      <c r="A150" s="4" t="s">
        <v>701</v>
      </c>
      <c r="B150" s="4" t="s">
        <v>26</v>
      </c>
      <c r="C150" s="4" t="s">
        <v>27</v>
      </c>
      <c r="D150" s="4" t="s">
        <v>452</v>
      </c>
      <c r="E150" s="4" t="s">
        <v>453</v>
      </c>
      <c r="F150" s="6">
        <v>44926</v>
      </c>
      <c r="G150" s="6">
        <v>44928</v>
      </c>
      <c r="H150" s="4">
        <v>1</v>
      </c>
      <c r="I150" s="4">
        <v>2</v>
      </c>
      <c r="J150" s="4">
        <v>2</v>
      </c>
      <c r="K150" s="4" t="s">
        <v>30</v>
      </c>
      <c r="L150" s="4">
        <v>900</v>
      </c>
      <c r="M150" s="4">
        <v>900</v>
      </c>
      <c r="N150" s="4" t="s">
        <v>702</v>
      </c>
      <c r="O150" s="4" t="s">
        <v>32</v>
      </c>
      <c r="P150" s="4" t="s">
        <v>33</v>
      </c>
      <c r="Q150" s="4">
        <v>0</v>
      </c>
      <c r="R150" s="7">
        <v>44925</v>
      </c>
      <c r="S150" s="6">
        <v>44931</v>
      </c>
      <c r="T150" s="4" t="s">
        <v>34</v>
      </c>
      <c r="U150" s="4">
        <v>900</v>
      </c>
      <c r="V150" s="4">
        <v>0</v>
      </c>
      <c r="W150" s="4">
        <v>0</v>
      </c>
      <c r="X150" s="4" t="s">
        <v>703</v>
      </c>
      <c r="Y150" s="4" t="s">
        <v>704</v>
      </c>
    </row>
    <row r="151" s="4" customFormat="1" spans="1:25">
      <c r="A151" s="4" t="s">
        <v>705</v>
      </c>
      <c r="B151" s="4" t="s">
        <v>26</v>
      </c>
      <c r="C151" s="4" t="s">
        <v>27</v>
      </c>
      <c r="D151" s="4" t="s">
        <v>561</v>
      </c>
      <c r="E151" s="4" t="s">
        <v>562</v>
      </c>
      <c r="F151" s="6">
        <v>44926</v>
      </c>
      <c r="G151" s="6">
        <v>44928</v>
      </c>
      <c r="H151" s="4">
        <v>1</v>
      </c>
      <c r="I151" s="4">
        <v>2</v>
      </c>
      <c r="J151" s="4">
        <v>2</v>
      </c>
      <c r="K151" s="4" t="s">
        <v>30</v>
      </c>
      <c r="L151" s="4">
        <v>9241</v>
      </c>
      <c r="M151" s="4">
        <v>9241</v>
      </c>
      <c r="N151" s="4" t="s">
        <v>706</v>
      </c>
      <c r="O151" s="4" t="s">
        <v>32</v>
      </c>
      <c r="P151" s="4" t="s">
        <v>33</v>
      </c>
      <c r="Q151" s="4">
        <v>0</v>
      </c>
      <c r="R151" s="7">
        <v>44925</v>
      </c>
      <c r="S151" s="6">
        <v>44931</v>
      </c>
      <c r="T151" s="4" t="s">
        <v>34</v>
      </c>
      <c r="U151" s="4">
        <v>9241</v>
      </c>
      <c r="V151" s="4">
        <v>0</v>
      </c>
      <c r="W151" s="4">
        <v>0</v>
      </c>
      <c r="X151" s="4" t="s">
        <v>707</v>
      </c>
      <c r="Y151" s="4" t="s">
        <v>41</v>
      </c>
    </row>
    <row r="152" s="4" customFormat="1" spans="1:25">
      <c r="A152" s="4" t="s">
        <v>708</v>
      </c>
      <c r="B152" s="4" t="s">
        <v>26</v>
      </c>
      <c r="C152" s="4" t="s">
        <v>27</v>
      </c>
      <c r="D152" s="4" t="s">
        <v>709</v>
      </c>
      <c r="E152" s="4" t="s">
        <v>710</v>
      </c>
      <c r="F152" s="6">
        <v>44926</v>
      </c>
      <c r="G152" s="6">
        <v>44928</v>
      </c>
      <c r="H152" s="4">
        <v>5</v>
      </c>
      <c r="I152" s="4">
        <v>2</v>
      </c>
      <c r="J152" s="4">
        <v>10</v>
      </c>
      <c r="K152" s="4" t="s">
        <v>30</v>
      </c>
      <c r="L152" s="4">
        <v>20000</v>
      </c>
      <c r="M152" s="4">
        <v>20000</v>
      </c>
      <c r="N152" s="4" t="s">
        <v>711</v>
      </c>
      <c r="O152" s="4" t="s">
        <v>32</v>
      </c>
      <c r="P152" s="4" t="s">
        <v>33</v>
      </c>
      <c r="Q152" s="4">
        <v>0</v>
      </c>
      <c r="R152" s="7">
        <v>44926</v>
      </c>
      <c r="S152" s="6">
        <v>44931</v>
      </c>
      <c r="T152" s="4" t="s">
        <v>34</v>
      </c>
      <c r="U152" s="4">
        <v>20000</v>
      </c>
      <c r="V152" s="4">
        <v>0</v>
      </c>
      <c r="W152" s="4">
        <v>0</v>
      </c>
      <c r="X152" s="4" t="s">
        <v>712</v>
      </c>
      <c r="Y152" s="4" t="s">
        <v>41</v>
      </c>
    </row>
    <row r="153" s="4" customFormat="1" spans="1:25">
      <c r="A153" s="4" t="s">
        <v>713</v>
      </c>
      <c r="B153" s="4" t="s">
        <v>26</v>
      </c>
      <c r="C153" s="4" t="s">
        <v>27</v>
      </c>
      <c r="D153" s="4" t="s">
        <v>714</v>
      </c>
      <c r="E153" s="4" t="s">
        <v>715</v>
      </c>
      <c r="F153" s="6">
        <v>44927</v>
      </c>
      <c r="G153" s="6">
        <v>44928</v>
      </c>
      <c r="H153" s="4">
        <v>1</v>
      </c>
      <c r="I153" s="4">
        <v>1</v>
      </c>
      <c r="J153" s="4">
        <v>1</v>
      </c>
      <c r="K153" s="4" t="s">
        <v>30</v>
      </c>
      <c r="L153" s="4">
        <v>480</v>
      </c>
      <c r="M153" s="4">
        <v>480</v>
      </c>
      <c r="N153" s="4" t="s">
        <v>716</v>
      </c>
      <c r="O153" s="4" t="s">
        <v>32</v>
      </c>
      <c r="P153" s="4" t="s">
        <v>33</v>
      </c>
      <c r="Q153" s="4">
        <v>0</v>
      </c>
      <c r="R153" s="7">
        <v>44926</v>
      </c>
      <c r="S153" s="6">
        <v>44931</v>
      </c>
      <c r="T153" s="4" t="s">
        <v>34</v>
      </c>
      <c r="U153" s="4">
        <v>480</v>
      </c>
      <c r="V153" s="4">
        <v>0</v>
      </c>
      <c r="W153" s="4">
        <v>0</v>
      </c>
      <c r="X153" s="4" t="s">
        <v>717</v>
      </c>
      <c r="Y153" s="4" t="s">
        <v>718</v>
      </c>
    </row>
    <row r="154" s="4" customFormat="1" spans="1:25">
      <c r="A154" s="4" t="s">
        <v>719</v>
      </c>
      <c r="B154" s="4" t="s">
        <v>26</v>
      </c>
      <c r="C154" s="4" t="s">
        <v>27</v>
      </c>
      <c r="D154" s="4" t="s">
        <v>720</v>
      </c>
      <c r="E154" s="4" t="s">
        <v>721</v>
      </c>
      <c r="F154" s="6">
        <v>44926</v>
      </c>
      <c r="G154" s="6">
        <v>44928</v>
      </c>
      <c r="H154" s="4">
        <v>1</v>
      </c>
      <c r="I154" s="4">
        <v>2</v>
      </c>
      <c r="J154" s="4">
        <v>2</v>
      </c>
      <c r="K154" s="4" t="s">
        <v>30</v>
      </c>
      <c r="L154" s="4">
        <v>366</v>
      </c>
      <c r="M154" s="4">
        <v>366</v>
      </c>
      <c r="N154" s="4" t="s">
        <v>722</v>
      </c>
      <c r="O154" s="4" t="s">
        <v>32</v>
      </c>
      <c r="P154" s="4" t="s">
        <v>33</v>
      </c>
      <c r="Q154" s="4">
        <v>0</v>
      </c>
      <c r="R154" s="7">
        <v>44926</v>
      </c>
      <c r="S154" s="6">
        <v>44931</v>
      </c>
      <c r="T154" s="4" t="s">
        <v>34</v>
      </c>
      <c r="U154" s="4">
        <v>366</v>
      </c>
      <c r="V154" s="4">
        <v>0</v>
      </c>
      <c r="W154" s="4">
        <v>0</v>
      </c>
      <c r="X154" s="4" t="s">
        <v>723</v>
      </c>
      <c r="Y154" s="4" t="s">
        <v>723</v>
      </c>
    </row>
    <row r="155" s="4" customFormat="1" spans="1:25">
      <c r="A155" s="4" t="s">
        <v>708</v>
      </c>
      <c r="B155" s="4" t="s">
        <v>26</v>
      </c>
      <c r="C155" s="4" t="s">
        <v>42</v>
      </c>
      <c r="D155" s="4" t="s">
        <v>709</v>
      </c>
      <c r="E155" s="4" t="s">
        <v>710</v>
      </c>
      <c r="F155" s="6">
        <v>44926</v>
      </c>
      <c r="G155" s="6">
        <v>44928</v>
      </c>
      <c r="H155" s="4">
        <v>5</v>
      </c>
      <c r="I155" s="4">
        <v>2</v>
      </c>
      <c r="J155" s="4">
        <v>10</v>
      </c>
      <c r="K155" s="4" t="s">
        <v>30</v>
      </c>
      <c r="L155" s="4">
        <v>-20000</v>
      </c>
      <c r="M155" s="4">
        <v>-20000</v>
      </c>
      <c r="N155" s="4" t="s">
        <v>711</v>
      </c>
      <c r="O155" s="4" t="s">
        <v>32</v>
      </c>
      <c r="P155" s="4" t="s">
        <v>33</v>
      </c>
      <c r="Q155" s="4">
        <v>0</v>
      </c>
      <c r="R155" s="7">
        <v>44926</v>
      </c>
      <c r="S155" s="6">
        <v>44931</v>
      </c>
      <c r="T155" s="4" t="s">
        <v>34</v>
      </c>
      <c r="U155" s="4">
        <v>-20000</v>
      </c>
      <c r="V155" s="4">
        <v>0</v>
      </c>
      <c r="W155" s="4">
        <v>0</v>
      </c>
      <c r="X155" s="4" t="s">
        <v>712</v>
      </c>
      <c r="Y155" s="4" t="s">
        <v>41</v>
      </c>
    </row>
    <row r="156" s="4" customFormat="1" spans="1:25">
      <c r="A156" s="4" t="s">
        <v>724</v>
      </c>
      <c r="B156" s="4" t="s">
        <v>26</v>
      </c>
      <c r="C156" s="4" t="s">
        <v>27</v>
      </c>
      <c r="D156" s="4" t="s">
        <v>452</v>
      </c>
      <c r="E156" s="4" t="s">
        <v>453</v>
      </c>
      <c r="F156" s="6">
        <v>44926</v>
      </c>
      <c r="G156" s="6">
        <v>44928</v>
      </c>
      <c r="H156" s="4">
        <v>1</v>
      </c>
      <c r="I156" s="4">
        <v>2</v>
      </c>
      <c r="J156" s="4">
        <v>2</v>
      </c>
      <c r="K156" s="4" t="s">
        <v>30</v>
      </c>
      <c r="L156" s="4">
        <v>900</v>
      </c>
      <c r="M156" s="4">
        <v>900</v>
      </c>
      <c r="N156" s="4" t="s">
        <v>725</v>
      </c>
      <c r="O156" s="4" t="s">
        <v>32</v>
      </c>
      <c r="P156" s="4" t="s">
        <v>33</v>
      </c>
      <c r="Q156" s="4">
        <v>0</v>
      </c>
      <c r="R156" s="7">
        <v>44926</v>
      </c>
      <c r="S156" s="6">
        <v>44931</v>
      </c>
      <c r="T156" s="4" t="s">
        <v>34</v>
      </c>
      <c r="U156" s="4">
        <v>900</v>
      </c>
      <c r="V156" s="4">
        <v>0</v>
      </c>
      <c r="W156" s="4">
        <v>0</v>
      </c>
      <c r="X156" s="4" t="s">
        <v>726</v>
      </c>
      <c r="Y156" s="4" t="s">
        <v>41</v>
      </c>
    </row>
    <row r="157" s="4" customFormat="1" spans="1:26">
      <c r="A157" s="4" t="s">
        <v>128</v>
      </c>
      <c r="B157" s="4" t="s">
        <v>26</v>
      </c>
      <c r="C157" s="4" t="s">
        <v>42</v>
      </c>
      <c r="D157" s="4" t="s">
        <v>129</v>
      </c>
      <c r="E157" s="4" t="s">
        <v>130</v>
      </c>
      <c r="F157" s="6">
        <v>44926</v>
      </c>
      <c r="G157" s="6">
        <v>44928</v>
      </c>
      <c r="H157" s="4">
        <v>3</v>
      </c>
      <c r="I157" s="4">
        <v>2</v>
      </c>
      <c r="J157" s="4">
        <v>6</v>
      </c>
      <c r="K157" s="4" t="s">
        <v>30</v>
      </c>
      <c r="L157" s="4">
        <v>-2430</v>
      </c>
      <c r="M157" s="4">
        <v>-2430</v>
      </c>
      <c r="N157" s="4" t="s">
        <v>131</v>
      </c>
      <c r="O157" s="4" t="s">
        <v>32</v>
      </c>
      <c r="P157" s="4" t="s">
        <v>33</v>
      </c>
      <c r="Q157" s="4">
        <v>0</v>
      </c>
      <c r="R157" s="7">
        <v>44849</v>
      </c>
      <c r="S157" s="6">
        <v>44931</v>
      </c>
      <c r="T157" s="4" t="s">
        <v>34</v>
      </c>
      <c r="U157" s="4">
        <v>-2430</v>
      </c>
      <c r="V157" s="4">
        <v>0</v>
      </c>
      <c r="W157" s="4">
        <v>0</v>
      </c>
      <c r="X157" s="4" t="s">
        <v>132</v>
      </c>
      <c r="Y157" s="4">
        <v>630238</v>
      </c>
      <c r="Z157" s="4" t="s">
        <v>133</v>
      </c>
    </row>
    <row r="158" s="4" customFormat="1" spans="1:25">
      <c r="A158" s="4" t="s">
        <v>705</v>
      </c>
      <c r="B158" s="4" t="s">
        <v>26</v>
      </c>
      <c r="C158" s="4" t="s">
        <v>42</v>
      </c>
      <c r="D158" s="4" t="s">
        <v>561</v>
      </c>
      <c r="E158" s="4" t="s">
        <v>562</v>
      </c>
      <c r="F158" s="6">
        <v>44926</v>
      </c>
      <c r="G158" s="6">
        <v>44928</v>
      </c>
      <c r="H158" s="4">
        <v>1</v>
      </c>
      <c r="I158" s="4">
        <v>2</v>
      </c>
      <c r="J158" s="4">
        <v>2</v>
      </c>
      <c r="K158" s="4" t="s">
        <v>30</v>
      </c>
      <c r="L158" s="4">
        <v>-9241</v>
      </c>
      <c r="M158" s="4">
        <v>-9241</v>
      </c>
      <c r="N158" s="4" t="s">
        <v>706</v>
      </c>
      <c r="O158" s="4" t="s">
        <v>32</v>
      </c>
      <c r="P158" s="4" t="s">
        <v>33</v>
      </c>
      <c r="Q158" s="4">
        <v>0</v>
      </c>
      <c r="R158" s="7">
        <v>44925</v>
      </c>
      <c r="S158" s="6">
        <v>44931</v>
      </c>
      <c r="T158" s="4" t="s">
        <v>34</v>
      </c>
      <c r="U158" s="4">
        <v>-9241</v>
      </c>
      <c r="V158" s="4">
        <v>0</v>
      </c>
      <c r="W158" s="4">
        <v>0</v>
      </c>
      <c r="X158" s="4" t="s">
        <v>707</v>
      </c>
      <c r="Y158" s="4" t="s">
        <v>41</v>
      </c>
    </row>
    <row r="159" s="4" customFormat="1" spans="1:25">
      <c r="A159" s="4" t="s">
        <v>727</v>
      </c>
      <c r="B159" s="4" t="s">
        <v>26</v>
      </c>
      <c r="C159" s="4" t="s">
        <v>27</v>
      </c>
      <c r="D159" s="4" t="s">
        <v>728</v>
      </c>
      <c r="E159" s="4" t="s">
        <v>729</v>
      </c>
      <c r="F159" s="6">
        <v>44927</v>
      </c>
      <c r="G159" s="6">
        <v>44928</v>
      </c>
      <c r="H159" s="4">
        <v>1</v>
      </c>
      <c r="I159" s="4">
        <v>1</v>
      </c>
      <c r="J159" s="4">
        <v>1</v>
      </c>
      <c r="K159" s="4" t="s">
        <v>30</v>
      </c>
      <c r="L159" s="4">
        <v>500</v>
      </c>
      <c r="M159" s="4">
        <v>500</v>
      </c>
      <c r="N159" s="4" t="s">
        <v>730</v>
      </c>
      <c r="O159" s="4" t="s">
        <v>32</v>
      </c>
      <c r="P159" s="4" t="s">
        <v>33</v>
      </c>
      <c r="Q159" s="4">
        <v>0</v>
      </c>
      <c r="R159" s="7">
        <v>44926</v>
      </c>
      <c r="S159" s="6">
        <v>44931</v>
      </c>
      <c r="T159" s="4" t="s">
        <v>34</v>
      </c>
      <c r="U159" s="4">
        <v>500</v>
      </c>
      <c r="V159" s="4">
        <v>0</v>
      </c>
      <c r="W159" s="4">
        <v>0</v>
      </c>
      <c r="X159" s="4" t="s">
        <v>731</v>
      </c>
      <c r="Y159" s="4" t="s">
        <v>732</v>
      </c>
    </row>
    <row r="160" s="4" customFormat="1" spans="1:25">
      <c r="A160" s="4" t="s">
        <v>733</v>
      </c>
      <c r="B160" s="4" t="s">
        <v>26</v>
      </c>
      <c r="C160" s="4" t="s">
        <v>27</v>
      </c>
      <c r="D160" s="4" t="s">
        <v>592</v>
      </c>
      <c r="E160" s="4" t="s">
        <v>593</v>
      </c>
      <c r="F160" s="6">
        <v>44927</v>
      </c>
      <c r="G160" s="6">
        <v>44928</v>
      </c>
      <c r="H160" s="4">
        <v>1</v>
      </c>
      <c r="I160" s="4">
        <v>1</v>
      </c>
      <c r="J160" s="4">
        <v>1</v>
      </c>
      <c r="K160" s="4" t="s">
        <v>30</v>
      </c>
      <c r="L160" s="4">
        <v>399</v>
      </c>
      <c r="M160" s="4">
        <v>399</v>
      </c>
      <c r="N160" s="4" t="s">
        <v>734</v>
      </c>
      <c r="O160" s="4" t="s">
        <v>32</v>
      </c>
      <c r="P160" s="4" t="s">
        <v>33</v>
      </c>
      <c r="Q160" s="4">
        <v>0</v>
      </c>
      <c r="R160" s="7">
        <v>44926</v>
      </c>
      <c r="S160" s="6">
        <v>44931</v>
      </c>
      <c r="T160" s="4" t="s">
        <v>34</v>
      </c>
      <c r="U160" s="4">
        <v>399</v>
      </c>
      <c r="V160" s="4">
        <v>0</v>
      </c>
      <c r="W160" s="4">
        <v>0</v>
      </c>
      <c r="X160" s="4" t="s">
        <v>735</v>
      </c>
      <c r="Y160" s="4" t="s">
        <v>736</v>
      </c>
    </row>
    <row r="161" s="4" customFormat="1" spans="1:25">
      <c r="A161" s="4" t="s">
        <v>724</v>
      </c>
      <c r="B161" s="4" t="s">
        <v>26</v>
      </c>
      <c r="C161" s="4" t="s">
        <v>42</v>
      </c>
      <c r="D161" s="4" t="s">
        <v>452</v>
      </c>
      <c r="E161" s="4" t="s">
        <v>453</v>
      </c>
      <c r="F161" s="6">
        <v>44926</v>
      </c>
      <c r="G161" s="6">
        <v>44928</v>
      </c>
      <c r="H161" s="4">
        <v>1</v>
      </c>
      <c r="I161" s="4">
        <v>2</v>
      </c>
      <c r="J161" s="4">
        <v>2</v>
      </c>
      <c r="K161" s="4" t="s">
        <v>30</v>
      </c>
      <c r="L161" s="4">
        <v>-900</v>
      </c>
      <c r="M161" s="4">
        <v>-900</v>
      </c>
      <c r="N161" s="4" t="s">
        <v>725</v>
      </c>
      <c r="O161" s="4" t="s">
        <v>32</v>
      </c>
      <c r="P161" s="4" t="s">
        <v>33</v>
      </c>
      <c r="Q161" s="4">
        <v>0</v>
      </c>
      <c r="R161" s="7">
        <v>44926</v>
      </c>
      <c r="S161" s="6">
        <v>44931</v>
      </c>
      <c r="T161" s="4" t="s">
        <v>34</v>
      </c>
      <c r="U161" s="4">
        <v>-900</v>
      </c>
      <c r="V161" s="4">
        <v>0</v>
      </c>
      <c r="W161" s="4">
        <v>0</v>
      </c>
      <c r="X161" s="4" t="s">
        <v>726</v>
      </c>
      <c r="Y161" s="4" t="s">
        <v>41</v>
      </c>
    </row>
    <row r="162" s="4" customFormat="1" spans="1:25">
      <c r="A162" s="4" t="s">
        <v>737</v>
      </c>
      <c r="B162" s="4" t="s">
        <v>26</v>
      </c>
      <c r="C162" s="4" t="s">
        <v>27</v>
      </c>
      <c r="D162" s="4" t="s">
        <v>738</v>
      </c>
      <c r="E162" s="4" t="s">
        <v>739</v>
      </c>
      <c r="F162" s="6">
        <v>44927</v>
      </c>
      <c r="G162" s="6">
        <v>44928</v>
      </c>
      <c r="H162" s="4">
        <v>1</v>
      </c>
      <c r="I162" s="4">
        <v>1</v>
      </c>
      <c r="J162" s="4">
        <v>1</v>
      </c>
      <c r="K162" s="4" t="s">
        <v>30</v>
      </c>
      <c r="L162" s="4">
        <v>707</v>
      </c>
      <c r="M162" s="4">
        <v>707</v>
      </c>
      <c r="N162" s="4" t="s">
        <v>740</v>
      </c>
      <c r="O162" s="4" t="s">
        <v>32</v>
      </c>
      <c r="P162" s="4" t="s">
        <v>33</v>
      </c>
      <c r="Q162" s="4">
        <v>0</v>
      </c>
      <c r="R162" s="7">
        <v>44926</v>
      </c>
      <c r="S162" s="6">
        <v>44931</v>
      </c>
      <c r="T162" s="4" t="s">
        <v>34</v>
      </c>
      <c r="U162" s="4">
        <v>707</v>
      </c>
      <c r="V162" s="4">
        <v>0</v>
      </c>
      <c r="W162" s="4">
        <v>0</v>
      </c>
      <c r="X162" s="4" t="s">
        <v>741</v>
      </c>
      <c r="Y162" s="4" t="s">
        <v>742</v>
      </c>
    </row>
    <row r="163" s="4" customFormat="1" spans="1:25">
      <c r="A163" s="4" t="s">
        <v>743</v>
      </c>
      <c r="B163" s="4" t="s">
        <v>26</v>
      </c>
      <c r="C163" s="4" t="s">
        <v>27</v>
      </c>
      <c r="D163" s="4" t="s">
        <v>285</v>
      </c>
      <c r="E163" s="4" t="s">
        <v>744</v>
      </c>
      <c r="F163" s="6">
        <v>44927</v>
      </c>
      <c r="G163" s="6">
        <v>44928</v>
      </c>
      <c r="H163" s="4">
        <v>1</v>
      </c>
      <c r="I163" s="4">
        <v>1</v>
      </c>
      <c r="J163" s="4">
        <v>1</v>
      </c>
      <c r="K163" s="4" t="s">
        <v>30</v>
      </c>
      <c r="L163" s="4">
        <v>1035</v>
      </c>
      <c r="M163" s="4">
        <v>1035</v>
      </c>
      <c r="N163" s="4" t="s">
        <v>745</v>
      </c>
      <c r="O163" s="4" t="s">
        <v>32</v>
      </c>
      <c r="P163" s="4" t="s">
        <v>33</v>
      </c>
      <c r="Q163" s="4">
        <v>0</v>
      </c>
      <c r="R163" s="7">
        <v>44926</v>
      </c>
      <c r="S163" s="6">
        <v>44931</v>
      </c>
      <c r="T163" s="4" t="s">
        <v>34</v>
      </c>
      <c r="U163" s="4">
        <v>1035</v>
      </c>
      <c r="V163" s="4">
        <v>0</v>
      </c>
      <c r="W163" s="4">
        <v>0</v>
      </c>
      <c r="X163" s="4" t="s">
        <v>746</v>
      </c>
      <c r="Y163" s="4" t="s">
        <v>747</v>
      </c>
    </row>
    <row r="164" s="4" customFormat="1" spans="1:25">
      <c r="A164" s="4" t="s">
        <v>748</v>
      </c>
      <c r="B164" s="4" t="s">
        <v>26</v>
      </c>
      <c r="C164" s="4" t="s">
        <v>27</v>
      </c>
      <c r="D164" s="4" t="s">
        <v>749</v>
      </c>
      <c r="E164" s="4" t="s">
        <v>750</v>
      </c>
      <c r="F164" s="6">
        <v>44927</v>
      </c>
      <c r="G164" s="6">
        <v>44928</v>
      </c>
      <c r="H164" s="4">
        <v>1</v>
      </c>
      <c r="I164" s="4">
        <v>1</v>
      </c>
      <c r="J164" s="4">
        <v>1</v>
      </c>
      <c r="K164" s="4" t="s">
        <v>30</v>
      </c>
      <c r="L164" s="4">
        <v>616</v>
      </c>
      <c r="M164" s="4">
        <v>616</v>
      </c>
      <c r="N164" s="4" t="s">
        <v>751</v>
      </c>
      <c r="O164" s="4" t="s">
        <v>32</v>
      </c>
      <c r="P164" s="4" t="s">
        <v>33</v>
      </c>
      <c r="Q164" s="4">
        <v>0</v>
      </c>
      <c r="R164" s="7">
        <v>44926</v>
      </c>
      <c r="S164" s="6">
        <v>44931</v>
      </c>
      <c r="T164" s="4" t="s">
        <v>34</v>
      </c>
      <c r="U164" s="4">
        <v>616</v>
      </c>
      <c r="V164" s="4">
        <v>0</v>
      </c>
      <c r="W164" s="4">
        <v>0</v>
      </c>
      <c r="X164" s="4" t="s">
        <v>752</v>
      </c>
      <c r="Y164" s="4" t="s">
        <v>753</v>
      </c>
    </row>
    <row r="165" s="4" customFormat="1" spans="1:25">
      <c r="A165" s="4" t="s">
        <v>754</v>
      </c>
      <c r="B165" s="4" t="s">
        <v>26</v>
      </c>
      <c r="C165" s="4" t="s">
        <v>27</v>
      </c>
      <c r="D165" s="4" t="s">
        <v>720</v>
      </c>
      <c r="E165" s="4" t="s">
        <v>755</v>
      </c>
      <c r="F165" s="6">
        <v>44927</v>
      </c>
      <c r="G165" s="6">
        <v>44928</v>
      </c>
      <c r="H165" s="4">
        <v>1</v>
      </c>
      <c r="I165" s="4">
        <v>1</v>
      </c>
      <c r="J165" s="4">
        <v>1</v>
      </c>
      <c r="K165" s="4" t="s">
        <v>30</v>
      </c>
      <c r="L165" s="4">
        <v>153</v>
      </c>
      <c r="M165" s="4">
        <v>153</v>
      </c>
      <c r="N165" s="4" t="s">
        <v>756</v>
      </c>
      <c r="O165" s="4" t="s">
        <v>32</v>
      </c>
      <c r="P165" s="4" t="s">
        <v>33</v>
      </c>
      <c r="Q165" s="4">
        <v>0</v>
      </c>
      <c r="R165" s="7">
        <v>44926</v>
      </c>
      <c r="S165" s="6">
        <v>44931</v>
      </c>
      <c r="T165" s="4" t="s">
        <v>34</v>
      </c>
      <c r="U165" s="4">
        <v>153</v>
      </c>
      <c r="V165" s="4">
        <v>0</v>
      </c>
      <c r="W165" s="4">
        <v>0</v>
      </c>
      <c r="X165" s="4" t="s">
        <v>757</v>
      </c>
      <c r="Y165" s="4" t="s">
        <v>167</v>
      </c>
    </row>
    <row r="166" s="4" customFormat="1" spans="1:25">
      <c r="A166" s="4" t="s">
        <v>758</v>
      </c>
      <c r="B166" s="4" t="s">
        <v>26</v>
      </c>
      <c r="C166" s="4" t="s">
        <v>27</v>
      </c>
      <c r="D166" s="4" t="s">
        <v>438</v>
      </c>
      <c r="E166" s="4" t="s">
        <v>439</v>
      </c>
      <c r="F166" s="6">
        <v>44927</v>
      </c>
      <c r="G166" s="6">
        <v>44928</v>
      </c>
      <c r="H166" s="4">
        <v>1</v>
      </c>
      <c r="I166" s="4">
        <v>1</v>
      </c>
      <c r="J166" s="4">
        <v>1</v>
      </c>
      <c r="K166" s="4" t="s">
        <v>30</v>
      </c>
      <c r="L166" s="4">
        <v>305</v>
      </c>
      <c r="M166" s="4">
        <v>305</v>
      </c>
      <c r="N166" s="4" t="s">
        <v>759</v>
      </c>
      <c r="O166" s="4" t="s">
        <v>32</v>
      </c>
      <c r="P166" s="4" t="s">
        <v>33</v>
      </c>
      <c r="Q166" s="4">
        <v>0</v>
      </c>
      <c r="R166" s="7">
        <v>44926</v>
      </c>
      <c r="S166" s="6">
        <v>44931</v>
      </c>
      <c r="T166" s="4" t="s">
        <v>34</v>
      </c>
      <c r="U166" s="4">
        <v>305</v>
      </c>
      <c r="V166" s="4">
        <v>0</v>
      </c>
      <c r="W166" s="4">
        <v>0</v>
      </c>
      <c r="X166" s="4" t="s">
        <v>760</v>
      </c>
      <c r="Y166" s="4" t="s">
        <v>761</v>
      </c>
    </row>
    <row r="167" s="4" customFormat="1" spans="1:25">
      <c r="A167" s="4" t="s">
        <v>762</v>
      </c>
      <c r="B167" s="4" t="s">
        <v>26</v>
      </c>
      <c r="C167" s="4" t="s">
        <v>27</v>
      </c>
      <c r="D167" s="4" t="s">
        <v>438</v>
      </c>
      <c r="E167" s="4" t="s">
        <v>763</v>
      </c>
      <c r="F167" s="6">
        <v>44927</v>
      </c>
      <c r="G167" s="6">
        <v>44928</v>
      </c>
      <c r="H167" s="4">
        <v>1</v>
      </c>
      <c r="I167" s="4">
        <v>1</v>
      </c>
      <c r="J167" s="4">
        <v>1</v>
      </c>
      <c r="K167" s="4" t="s">
        <v>30</v>
      </c>
      <c r="L167" s="4">
        <v>360</v>
      </c>
      <c r="M167" s="4">
        <v>360</v>
      </c>
      <c r="N167" s="4" t="s">
        <v>764</v>
      </c>
      <c r="O167" s="4" t="s">
        <v>32</v>
      </c>
      <c r="P167" s="4" t="s">
        <v>33</v>
      </c>
      <c r="Q167" s="4">
        <v>0</v>
      </c>
      <c r="R167" s="7">
        <v>44926</v>
      </c>
      <c r="S167" s="6">
        <v>44931</v>
      </c>
      <c r="T167" s="4" t="s">
        <v>34</v>
      </c>
      <c r="U167" s="4">
        <v>360</v>
      </c>
      <c r="V167" s="4">
        <v>0</v>
      </c>
      <c r="W167" s="4">
        <v>0</v>
      </c>
      <c r="X167" s="4" t="s">
        <v>765</v>
      </c>
      <c r="Y167" s="4" t="s">
        <v>766</v>
      </c>
    </row>
    <row r="168" s="4" customFormat="1" spans="1:25">
      <c r="A168" s="4" t="s">
        <v>767</v>
      </c>
      <c r="B168" s="4" t="s">
        <v>26</v>
      </c>
      <c r="C168" s="4" t="s">
        <v>27</v>
      </c>
      <c r="D168" s="4" t="s">
        <v>655</v>
      </c>
      <c r="E168" s="4" t="s">
        <v>656</v>
      </c>
      <c r="F168" s="6">
        <v>44927</v>
      </c>
      <c r="G168" s="6">
        <v>44928</v>
      </c>
      <c r="H168" s="4">
        <v>1</v>
      </c>
      <c r="I168" s="4">
        <v>1</v>
      </c>
      <c r="J168" s="4">
        <v>1</v>
      </c>
      <c r="K168" s="4" t="s">
        <v>30</v>
      </c>
      <c r="L168" s="4">
        <v>1443</v>
      </c>
      <c r="M168" s="4">
        <v>1443</v>
      </c>
      <c r="N168" s="4" t="s">
        <v>768</v>
      </c>
      <c r="O168" s="4" t="s">
        <v>32</v>
      </c>
      <c r="P168" s="4" t="s">
        <v>33</v>
      </c>
      <c r="Q168" s="4">
        <v>0</v>
      </c>
      <c r="R168" s="7">
        <v>44927</v>
      </c>
      <c r="S168" s="6">
        <v>44931</v>
      </c>
      <c r="T168" s="4" t="s">
        <v>34</v>
      </c>
      <c r="U168" s="4">
        <v>1443</v>
      </c>
      <c r="V168" s="4">
        <v>0</v>
      </c>
      <c r="W168" s="4">
        <v>0</v>
      </c>
      <c r="X168" s="4" t="s">
        <v>769</v>
      </c>
      <c r="Y168" s="4" t="s">
        <v>770</v>
      </c>
    </row>
    <row r="169" s="4" customFormat="1" spans="1:25">
      <c r="A169" s="4" t="s">
        <v>771</v>
      </c>
      <c r="B169" s="4" t="s">
        <v>26</v>
      </c>
      <c r="C169" s="4" t="s">
        <v>27</v>
      </c>
      <c r="D169" s="4" t="s">
        <v>738</v>
      </c>
      <c r="E169" s="4" t="s">
        <v>739</v>
      </c>
      <c r="F169" s="6">
        <v>44927</v>
      </c>
      <c r="G169" s="6">
        <v>44928</v>
      </c>
      <c r="H169" s="4">
        <v>1</v>
      </c>
      <c r="I169" s="4">
        <v>1</v>
      </c>
      <c r="J169" s="4">
        <v>1</v>
      </c>
      <c r="K169" s="4" t="s">
        <v>30</v>
      </c>
      <c r="L169" s="4">
        <v>707</v>
      </c>
      <c r="M169" s="4">
        <v>707</v>
      </c>
      <c r="N169" s="4" t="s">
        <v>772</v>
      </c>
      <c r="O169" s="4" t="s">
        <v>32</v>
      </c>
      <c r="P169" s="4" t="s">
        <v>33</v>
      </c>
      <c r="Q169" s="4">
        <v>0</v>
      </c>
      <c r="R169" s="7">
        <v>44926</v>
      </c>
      <c r="S169" s="6">
        <v>44931</v>
      </c>
      <c r="T169" s="4" t="s">
        <v>34</v>
      </c>
      <c r="U169" s="4">
        <v>707</v>
      </c>
      <c r="V169" s="4">
        <v>0</v>
      </c>
      <c r="W169" s="4">
        <v>0</v>
      </c>
      <c r="X169" s="4" t="s">
        <v>773</v>
      </c>
      <c r="Y169" s="4" t="s">
        <v>774</v>
      </c>
    </row>
    <row r="170" s="4" customFormat="1" spans="1:25">
      <c r="A170" s="4" t="s">
        <v>775</v>
      </c>
      <c r="B170" s="4" t="s">
        <v>26</v>
      </c>
      <c r="C170" s="4" t="s">
        <v>27</v>
      </c>
      <c r="D170" s="4" t="s">
        <v>776</v>
      </c>
      <c r="E170" s="4" t="s">
        <v>777</v>
      </c>
      <c r="F170" s="6">
        <v>44927</v>
      </c>
      <c r="G170" s="6">
        <v>44928</v>
      </c>
      <c r="H170" s="4">
        <v>1</v>
      </c>
      <c r="I170" s="4">
        <v>1</v>
      </c>
      <c r="J170" s="4">
        <v>1</v>
      </c>
      <c r="K170" s="4" t="s">
        <v>30</v>
      </c>
      <c r="L170" s="4">
        <v>1517</v>
      </c>
      <c r="M170" s="4">
        <v>1517</v>
      </c>
      <c r="N170" s="4" t="s">
        <v>778</v>
      </c>
      <c r="O170" s="4" t="s">
        <v>32</v>
      </c>
      <c r="P170" s="4" t="s">
        <v>33</v>
      </c>
      <c r="Q170" s="4">
        <v>0</v>
      </c>
      <c r="R170" s="7">
        <v>44927</v>
      </c>
      <c r="S170" s="6">
        <v>44931</v>
      </c>
      <c r="T170" s="4" t="s">
        <v>34</v>
      </c>
      <c r="U170" s="4">
        <v>1517</v>
      </c>
      <c r="V170" s="4">
        <v>0</v>
      </c>
      <c r="W170" s="4">
        <v>0</v>
      </c>
      <c r="X170" s="4" t="s">
        <v>779</v>
      </c>
      <c r="Y170" s="4" t="s">
        <v>780</v>
      </c>
    </row>
    <row r="171" s="4" customFormat="1" spans="1:25">
      <c r="A171" s="4" t="s">
        <v>781</v>
      </c>
      <c r="B171" s="4" t="s">
        <v>26</v>
      </c>
      <c r="C171" s="4" t="s">
        <v>27</v>
      </c>
      <c r="D171" s="4" t="s">
        <v>714</v>
      </c>
      <c r="E171" s="4" t="s">
        <v>715</v>
      </c>
      <c r="F171" s="6">
        <v>44927</v>
      </c>
      <c r="G171" s="6">
        <v>44928</v>
      </c>
      <c r="H171" s="4">
        <v>1</v>
      </c>
      <c r="I171" s="4">
        <v>1</v>
      </c>
      <c r="J171" s="4">
        <v>1</v>
      </c>
      <c r="K171" s="4" t="s">
        <v>30</v>
      </c>
      <c r="L171" s="4">
        <v>480</v>
      </c>
      <c r="M171" s="4">
        <v>480</v>
      </c>
      <c r="N171" s="4" t="s">
        <v>782</v>
      </c>
      <c r="O171" s="4" t="s">
        <v>32</v>
      </c>
      <c r="P171" s="4" t="s">
        <v>33</v>
      </c>
      <c r="Q171" s="4">
        <v>0</v>
      </c>
      <c r="R171" s="7">
        <v>44927</v>
      </c>
      <c r="S171" s="6">
        <v>44931</v>
      </c>
      <c r="T171" s="4" t="s">
        <v>34</v>
      </c>
      <c r="U171" s="4">
        <v>480</v>
      </c>
      <c r="V171" s="4">
        <v>0</v>
      </c>
      <c r="W171" s="4">
        <v>0</v>
      </c>
      <c r="X171" s="4" t="s">
        <v>783</v>
      </c>
      <c r="Y171" s="4" t="s">
        <v>784</v>
      </c>
    </row>
    <row r="172" s="4" customFormat="1" spans="1:25">
      <c r="A172" s="4" t="s">
        <v>785</v>
      </c>
      <c r="B172" s="4" t="s">
        <v>26</v>
      </c>
      <c r="C172" s="4" t="s">
        <v>27</v>
      </c>
      <c r="D172" s="4" t="s">
        <v>546</v>
      </c>
      <c r="E172" s="4" t="s">
        <v>786</v>
      </c>
      <c r="F172" s="6">
        <v>44927</v>
      </c>
      <c r="G172" s="6">
        <v>44928</v>
      </c>
      <c r="H172" s="4">
        <v>1</v>
      </c>
      <c r="I172" s="4">
        <v>1</v>
      </c>
      <c r="J172" s="4">
        <v>1</v>
      </c>
      <c r="K172" s="4" t="s">
        <v>30</v>
      </c>
      <c r="L172" s="4">
        <v>591</v>
      </c>
      <c r="M172" s="4">
        <v>591</v>
      </c>
      <c r="N172" s="4" t="s">
        <v>787</v>
      </c>
      <c r="O172" s="4" t="s">
        <v>32</v>
      </c>
      <c r="P172" s="4" t="s">
        <v>33</v>
      </c>
      <c r="Q172" s="4">
        <v>0</v>
      </c>
      <c r="R172" s="7">
        <v>44927</v>
      </c>
      <c r="S172" s="6">
        <v>44931</v>
      </c>
      <c r="T172" s="4" t="s">
        <v>34</v>
      </c>
      <c r="U172" s="4">
        <v>591</v>
      </c>
      <c r="V172" s="4">
        <v>0</v>
      </c>
      <c r="W172" s="4">
        <v>0</v>
      </c>
      <c r="X172" s="4" t="s">
        <v>788</v>
      </c>
      <c r="Y172" s="4" t="s">
        <v>789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56"/>
  <sheetViews>
    <sheetView tabSelected="1" workbookViewId="0">
      <selection activeCell="A153" sqref="A153:D156"/>
    </sheetView>
  </sheetViews>
  <sheetFormatPr defaultColWidth="10" defaultRowHeight="14.4"/>
  <cols>
    <col min="1" max="1" width="12.8888888888889" style="4"/>
    <col min="2" max="2" width="11.8888888888889" style="4"/>
    <col min="3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790</v>
      </c>
    </row>
    <row r="2" s="4" customFormat="1" hidden="1" spans="1:9">
      <c r="A2" s="5">
        <v>18120811199</v>
      </c>
      <c r="B2" s="6">
        <v>44926</v>
      </c>
      <c r="C2" s="6">
        <v>44928</v>
      </c>
      <c r="D2" s="4">
        <v>4000</v>
      </c>
      <c r="E2" s="4" t="str">
        <f>VLOOKUP(A2,HOP!A:L,12,0)</f>
        <v>4000.00</v>
      </c>
      <c r="F2" s="4" t="str">
        <f>VLOOKUP(A2,HOP!A:C,3,0)</f>
        <v>2590838</v>
      </c>
      <c r="G2" s="4">
        <f>D2-E2</f>
        <v>0</v>
      </c>
      <c r="H2" s="4" t="str">
        <f>$H$1&amp;F2</f>
        <v>，2590838</v>
      </c>
      <c r="I2" s="4" t="str">
        <f>VLOOKUP(A2,HOP!A:U,21,0)</f>
        <v>直采</v>
      </c>
    </row>
    <row r="3" s="4" customFormat="1" hidden="1" spans="1:9">
      <c r="A3" s="5">
        <v>18364509302</v>
      </c>
      <c r="B3" s="6">
        <v>44926</v>
      </c>
      <c r="C3" s="6">
        <v>44928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18581072897</v>
      </c>
      <c r="B4" s="6">
        <v>44923</v>
      </c>
      <c r="C4" s="6">
        <v>44928</v>
      </c>
      <c r="D4" s="4">
        <v>5290</v>
      </c>
      <c r="E4" s="4" t="str">
        <f>VLOOKUP(A4,HOP!A:L,12,0)</f>
        <v>5290.00</v>
      </c>
      <c r="F4" s="4" t="str">
        <f>VLOOKUP(A4,HOP!A:C,3,0)</f>
        <v>2639425</v>
      </c>
      <c r="G4" s="4">
        <f t="shared" si="0"/>
        <v>0</v>
      </c>
      <c r="H4" s="4" t="str">
        <f t="shared" si="1"/>
        <v>，2639425</v>
      </c>
      <c r="I4" s="4" t="str">
        <f>VLOOKUP(A4,HOP!A:U,21,0)</f>
        <v>直采</v>
      </c>
    </row>
    <row r="5" s="4" customFormat="1" hidden="1" spans="1:9">
      <c r="A5" s="5">
        <v>18755533481</v>
      </c>
      <c r="B5" s="6">
        <v>44926</v>
      </c>
      <c r="C5" s="6">
        <v>44928</v>
      </c>
      <c r="D5" s="4">
        <v>854</v>
      </c>
      <c r="E5" s="4" t="str">
        <f>VLOOKUP(A5,HOP!A:L,12,0)</f>
        <v>854.00</v>
      </c>
      <c r="F5" s="4" t="str">
        <f>VLOOKUP(A5,HOP!A:C,3,0)</f>
        <v>2655706</v>
      </c>
      <c r="G5" s="4">
        <f t="shared" si="0"/>
        <v>0</v>
      </c>
      <c r="H5" s="4" t="str">
        <f t="shared" si="1"/>
        <v>，2655706</v>
      </c>
      <c r="I5" s="4" t="str">
        <f>VLOOKUP(A5,HOP!A:U,21,0)</f>
        <v>直采</v>
      </c>
    </row>
    <row r="6" s="4" customFormat="1" hidden="1" spans="1:9">
      <c r="A6" s="5">
        <v>18942520214</v>
      </c>
      <c r="B6" s="6">
        <v>44926</v>
      </c>
      <c r="C6" s="6">
        <v>44928</v>
      </c>
      <c r="D6" s="4">
        <v>726</v>
      </c>
      <c r="E6" s="4" t="str">
        <f>VLOOKUP(A6,HOP!A:L,12,0)</f>
        <v>726.00</v>
      </c>
      <c r="F6" s="4" t="str">
        <f>VLOOKUP(A6,HOP!A:C,3,0)</f>
        <v>2683637</v>
      </c>
      <c r="G6" s="4">
        <f t="shared" si="0"/>
        <v>0</v>
      </c>
      <c r="H6" s="4" t="str">
        <f t="shared" si="1"/>
        <v>，2683637</v>
      </c>
      <c r="I6" s="4" t="str">
        <f>VLOOKUP(A6,HOP!A:U,21,0)</f>
        <v>直采</v>
      </c>
    </row>
    <row r="7" s="4" customFormat="1" hidden="1" spans="1:9">
      <c r="A7" s="5">
        <v>18943894099</v>
      </c>
      <c r="B7" s="6">
        <v>44924</v>
      </c>
      <c r="C7" s="6">
        <v>44928</v>
      </c>
      <c r="D7" s="4">
        <v>2280</v>
      </c>
      <c r="E7" s="4" t="str">
        <f>VLOOKUP(A7,HOP!A:L,12,0)</f>
        <v>2280.00</v>
      </c>
      <c r="F7" s="4" t="str">
        <f>VLOOKUP(A7,HOP!A:C,3,0)</f>
        <v>2683980</v>
      </c>
      <c r="G7" s="4">
        <f t="shared" si="0"/>
        <v>0</v>
      </c>
      <c r="H7" s="4" t="str">
        <f t="shared" si="1"/>
        <v>，2683980</v>
      </c>
      <c r="I7" s="4" t="str">
        <f>VLOOKUP(A7,HOP!A:U,21,0)</f>
        <v>直采</v>
      </c>
    </row>
    <row r="8" s="4" customFormat="1" hidden="1" spans="1:9">
      <c r="A8" s="5">
        <v>18950859907</v>
      </c>
      <c r="B8" s="6">
        <v>44925</v>
      </c>
      <c r="C8" s="6">
        <v>44928</v>
      </c>
      <c r="D8" s="4">
        <v>5234</v>
      </c>
      <c r="E8" s="4" t="str">
        <f>VLOOKUP(A8,HOP!A:L,12,0)</f>
        <v>5234.00</v>
      </c>
      <c r="F8" s="4" t="str">
        <f>VLOOKUP(A8,HOP!A:C,3,0)</f>
        <v>2687621</v>
      </c>
      <c r="G8" s="4">
        <f t="shared" si="0"/>
        <v>0</v>
      </c>
      <c r="H8" s="4" t="str">
        <f t="shared" si="1"/>
        <v>，2687621</v>
      </c>
      <c r="I8" s="4" t="str">
        <f>VLOOKUP(A8,HOP!A:U,21,0)</f>
        <v>直采</v>
      </c>
    </row>
    <row r="9" s="4" customFormat="1" hidden="1" spans="1:9">
      <c r="A9" s="5">
        <v>21114095360</v>
      </c>
      <c r="B9" s="6">
        <v>44925</v>
      </c>
      <c r="C9" s="6">
        <v>44928</v>
      </c>
      <c r="D9" s="4">
        <v>4046</v>
      </c>
      <c r="E9" s="4" t="str">
        <f>VLOOKUP(A9,HOP!A:L,12,0)</f>
        <v>4046.00</v>
      </c>
      <c r="F9" s="4" t="str">
        <f>VLOOKUP(A9,HOP!A:C,3,0)</f>
        <v>2702420</v>
      </c>
      <c r="G9" s="4">
        <f t="shared" si="0"/>
        <v>0</v>
      </c>
      <c r="H9" s="4" t="str">
        <f t="shared" si="1"/>
        <v>，2702420</v>
      </c>
      <c r="I9" s="4" t="str">
        <f>VLOOKUP(A9,HOP!A:U,21,0)</f>
        <v>直采</v>
      </c>
    </row>
    <row r="10" s="4" customFormat="1" hidden="1" spans="1:9">
      <c r="A10" s="5">
        <v>21134869002</v>
      </c>
      <c r="B10" s="6">
        <v>44925</v>
      </c>
      <c r="C10" s="6">
        <v>44928</v>
      </c>
      <c r="D10" s="4">
        <v>2598</v>
      </c>
      <c r="E10" s="4" t="str">
        <f>VLOOKUP(A10,HOP!A:L,12,0)</f>
        <v>2598.00</v>
      </c>
      <c r="F10" s="4" t="str">
        <f>VLOOKUP(A10,HOP!A:C,3,0)</f>
        <v>2705892</v>
      </c>
      <c r="G10" s="4">
        <f t="shared" si="0"/>
        <v>0</v>
      </c>
      <c r="H10" s="4" t="str">
        <f t="shared" si="1"/>
        <v>，2705892</v>
      </c>
      <c r="I10" s="4" t="str">
        <f>VLOOKUP(A10,HOP!A:U,21,0)</f>
        <v>直采</v>
      </c>
    </row>
    <row r="11" s="4" customFormat="1" hidden="1" spans="1:9">
      <c r="A11" s="5">
        <v>21229045104</v>
      </c>
      <c r="B11" s="6">
        <v>44927</v>
      </c>
      <c r="C11" s="6">
        <v>44928</v>
      </c>
      <c r="D11" s="4">
        <v>388</v>
      </c>
      <c r="E11" s="4" t="str">
        <f>VLOOKUP(A11,HOP!A:L,12,0)</f>
        <v>388.00</v>
      </c>
      <c r="F11" s="4" t="str">
        <f>VLOOKUP(A11,HOP!A:C,3,0)</f>
        <v>2714553</v>
      </c>
      <c r="G11" s="4">
        <f t="shared" si="0"/>
        <v>0</v>
      </c>
      <c r="H11" s="4" t="str">
        <f t="shared" si="1"/>
        <v>，2714553</v>
      </c>
      <c r="I11" s="4" t="str">
        <f>VLOOKUP(A11,HOP!A:U,21,0)</f>
        <v>直采</v>
      </c>
    </row>
    <row r="12" s="4" customFormat="1" hidden="1" spans="1:9">
      <c r="A12" s="5">
        <v>21260402856</v>
      </c>
      <c r="B12" s="6">
        <v>44925</v>
      </c>
      <c r="C12" s="6">
        <v>44928</v>
      </c>
      <c r="D12" s="4">
        <v>744</v>
      </c>
      <c r="E12" s="4" t="str">
        <f>VLOOKUP(A12,HOP!A:L,12,0)</f>
        <v>744.00</v>
      </c>
      <c r="F12" s="4" t="str">
        <f>VLOOKUP(A12,HOP!A:C,3,0)</f>
        <v>2719971</v>
      </c>
      <c r="G12" s="4">
        <f t="shared" si="0"/>
        <v>0</v>
      </c>
      <c r="H12" s="4" t="str">
        <f t="shared" si="1"/>
        <v>，2719971</v>
      </c>
      <c r="I12" s="4" t="str">
        <f>VLOOKUP(A12,HOP!A:U,21,0)</f>
        <v>直采</v>
      </c>
    </row>
    <row r="13" s="4" customFormat="1" hidden="1" spans="1:9">
      <c r="A13" s="5">
        <v>21339496025</v>
      </c>
      <c r="B13" s="6">
        <v>44925</v>
      </c>
      <c r="C13" s="6">
        <v>44928</v>
      </c>
      <c r="D13" s="4">
        <v>0</v>
      </c>
      <c r="E13" s="4" t="str">
        <f>VLOOKUP(A13,HOP!A:L,12,0)</f>
        <v>2808.00</v>
      </c>
      <c r="F13" s="4" t="str">
        <f>VLOOKUP(A13,HOP!A:C,3,0)</f>
        <v>2724914</v>
      </c>
      <c r="G13" s="4">
        <f t="shared" si="0"/>
        <v>-2808</v>
      </c>
      <c r="H13" s="4" t="str">
        <f t="shared" si="1"/>
        <v>，2724914</v>
      </c>
      <c r="I13" s="4" t="str">
        <f>VLOOKUP(A13,HOP!A:U,21,0)</f>
        <v>直采</v>
      </c>
    </row>
    <row r="14" s="4" customFormat="1" hidden="1" spans="1:9">
      <c r="A14" s="5">
        <v>21347390271</v>
      </c>
      <c r="B14" s="6">
        <v>44918</v>
      </c>
      <c r="C14" s="6">
        <v>44928</v>
      </c>
      <c r="D14" s="4">
        <v>2480</v>
      </c>
      <c r="E14" s="4" t="str">
        <f>VLOOKUP(A14,HOP!A:L,12,0)</f>
        <v>2480.00</v>
      </c>
      <c r="F14" s="4" t="str">
        <f>VLOOKUP(A14,HOP!A:C,3,0)</f>
        <v>2726522</v>
      </c>
      <c r="G14" s="4">
        <f t="shared" si="0"/>
        <v>0</v>
      </c>
      <c r="H14" s="4" t="str">
        <f t="shared" si="1"/>
        <v>，2726522</v>
      </c>
      <c r="I14" s="4" t="str">
        <f>VLOOKUP(A14,HOP!A:U,21,0)</f>
        <v>直采</v>
      </c>
    </row>
    <row r="15" s="4" customFormat="1" hidden="1" spans="1:9">
      <c r="A15" s="5">
        <v>21354850037</v>
      </c>
      <c r="B15" s="6">
        <v>44926</v>
      </c>
      <c r="C15" s="6">
        <v>44928</v>
      </c>
      <c r="D15" s="4">
        <v>2110</v>
      </c>
      <c r="E15" s="4" t="str">
        <f>VLOOKUP(A15,HOP!A:L,12,0)</f>
        <v>2110.00</v>
      </c>
      <c r="F15" s="4" t="str">
        <f>VLOOKUP(A15,HOP!A:C,3,0)</f>
        <v>2728030</v>
      </c>
      <c r="G15" s="4">
        <f t="shared" si="0"/>
        <v>0</v>
      </c>
      <c r="H15" s="4" t="str">
        <f t="shared" si="1"/>
        <v>，2728030</v>
      </c>
      <c r="I15" s="4" t="str">
        <f>VLOOKUP(A15,HOP!A:U,21,0)</f>
        <v>直采</v>
      </c>
    </row>
    <row r="16" s="4" customFormat="1" hidden="1" spans="1:9">
      <c r="A16" s="5">
        <v>21432469877</v>
      </c>
      <c r="B16" s="6">
        <v>44927</v>
      </c>
      <c r="C16" s="6">
        <v>44928</v>
      </c>
      <c r="D16" s="4">
        <v>2100</v>
      </c>
      <c r="E16" s="4" t="str">
        <f>VLOOKUP(A16,HOP!A:L,12,0)</f>
        <v>2100.00</v>
      </c>
      <c r="F16" s="4" t="str">
        <f>VLOOKUP(A16,HOP!A:C,3,0)</f>
        <v>2736520</v>
      </c>
      <c r="G16" s="4">
        <f t="shared" si="0"/>
        <v>0</v>
      </c>
      <c r="H16" s="4" t="str">
        <f t="shared" si="1"/>
        <v>，2736520</v>
      </c>
      <c r="I16" s="4" t="str">
        <f>VLOOKUP(A16,HOP!A:U,21,0)</f>
        <v>直采</v>
      </c>
    </row>
    <row r="17" s="4" customFormat="1" hidden="1" spans="1:9">
      <c r="A17" s="5">
        <v>21454370184</v>
      </c>
      <c r="B17" s="6">
        <v>44926</v>
      </c>
      <c r="C17" s="6">
        <v>44928</v>
      </c>
      <c r="D17" s="4">
        <v>3700</v>
      </c>
      <c r="E17" s="4" t="str">
        <f>VLOOKUP(A17,HOP!A:L,12,0)</f>
        <v>3700.00</v>
      </c>
      <c r="F17" s="4" t="str">
        <f>VLOOKUP(A17,HOP!A:C,3,0)</f>
        <v>2740245</v>
      </c>
      <c r="G17" s="4">
        <f t="shared" si="0"/>
        <v>0</v>
      </c>
      <c r="H17" s="4" t="str">
        <f t="shared" si="1"/>
        <v>，2740245</v>
      </c>
      <c r="I17" s="4" t="str">
        <f>VLOOKUP(A17,HOP!A:U,21,0)</f>
        <v>直采</v>
      </c>
    </row>
    <row r="18" s="4" customFormat="1" hidden="1" spans="1:9">
      <c r="A18" s="5">
        <v>21463433113</v>
      </c>
      <c r="B18" s="6">
        <v>44926</v>
      </c>
      <c r="C18" s="6">
        <v>44928</v>
      </c>
      <c r="D18" s="4">
        <v>0</v>
      </c>
      <c r="E18" s="4" t="str">
        <f>VLOOKUP(A18,HOP!A:L,12,0)</f>
        <v>2430.00</v>
      </c>
      <c r="F18" s="4" t="str">
        <f>VLOOKUP(A18,HOP!A:C,3,0)</f>
        <v>2742184</v>
      </c>
      <c r="G18" s="4">
        <f t="shared" si="0"/>
        <v>-2430</v>
      </c>
      <c r="H18" s="4" t="str">
        <f t="shared" si="1"/>
        <v>，2742184</v>
      </c>
      <c r="I18" s="4" t="str">
        <f>VLOOKUP(A18,HOP!A:U,21,0)</f>
        <v>直采</v>
      </c>
    </row>
    <row r="19" s="4" customFormat="1" hidden="1" spans="1:9">
      <c r="A19" s="5">
        <v>21481813515</v>
      </c>
      <c r="B19" s="6">
        <v>44924</v>
      </c>
      <c r="C19" s="6">
        <v>44928</v>
      </c>
      <c r="D19" s="4">
        <v>4050</v>
      </c>
      <c r="E19" s="4" t="str">
        <f>VLOOKUP(A19,HOP!A:L,12,0)</f>
        <v>4050.00</v>
      </c>
      <c r="F19" s="4" t="str">
        <f>VLOOKUP(A19,HOP!A:C,3,0)</f>
        <v>2746510</v>
      </c>
      <c r="G19" s="4">
        <f t="shared" si="0"/>
        <v>0</v>
      </c>
      <c r="H19" s="4" t="str">
        <f t="shared" si="1"/>
        <v>，2746510</v>
      </c>
      <c r="I19" s="4" t="str">
        <f>VLOOKUP(A19,HOP!A:U,21,0)</f>
        <v>直采</v>
      </c>
    </row>
    <row r="20" s="4" customFormat="1" hidden="1" spans="1:9">
      <c r="A20" s="5">
        <v>21489389970</v>
      </c>
      <c r="B20" s="6">
        <v>44927</v>
      </c>
      <c r="C20" s="6">
        <v>44928</v>
      </c>
      <c r="D20" s="4">
        <v>433</v>
      </c>
      <c r="E20" s="4" t="str">
        <f>VLOOKUP(A20,HOP!A:L,12,0)</f>
        <v>433.00</v>
      </c>
      <c r="F20" s="4" t="str">
        <f>VLOOKUP(A20,HOP!A:C,3,0)</f>
        <v>2748269</v>
      </c>
      <c r="G20" s="4">
        <f t="shared" si="0"/>
        <v>0</v>
      </c>
      <c r="H20" s="4" t="str">
        <f t="shared" si="1"/>
        <v>，2748269</v>
      </c>
      <c r="I20" s="4" t="str">
        <f>VLOOKUP(A20,HOP!A:U,21,0)</f>
        <v>直采</v>
      </c>
    </row>
    <row r="21" s="4" customFormat="1" hidden="1" spans="1:9">
      <c r="A21" s="5">
        <v>21618059316</v>
      </c>
      <c r="B21" s="6">
        <v>44926</v>
      </c>
      <c r="C21" s="6">
        <v>44928</v>
      </c>
      <c r="D21" s="4">
        <v>1732</v>
      </c>
      <c r="E21" s="4" t="str">
        <f>VLOOKUP(A21,HOP!A:L,12,0)</f>
        <v>1732.00</v>
      </c>
      <c r="F21" s="4" t="str">
        <f>VLOOKUP(A21,HOP!A:C,3,0)</f>
        <v>2765775</v>
      </c>
      <c r="G21" s="4">
        <f t="shared" si="0"/>
        <v>0</v>
      </c>
      <c r="H21" s="4" t="str">
        <f t="shared" si="1"/>
        <v>，2765775</v>
      </c>
      <c r="I21" s="4" t="str">
        <f>VLOOKUP(A21,HOP!A:U,21,0)</f>
        <v>直采</v>
      </c>
    </row>
    <row r="22" s="4" customFormat="1" hidden="1" spans="1:9">
      <c r="A22" s="5">
        <v>21618886792</v>
      </c>
      <c r="B22" s="6">
        <v>44925</v>
      </c>
      <c r="C22" s="6">
        <v>44928</v>
      </c>
      <c r="D22" s="4">
        <v>3300</v>
      </c>
      <c r="E22" s="4" t="str">
        <f>VLOOKUP(A22,HOP!A:L,12,0)</f>
        <v>3300.00</v>
      </c>
      <c r="F22" s="4" t="str">
        <f>VLOOKUP(A22,HOP!A:C,3,0)</f>
        <v>2765887</v>
      </c>
      <c r="G22" s="4">
        <f t="shared" si="0"/>
        <v>0</v>
      </c>
      <c r="H22" s="4" t="str">
        <f t="shared" si="1"/>
        <v>，2765887</v>
      </c>
      <c r="I22" s="4" t="str">
        <f>VLOOKUP(A22,HOP!A:U,21,0)</f>
        <v>直采</v>
      </c>
    </row>
    <row r="23" s="4" customFormat="1" hidden="1" spans="1:9">
      <c r="A23" s="5">
        <v>21637022036</v>
      </c>
      <c r="B23" s="6">
        <v>44926</v>
      </c>
      <c r="C23" s="6">
        <v>44928</v>
      </c>
      <c r="D23" s="4">
        <v>3600</v>
      </c>
      <c r="E23" s="4" t="str">
        <f>VLOOKUP(A23,HOP!A:L,12,0)</f>
        <v>3600.00</v>
      </c>
      <c r="F23" s="4" t="str">
        <f>VLOOKUP(A23,HOP!A:C,3,0)</f>
        <v>2768856</v>
      </c>
      <c r="G23" s="4">
        <f t="shared" si="0"/>
        <v>0</v>
      </c>
      <c r="H23" s="4" t="str">
        <f t="shared" si="1"/>
        <v>，2768856</v>
      </c>
      <c r="I23" s="4" t="str">
        <f>VLOOKUP(A23,HOP!A:U,21,0)</f>
        <v>直采</v>
      </c>
    </row>
    <row r="24" s="4" customFormat="1" hidden="1" spans="1:9">
      <c r="A24" s="5">
        <v>21686512565</v>
      </c>
      <c r="B24" s="6">
        <v>44922</v>
      </c>
      <c r="C24" s="6">
        <v>44928</v>
      </c>
      <c r="D24" s="4">
        <v>7128</v>
      </c>
      <c r="E24" s="4" t="str">
        <f>VLOOKUP(A24,HOP!A:L,12,0)</f>
        <v>7128.00</v>
      </c>
      <c r="F24" s="4" t="str">
        <f>VLOOKUP(A24,HOP!A:C,3,0)</f>
        <v>2770579</v>
      </c>
      <c r="G24" s="4">
        <f t="shared" si="0"/>
        <v>0</v>
      </c>
      <c r="H24" s="4" t="str">
        <f t="shared" si="1"/>
        <v>，2770579</v>
      </c>
      <c r="I24" s="4" t="str">
        <f>VLOOKUP(A24,HOP!A:U,21,0)</f>
        <v>直采</v>
      </c>
    </row>
    <row r="25" s="4" customFormat="1" hidden="1" spans="1:9">
      <c r="A25" s="5">
        <v>21713767250</v>
      </c>
      <c r="B25" s="6">
        <v>44926</v>
      </c>
      <c r="C25" s="6">
        <v>44928</v>
      </c>
      <c r="D25" s="4">
        <v>2092</v>
      </c>
      <c r="E25" s="4" t="str">
        <f>VLOOKUP(A25,HOP!A:L,12,0)</f>
        <v>2092.00</v>
      </c>
      <c r="F25" s="4" t="str">
        <f>VLOOKUP(A25,HOP!A:C,3,0)</f>
        <v>2776497</v>
      </c>
      <c r="G25" s="4">
        <f t="shared" si="0"/>
        <v>0</v>
      </c>
      <c r="H25" s="4" t="str">
        <f t="shared" si="1"/>
        <v>，2776497</v>
      </c>
      <c r="I25" s="4" t="str">
        <f>VLOOKUP(A25,HOP!A:U,21,0)</f>
        <v>直采</v>
      </c>
    </row>
    <row r="26" s="4" customFormat="1" hidden="1" spans="1:9">
      <c r="A26" s="5">
        <v>21725616019</v>
      </c>
      <c r="B26" s="6">
        <v>44924</v>
      </c>
      <c r="C26" s="6">
        <v>44928</v>
      </c>
      <c r="D26" s="4">
        <v>2448</v>
      </c>
      <c r="E26" s="4" t="str">
        <f>VLOOKUP(A26,HOP!A:L,12,0)</f>
        <v>2448.00</v>
      </c>
      <c r="F26" s="4" t="str">
        <f>VLOOKUP(A26,HOP!A:C,3,0)</f>
        <v>2778403</v>
      </c>
      <c r="G26" s="4">
        <f t="shared" si="0"/>
        <v>0</v>
      </c>
      <c r="H26" s="4" t="str">
        <f t="shared" si="1"/>
        <v>，2778403</v>
      </c>
      <c r="I26" s="4" t="str">
        <f>VLOOKUP(A26,HOP!A:U,21,0)</f>
        <v>直采</v>
      </c>
    </row>
    <row r="27" s="4" customFormat="1" hidden="1" spans="1:9">
      <c r="A27" s="5">
        <v>21739223268</v>
      </c>
      <c r="B27" s="6">
        <v>44926</v>
      </c>
      <c r="C27" s="6">
        <v>44928</v>
      </c>
      <c r="D27" s="4">
        <v>2650</v>
      </c>
      <c r="E27" s="4" t="str">
        <f>VLOOKUP(A27,HOP!A:L,12,0)</f>
        <v>2650.00</v>
      </c>
      <c r="F27" s="4" t="str">
        <f>VLOOKUP(A27,HOP!A:C,3,0)</f>
        <v>2781463</v>
      </c>
      <c r="G27" s="4">
        <f t="shared" si="0"/>
        <v>0</v>
      </c>
      <c r="H27" s="4" t="str">
        <f t="shared" si="1"/>
        <v>，2781463</v>
      </c>
      <c r="I27" s="4" t="str">
        <f>VLOOKUP(A27,HOP!A:U,21,0)</f>
        <v>直采</v>
      </c>
    </row>
    <row r="28" s="4" customFormat="1" hidden="1" spans="1:9">
      <c r="A28" s="5">
        <v>21750806674</v>
      </c>
      <c r="B28" s="6">
        <v>44927</v>
      </c>
      <c r="C28" s="6">
        <v>44928</v>
      </c>
      <c r="D28" s="4">
        <v>437</v>
      </c>
      <c r="E28" s="4" t="str">
        <f>VLOOKUP(A28,HOP!A:L,12,0)</f>
        <v>437.00</v>
      </c>
      <c r="F28" s="4" t="str">
        <f>VLOOKUP(A28,HOP!A:C,3,0)</f>
        <v>2784529</v>
      </c>
      <c r="G28" s="4">
        <f t="shared" si="0"/>
        <v>0</v>
      </c>
      <c r="H28" s="4" t="str">
        <f t="shared" si="1"/>
        <v>，2784529</v>
      </c>
      <c r="I28" s="4" t="str">
        <f>VLOOKUP(A28,HOP!A:U,21,0)</f>
        <v>直采</v>
      </c>
    </row>
    <row r="29" s="4" customFormat="1" hidden="1" spans="1:9">
      <c r="A29" s="5">
        <v>21753990306</v>
      </c>
      <c r="B29" s="6">
        <v>44923</v>
      </c>
      <c r="C29" s="6">
        <v>44928</v>
      </c>
      <c r="D29" s="4">
        <v>3118</v>
      </c>
      <c r="E29" s="4" t="str">
        <f>VLOOKUP(A29,HOP!A:L,12,0)</f>
        <v>3118.00</v>
      </c>
      <c r="F29" s="4" t="str">
        <f>VLOOKUP(A29,HOP!A:C,3,0)</f>
        <v>2785665</v>
      </c>
      <c r="G29" s="4">
        <f t="shared" si="0"/>
        <v>0</v>
      </c>
      <c r="H29" s="4" t="str">
        <f t="shared" si="1"/>
        <v>，2785665</v>
      </c>
      <c r="I29" s="4" t="str">
        <f>VLOOKUP(A29,HOP!A:U,21,0)</f>
        <v>直采</v>
      </c>
    </row>
    <row r="30" s="4" customFormat="1" hidden="1" spans="1:9">
      <c r="A30" s="5">
        <v>21763292254</v>
      </c>
      <c r="B30" s="6">
        <v>44923</v>
      </c>
      <c r="C30" s="6">
        <v>44928</v>
      </c>
      <c r="D30" s="4">
        <v>3570</v>
      </c>
      <c r="E30" s="4" t="str">
        <f>VLOOKUP(A30,HOP!A:L,12,0)</f>
        <v>3570.00</v>
      </c>
      <c r="F30" s="4" t="str">
        <f>VLOOKUP(A30,HOP!A:C,3,0)</f>
        <v>2787609</v>
      </c>
      <c r="G30" s="4">
        <f t="shared" si="0"/>
        <v>0</v>
      </c>
      <c r="H30" s="4" t="str">
        <f t="shared" si="1"/>
        <v>，2787609</v>
      </c>
      <c r="I30" s="4" t="str">
        <f>VLOOKUP(A30,HOP!A:U,21,0)</f>
        <v>直采</v>
      </c>
    </row>
    <row r="31" s="4" customFormat="1" hidden="1" spans="1:9">
      <c r="A31" s="5">
        <v>21771887029</v>
      </c>
      <c r="B31" s="6">
        <v>44922</v>
      </c>
      <c r="C31" s="6">
        <v>44928</v>
      </c>
      <c r="D31" s="4">
        <v>2940</v>
      </c>
      <c r="E31" s="4" t="str">
        <f>VLOOKUP(A31,HOP!A:L,12,0)</f>
        <v>2940.00</v>
      </c>
      <c r="F31" s="4" t="str">
        <f>VLOOKUP(A31,HOP!A:C,3,0)</f>
        <v>2789485</v>
      </c>
      <c r="G31" s="4">
        <f t="shared" si="0"/>
        <v>0</v>
      </c>
      <c r="H31" s="4" t="str">
        <f t="shared" si="1"/>
        <v>，2789485</v>
      </c>
      <c r="I31" s="4" t="str">
        <f>VLOOKUP(A31,HOP!A:U,21,0)</f>
        <v>直采</v>
      </c>
    </row>
    <row r="32" s="4" customFormat="1" hidden="1" spans="1:9">
      <c r="A32" s="5">
        <v>21777621956</v>
      </c>
      <c r="B32" s="6">
        <v>44925</v>
      </c>
      <c r="C32" s="6">
        <v>44928</v>
      </c>
      <c r="D32" s="4">
        <v>1290</v>
      </c>
      <c r="E32" s="4" t="str">
        <f>VLOOKUP(A32,HOP!A:L,12,0)</f>
        <v>1290.00</v>
      </c>
      <c r="F32" s="4" t="str">
        <f>VLOOKUP(A32,HOP!A:C,3,0)</f>
        <v>2791664</v>
      </c>
      <c r="G32" s="4">
        <f t="shared" si="0"/>
        <v>0</v>
      </c>
      <c r="H32" s="4" t="str">
        <f t="shared" si="1"/>
        <v>，2791664</v>
      </c>
      <c r="I32" s="4" t="str">
        <f>VLOOKUP(A32,HOP!A:U,21,0)</f>
        <v>直采</v>
      </c>
    </row>
    <row r="33" s="4" customFormat="1" hidden="1" spans="1:9">
      <c r="A33" s="5">
        <v>21779087354</v>
      </c>
      <c r="B33" s="6">
        <v>44926</v>
      </c>
      <c r="C33" s="6">
        <v>44928</v>
      </c>
      <c r="D33" s="4">
        <v>1327</v>
      </c>
      <c r="E33" s="4" t="str">
        <f>VLOOKUP(A33,HOP!A:L,12,0)</f>
        <v>1327.00</v>
      </c>
      <c r="F33" s="4" t="str">
        <f>VLOOKUP(A33,HOP!A:C,3,0)</f>
        <v>2792156</v>
      </c>
      <c r="G33" s="4">
        <f t="shared" si="0"/>
        <v>0</v>
      </c>
      <c r="H33" s="4" t="str">
        <f t="shared" si="1"/>
        <v>，2792156</v>
      </c>
      <c r="I33" s="4" t="str">
        <f>VLOOKUP(A33,HOP!A:U,21,0)</f>
        <v>直采</v>
      </c>
    </row>
    <row r="34" s="4" customFormat="1" hidden="1" spans="1:9">
      <c r="A34" s="5">
        <v>21779540010</v>
      </c>
      <c r="B34" s="6">
        <v>44919</v>
      </c>
      <c r="C34" s="6">
        <v>44928</v>
      </c>
      <c r="D34" s="4">
        <v>4455</v>
      </c>
      <c r="E34" s="4" t="str">
        <f>VLOOKUP(A34,HOP!A:L,12,0)</f>
        <v>4455.00</v>
      </c>
      <c r="F34" s="4" t="str">
        <f>VLOOKUP(A34,HOP!A:C,3,0)</f>
        <v>2792324</v>
      </c>
      <c r="G34" s="4">
        <f t="shared" si="0"/>
        <v>0</v>
      </c>
      <c r="H34" s="4" t="str">
        <f t="shared" si="1"/>
        <v>，2792324</v>
      </c>
      <c r="I34" s="4" t="str">
        <f>VLOOKUP(A34,HOP!A:U,21,0)</f>
        <v>直采</v>
      </c>
    </row>
    <row r="35" s="4" customFormat="1" hidden="1" spans="1:9">
      <c r="A35" s="5">
        <v>21786287352</v>
      </c>
      <c r="B35" s="6">
        <v>44925</v>
      </c>
      <c r="C35" s="6">
        <v>44928</v>
      </c>
      <c r="D35" s="4">
        <v>0</v>
      </c>
      <c r="E35" s="4" t="str">
        <f>VLOOKUP(A35,HOP!A:L,12,0)</f>
        <v>2448.00</v>
      </c>
      <c r="F35" s="4" t="str">
        <f>VLOOKUP(A35,HOP!A:C,3,0)</f>
        <v>2794597</v>
      </c>
      <c r="G35" s="4">
        <f t="shared" ref="G35:G66" si="2">D35-E35</f>
        <v>-2448</v>
      </c>
      <c r="H35" s="4" t="str">
        <f t="shared" ref="H35:H66" si="3">$H$1&amp;F35</f>
        <v>，2794597</v>
      </c>
      <c r="I35" s="4" t="str">
        <f>VLOOKUP(A35,HOP!A:U,21,0)</f>
        <v>直采</v>
      </c>
    </row>
    <row r="36" s="4" customFormat="1" hidden="1" spans="1:9">
      <c r="A36" s="5">
        <v>21790935314</v>
      </c>
      <c r="B36" s="6">
        <v>44925</v>
      </c>
      <c r="C36" s="6">
        <v>44928</v>
      </c>
      <c r="D36" s="4">
        <v>12130</v>
      </c>
      <c r="E36" s="4" t="str">
        <f>VLOOKUP(A36,HOP!A:L,12,0)</f>
        <v>12130.00</v>
      </c>
      <c r="F36" s="4" t="str">
        <f>VLOOKUP(A36,HOP!A:C,3,0)</f>
        <v>2796527</v>
      </c>
      <c r="G36" s="4">
        <f t="shared" si="2"/>
        <v>0</v>
      </c>
      <c r="H36" s="4" t="str">
        <f t="shared" si="3"/>
        <v>，2796527</v>
      </c>
      <c r="I36" s="4" t="str">
        <f>VLOOKUP(A36,HOP!A:U,21,0)</f>
        <v>直采</v>
      </c>
    </row>
    <row r="37" s="4" customFormat="1" hidden="1" spans="1:9">
      <c r="A37" s="5">
        <v>21802855210</v>
      </c>
      <c r="B37" s="6">
        <v>44924</v>
      </c>
      <c r="C37" s="6">
        <v>44928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21804766994</v>
      </c>
      <c r="B38" s="6">
        <v>44926</v>
      </c>
      <c r="C38" s="6">
        <v>44928</v>
      </c>
      <c r="D38" s="4">
        <v>745</v>
      </c>
      <c r="E38" s="4" t="str">
        <f>VLOOKUP(A38,HOP!A:L,12,0)</f>
        <v>745.00</v>
      </c>
      <c r="F38" s="4" t="str">
        <f>VLOOKUP(A38,HOP!A:C,3,0)</f>
        <v>2801381</v>
      </c>
      <c r="G38" s="4">
        <f t="shared" si="2"/>
        <v>0</v>
      </c>
      <c r="H38" s="4" t="str">
        <f t="shared" si="3"/>
        <v>，2801381</v>
      </c>
      <c r="I38" s="4" t="str">
        <f>VLOOKUP(A38,HOP!A:U,21,0)</f>
        <v>直采</v>
      </c>
    </row>
    <row r="39" s="4" customFormat="1" hidden="1" spans="1:9">
      <c r="A39" s="5">
        <v>21824607797</v>
      </c>
      <c r="B39" s="6">
        <v>44927</v>
      </c>
      <c r="C39" s="6">
        <v>44928</v>
      </c>
      <c r="D39" s="4">
        <v>202</v>
      </c>
      <c r="E39" s="4" t="str">
        <f>VLOOKUP(A39,HOP!A:L,12,0)</f>
        <v>202.00</v>
      </c>
      <c r="F39" s="4" t="str">
        <f>VLOOKUP(A39,HOP!A:C,3,0)</f>
        <v>2809041</v>
      </c>
      <c r="G39" s="4">
        <f t="shared" si="2"/>
        <v>0</v>
      </c>
      <c r="H39" s="4" t="str">
        <f t="shared" si="3"/>
        <v>，2809041</v>
      </c>
      <c r="I39" s="4" t="str">
        <f>VLOOKUP(A39,HOP!A:U,21,0)</f>
        <v>直采</v>
      </c>
    </row>
    <row r="40" s="4" customFormat="1" hidden="1" spans="1:9">
      <c r="A40" s="5">
        <v>21825494168</v>
      </c>
      <c r="B40" s="6">
        <v>44926</v>
      </c>
      <c r="C40" s="6">
        <v>44928</v>
      </c>
      <c r="D40" s="4">
        <v>802</v>
      </c>
      <c r="E40" s="4" t="str">
        <f>VLOOKUP(A40,HOP!A:L,12,0)</f>
        <v>802.00</v>
      </c>
      <c r="F40" s="4" t="str">
        <f>VLOOKUP(A40,HOP!A:C,3,0)</f>
        <v>2809686</v>
      </c>
      <c r="G40" s="4">
        <f t="shared" si="2"/>
        <v>0</v>
      </c>
      <c r="H40" s="4" t="str">
        <f t="shared" si="3"/>
        <v>，2809686</v>
      </c>
      <c r="I40" s="4" t="str">
        <f>VLOOKUP(A40,HOP!A:U,21,0)</f>
        <v>直采</v>
      </c>
    </row>
    <row r="41" s="4" customFormat="1" hidden="1" spans="1:9">
      <c r="A41" s="5">
        <v>21837577904</v>
      </c>
      <c r="B41" s="6">
        <v>44927</v>
      </c>
      <c r="C41" s="6">
        <v>44928</v>
      </c>
      <c r="D41" s="4">
        <v>550</v>
      </c>
      <c r="E41" s="4" t="str">
        <f>VLOOKUP(A41,HOP!A:L,12,0)</f>
        <v>550.00</v>
      </c>
      <c r="F41" s="4" t="str">
        <f>VLOOKUP(A41,HOP!A:C,3,0)</f>
        <v>2821322</v>
      </c>
      <c r="G41" s="4">
        <f t="shared" si="2"/>
        <v>0</v>
      </c>
      <c r="H41" s="4" t="str">
        <f t="shared" si="3"/>
        <v>，2821322</v>
      </c>
      <c r="I41" s="4" t="str">
        <f>VLOOKUP(A41,HOP!A:U,21,0)</f>
        <v>直采</v>
      </c>
    </row>
    <row r="42" s="4" customFormat="1" hidden="1" spans="1:9">
      <c r="A42" s="5">
        <v>21840270333</v>
      </c>
      <c r="B42" s="6">
        <v>44921</v>
      </c>
      <c r="C42" s="6">
        <v>44928</v>
      </c>
      <c r="D42" s="4">
        <v>8956</v>
      </c>
      <c r="E42" s="4" t="str">
        <f>VLOOKUP(A42,HOP!A:L,12,0)</f>
        <v>8956.00</v>
      </c>
      <c r="F42" s="4" t="str">
        <f>VLOOKUP(A42,HOP!A:C,3,0)</f>
        <v>2823290</v>
      </c>
      <c r="G42" s="4">
        <f t="shared" si="2"/>
        <v>0</v>
      </c>
      <c r="H42" s="4" t="str">
        <f t="shared" si="3"/>
        <v>，2823290</v>
      </c>
      <c r="I42" s="4" t="str">
        <f>VLOOKUP(A42,HOP!A:U,21,0)</f>
        <v>直采</v>
      </c>
    </row>
    <row r="43" s="4" customFormat="1" hidden="1" spans="1:9">
      <c r="A43" s="5">
        <v>21840791649</v>
      </c>
      <c r="B43" s="6">
        <v>44926</v>
      </c>
      <c r="C43" s="6">
        <v>44928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21841001788</v>
      </c>
      <c r="B44" s="6">
        <v>44926</v>
      </c>
      <c r="C44" s="6">
        <v>44928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21841258574</v>
      </c>
      <c r="B45" s="6">
        <v>44927</v>
      </c>
      <c r="C45" s="6">
        <v>44928</v>
      </c>
      <c r="D45" s="4">
        <v>440</v>
      </c>
      <c r="E45" s="4" t="str">
        <f>VLOOKUP(A45,HOP!A:L,12,0)</f>
        <v>440.00</v>
      </c>
      <c r="F45" s="4" t="str">
        <f>VLOOKUP(A45,HOP!A:C,3,0)</f>
        <v>2824537</v>
      </c>
      <c r="G45" s="4">
        <f t="shared" si="2"/>
        <v>0</v>
      </c>
      <c r="H45" s="4" t="str">
        <f t="shared" si="3"/>
        <v>，2824537</v>
      </c>
      <c r="I45" s="4" t="str">
        <f>VLOOKUP(A45,HOP!A:U,21,0)</f>
        <v>直采</v>
      </c>
    </row>
    <row r="46" s="4" customFormat="1" hidden="1" spans="1:9">
      <c r="A46" s="5">
        <v>21843476619</v>
      </c>
      <c r="B46" s="6">
        <v>44924</v>
      </c>
      <c r="C46" s="6">
        <v>44928</v>
      </c>
      <c r="D46" s="4">
        <v>4843</v>
      </c>
      <c r="E46" s="4" t="str">
        <f>VLOOKUP(A46,HOP!A:L,12,0)</f>
        <v>4843.00</v>
      </c>
      <c r="F46" s="4" t="str">
        <f>VLOOKUP(A46,HOP!A:C,3,0)</f>
        <v>2827790</v>
      </c>
      <c r="G46" s="4">
        <f t="shared" si="2"/>
        <v>0</v>
      </c>
      <c r="H46" s="4" t="str">
        <f t="shared" si="3"/>
        <v>，2827790</v>
      </c>
      <c r="I46" s="4" t="str">
        <f>VLOOKUP(A46,HOP!A:U,21,0)</f>
        <v>直采</v>
      </c>
    </row>
    <row r="47" s="4" customFormat="1" hidden="1" spans="1:9">
      <c r="A47" s="5">
        <v>21844004683</v>
      </c>
      <c r="B47" s="6">
        <v>44925</v>
      </c>
      <c r="C47" s="6">
        <v>44928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21845304751</v>
      </c>
      <c r="B48" s="6">
        <v>44926</v>
      </c>
      <c r="C48" s="6">
        <v>44928</v>
      </c>
      <c r="D48" s="4">
        <v>1882</v>
      </c>
      <c r="E48" s="4" t="str">
        <f>VLOOKUP(A48,HOP!A:L,12,0)</f>
        <v>1882.00</v>
      </c>
      <c r="F48" s="4" t="str">
        <f>VLOOKUP(A48,HOP!A:C,3,0)</f>
        <v>2830919</v>
      </c>
      <c r="G48" s="4">
        <f t="shared" si="2"/>
        <v>0</v>
      </c>
      <c r="H48" s="4" t="str">
        <f t="shared" si="3"/>
        <v>，2830919</v>
      </c>
      <c r="I48" s="4" t="str">
        <f>VLOOKUP(A48,HOP!A:U,21,0)</f>
        <v>直采</v>
      </c>
    </row>
    <row r="49" s="4" customFormat="1" hidden="1" spans="1:9">
      <c r="A49" s="5">
        <v>21845313616</v>
      </c>
      <c r="B49" s="6">
        <v>44926</v>
      </c>
      <c r="C49" s="6">
        <v>44928</v>
      </c>
      <c r="D49" s="4">
        <v>1137</v>
      </c>
      <c r="E49" s="4" t="str">
        <f>VLOOKUP(A49,HOP!A:L,12,0)</f>
        <v>1137.00</v>
      </c>
      <c r="F49" s="4" t="str">
        <f>VLOOKUP(A49,HOP!A:C,3,0)</f>
        <v>2830943</v>
      </c>
      <c r="G49" s="4">
        <f t="shared" si="2"/>
        <v>0</v>
      </c>
      <c r="H49" s="4" t="str">
        <f t="shared" si="3"/>
        <v>，2830943</v>
      </c>
      <c r="I49" s="4" t="str">
        <f>VLOOKUP(A49,HOP!A:U,21,0)</f>
        <v>直采</v>
      </c>
    </row>
    <row r="50" s="4" customFormat="1" hidden="1" spans="1:9">
      <c r="A50" s="5">
        <v>21846837261</v>
      </c>
      <c r="B50" s="6">
        <v>44926</v>
      </c>
      <c r="C50" s="6">
        <v>44928</v>
      </c>
      <c r="D50" s="4">
        <v>2014</v>
      </c>
      <c r="E50" s="4" t="str">
        <f>VLOOKUP(A50,HOP!A:L,12,0)</f>
        <v>2014.00</v>
      </c>
      <c r="F50" s="4" t="str">
        <f>VLOOKUP(A50,HOP!A:C,3,0)</f>
        <v>2833591</v>
      </c>
      <c r="G50" s="4">
        <f t="shared" si="2"/>
        <v>0</v>
      </c>
      <c r="H50" s="4" t="str">
        <f t="shared" si="3"/>
        <v>，2833591</v>
      </c>
      <c r="I50" s="4" t="str">
        <f>VLOOKUP(A50,HOP!A:U,21,0)</f>
        <v>直采</v>
      </c>
    </row>
    <row r="51" s="4" customFormat="1" hidden="1" spans="1:9">
      <c r="A51" s="5">
        <v>21847094037</v>
      </c>
      <c r="B51" s="6">
        <v>44925</v>
      </c>
      <c r="C51" s="6">
        <v>44928</v>
      </c>
      <c r="D51" s="4">
        <v>4119</v>
      </c>
      <c r="E51" s="4" t="str">
        <f>VLOOKUP(A51,HOP!A:L,12,0)</f>
        <v>4119.00</v>
      </c>
      <c r="F51" s="4" t="str">
        <f>VLOOKUP(A51,HOP!A:C,3,0)</f>
        <v>2834069</v>
      </c>
      <c r="G51" s="4">
        <f t="shared" si="2"/>
        <v>0</v>
      </c>
      <c r="H51" s="4" t="str">
        <f t="shared" si="3"/>
        <v>，2834069</v>
      </c>
      <c r="I51" s="4" t="str">
        <f>VLOOKUP(A51,HOP!A:U,21,0)</f>
        <v>直采</v>
      </c>
    </row>
    <row r="52" s="4" customFormat="1" hidden="1" spans="1:9">
      <c r="A52" s="5">
        <v>21847110370</v>
      </c>
      <c r="B52" s="6">
        <v>44925</v>
      </c>
      <c r="C52" s="6">
        <v>44928</v>
      </c>
      <c r="D52" s="4">
        <v>0</v>
      </c>
      <c r="E52" s="4" t="str">
        <f>VLOOKUP(A52,HOP!A:L,12,0)</f>
        <v>0.00</v>
      </c>
      <c r="F52" s="4" t="str">
        <f>VLOOKUP(A52,HOP!A:C,3,0)</f>
        <v>2834104</v>
      </c>
      <c r="G52" s="4">
        <f t="shared" si="2"/>
        <v>0</v>
      </c>
      <c r="H52" s="4" t="str">
        <f t="shared" si="3"/>
        <v>，2834104</v>
      </c>
      <c r="I52" s="4" t="str">
        <f>VLOOKUP(A52,HOP!A:U,21,0)</f>
        <v>直采</v>
      </c>
    </row>
    <row r="53" s="4" customFormat="1" hidden="1" spans="1:9">
      <c r="A53" s="5">
        <v>21847344788</v>
      </c>
      <c r="B53" s="6">
        <v>44923</v>
      </c>
      <c r="C53" s="6">
        <v>44928</v>
      </c>
      <c r="D53" s="4">
        <v>22850</v>
      </c>
      <c r="E53" s="4" t="str">
        <f>VLOOKUP(A53,HOP!A:L,12,0)</f>
        <v>22850.00</v>
      </c>
      <c r="F53" s="4" t="str">
        <f>VLOOKUP(A53,HOP!A:C,3,0)</f>
        <v>2834560</v>
      </c>
      <c r="G53" s="4">
        <f t="shared" si="2"/>
        <v>0</v>
      </c>
      <c r="H53" s="4" t="str">
        <f t="shared" si="3"/>
        <v>，2834560</v>
      </c>
      <c r="I53" s="4" t="str">
        <f>VLOOKUP(A53,HOP!A:U,21,0)</f>
        <v>直采</v>
      </c>
    </row>
    <row r="54" s="4" customFormat="1" hidden="1" spans="1:9">
      <c r="A54" s="5">
        <v>21850388009</v>
      </c>
      <c r="B54" s="6">
        <v>44927</v>
      </c>
      <c r="C54" s="6">
        <v>44928</v>
      </c>
      <c r="D54" s="4">
        <v>335</v>
      </c>
      <c r="E54" s="4" t="str">
        <f>VLOOKUP(A54,HOP!A:L,12,0)</f>
        <v>335.00</v>
      </c>
      <c r="F54" s="4" t="str">
        <f>VLOOKUP(A54,HOP!A:C,3,0)</f>
        <v>2840436</v>
      </c>
      <c r="G54" s="4">
        <f t="shared" si="2"/>
        <v>0</v>
      </c>
      <c r="H54" s="4" t="str">
        <f t="shared" si="3"/>
        <v>，2840436</v>
      </c>
      <c r="I54" s="4" t="str">
        <f>VLOOKUP(A54,HOP!A:U,21,0)</f>
        <v>直采</v>
      </c>
    </row>
    <row r="55" s="4" customFormat="1" hidden="1" spans="1:9">
      <c r="A55" s="5">
        <v>999221851534571</v>
      </c>
      <c r="B55" s="6">
        <v>44922</v>
      </c>
      <c r="C55" s="6">
        <v>44928</v>
      </c>
      <c r="D55" s="4">
        <v>21630</v>
      </c>
      <c r="E55" s="4" t="str">
        <f>VLOOKUP(A55,HOP!A:L,12,0)</f>
        <v>21630.00</v>
      </c>
      <c r="F55" s="4" t="str">
        <f>VLOOKUP(A55,HOP!A:C,3,0)</f>
        <v>2842611</v>
      </c>
      <c r="G55" s="4">
        <f t="shared" si="2"/>
        <v>0</v>
      </c>
      <c r="H55" s="4" t="str">
        <f t="shared" si="3"/>
        <v>，2842611</v>
      </c>
      <c r="I55" s="4" t="str">
        <f>VLOOKUP(A55,HOP!A:U,21,0)</f>
        <v>直采</v>
      </c>
    </row>
    <row r="56" s="4" customFormat="1" hidden="1" spans="1:9">
      <c r="A56" s="5">
        <v>21851609763</v>
      </c>
      <c r="B56" s="6">
        <v>44927</v>
      </c>
      <c r="C56" s="6">
        <v>44928</v>
      </c>
      <c r="D56" s="4">
        <v>550</v>
      </c>
      <c r="E56" s="4" t="str">
        <f>VLOOKUP(A56,HOP!A:L,12,0)</f>
        <v>550.00</v>
      </c>
      <c r="F56" s="4" t="str">
        <f>VLOOKUP(A56,HOP!A:C,3,0)</f>
        <v>2842772</v>
      </c>
      <c r="G56" s="4">
        <f t="shared" si="2"/>
        <v>0</v>
      </c>
      <c r="H56" s="4" t="str">
        <f t="shared" si="3"/>
        <v>，2842772</v>
      </c>
      <c r="I56" s="4" t="str">
        <f>VLOOKUP(A56,HOP!A:U,21,0)</f>
        <v>直采</v>
      </c>
    </row>
    <row r="57" s="4" customFormat="1" hidden="1" spans="1:9">
      <c r="A57" s="5">
        <v>21852459699</v>
      </c>
      <c r="B57" s="6">
        <v>44926</v>
      </c>
      <c r="C57" s="6">
        <v>44928</v>
      </c>
      <c r="D57" s="4">
        <v>1227</v>
      </c>
      <c r="E57" s="4" t="str">
        <f>VLOOKUP(A57,HOP!A:L,12,0)</f>
        <v>1227.00</v>
      </c>
      <c r="F57" s="4" t="str">
        <f>VLOOKUP(A57,HOP!A:C,3,0)</f>
        <v>2844060</v>
      </c>
      <c r="G57" s="4">
        <f t="shared" si="2"/>
        <v>0</v>
      </c>
      <c r="H57" s="4" t="str">
        <f t="shared" si="3"/>
        <v>，2844060</v>
      </c>
      <c r="I57" s="4" t="str">
        <f>VLOOKUP(A57,HOP!A:U,21,0)</f>
        <v>直采</v>
      </c>
    </row>
    <row r="58" s="4" customFormat="1" hidden="1" spans="1:9">
      <c r="A58" s="5">
        <v>999221852711120</v>
      </c>
      <c r="B58" s="6">
        <v>44926</v>
      </c>
      <c r="C58" s="6">
        <v>44928</v>
      </c>
      <c r="D58" s="4">
        <v>3428</v>
      </c>
      <c r="E58" s="4" t="str">
        <f>VLOOKUP(A58,HOP!A:L,12,0)</f>
        <v>3428.00</v>
      </c>
      <c r="F58" s="4" t="str">
        <f>VLOOKUP(A58,HOP!A:C,3,0)</f>
        <v>2844490</v>
      </c>
      <c r="G58" s="4">
        <f t="shared" si="2"/>
        <v>0</v>
      </c>
      <c r="H58" s="4" t="str">
        <f t="shared" si="3"/>
        <v>，2844490</v>
      </c>
      <c r="I58" s="4" t="str">
        <f>VLOOKUP(A58,HOP!A:U,21,0)</f>
        <v>直采</v>
      </c>
    </row>
    <row r="59" s="4" customFormat="1" hidden="1" spans="1:9">
      <c r="A59" s="5">
        <v>21853073663</v>
      </c>
      <c r="B59" s="6">
        <v>44926</v>
      </c>
      <c r="C59" s="6">
        <v>44928</v>
      </c>
      <c r="D59" s="4">
        <v>836</v>
      </c>
      <c r="E59" s="4" t="str">
        <f>VLOOKUP(A59,HOP!A:L,12,0)</f>
        <v>836.00</v>
      </c>
      <c r="F59" s="4" t="str">
        <f>VLOOKUP(A59,HOP!A:C,3,0)</f>
        <v>2845014</v>
      </c>
      <c r="G59" s="4">
        <f t="shared" si="2"/>
        <v>0</v>
      </c>
      <c r="H59" s="4" t="str">
        <f t="shared" si="3"/>
        <v>，2845014</v>
      </c>
      <c r="I59" s="4" t="str">
        <f>VLOOKUP(A59,HOP!A:U,21,0)</f>
        <v>直采</v>
      </c>
    </row>
    <row r="60" s="4" customFormat="1" hidden="1" spans="1:9">
      <c r="A60" s="5">
        <v>21854044630</v>
      </c>
      <c r="B60" s="6">
        <v>44925</v>
      </c>
      <c r="C60" s="6">
        <v>44928</v>
      </c>
      <c r="D60" s="4">
        <v>4722</v>
      </c>
      <c r="E60" s="4" t="str">
        <f>VLOOKUP(A60,HOP!A:L,12,0)</f>
        <v>4722.00</v>
      </c>
      <c r="F60" s="4" t="str">
        <f>VLOOKUP(A60,HOP!A:C,3,0)</f>
        <v>2846678</v>
      </c>
      <c r="G60" s="4">
        <f t="shared" si="2"/>
        <v>0</v>
      </c>
      <c r="H60" s="4" t="str">
        <f t="shared" si="3"/>
        <v>，2846678</v>
      </c>
      <c r="I60" s="4" t="str">
        <f>VLOOKUP(A60,HOP!A:U,21,0)</f>
        <v>直采</v>
      </c>
    </row>
    <row r="61" s="4" customFormat="1" hidden="1" spans="1:9">
      <c r="A61" s="5">
        <v>21854643425</v>
      </c>
      <c r="B61" s="6">
        <v>44925</v>
      </c>
      <c r="C61" s="6">
        <v>44928</v>
      </c>
      <c r="D61" s="4">
        <v>0</v>
      </c>
      <c r="E61" s="4" t="str">
        <f>VLOOKUP(A61,HOP!A:L,12,0)</f>
        <v>0.00</v>
      </c>
      <c r="F61" s="4" t="str">
        <f>VLOOKUP(A61,HOP!A:C,3,0)</f>
        <v>2847755</v>
      </c>
      <c r="G61" s="4">
        <f t="shared" si="2"/>
        <v>0</v>
      </c>
      <c r="H61" s="4" t="str">
        <f t="shared" si="3"/>
        <v>，2847755</v>
      </c>
      <c r="I61" s="4" t="str">
        <f>VLOOKUP(A61,HOP!A:U,21,0)</f>
        <v>直采</v>
      </c>
    </row>
    <row r="62" s="4" customFormat="1" hidden="1" spans="1:9">
      <c r="A62" s="5">
        <v>999221855031724</v>
      </c>
      <c r="B62" s="6">
        <v>44926</v>
      </c>
      <c r="C62" s="6">
        <v>44928</v>
      </c>
      <c r="D62" s="4">
        <v>3800</v>
      </c>
      <c r="E62" s="4" t="str">
        <f>VLOOKUP(A62,HOP!A:L,12,0)</f>
        <v>3800.00</v>
      </c>
      <c r="F62" s="4" t="str">
        <f>VLOOKUP(A62,HOP!A:C,3,0)</f>
        <v>2848445</v>
      </c>
      <c r="G62" s="4">
        <f t="shared" si="2"/>
        <v>0</v>
      </c>
      <c r="H62" s="4" t="str">
        <f t="shared" si="3"/>
        <v>，2848445</v>
      </c>
      <c r="I62" s="4" t="str">
        <f>VLOOKUP(A62,HOP!A:U,21,0)</f>
        <v>直采</v>
      </c>
    </row>
    <row r="63" s="4" customFormat="1" hidden="1" spans="1:9">
      <c r="A63" s="5">
        <v>21855734908</v>
      </c>
      <c r="B63" s="6">
        <v>44925</v>
      </c>
      <c r="C63" s="6">
        <v>44928</v>
      </c>
      <c r="D63" s="4">
        <v>2421</v>
      </c>
      <c r="E63" s="4" t="str">
        <f>VLOOKUP(A63,HOP!A:L,12,0)</f>
        <v>2421.00</v>
      </c>
      <c r="F63" s="4" t="str">
        <f>VLOOKUP(A63,HOP!A:C,3,0)</f>
        <v>2849824</v>
      </c>
      <c r="G63" s="4">
        <f t="shared" si="2"/>
        <v>0</v>
      </c>
      <c r="H63" s="4" t="str">
        <f t="shared" si="3"/>
        <v>，2849824</v>
      </c>
      <c r="I63" s="4" t="str">
        <f>VLOOKUP(A63,HOP!A:U,21,0)</f>
        <v>直采</v>
      </c>
    </row>
    <row r="64" s="4" customFormat="1" hidden="1" spans="1:9">
      <c r="A64" s="5">
        <v>999221857580881</v>
      </c>
      <c r="B64" s="6">
        <v>44925</v>
      </c>
      <c r="C64" s="6">
        <v>44928</v>
      </c>
      <c r="D64" s="4">
        <v>2529</v>
      </c>
      <c r="E64" s="4" t="str">
        <f>VLOOKUP(A64,HOP!A:L,12,0)</f>
        <v>2529.00</v>
      </c>
      <c r="F64" s="4" t="str">
        <f>VLOOKUP(A64,HOP!A:C,3,0)</f>
        <v>2852806</v>
      </c>
      <c r="G64" s="4">
        <f t="shared" si="2"/>
        <v>0</v>
      </c>
      <c r="H64" s="4" t="str">
        <f t="shared" si="3"/>
        <v>，2852806</v>
      </c>
      <c r="I64" s="4" t="str">
        <f>VLOOKUP(A64,HOP!A:U,21,0)</f>
        <v>直采</v>
      </c>
    </row>
    <row r="65" s="4" customFormat="1" hidden="1" spans="1:9">
      <c r="A65" s="5">
        <v>21859264537</v>
      </c>
      <c r="B65" s="6">
        <v>44925</v>
      </c>
      <c r="C65" s="6">
        <v>44928</v>
      </c>
      <c r="D65" s="4">
        <v>3684</v>
      </c>
      <c r="E65" s="4" t="str">
        <f>VLOOKUP(A65,HOP!A:L,12,0)</f>
        <v>3684.00</v>
      </c>
      <c r="F65" s="4" t="str">
        <f>VLOOKUP(A65,HOP!A:C,3,0)</f>
        <v>2855478</v>
      </c>
      <c r="G65" s="4">
        <f t="shared" si="2"/>
        <v>0</v>
      </c>
      <c r="H65" s="4" t="str">
        <f t="shared" si="3"/>
        <v>，2855478</v>
      </c>
      <c r="I65" s="4" t="str">
        <f>VLOOKUP(A65,HOP!A:U,21,0)</f>
        <v>直采</v>
      </c>
    </row>
    <row r="66" s="4" customFormat="1" hidden="1" spans="1:9">
      <c r="A66" s="5">
        <v>21870658353</v>
      </c>
      <c r="B66" s="6">
        <v>44923</v>
      </c>
      <c r="C66" s="6">
        <v>44928</v>
      </c>
      <c r="D66" s="4">
        <v>4805</v>
      </c>
      <c r="E66" s="4" t="str">
        <f>VLOOKUP(A66,HOP!A:L,12,0)</f>
        <v>4805.00</v>
      </c>
      <c r="F66" s="4" t="str">
        <f>VLOOKUP(A66,HOP!A:C,3,0)</f>
        <v>2859895</v>
      </c>
      <c r="G66" s="4">
        <f t="shared" si="2"/>
        <v>0</v>
      </c>
      <c r="H66" s="4" t="str">
        <f t="shared" si="3"/>
        <v>，2859895</v>
      </c>
      <c r="I66" s="4" t="str">
        <f>VLOOKUP(A66,HOP!A:U,21,0)</f>
        <v>直采</v>
      </c>
    </row>
    <row r="67" s="4" customFormat="1" hidden="1" spans="1:9">
      <c r="A67" s="5">
        <v>21886513230</v>
      </c>
      <c r="B67" s="6">
        <v>44922</v>
      </c>
      <c r="C67" s="6">
        <v>44928</v>
      </c>
      <c r="D67" s="4">
        <v>2184</v>
      </c>
      <c r="E67" s="4" t="str">
        <f>VLOOKUP(A67,HOP!A:L,12,0)</f>
        <v>2184.00</v>
      </c>
      <c r="F67" s="4" t="str">
        <f>VLOOKUP(A67,HOP!A:C,3,0)</f>
        <v>2864525</v>
      </c>
      <c r="G67" s="4">
        <f t="shared" ref="G67:G98" si="4">D67-E67</f>
        <v>0</v>
      </c>
      <c r="H67" s="4" t="str">
        <f t="shared" ref="H67:H98" si="5">$H$1&amp;F67</f>
        <v>，2864525</v>
      </c>
      <c r="I67" s="4" t="str">
        <f>VLOOKUP(A67,HOP!A:U,21,0)</f>
        <v>直采</v>
      </c>
    </row>
    <row r="68" s="4" customFormat="1" hidden="1" spans="1:9">
      <c r="A68" s="5">
        <v>21893648190</v>
      </c>
      <c r="B68" s="6">
        <v>44927</v>
      </c>
      <c r="C68" s="6">
        <v>44928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21902416266</v>
      </c>
      <c r="B69" s="6">
        <v>44926</v>
      </c>
      <c r="C69" s="6">
        <v>44928</v>
      </c>
      <c r="D69" s="4">
        <v>5724</v>
      </c>
      <c r="E69" s="4" t="str">
        <f>VLOOKUP(A69,HOP!A:L,12,0)</f>
        <v>5724.00</v>
      </c>
      <c r="F69" s="4" t="str">
        <f>VLOOKUP(A69,HOP!A:C,3,0)</f>
        <v>2869208</v>
      </c>
      <c r="G69" s="4">
        <f t="shared" si="4"/>
        <v>0</v>
      </c>
      <c r="H69" s="4" t="str">
        <f t="shared" si="5"/>
        <v>，2869208</v>
      </c>
      <c r="I69" s="4" t="str">
        <f>VLOOKUP(A69,HOP!A:U,21,0)</f>
        <v>直采</v>
      </c>
    </row>
    <row r="70" s="4" customFormat="1" hidden="1" spans="1:9">
      <c r="A70" s="5">
        <v>21906831507</v>
      </c>
      <c r="B70" s="6">
        <v>44925</v>
      </c>
      <c r="C70" s="6">
        <v>44928</v>
      </c>
      <c r="D70" s="4">
        <v>1876</v>
      </c>
      <c r="E70" s="4" t="str">
        <f>VLOOKUP(A70,HOP!A:L,12,0)</f>
        <v>1876.00</v>
      </c>
      <c r="F70" s="4" t="str">
        <f>VLOOKUP(A70,HOP!A:C,3,0)</f>
        <v>2870209</v>
      </c>
      <c r="G70" s="4">
        <f t="shared" si="4"/>
        <v>0</v>
      </c>
      <c r="H70" s="4" t="str">
        <f t="shared" si="5"/>
        <v>，2870209</v>
      </c>
      <c r="I70" s="4" t="str">
        <f>VLOOKUP(A70,HOP!A:U,21,0)</f>
        <v>直采</v>
      </c>
    </row>
    <row r="71" s="4" customFormat="1" hidden="1" spans="1:9">
      <c r="A71" s="5">
        <v>21911908519</v>
      </c>
      <c r="B71" s="6">
        <v>44925</v>
      </c>
      <c r="C71" s="6">
        <v>44928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999221915165334</v>
      </c>
      <c r="B72" s="6">
        <v>44925</v>
      </c>
      <c r="C72" s="6">
        <v>44928</v>
      </c>
      <c r="D72" s="4">
        <v>2688</v>
      </c>
      <c r="E72" s="4" t="str">
        <f>VLOOKUP(A72,HOP!A:L,12,0)</f>
        <v>2688.00</v>
      </c>
      <c r="F72" s="4" t="str">
        <f>VLOOKUP(A72,HOP!A:C,3,0)</f>
        <v>2872429</v>
      </c>
      <c r="G72" s="4">
        <f t="shared" si="4"/>
        <v>0</v>
      </c>
      <c r="H72" s="4" t="str">
        <f t="shared" si="5"/>
        <v>，2872429</v>
      </c>
      <c r="I72" s="4" t="str">
        <f>VLOOKUP(A72,HOP!A:U,21,0)</f>
        <v>直采</v>
      </c>
    </row>
    <row r="73" s="4" customFormat="1" hidden="1" spans="1:9">
      <c r="A73" s="5">
        <v>999221927243418</v>
      </c>
      <c r="B73" s="6">
        <v>44925</v>
      </c>
      <c r="C73" s="6">
        <v>44928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spans="1:16">
      <c r="A74" s="8" t="s">
        <v>791</v>
      </c>
      <c r="B74" s="6">
        <v>44927</v>
      </c>
      <c r="C74" s="6">
        <v>44928</v>
      </c>
      <c r="D74" s="4">
        <v>380</v>
      </c>
      <c r="E74" s="4" t="e">
        <f>VLOOKUP(A74,HOP!A:L,12,0)</f>
        <v>#N/A</v>
      </c>
      <c r="F74" s="4">
        <v>2878234</v>
      </c>
      <c r="G74" s="4" t="e">
        <f t="shared" si="4"/>
        <v>#N/A</v>
      </c>
      <c r="H74" s="4" t="str">
        <f t="shared" si="5"/>
        <v>，2878234</v>
      </c>
      <c r="I74" s="4" t="e">
        <f>VLOOKUP(A74,HOP!A:U,21,0)</f>
        <v>#N/A</v>
      </c>
      <c r="J74" s="4" t="s">
        <v>792</v>
      </c>
      <c r="P74" s="4" t="s">
        <v>793</v>
      </c>
    </row>
    <row r="75" s="4" customFormat="1" hidden="1" spans="1:9">
      <c r="A75" s="5">
        <v>999221957286402</v>
      </c>
      <c r="B75" s="6">
        <v>44927</v>
      </c>
      <c r="C75" s="6">
        <v>44928</v>
      </c>
      <c r="D75" s="4">
        <v>305</v>
      </c>
      <c r="E75" s="4" t="str">
        <f>VLOOKUP(A75,HOP!A:L,12,0)</f>
        <v>305.00</v>
      </c>
      <c r="F75" s="4" t="str">
        <f>VLOOKUP(A75,HOP!A:C,3,0)</f>
        <v>2885735</v>
      </c>
      <c r="G75" s="4">
        <f t="shared" si="4"/>
        <v>0</v>
      </c>
      <c r="H75" s="4" t="str">
        <f t="shared" si="5"/>
        <v>，2885735</v>
      </c>
      <c r="I75" s="4" t="str">
        <f>VLOOKUP(A75,HOP!A:U,21,0)</f>
        <v>直采</v>
      </c>
    </row>
    <row r="76" s="4" customFormat="1" hidden="1" spans="1:9">
      <c r="A76" s="5">
        <v>999221962401070</v>
      </c>
      <c r="B76" s="6">
        <v>44926</v>
      </c>
      <c r="C76" s="6">
        <v>44928</v>
      </c>
      <c r="D76" s="4">
        <v>1209</v>
      </c>
      <c r="E76" s="4" t="str">
        <f>VLOOKUP(A76,HOP!A:L,12,0)</f>
        <v>1209.00</v>
      </c>
      <c r="F76" s="4" t="str">
        <f>VLOOKUP(A76,HOP!A:C,3,0)</f>
        <v>2886983</v>
      </c>
      <c r="G76" s="4">
        <f t="shared" si="4"/>
        <v>0</v>
      </c>
      <c r="H76" s="4" t="str">
        <f t="shared" si="5"/>
        <v>，2886983</v>
      </c>
      <c r="I76" s="4" t="str">
        <f>VLOOKUP(A76,HOP!A:U,21,0)</f>
        <v>直采</v>
      </c>
    </row>
    <row r="77" s="4" customFormat="1" hidden="1" spans="1:9">
      <c r="A77" s="5">
        <v>999221962581620</v>
      </c>
      <c r="B77" s="6">
        <v>44925</v>
      </c>
      <c r="C77" s="6">
        <v>44928</v>
      </c>
      <c r="D77" s="4">
        <v>7200</v>
      </c>
      <c r="E77" s="4" t="str">
        <f>VLOOKUP(A77,HOP!A:L,12,0)</f>
        <v>7200.00</v>
      </c>
      <c r="F77" s="4" t="str">
        <f>VLOOKUP(A77,HOP!A:C,3,0)</f>
        <v>2887156</v>
      </c>
      <c r="G77" s="4">
        <f t="shared" si="4"/>
        <v>0</v>
      </c>
      <c r="H77" s="4" t="str">
        <f t="shared" si="5"/>
        <v>，2887156</v>
      </c>
      <c r="I77" s="4" t="str">
        <f>VLOOKUP(A77,HOP!A:U,21,0)</f>
        <v>直采</v>
      </c>
    </row>
    <row r="78" s="4" customFormat="1" hidden="1" spans="1:9">
      <c r="A78" s="5">
        <v>999221968580900</v>
      </c>
      <c r="B78" s="6">
        <v>44923</v>
      </c>
      <c r="C78" s="6">
        <v>44928</v>
      </c>
      <c r="D78" s="4">
        <v>1795</v>
      </c>
      <c r="E78" s="4" t="str">
        <f>VLOOKUP(A78,HOP!A:L,12,0)</f>
        <v>1795.00</v>
      </c>
      <c r="F78" s="4" t="str">
        <f>VLOOKUP(A78,HOP!A:C,3,0)</f>
        <v>2889110</v>
      </c>
      <c r="G78" s="4">
        <f t="shared" si="4"/>
        <v>0</v>
      </c>
      <c r="H78" s="4" t="str">
        <f t="shared" si="5"/>
        <v>，2889110</v>
      </c>
      <c r="I78" s="4" t="str">
        <f>VLOOKUP(A78,HOP!A:U,21,0)</f>
        <v>直采</v>
      </c>
    </row>
    <row r="79" s="4" customFormat="1" hidden="1" spans="1:9">
      <c r="A79" s="5">
        <v>21969336143</v>
      </c>
      <c r="B79" s="6">
        <v>44927</v>
      </c>
      <c r="C79" s="6">
        <v>44928</v>
      </c>
      <c r="D79" s="4">
        <v>445</v>
      </c>
      <c r="E79" s="4" t="str">
        <f>VLOOKUP(A79,HOP!A:L,12,0)</f>
        <v>445.00</v>
      </c>
      <c r="F79" s="4" t="str">
        <f>VLOOKUP(A79,HOP!A:C,3,0)</f>
        <v>2889597</v>
      </c>
      <c r="G79" s="4">
        <f t="shared" si="4"/>
        <v>0</v>
      </c>
      <c r="H79" s="4" t="str">
        <f t="shared" si="5"/>
        <v>，2889597</v>
      </c>
      <c r="I79" s="4" t="str">
        <f>VLOOKUP(A79,HOP!A:U,21,0)</f>
        <v>直采</v>
      </c>
    </row>
    <row r="80" s="4" customFormat="1" hidden="1" spans="1:9">
      <c r="A80" s="5">
        <v>999221969555408</v>
      </c>
      <c r="B80" s="6">
        <v>44926</v>
      </c>
      <c r="C80" s="6">
        <v>44928</v>
      </c>
      <c r="D80" s="4">
        <v>718</v>
      </c>
      <c r="E80" s="4" t="str">
        <f>VLOOKUP(A80,HOP!A:L,12,0)</f>
        <v>718.00</v>
      </c>
      <c r="F80" s="4" t="str">
        <f>VLOOKUP(A80,HOP!A:C,3,0)</f>
        <v>2889776</v>
      </c>
      <c r="G80" s="4">
        <f t="shared" si="4"/>
        <v>0</v>
      </c>
      <c r="H80" s="4" t="str">
        <f t="shared" si="5"/>
        <v>，2889776</v>
      </c>
      <c r="I80" s="4" t="str">
        <f>VLOOKUP(A80,HOP!A:U,21,0)</f>
        <v>直采</v>
      </c>
    </row>
    <row r="81" s="4" customFormat="1" hidden="1" spans="1:9">
      <c r="A81" s="5">
        <v>999221974619670</v>
      </c>
      <c r="B81" s="6">
        <v>44924</v>
      </c>
      <c r="C81" s="6">
        <v>44928</v>
      </c>
      <c r="D81" s="4">
        <v>6500</v>
      </c>
      <c r="E81" s="4" t="str">
        <f>VLOOKUP(A81,HOP!A:L,12,0)</f>
        <v>6500.00</v>
      </c>
      <c r="F81" s="4" t="str">
        <f>VLOOKUP(A81,HOP!A:C,3,0)</f>
        <v>2891217</v>
      </c>
      <c r="G81" s="4">
        <f t="shared" si="4"/>
        <v>0</v>
      </c>
      <c r="H81" s="4" t="str">
        <f t="shared" si="5"/>
        <v>，2891217</v>
      </c>
      <c r="I81" s="4" t="str">
        <f>VLOOKUP(A81,HOP!A:U,21,0)</f>
        <v>直采</v>
      </c>
    </row>
    <row r="82" s="4" customFormat="1" spans="1:10">
      <c r="A82" s="5">
        <v>21024069449</v>
      </c>
      <c r="B82" s="6">
        <v>44927</v>
      </c>
      <c r="C82" s="6">
        <v>44928</v>
      </c>
      <c r="D82" s="4">
        <v>-143</v>
      </c>
      <c r="E82" s="4" t="str">
        <f>VLOOKUP(A82,HOP!A:L,12,0)</f>
        <v>0.00</v>
      </c>
      <c r="F82" s="4" t="str">
        <f>VLOOKUP(A82,HOP!A:C,3,0)</f>
        <v>2693700</v>
      </c>
      <c r="G82" s="4">
        <f t="shared" si="4"/>
        <v>-143</v>
      </c>
      <c r="H82" s="4" t="str">
        <f t="shared" si="5"/>
        <v>，2693700</v>
      </c>
      <c r="I82" s="4" t="str">
        <f>VLOOKUP(A82,HOP!A:U,21,0)</f>
        <v>直采</v>
      </c>
      <c r="J82" s="4" t="s">
        <v>794</v>
      </c>
    </row>
    <row r="83" s="4" customFormat="1" hidden="1" spans="1:9">
      <c r="A83" s="5">
        <v>999221978260303</v>
      </c>
      <c r="B83" s="6">
        <v>44924</v>
      </c>
      <c r="C83" s="6">
        <v>44928</v>
      </c>
      <c r="D83" s="4">
        <v>2824</v>
      </c>
      <c r="E83" s="4" t="str">
        <f>VLOOKUP(A83,HOP!A:L,12,0)</f>
        <v>2824.00</v>
      </c>
      <c r="F83" s="4" t="str">
        <f>VLOOKUP(A83,HOP!A:C,3,0)</f>
        <v>2892897</v>
      </c>
      <c r="G83" s="4">
        <f t="shared" si="4"/>
        <v>0</v>
      </c>
      <c r="H83" s="4" t="str">
        <f t="shared" si="5"/>
        <v>，2892897</v>
      </c>
      <c r="I83" s="4" t="str">
        <f>VLOOKUP(A83,HOP!A:U,21,0)</f>
        <v>直采</v>
      </c>
    </row>
    <row r="84" s="4" customFormat="1" hidden="1" spans="1:9">
      <c r="A84" s="5">
        <v>999221978398094</v>
      </c>
      <c r="B84" s="6">
        <v>44927</v>
      </c>
      <c r="C84" s="6">
        <v>44928</v>
      </c>
      <c r="D84" s="4">
        <v>795</v>
      </c>
      <c r="E84" s="4" t="str">
        <f>VLOOKUP(A84,HOP!A:L,12,0)</f>
        <v>795.00</v>
      </c>
      <c r="F84" s="4" t="str">
        <f>VLOOKUP(A84,HOP!A:C,3,0)</f>
        <v>2892916</v>
      </c>
      <c r="G84" s="4">
        <f t="shared" si="4"/>
        <v>0</v>
      </c>
      <c r="H84" s="4" t="str">
        <f t="shared" si="5"/>
        <v>，2892916</v>
      </c>
      <c r="I84" s="4" t="str">
        <f>VLOOKUP(A84,HOP!A:U,21,0)</f>
        <v>直采</v>
      </c>
    </row>
    <row r="85" s="4" customFormat="1" hidden="1" spans="1:9">
      <c r="A85" s="5">
        <v>999221979604123</v>
      </c>
      <c r="B85" s="6">
        <v>44926</v>
      </c>
      <c r="C85" s="6">
        <v>44928</v>
      </c>
      <c r="D85" s="4">
        <v>718</v>
      </c>
      <c r="E85" s="4" t="str">
        <f>VLOOKUP(A85,HOP!A:L,12,0)</f>
        <v>718.00</v>
      </c>
      <c r="F85" s="4" t="str">
        <f>VLOOKUP(A85,HOP!A:C,3,0)</f>
        <v>2893180</v>
      </c>
      <c r="G85" s="4">
        <f t="shared" si="4"/>
        <v>0</v>
      </c>
      <c r="H85" s="4" t="str">
        <f t="shared" si="5"/>
        <v>，2893180</v>
      </c>
      <c r="I85" s="4" t="str">
        <f>VLOOKUP(A85,HOP!A:U,21,0)</f>
        <v>直采</v>
      </c>
    </row>
    <row r="86" s="4" customFormat="1" hidden="1" spans="1:9">
      <c r="A86" s="5">
        <v>999221980726989</v>
      </c>
      <c r="B86" s="6">
        <v>44924</v>
      </c>
      <c r="C86" s="6">
        <v>44928</v>
      </c>
      <c r="D86" s="4">
        <v>3930</v>
      </c>
      <c r="E86" s="4" t="str">
        <f>VLOOKUP(A86,HOP!A:L,12,0)</f>
        <v>3930.00</v>
      </c>
      <c r="F86" s="4" t="str">
        <f>VLOOKUP(A86,HOP!A:C,3,0)</f>
        <v>2893491</v>
      </c>
      <c r="G86" s="4">
        <f t="shared" si="4"/>
        <v>0</v>
      </c>
      <c r="H86" s="4" t="str">
        <f t="shared" si="5"/>
        <v>，2893491</v>
      </c>
      <c r="I86" s="4" t="str">
        <f>VLOOKUP(A86,HOP!A:U,21,0)</f>
        <v>直采</v>
      </c>
    </row>
    <row r="87" s="4" customFormat="1" hidden="1" spans="1:9">
      <c r="A87" s="5">
        <v>999221982066759</v>
      </c>
      <c r="B87" s="6">
        <v>44921</v>
      </c>
      <c r="C87" s="6">
        <v>44928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999221982202844</v>
      </c>
      <c r="B88" s="6">
        <v>44921</v>
      </c>
      <c r="C88" s="6">
        <v>44928</v>
      </c>
      <c r="D88" s="4">
        <v>9850</v>
      </c>
      <c r="E88" s="4" t="str">
        <f>VLOOKUP(A88,HOP!A:L,12,0)</f>
        <v>9850.00</v>
      </c>
      <c r="F88" s="4" t="str">
        <f>VLOOKUP(A88,HOP!A:C,3,0)</f>
        <v>2894198</v>
      </c>
      <c r="G88" s="4">
        <f t="shared" si="4"/>
        <v>0</v>
      </c>
      <c r="H88" s="4" t="str">
        <f t="shared" si="5"/>
        <v>，2894198</v>
      </c>
      <c r="I88" s="4" t="str">
        <f>VLOOKUP(A88,HOP!A:U,21,0)</f>
        <v>直采</v>
      </c>
    </row>
    <row r="89" s="4" customFormat="1" hidden="1" spans="1:9">
      <c r="A89" s="5">
        <v>999221987605786</v>
      </c>
      <c r="B89" s="6">
        <v>44923</v>
      </c>
      <c r="C89" s="6">
        <v>44928</v>
      </c>
      <c r="D89" s="4">
        <v>4102</v>
      </c>
      <c r="E89" s="4" t="str">
        <f>VLOOKUP(A89,HOP!A:L,12,0)</f>
        <v>4102.00</v>
      </c>
      <c r="F89" s="4" t="str">
        <f>VLOOKUP(A89,HOP!A:C,3,0)</f>
        <v>2895915</v>
      </c>
      <c r="G89" s="4">
        <f t="shared" si="4"/>
        <v>0</v>
      </c>
      <c r="H89" s="4" t="str">
        <f t="shared" si="5"/>
        <v>，2895915</v>
      </c>
      <c r="I89" s="4" t="str">
        <f>VLOOKUP(A89,HOP!A:U,21,0)</f>
        <v>直采</v>
      </c>
    </row>
    <row r="90" s="4" customFormat="1" hidden="1" spans="1:9">
      <c r="A90" s="5">
        <v>999221988547859</v>
      </c>
      <c r="B90" s="6">
        <v>44926</v>
      </c>
      <c r="C90" s="6">
        <v>44928</v>
      </c>
      <c r="D90" s="4">
        <v>4400</v>
      </c>
      <c r="E90" s="4" t="str">
        <f>VLOOKUP(A90,HOP!A:L,12,0)</f>
        <v>4400.00</v>
      </c>
      <c r="F90" s="4" t="str">
        <f>VLOOKUP(A90,HOP!A:C,3,0)</f>
        <v>2896360</v>
      </c>
      <c r="G90" s="4">
        <f t="shared" si="4"/>
        <v>0</v>
      </c>
      <c r="H90" s="4" t="str">
        <f t="shared" si="5"/>
        <v>，2896360</v>
      </c>
      <c r="I90" s="4" t="str">
        <f>VLOOKUP(A90,HOP!A:U,21,0)</f>
        <v>直采</v>
      </c>
    </row>
    <row r="91" s="4" customFormat="1" hidden="1" spans="1:9">
      <c r="A91" s="5">
        <v>21989058314</v>
      </c>
      <c r="B91" s="6">
        <v>44925</v>
      </c>
      <c r="C91" s="6">
        <v>44928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21993587439</v>
      </c>
      <c r="B92" s="6">
        <v>44923</v>
      </c>
      <c r="C92" s="6">
        <v>44928</v>
      </c>
      <c r="D92" s="4">
        <v>1795</v>
      </c>
      <c r="E92" s="4" t="str">
        <f>VLOOKUP(A92,HOP!A:L,12,0)</f>
        <v>1795.00</v>
      </c>
      <c r="F92" s="4" t="str">
        <f>VLOOKUP(A92,HOP!A:C,3,0)</f>
        <v>2897877</v>
      </c>
      <c r="G92" s="4">
        <f t="shared" si="4"/>
        <v>0</v>
      </c>
      <c r="H92" s="4" t="str">
        <f t="shared" si="5"/>
        <v>，2897877</v>
      </c>
      <c r="I92" s="4" t="str">
        <f>VLOOKUP(A92,HOP!A:U,21,0)</f>
        <v>直采</v>
      </c>
    </row>
    <row r="93" s="4" customFormat="1" hidden="1" spans="1:9">
      <c r="A93" s="5">
        <v>999221996057235</v>
      </c>
      <c r="B93" s="6">
        <v>44927</v>
      </c>
      <c r="C93" s="6">
        <v>44928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999221996105779</v>
      </c>
      <c r="B94" s="6">
        <v>44927</v>
      </c>
      <c r="C94" s="6">
        <v>44928</v>
      </c>
      <c r="D94" s="4">
        <v>1049</v>
      </c>
      <c r="E94" s="4" t="str">
        <f>VLOOKUP(A94,HOP!A:L,12,0)</f>
        <v>1049.00</v>
      </c>
      <c r="F94" s="4" t="str">
        <f>VLOOKUP(A94,HOP!A:C,3,0)</f>
        <v>2898509</v>
      </c>
      <c r="G94" s="4">
        <f t="shared" si="4"/>
        <v>0</v>
      </c>
      <c r="H94" s="4" t="str">
        <f t="shared" si="5"/>
        <v>，2898509</v>
      </c>
      <c r="I94" s="4" t="str">
        <f>VLOOKUP(A94,HOP!A:U,21,0)</f>
        <v>直采</v>
      </c>
    </row>
    <row r="95" s="4" customFormat="1" hidden="1" spans="1:9">
      <c r="A95" s="5">
        <v>999221998579876</v>
      </c>
      <c r="B95" s="6">
        <v>44923</v>
      </c>
      <c r="C95" s="6">
        <v>44928</v>
      </c>
      <c r="D95" s="4">
        <v>1795</v>
      </c>
      <c r="E95" s="4" t="str">
        <f>VLOOKUP(A95,HOP!A:L,12,0)</f>
        <v>1795.00</v>
      </c>
      <c r="F95" s="4" t="str">
        <f>VLOOKUP(A95,HOP!A:C,3,0)</f>
        <v>2899383</v>
      </c>
      <c r="G95" s="4">
        <f t="shared" si="4"/>
        <v>0</v>
      </c>
      <c r="H95" s="4" t="str">
        <f t="shared" si="5"/>
        <v>，2899383</v>
      </c>
      <c r="I95" s="4" t="str">
        <f>VLOOKUP(A95,HOP!A:U,21,0)</f>
        <v>直采</v>
      </c>
    </row>
    <row r="96" s="4" customFormat="1" hidden="1" spans="1:9">
      <c r="A96" s="5">
        <v>21998845956</v>
      </c>
      <c r="B96" s="6">
        <v>44927</v>
      </c>
      <c r="C96" s="6">
        <v>44928</v>
      </c>
      <c r="D96" s="4">
        <v>1740</v>
      </c>
      <c r="E96" s="4" t="str">
        <f>VLOOKUP(A96,HOP!A:L,12,0)</f>
        <v>1740.00</v>
      </c>
      <c r="F96" s="4" t="str">
        <f>VLOOKUP(A96,HOP!A:C,3,0)</f>
        <v>2899506</v>
      </c>
      <c r="G96" s="4">
        <f t="shared" si="4"/>
        <v>0</v>
      </c>
      <c r="H96" s="4" t="str">
        <f t="shared" si="5"/>
        <v>，2899506</v>
      </c>
      <c r="I96" s="4" t="str">
        <f>VLOOKUP(A96,HOP!A:U,21,0)</f>
        <v>直采</v>
      </c>
    </row>
    <row r="97" s="4" customFormat="1" hidden="1" spans="1:9">
      <c r="A97" s="5">
        <v>999221998916197</v>
      </c>
      <c r="B97" s="6">
        <v>44926</v>
      </c>
      <c r="C97" s="6">
        <v>44928</v>
      </c>
      <c r="D97" s="4">
        <v>3856</v>
      </c>
      <c r="E97" s="4" t="str">
        <f>VLOOKUP(A97,HOP!A:L,12,0)</f>
        <v>3856.00</v>
      </c>
      <c r="F97" s="4" t="str">
        <f>VLOOKUP(A97,HOP!A:C,3,0)</f>
        <v>2899547</v>
      </c>
      <c r="G97" s="4">
        <f t="shared" si="4"/>
        <v>0</v>
      </c>
      <c r="H97" s="4" t="str">
        <f t="shared" si="5"/>
        <v>，2899547</v>
      </c>
      <c r="I97" s="4" t="str">
        <f>VLOOKUP(A97,HOP!A:U,21,0)</f>
        <v>直采</v>
      </c>
    </row>
    <row r="98" s="4" customFormat="1" hidden="1" spans="1:9">
      <c r="A98" s="5">
        <v>999221999140802</v>
      </c>
      <c r="B98" s="6">
        <v>44926</v>
      </c>
      <c r="C98" s="6">
        <v>44928</v>
      </c>
      <c r="D98" s="4">
        <v>932</v>
      </c>
      <c r="E98" s="4" t="str">
        <f>VLOOKUP(A98,HOP!A:L,12,0)</f>
        <v>932.00</v>
      </c>
      <c r="F98" s="4" t="str">
        <f>VLOOKUP(A98,HOP!A:C,3,0)</f>
        <v>2899688</v>
      </c>
      <c r="G98" s="4">
        <f t="shared" si="4"/>
        <v>0</v>
      </c>
      <c r="H98" s="4" t="str">
        <f t="shared" si="5"/>
        <v>，2899688</v>
      </c>
      <c r="I98" s="4" t="str">
        <f>VLOOKUP(A98,HOP!A:U,21,0)</f>
        <v>直采</v>
      </c>
    </row>
    <row r="99" s="4" customFormat="1" hidden="1" spans="1:9">
      <c r="A99" s="5">
        <v>999222001858233</v>
      </c>
      <c r="B99" s="6">
        <v>44924</v>
      </c>
      <c r="C99" s="6">
        <v>44928</v>
      </c>
      <c r="D99" s="4">
        <v>7860</v>
      </c>
      <c r="E99" s="4" t="str">
        <f>VLOOKUP(A99,HOP!A:L,12,0)</f>
        <v>7860.00</v>
      </c>
      <c r="F99" s="4" t="str">
        <f>VLOOKUP(A99,HOP!A:C,3,0)</f>
        <v>2900522</v>
      </c>
      <c r="G99" s="4">
        <f t="shared" ref="G99:G130" si="6">D99-E99</f>
        <v>0</v>
      </c>
      <c r="H99" s="4" t="str">
        <f t="shared" ref="H99:H130" si="7">$H$1&amp;F99</f>
        <v>，2900522</v>
      </c>
      <c r="I99" s="4" t="str">
        <f>VLOOKUP(A99,HOP!A:U,21,0)</f>
        <v>直采</v>
      </c>
    </row>
    <row r="100" s="4" customFormat="1" hidden="1" spans="1:9">
      <c r="A100" s="5">
        <v>22002075656</v>
      </c>
      <c r="B100" s="6">
        <v>44924</v>
      </c>
      <c r="C100" s="6">
        <v>44928</v>
      </c>
      <c r="D100" s="4">
        <v>1436</v>
      </c>
      <c r="E100" s="4" t="str">
        <f>VLOOKUP(A100,HOP!A:L,12,0)</f>
        <v>1436.00</v>
      </c>
      <c r="F100" s="4" t="str">
        <f>VLOOKUP(A100,HOP!A:C,3,0)</f>
        <v>2900557</v>
      </c>
      <c r="G100" s="4">
        <f t="shared" si="6"/>
        <v>0</v>
      </c>
      <c r="H100" s="4" t="str">
        <f t="shared" si="7"/>
        <v>，2900557</v>
      </c>
      <c r="I100" s="4" t="str">
        <f>VLOOKUP(A100,HOP!A:U,21,0)</f>
        <v>直采</v>
      </c>
    </row>
    <row r="101" s="4" customFormat="1" hidden="1" spans="1:9">
      <c r="A101" s="5">
        <v>999221940855455</v>
      </c>
      <c r="B101" s="6">
        <v>44924</v>
      </c>
      <c r="C101" s="6">
        <v>44928</v>
      </c>
      <c r="D101" s="4">
        <v>2552</v>
      </c>
      <c r="E101" s="4" t="str">
        <f>VLOOKUP(A101,HOP!A:L,12,0)</f>
        <v>2552.00</v>
      </c>
      <c r="F101" s="4" t="str">
        <f>VLOOKUP(A101,HOP!A:C,3,0)</f>
        <v>2880168</v>
      </c>
      <c r="G101" s="4">
        <f t="shared" si="6"/>
        <v>0</v>
      </c>
      <c r="H101" s="4" t="str">
        <f t="shared" si="7"/>
        <v>，2880168</v>
      </c>
      <c r="I101" s="4" t="str">
        <f>VLOOKUP(A101,HOP!A:U,21,0)</f>
        <v>直采</v>
      </c>
    </row>
    <row r="102" s="4" customFormat="1" hidden="1" spans="1:9">
      <c r="A102" s="5">
        <v>22005719503</v>
      </c>
      <c r="B102" s="6">
        <v>44926</v>
      </c>
      <c r="C102" s="6">
        <v>44928</v>
      </c>
      <c r="D102" s="4">
        <v>8941</v>
      </c>
      <c r="E102" s="4" t="str">
        <f>VLOOKUP(A102,HOP!A:L,12,0)</f>
        <v>8941.00</v>
      </c>
      <c r="F102" s="4" t="str">
        <f>VLOOKUP(A102,HOP!A:C,3,0)</f>
        <v>2901981</v>
      </c>
      <c r="G102" s="4">
        <f t="shared" si="6"/>
        <v>0</v>
      </c>
      <c r="H102" s="4" t="str">
        <f t="shared" si="7"/>
        <v>，2901981</v>
      </c>
      <c r="I102" s="4" t="str">
        <f>VLOOKUP(A102,HOP!A:U,21,0)</f>
        <v>直采</v>
      </c>
    </row>
    <row r="103" s="4" customFormat="1" hidden="1" spans="1:9">
      <c r="A103" s="5">
        <v>999222008578930</v>
      </c>
      <c r="B103" s="6">
        <v>44926</v>
      </c>
      <c r="C103" s="6">
        <v>44928</v>
      </c>
      <c r="D103" s="4">
        <v>932</v>
      </c>
      <c r="E103" s="4" t="str">
        <f>VLOOKUP(A103,HOP!A:L,12,0)</f>
        <v>932.00</v>
      </c>
      <c r="F103" s="4" t="str">
        <f>VLOOKUP(A103,HOP!A:C,3,0)</f>
        <v>2902577</v>
      </c>
      <c r="G103" s="4">
        <f t="shared" si="6"/>
        <v>0</v>
      </c>
      <c r="H103" s="4" t="str">
        <f t="shared" si="7"/>
        <v>，2902577</v>
      </c>
      <c r="I103" s="4" t="str">
        <f>VLOOKUP(A103,HOP!A:U,21,0)</f>
        <v>直采</v>
      </c>
    </row>
    <row r="104" s="4" customFormat="1" hidden="1" spans="1:9">
      <c r="A104" s="5">
        <v>999222009186333</v>
      </c>
      <c r="B104" s="6">
        <v>44927</v>
      </c>
      <c r="C104" s="6">
        <v>44928</v>
      </c>
      <c r="D104" s="4">
        <v>371</v>
      </c>
      <c r="E104" s="4" t="str">
        <f>VLOOKUP(A104,HOP!A:L,12,0)</f>
        <v>371.00</v>
      </c>
      <c r="F104" s="4" t="str">
        <f>VLOOKUP(A104,HOP!A:C,3,0)</f>
        <v>2902750</v>
      </c>
      <c r="G104" s="4">
        <f t="shared" si="6"/>
        <v>0</v>
      </c>
      <c r="H104" s="4" t="str">
        <f t="shared" si="7"/>
        <v>，2902750</v>
      </c>
      <c r="I104" s="4" t="str">
        <f>VLOOKUP(A104,HOP!A:U,21,0)</f>
        <v>直采</v>
      </c>
    </row>
    <row r="105" s="4" customFormat="1" hidden="1" spans="1:9">
      <c r="A105" s="5">
        <v>999222010392198</v>
      </c>
      <c r="B105" s="6">
        <v>44927</v>
      </c>
      <c r="C105" s="6">
        <v>44928</v>
      </c>
      <c r="D105" s="4">
        <v>307</v>
      </c>
      <c r="E105" s="4" t="str">
        <f>VLOOKUP(A105,HOP!A:L,12,0)</f>
        <v>307.00</v>
      </c>
      <c r="F105" s="4" t="str">
        <f>VLOOKUP(A105,HOP!A:C,3,0)</f>
        <v>2903273</v>
      </c>
      <c r="G105" s="4">
        <f t="shared" si="6"/>
        <v>0</v>
      </c>
      <c r="H105" s="4" t="str">
        <f t="shared" si="7"/>
        <v>，2903273</v>
      </c>
      <c r="I105" s="4" t="str">
        <f>VLOOKUP(A105,HOP!A:U,21,0)</f>
        <v>直采</v>
      </c>
    </row>
    <row r="106" s="4" customFormat="1" hidden="1" spans="1:9">
      <c r="A106" s="5">
        <v>999222011231118</v>
      </c>
      <c r="B106" s="6">
        <v>44924</v>
      </c>
      <c r="C106" s="6">
        <v>44928</v>
      </c>
      <c r="D106" s="4">
        <v>7520</v>
      </c>
      <c r="E106" s="4" t="str">
        <f>VLOOKUP(A106,HOP!A:L,12,0)</f>
        <v>7520.00</v>
      </c>
      <c r="F106" s="4" t="str">
        <f>VLOOKUP(A106,HOP!A:C,3,0)</f>
        <v>2903801</v>
      </c>
      <c r="G106" s="4">
        <f t="shared" si="6"/>
        <v>0</v>
      </c>
      <c r="H106" s="4" t="str">
        <f t="shared" si="7"/>
        <v>，2903801</v>
      </c>
      <c r="I106" s="4" t="str">
        <f>VLOOKUP(A106,HOP!A:U,21,0)</f>
        <v>直采</v>
      </c>
    </row>
    <row r="107" s="4" customFormat="1" hidden="1" spans="1:9">
      <c r="A107" s="5">
        <v>999222011486797</v>
      </c>
      <c r="B107" s="6">
        <v>44927</v>
      </c>
      <c r="C107" s="6">
        <v>44928</v>
      </c>
      <c r="D107" s="4">
        <v>305</v>
      </c>
      <c r="E107" s="4" t="str">
        <f>VLOOKUP(A107,HOP!A:L,12,0)</f>
        <v>305.00</v>
      </c>
      <c r="F107" s="4" t="str">
        <f>VLOOKUP(A107,HOP!A:C,3,0)</f>
        <v>2903922</v>
      </c>
      <c r="G107" s="4">
        <f t="shared" si="6"/>
        <v>0</v>
      </c>
      <c r="H107" s="4" t="str">
        <f t="shared" si="7"/>
        <v>，2903922</v>
      </c>
      <c r="I107" s="4" t="str">
        <f>VLOOKUP(A107,HOP!A:U,21,0)</f>
        <v>直采</v>
      </c>
    </row>
    <row r="108" s="4" customFormat="1" hidden="1" spans="1:9">
      <c r="A108" s="5">
        <v>999222015230120</v>
      </c>
      <c r="B108" s="6">
        <v>44926</v>
      </c>
      <c r="C108" s="6">
        <v>44928</v>
      </c>
      <c r="D108" s="4">
        <v>1079</v>
      </c>
      <c r="E108" s="4" t="str">
        <f>VLOOKUP(A108,HOP!A:L,12,0)</f>
        <v>1079.00</v>
      </c>
      <c r="F108" s="4" t="str">
        <f>VLOOKUP(A108,HOP!A:C,3,0)</f>
        <v>2904842</v>
      </c>
      <c r="G108" s="4">
        <f t="shared" si="6"/>
        <v>0</v>
      </c>
      <c r="H108" s="4" t="str">
        <f t="shared" si="7"/>
        <v>，2904842</v>
      </c>
      <c r="I108" s="4" t="str">
        <f>VLOOKUP(A108,HOP!A:U,21,0)</f>
        <v>直采</v>
      </c>
    </row>
    <row r="109" s="4" customFormat="1" hidden="1" spans="1:9">
      <c r="A109" s="5">
        <v>22015303560</v>
      </c>
      <c r="B109" s="6">
        <v>44925</v>
      </c>
      <c r="C109" s="6">
        <v>44928</v>
      </c>
      <c r="D109" s="4">
        <v>6318</v>
      </c>
      <c r="E109" s="4" t="str">
        <f>VLOOKUP(A109,HOP!A:L,12,0)</f>
        <v>6318.00</v>
      </c>
      <c r="F109" s="4" t="str">
        <f>VLOOKUP(A109,HOP!A:C,3,0)</f>
        <v>2904860</v>
      </c>
      <c r="G109" s="4">
        <f t="shared" si="6"/>
        <v>0</v>
      </c>
      <c r="H109" s="4" t="str">
        <f t="shared" si="7"/>
        <v>，2904860</v>
      </c>
      <c r="I109" s="4" t="str">
        <f>VLOOKUP(A109,HOP!A:U,21,0)</f>
        <v>直采</v>
      </c>
    </row>
    <row r="110" s="4" customFormat="1" hidden="1" spans="1:9">
      <c r="A110" s="5">
        <v>999222016203828</v>
      </c>
      <c r="B110" s="6">
        <v>44923</v>
      </c>
      <c r="C110" s="6">
        <v>44928</v>
      </c>
      <c r="D110" s="4">
        <v>4727</v>
      </c>
      <c r="E110" s="4" t="str">
        <f>VLOOKUP(A110,HOP!A:L,12,0)</f>
        <v>4727.00</v>
      </c>
      <c r="F110" s="4" t="str">
        <f>VLOOKUP(A110,HOP!A:C,3,0)</f>
        <v>2905099</v>
      </c>
      <c r="G110" s="4">
        <f t="shared" si="6"/>
        <v>0</v>
      </c>
      <c r="H110" s="4" t="str">
        <f t="shared" si="7"/>
        <v>，2905099</v>
      </c>
      <c r="I110" s="4" t="str">
        <f>VLOOKUP(A110,HOP!A:U,21,0)</f>
        <v>直采</v>
      </c>
    </row>
    <row r="111" s="4" customFormat="1" hidden="1" spans="1:9">
      <c r="A111" s="5">
        <v>999222017039371</v>
      </c>
      <c r="B111" s="6">
        <v>44926</v>
      </c>
      <c r="C111" s="6">
        <v>44928</v>
      </c>
      <c r="D111" s="4">
        <v>1917</v>
      </c>
      <c r="E111" s="4" t="str">
        <f>VLOOKUP(A111,HOP!A:L,12,0)</f>
        <v>1917.00</v>
      </c>
      <c r="F111" s="4" t="str">
        <f>VLOOKUP(A111,HOP!A:C,3,0)</f>
        <v>2905515</v>
      </c>
      <c r="G111" s="4">
        <f t="shared" si="6"/>
        <v>0</v>
      </c>
      <c r="H111" s="4" t="str">
        <f t="shared" si="7"/>
        <v>，2905515</v>
      </c>
      <c r="I111" s="4" t="str">
        <f>VLOOKUP(A111,HOP!A:U,21,0)</f>
        <v>直采</v>
      </c>
    </row>
    <row r="112" s="4" customFormat="1" hidden="1" spans="1:9">
      <c r="A112" s="5">
        <v>999222018037486</v>
      </c>
      <c r="B112" s="6">
        <v>44927</v>
      </c>
      <c r="C112" s="6">
        <v>44928</v>
      </c>
      <c r="D112" s="4">
        <v>1115</v>
      </c>
      <c r="E112" s="4" t="str">
        <f>VLOOKUP(A112,HOP!A:L,12,0)</f>
        <v>1115.00</v>
      </c>
      <c r="F112" s="4" t="str">
        <f>VLOOKUP(A112,HOP!A:C,3,0)</f>
        <v>2905986</v>
      </c>
      <c r="G112" s="4">
        <f t="shared" si="6"/>
        <v>0</v>
      </c>
      <c r="H112" s="4" t="str">
        <f t="shared" si="7"/>
        <v>，2905986</v>
      </c>
      <c r="I112" s="4" t="str">
        <f>VLOOKUP(A112,HOP!A:U,21,0)</f>
        <v>直采</v>
      </c>
    </row>
    <row r="113" s="4" customFormat="1" hidden="1" spans="1:9">
      <c r="A113" s="5">
        <v>999222018254848</v>
      </c>
      <c r="B113" s="6">
        <v>44927</v>
      </c>
      <c r="C113" s="6">
        <v>44928</v>
      </c>
      <c r="D113" s="4">
        <v>250</v>
      </c>
      <c r="E113" s="4" t="str">
        <f>VLOOKUP(A113,HOP!A:L,12,0)</f>
        <v>250.00</v>
      </c>
      <c r="F113" s="4" t="str">
        <f>VLOOKUP(A113,HOP!A:C,3,0)</f>
        <v>2906078</v>
      </c>
      <c r="G113" s="4">
        <f t="shared" si="6"/>
        <v>0</v>
      </c>
      <c r="H113" s="4" t="str">
        <f t="shared" si="7"/>
        <v>，2906078</v>
      </c>
      <c r="I113" s="4" t="str">
        <f>VLOOKUP(A113,HOP!A:U,21,0)</f>
        <v>直采</v>
      </c>
    </row>
    <row r="114" s="4" customFormat="1" hidden="1" spans="1:9">
      <c r="A114" s="5">
        <v>999222022816430</v>
      </c>
      <c r="B114" s="6">
        <v>44927</v>
      </c>
      <c r="C114" s="6">
        <v>44928</v>
      </c>
      <c r="D114" s="4">
        <v>946</v>
      </c>
      <c r="E114" s="4" t="str">
        <f>VLOOKUP(A114,HOP!A:L,12,0)</f>
        <v>946.00</v>
      </c>
      <c r="F114" s="4" t="str">
        <f>VLOOKUP(A114,HOP!A:C,3,0)</f>
        <v>2907095</v>
      </c>
      <c r="G114" s="4">
        <f t="shared" si="6"/>
        <v>0</v>
      </c>
      <c r="H114" s="4" t="str">
        <f t="shared" si="7"/>
        <v>，2907095</v>
      </c>
      <c r="I114" s="4" t="str">
        <f>VLOOKUP(A114,HOP!A:U,21,0)</f>
        <v>直采</v>
      </c>
    </row>
    <row r="115" s="4" customFormat="1" hidden="1" spans="1:9">
      <c r="A115" s="5">
        <v>22022855923</v>
      </c>
      <c r="B115" s="6">
        <v>44927</v>
      </c>
      <c r="C115" s="6">
        <v>44928</v>
      </c>
      <c r="D115" s="4">
        <v>795</v>
      </c>
      <c r="E115" s="4" t="str">
        <f>VLOOKUP(A115,HOP!A:L,12,0)</f>
        <v>795.00</v>
      </c>
      <c r="F115" s="4" t="str">
        <f>VLOOKUP(A115,HOP!A:C,3,0)</f>
        <v>2907125</v>
      </c>
      <c r="G115" s="4">
        <f t="shared" si="6"/>
        <v>0</v>
      </c>
      <c r="H115" s="4" t="str">
        <f t="shared" si="7"/>
        <v>，2907125</v>
      </c>
      <c r="I115" s="4" t="str">
        <f>VLOOKUP(A115,HOP!A:U,21,0)</f>
        <v>直采</v>
      </c>
    </row>
    <row r="116" s="4" customFormat="1" hidden="1" spans="1:9">
      <c r="A116" s="5">
        <v>999222023076587</v>
      </c>
      <c r="B116" s="6">
        <v>44927</v>
      </c>
      <c r="C116" s="6">
        <v>44928</v>
      </c>
      <c r="D116" s="4">
        <v>1156</v>
      </c>
      <c r="E116" s="4" t="str">
        <f>VLOOKUP(A116,HOP!A:L,12,0)</f>
        <v>1156.00</v>
      </c>
      <c r="F116" s="4" t="str">
        <f>VLOOKUP(A116,HOP!A:C,3,0)</f>
        <v>2907217</v>
      </c>
      <c r="G116" s="4">
        <f t="shared" si="6"/>
        <v>0</v>
      </c>
      <c r="H116" s="4" t="str">
        <f t="shared" si="7"/>
        <v>，2907217</v>
      </c>
      <c r="I116" s="4" t="str">
        <f>VLOOKUP(A116,HOP!A:U,21,0)</f>
        <v>直采</v>
      </c>
    </row>
    <row r="117" s="4" customFormat="1" hidden="1" spans="1:9">
      <c r="A117" s="5">
        <v>999222024185384</v>
      </c>
      <c r="B117" s="6">
        <v>44926</v>
      </c>
      <c r="C117" s="6">
        <v>44928</v>
      </c>
      <c r="D117" s="4">
        <v>480</v>
      </c>
      <c r="E117" s="4" t="str">
        <f>VLOOKUP(A117,HOP!A:L,12,0)</f>
        <v>480.00</v>
      </c>
      <c r="F117" s="4" t="str">
        <f>VLOOKUP(A117,HOP!A:C,3,0)</f>
        <v>2907957</v>
      </c>
      <c r="G117" s="4">
        <f t="shared" si="6"/>
        <v>0</v>
      </c>
      <c r="H117" s="4" t="str">
        <f t="shared" si="7"/>
        <v>，2907957</v>
      </c>
      <c r="I117" s="4" t="str">
        <f>VLOOKUP(A117,HOP!A:U,21,0)</f>
        <v>直采</v>
      </c>
    </row>
    <row r="118" s="4" customFormat="1" hidden="1" spans="1:9">
      <c r="A118" s="5">
        <v>999222025008177</v>
      </c>
      <c r="B118" s="6">
        <v>44927</v>
      </c>
      <c r="C118" s="6">
        <v>44928</v>
      </c>
      <c r="D118" s="4">
        <v>319</v>
      </c>
      <c r="E118" s="4" t="str">
        <f>VLOOKUP(A118,HOP!A:L,12,0)</f>
        <v>319.00</v>
      </c>
      <c r="F118" s="4" t="str">
        <f>VLOOKUP(A118,HOP!A:C,3,0)</f>
        <v>2908533</v>
      </c>
      <c r="G118" s="4">
        <f t="shared" si="6"/>
        <v>0</v>
      </c>
      <c r="H118" s="4" t="str">
        <f t="shared" si="7"/>
        <v>，2908533</v>
      </c>
      <c r="I118" s="4" t="str">
        <f>VLOOKUP(A118,HOP!A:U,21,0)</f>
        <v>直采</v>
      </c>
    </row>
    <row r="119" s="4" customFormat="1" hidden="1" spans="1:9">
      <c r="A119" s="5">
        <v>999222027312206</v>
      </c>
      <c r="B119" s="6">
        <v>44927</v>
      </c>
      <c r="C119" s="6">
        <v>44928</v>
      </c>
      <c r="D119" s="4">
        <v>428.62</v>
      </c>
      <c r="E119" s="4" t="str">
        <f>VLOOKUP(A119,HOP!A:L,12,0)</f>
        <v>428.62</v>
      </c>
      <c r="F119" s="4" t="str">
        <f>VLOOKUP(A119,HOP!A:C,3,0)</f>
        <v>2908933</v>
      </c>
      <c r="G119" s="4">
        <f t="shared" si="6"/>
        <v>0</v>
      </c>
      <c r="H119" s="4" t="str">
        <f t="shared" si="7"/>
        <v>，2908933</v>
      </c>
      <c r="I119" s="4" t="str">
        <f>VLOOKUP(A119,HOP!A:U,21,0)</f>
        <v>直连</v>
      </c>
    </row>
    <row r="120" s="4" customFormat="1" hidden="1" spans="1:9">
      <c r="A120" s="5">
        <v>999222027659882</v>
      </c>
      <c r="B120" s="6">
        <v>44926</v>
      </c>
      <c r="C120" s="6">
        <v>44928</v>
      </c>
      <c r="D120" s="4">
        <v>2916</v>
      </c>
      <c r="E120" s="4" t="str">
        <f>VLOOKUP(A120,HOP!A:L,12,0)</f>
        <v>2916.00</v>
      </c>
      <c r="F120" s="4" t="str">
        <f>VLOOKUP(A120,HOP!A:C,3,0)</f>
        <v>2909077</v>
      </c>
      <c r="G120" s="4">
        <f t="shared" si="6"/>
        <v>0</v>
      </c>
      <c r="H120" s="4" t="str">
        <f t="shared" si="7"/>
        <v>，2909077</v>
      </c>
      <c r="I120" s="4" t="str">
        <f>VLOOKUP(A120,HOP!A:U,21,0)</f>
        <v>直采</v>
      </c>
    </row>
    <row r="121" s="4" customFormat="1" hidden="1" spans="1:9">
      <c r="A121" s="5">
        <v>999222028291234</v>
      </c>
      <c r="B121" s="6">
        <v>44925</v>
      </c>
      <c r="C121" s="6">
        <v>44928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999222029531125</v>
      </c>
      <c r="B122" s="6">
        <v>44927</v>
      </c>
      <c r="C122" s="6">
        <v>44928</v>
      </c>
      <c r="D122" s="4">
        <v>399</v>
      </c>
      <c r="E122" s="4" t="str">
        <f>VLOOKUP(A122,HOP!A:L,12,0)</f>
        <v>399.00</v>
      </c>
      <c r="F122" s="4" t="str">
        <f>VLOOKUP(A122,HOP!A:C,3,0)</f>
        <v>2910150</v>
      </c>
      <c r="G122" s="4">
        <f t="shared" si="6"/>
        <v>0</v>
      </c>
      <c r="H122" s="4" t="str">
        <f t="shared" si="7"/>
        <v>，2910150</v>
      </c>
      <c r="I122" s="4" t="str">
        <f>VLOOKUP(A122,HOP!A:U,21,0)</f>
        <v>直采</v>
      </c>
    </row>
    <row r="123" s="4" customFormat="1" hidden="1" spans="1:9">
      <c r="A123" s="5">
        <v>999222029720500</v>
      </c>
      <c r="B123" s="6">
        <v>44927</v>
      </c>
      <c r="C123" s="6">
        <v>44928</v>
      </c>
      <c r="D123" s="4">
        <v>252</v>
      </c>
      <c r="E123" s="4" t="str">
        <f>VLOOKUP(A123,HOP!A:L,12,0)</f>
        <v>252.00</v>
      </c>
      <c r="F123" s="4" t="str">
        <f>VLOOKUP(A123,HOP!A:C,3,0)</f>
        <v>2910258</v>
      </c>
      <c r="G123" s="4">
        <f t="shared" si="6"/>
        <v>0</v>
      </c>
      <c r="H123" s="4" t="str">
        <f t="shared" si="7"/>
        <v>，2910258</v>
      </c>
      <c r="I123" s="4" t="str">
        <f>VLOOKUP(A123,HOP!A:U,21,0)</f>
        <v>直采</v>
      </c>
    </row>
    <row r="124" s="4" customFormat="1" hidden="1" spans="1:9">
      <c r="A124" s="5">
        <v>999222029829774</v>
      </c>
      <c r="B124" s="6">
        <v>44925</v>
      </c>
      <c r="C124" s="6">
        <v>44928</v>
      </c>
      <c r="D124" s="4">
        <v>3870</v>
      </c>
      <c r="E124" s="4" t="str">
        <f>VLOOKUP(A124,HOP!A:L,12,0)</f>
        <v>3870.00</v>
      </c>
      <c r="F124" s="4" t="str">
        <f>VLOOKUP(A124,HOP!A:C,3,0)</f>
        <v>2910336</v>
      </c>
      <c r="G124" s="4">
        <f t="shared" si="6"/>
        <v>0</v>
      </c>
      <c r="H124" s="4" t="str">
        <f t="shared" si="7"/>
        <v>，2910336</v>
      </c>
      <c r="I124" s="4" t="str">
        <f>VLOOKUP(A124,HOP!A:U,21,0)</f>
        <v>直采</v>
      </c>
    </row>
    <row r="125" s="4" customFormat="1" hidden="1" spans="1:9">
      <c r="A125" s="5">
        <v>999222030232674</v>
      </c>
      <c r="B125" s="6">
        <v>44925</v>
      </c>
      <c r="C125" s="6">
        <v>44928</v>
      </c>
      <c r="D125" s="4">
        <v>1290</v>
      </c>
      <c r="E125" s="4" t="str">
        <f>VLOOKUP(A125,HOP!A:L,12,0)</f>
        <v>1290.00</v>
      </c>
      <c r="F125" s="4" t="str">
        <f>VLOOKUP(A125,HOP!A:C,3,0)</f>
        <v>2910603</v>
      </c>
      <c r="G125" s="4">
        <f t="shared" si="6"/>
        <v>0</v>
      </c>
      <c r="H125" s="4" t="str">
        <f t="shared" si="7"/>
        <v>，2910603</v>
      </c>
      <c r="I125" s="4" t="str">
        <f>VLOOKUP(A125,HOP!A:U,21,0)</f>
        <v>直采</v>
      </c>
    </row>
    <row r="126" s="4" customFormat="1" hidden="1" spans="1:9">
      <c r="A126" s="5">
        <v>999222030373696</v>
      </c>
      <c r="B126" s="6">
        <v>44927</v>
      </c>
      <c r="C126" s="6">
        <v>44928</v>
      </c>
      <c r="D126" s="4">
        <v>577</v>
      </c>
      <c r="E126" s="4" t="str">
        <f>VLOOKUP(A126,HOP!A:L,12,0)</f>
        <v>577.00</v>
      </c>
      <c r="F126" s="4" t="str">
        <f>VLOOKUP(A126,HOP!A:C,3,0)</f>
        <v>2910669</v>
      </c>
      <c r="G126" s="4">
        <f t="shared" si="6"/>
        <v>0</v>
      </c>
      <c r="H126" s="4" t="str">
        <f t="shared" si="7"/>
        <v>，2910669</v>
      </c>
      <c r="I126" s="4" t="str">
        <f>VLOOKUP(A126,HOP!A:U,21,0)</f>
        <v>直采</v>
      </c>
    </row>
    <row r="127" s="4" customFormat="1" hidden="1" spans="1:9">
      <c r="A127" s="5">
        <v>999222030579767</v>
      </c>
      <c r="B127" s="6">
        <v>44926</v>
      </c>
      <c r="C127" s="6">
        <v>44928</v>
      </c>
      <c r="D127" s="4">
        <v>1526</v>
      </c>
      <c r="E127" s="4" t="str">
        <f>VLOOKUP(A127,HOP!A:L,12,0)</f>
        <v>1526.00</v>
      </c>
      <c r="F127" s="4" t="str">
        <f>VLOOKUP(A127,HOP!A:C,3,0)</f>
        <v>2910801</v>
      </c>
      <c r="G127" s="4">
        <f t="shared" si="6"/>
        <v>0</v>
      </c>
      <c r="H127" s="4" t="str">
        <f t="shared" si="7"/>
        <v>，2910801</v>
      </c>
      <c r="I127" s="4" t="str">
        <f>VLOOKUP(A127,HOP!A:U,21,0)</f>
        <v>直采</v>
      </c>
    </row>
    <row r="128" s="4" customFormat="1" hidden="1" spans="1:9">
      <c r="A128" s="5">
        <v>999222032436045</v>
      </c>
      <c r="B128" s="6">
        <v>44926</v>
      </c>
      <c r="C128" s="6">
        <v>44928</v>
      </c>
      <c r="D128" s="4">
        <v>900</v>
      </c>
      <c r="E128" s="4" t="str">
        <f>VLOOKUP(A128,HOP!A:L,12,0)</f>
        <v>900.00</v>
      </c>
      <c r="F128" s="4" t="str">
        <f>VLOOKUP(A128,HOP!A:C,3,0)</f>
        <v>2911035</v>
      </c>
      <c r="G128" s="4">
        <f t="shared" si="6"/>
        <v>0</v>
      </c>
      <c r="H128" s="4" t="str">
        <f t="shared" si="7"/>
        <v>，2911035</v>
      </c>
      <c r="I128" s="4" t="str">
        <f>VLOOKUP(A128,HOP!A:U,21,0)</f>
        <v>直采</v>
      </c>
    </row>
    <row r="129" s="4" customFormat="1" hidden="1" spans="1:9">
      <c r="A129" s="5">
        <v>999222033254480</v>
      </c>
      <c r="B129" s="6">
        <v>44927</v>
      </c>
      <c r="C129" s="6">
        <v>44928</v>
      </c>
      <c r="D129" s="4">
        <v>500</v>
      </c>
      <c r="E129" s="4" t="str">
        <f>VLOOKUP(A129,HOP!A:L,12,0)</f>
        <v>500.00</v>
      </c>
      <c r="F129" s="4" t="str">
        <f>VLOOKUP(A129,HOP!A:C,3,0)</f>
        <v>2911136</v>
      </c>
      <c r="G129" s="4">
        <f t="shared" si="6"/>
        <v>0</v>
      </c>
      <c r="H129" s="4" t="str">
        <f t="shared" si="7"/>
        <v>，2911136</v>
      </c>
      <c r="I129" s="4" t="str">
        <f>VLOOKUP(A129,HOP!A:U,21,0)</f>
        <v>直采</v>
      </c>
    </row>
    <row r="130" s="4" customFormat="1" hidden="1" spans="1:9">
      <c r="A130" s="5">
        <v>999222034608330</v>
      </c>
      <c r="B130" s="6">
        <v>44926</v>
      </c>
      <c r="C130" s="6">
        <v>44928</v>
      </c>
      <c r="D130" s="4">
        <v>900</v>
      </c>
      <c r="E130" s="4" t="str">
        <f>VLOOKUP(A130,HOP!A:L,12,0)</f>
        <v>900.00</v>
      </c>
      <c r="F130" s="4" t="str">
        <f>VLOOKUP(A130,HOP!A:C,3,0)</f>
        <v>2911517</v>
      </c>
      <c r="G130" s="4">
        <f t="shared" si="6"/>
        <v>0</v>
      </c>
      <c r="H130" s="4" t="str">
        <f t="shared" si="7"/>
        <v>，2911517</v>
      </c>
      <c r="I130" s="4" t="str">
        <f>VLOOKUP(A130,HOP!A:U,21,0)</f>
        <v>直采</v>
      </c>
    </row>
    <row r="131" s="4" customFormat="1" hidden="1" spans="1:9">
      <c r="A131" s="5">
        <v>999222035692259</v>
      </c>
      <c r="B131" s="6">
        <v>44926</v>
      </c>
      <c r="C131" s="6">
        <v>44928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48" si="8">D131-E131</f>
        <v>#N/A</v>
      </c>
      <c r="H131" s="4" t="e">
        <f t="shared" ref="H131:H148" si="9">$H$1&amp;F131</f>
        <v>#N/A</v>
      </c>
      <c r="I131" s="4" t="e">
        <f>VLOOKUP(A131,HOP!A:U,21,0)</f>
        <v>#N/A</v>
      </c>
    </row>
    <row r="132" s="4" customFormat="1" hidden="1" spans="1:9">
      <c r="A132" s="5">
        <v>999222038620486</v>
      </c>
      <c r="B132" s="6">
        <v>44926</v>
      </c>
      <c r="C132" s="6">
        <v>44928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999222038647750</v>
      </c>
      <c r="B133" s="6">
        <v>44927</v>
      </c>
      <c r="C133" s="6">
        <v>44928</v>
      </c>
      <c r="D133" s="4">
        <v>480</v>
      </c>
      <c r="E133" s="4" t="str">
        <f>VLOOKUP(A133,HOP!A:L,12,0)</f>
        <v>480.00</v>
      </c>
      <c r="F133" s="4" t="str">
        <f>VLOOKUP(A133,HOP!A:C,3,0)</f>
        <v>2912545</v>
      </c>
      <c r="G133" s="4">
        <f t="shared" si="8"/>
        <v>0</v>
      </c>
      <c r="H133" s="4" t="str">
        <f t="shared" si="9"/>
        <v>，2912545</v>
      </c>
      <c r="I133" s="4" t="str">
        <f>VLOOKUP(A133,HOP!A:U,21,0)</f>
        <v>直采</v>
      </c>
    </row>
    <row r="134" s="4" customFormat="1" hidden="1" spans="1:9">
      <c r="A134" s="5">
        <v>999222039353415</v>
      </c>
      <c r="B134" s="6">
        <v>44926</v>
      </c>
      <c r="C134" s="6">
        <v>44928</v>
      </c>
      <c r="D134" s="4">
        <v>366</v>
      </c>
      <c r="E134" s="4" t="str">
        <f>VLOOKUP(A134,HOP!A:L,12,0)</f>
        <v>366.00</v>
      </c>
      <c r="F134" s="4" t="str">
        <f>VLOOKUP(A134,HOP!A:C,3,0)</f>
        <v>2912763</v>
      </c>
      <c r="G134" s="4">
        <f t="shared" si="8"/>
        <v>0</v>
      </c>
      <c r="H134" s="4" t="str">
        <f t="shared" si="9"/>
        <v>，2912763</v>
      </c>
      <c r="I134" s="4" t="str">
        <f>VLOOKUP(A134,HOP!A:U,21,0)</f>
        <v>直采</v>
      </c>
    </row>
    <row r="135" s="4" customFormat="1" hidden="1" spans="1:9">
      <c r="A135" s="5">
        <v>999222039768797</v>
      </c>
      <c r="B135" s="6">
        <v>44926</v>
      </c>
      <c r="C135" s="6">
        <v>44928</v>
      </c>
      <c r="D135" s="4">
        <v>0</v>
      </c>
      <c r="E135" s="4" t="str">
        <f>VLOOKUP(A135,HOP!A:L,12,0)</f>
        <v>0.00</v>
      </c>
      <c r="F135" s="4" t="str">
        <f>VLOOKUP(A135,HOP!A:C,3,0)</f>
        <v>2912874</v>
      </c>
      <c r="G135" s="4">
        <f t="shared" si="8"/>
        <v>0</v>
      </c>
      <c r="H135" s="4" t="str">
        <f t="shared" si="9"/>
        <v>，2912874</v>
      </c>
      <c r="I135" s="4" t="str">
        <f>VLOOKUP(A135,HOP!A:U,21,0)</f>
        <v>直采</v>
      </c>
    </row>
    <row r="136" s="4" customFormat="1" hidden="1" spans="1:9">
      <c r="A136" s="5">
        <v>999222041321903</v>
      </c>
      <c r="B136" s="6">
        <v>44927</v>
      </c>
      <c r="C136" s="6">
        <v>44928</v>
      </c>
      <c r="D136" s="4">
        <v>500</v>
      </c>
      <c r="E136" s="4" t="str">
        <f>VLOOKUP(A136,HOP!A:L,12,0)</f>
        <v>500.00</v>
      </c>
      <c r="F136" s="4" t="str">
        <f>VLOOKUP(A136,HOP!A:C,3,0)</f>
        <v>2913169</v>
      </c>
      <c r="G136" s="4">
        <f t="shared" si="8"/>
        <v>0</v>
      </c>
      <c r="H136" s="4" t="str">
        <f t="shared" si="9"/>
        <v>，2913169</v>
      </c>
      <c r="I136" s="4" t="str">
        <f>VLOOKUP(A136,HOP!A:U,21,0)</f>
        <v>直采</v>
      </c>
    </row>
    <row r="137" s="4" customFormat="1" hidden="1" spans="1:9">
      <c r="A137" s="5">
        <v>999222041398308</v>
      </c>
      <c r="B137" s="6">
        <v>44927</v>
      </c>
      <c r="C137" s="6">
        <v>44928</v>
      </c>
      <c r="D137" s="4">
        <v>399</v>
      </c>
      <c r="E137" s="4" t="str">
        <f>VLOOKUP(A137,HOP!A:L,12,0)</f>
        <v>399.00</v>
      </c>
      <c r="F137" s="4" t="str">
        <f>VLOOKUP(A137,HOP!A:C,3,0)</f>
        <v>2913191</v>
      </c>
      <c r="G137" s="4">
        <f t="shared" si="8"/>
        <v>0</v>
      </c>
      <c r="H137" s="4" t="str">
        <f t="shared" si="9"/>
        <v>，2913191</v>
      </c>
      <c r="I137" s="4" t="str">
        <f>VLOOKUP(A137,HOP!A:U,21,0)</f>
        <v>直采</v>
      </c>
    </row>
    <row r="138" s="4" customFormat="1" hidden="1" spans="1:9">
      <c r="A138" s="5">
        <v>999222045344262</v>
      </c>
      <c r="B138" s="6">
        <v>44927</v>
      </c>
      <c r="C138" s="6">
        <v>44928</v>
      </c>
      <c r="D138" s="4">
        <v>707</v>
      </c>
      <c r="E138" s="4" t="str">
        <f>VLOOKUP(A138,HOP!A:L,12,0)</f>
        <v>707.00</v>
      </c>
      <c r="F138" s="4" t="str">
        <f>VLOOKUP(A138,HOP!A:C,3,0)</f>
        <v>2913440</v>
      </c>
      <c r="G138" s="4">
        <f t="shared" si="8"/>
        <v>0</v>
      </c>
      <c r="H138" s="4" t="str">
        <f t="shared" si="9"/>
        <v>，2913440</v>
      </c>
      <c r="I138" s="4" t="str">
        <f>VLOOKUP(A138,HOP!A:U,21,0)</f>
        <v>直采</v>
      </c>
    </row>
    <row r="139" s="4" customFormat="1" hidden="1" spans="1:9">
      <c r="A139" s="5">
        <v>999222045378086</v>
      </c>
      <c r="B139" s="6">
        <v>44927</v>
      </c>
      <c r="C139" s="6">
        <v>44928</v>
      </c>
      <c r="D139" s="4">
        <v>1035</v>
      </c>
      <c r="E139" s="4" t="str">
        <f>VLOOKUP(A139,HOP!A:L,12,0)</f>
        <v>1035.00</v>
      </c>
      <c r="F139" s="4" t="str">
        <f>VLOOKUP(A139,HOP!A:C,3,0)</f>
        <v>2913442</v>
      </c>
      <c r="G139" s="4">
        <f t="shared" si="8"/>
        <v>0</v>
      </c>
      <c r="H139" s="4" t="str">
        <f t="shared" si="9"/>
        <v>，2913442</v>
      </c>
      <c r="I139" s="4" t="str">
        <f>VLOOKUP(A139,HOP!A:U,21,0)</f>
        <v>直采</v>
      </c>
    </row>
    <row r="140" s="4" customFormat="1" hidden="1" spans="1:9">
      <c r="A140" s="5">
        <v>999222045379418</v>
      </c>
      <c r="B140" s="6">
        <v>44927</v>
      </c>
      <c r="C140" s="6">
        <v>44928</v>
      </c>
      <c r="D140" s="4">
        <v>616</v>
      </c>
      <c r="E140" s="4" t="str">
        <f>VLOOKUP(A140,HOP!A:L,12,0)</f>
        <v>616.00</v>
      </c>
      <c r="F140" s="4" t="str">
        <f>VLOOKUP(A140,HOP!A:C,3,0)</f>
        <v>2913443</v>
      </c>
      <c r="G140" s="4">
        <f t="shared" si="8"/>
        <v>0</v>
      </c>
      <c r="H140" s="4" t="str">
        <f t="shared" si="9"/>
        <v>，2913443</v>
      </c>
      <c r="I140" s="4" t="str">
        <f>VLOOKUP(A140,HOP!A:U,21,0)</f>
        <v>直采</v>
      </c>
    </row>
    <row r="141" s="4" customFormat="1" hidden="1" spans="1:9">
      <c r="A141" s="5">
        <v>999222045516529</v>
      </c>
      <c r="B141" s="6">
        <v>44927</v>
      </c>
      <c r="C141" s="6">
        <v>44928</v>
      </c>
      <c r="D141" s="4">
        <v>153</v>
      </c>
      <c r="E141" s="4" t="str">
        <f>VLOOKUP(A141,HOP!A:L,12,0)</f>
        <v>153.00</v>
      </c>
      <c r="F141" s="4" t="str">
        <f>VLOOKUP(A141,HOP!A:C,3,0)</f>
        <v>2913457</v>
      </c>
      <c r="G141" s="4">
        <f t="shared" si="8"/>
        <v>0</v>
      </c>
      <c r="H141" s="4" t="str">
        <f t="shared" si="9"/>
        <v>，2913457</v>
      </c>
      <c r="I141" s="4" t="str">
        <f>VLOOKUP(A141,HOP!A:U,21,0)</f>
        <v>直采</v>
      </c>
    </row>
    <row r="142" s="4" customFormat="1" hidden="1" spans="1:9">
      <c r="A142" s="5">
        <v>999222046470184</v>
      </c>
      <c r="B142" s="6">
        <v>44927</v>
      </c>
      <c r="C142" s="6">
        <v>44928</v>
      </c>
      <c r="D142" s="4">
        <v>305</v>
      </c>
      <c r="E142" s="4" t="str">
        <f>VLOOKUP(A142,HOP!A:L,12,0)</f>
        <v>305.00</v>
      </c>
      <c r="F142" s="4" t="str">
        <f>VLOOKUP(A142,HOP!A:C,3,0)</f>
        <v>2913619</v>
      </c>
      <c r="G142" s="4">
        <f t="shared" si="8"/>
        <v>0</v>
      </c>
      <c r="H142" s="4" t="str">
        <f t="shared" si="9"/>
        <v>，2913619</v>
      </c>
      <c r="I142" s="4" t="str">
        <f>VLOOKUP(A142,HOP!A:U,21,0)</f>
        <v>直采</v>
      </c>
    </row>
    <row r="143" s="4" customFormat="1" hidden="1" spans="1:9">
      <c r="A143" s="5">
        <v>999222046514696</v>
      </c>
      <c r="B143" s="6">
        <v>44927</v>
      </c>
      <c r="C143" s="6">
        <v>44928</v>
      </c>
      <c r="D143" s="4">
        <v>360</v>
      </c>
      <c r="E143" s="4" t="str">
        <f>VLOOKUP(A143,HOP!A:L,12,0)</f>
        <v>360.00</v>
      </c>
      <c r="F143" s="4" t="str">
        <f>VLOOKUP(A143,HOP!A:C,3,0)</f>
        <v>2913631</v>
      </c>
      <c r="G143" s="4">
        <f t="shared" si="8"/>
        <v>0</v>
      </c>
      <c r="H143" s="4" t="str">
        <f t="shared" si="9"/>
        <v>，2913631</v>
      </c>
      <c r="I143" s="4" t="str">
        <f>VLOOKUP(A143,HOP!A:U,21,0)</f>
        <v>直采</v>
      </c>
    </row>
    <row r="144" s="4" customFormat="1" hidden="1" spans="1:9">
      <c r="A144" s="5">
        <v>999222047080748</v>
      </c>
      <c r="B144" s="6">
        <v>44927</v>
      </c>
      <c r="C144" s="6">
        <v>44928</v>
      </c>
      <c r="D144" s="4">
        <v>1443</v>
      </c>
      <c r="E144" s="4" t="str">
        <f>VLOOKUP(A144,HOP!A:L,12,0)</f>
        <v>1443.00</v>
      </c>
      <c r="F144" s="4" t="str">
        <f>VLOOKUP(A144,HOP!A:C,3,0)</f>
        <v>2913729</v>
      </c>
      <c r="G144" s="4">
        <f t="shared" si="8"/>
        <v>0</v>
      </c>
      <c r="H144" s="4" t="str">
        <f t="shared" si="9"/>
        <v>，2913729</v>
      </c>
      <c r="I144" s="4" t="str">
        <f>VLOOKUP(A144,HOP!A:U,21,0)</f>
        <v>直采</v>
      </c>
    </row>
    <row r="145" s="4" customFormat="1" hidden="1" spans="1:9">
      <c r="A145" s="5">
        <v>999222044804408</v>
      </c>
      <c r="B145" s="6">
        <v>44927</v>
      </c>
      <c r="C145" s="6">
        <v>44928</v>
      </c>
      <c r="D145" s="4">
        <v>707</v>
      </c>
      <c r="E145" s="4" t="str">
        <f>VLOOKUP(A145,HOP!A:L,12,0)</f>
        <v>707.00</v>
      </c>
      <c r="F145" s="4" t="str">
        <f>VLOOKUP(A145,HOP!A:C,3,0)</f>
        <v>2913386</v>
      </c>
      <c r="G145" s="4">
        <f t="shared" si="8"/>
        <v>0</v>
      </c>
      <c r="H145" s="4" t="str">
        <f t="shared" si="9"/>
        <v>，2913386</v>
      </c>
      <c r="I145" s="4" t="str">
        <f>VLOOKUP(A145,HOP!A:U,21,0)</f>
        <v>直采</v>
      </c>
    </row>
    <row r="146" s="4" customFormat="1" hidden="1" spans="1:9">
      <c r="A146" s="5">
        <v>999222051807112</v>
      </c>
      <c r="B146" s="6">
        <v>44927</v>
      </c>
      <c r="C146" s="6">
        <v>44928</v>
      </c>
      <c r="D146" s="4">
        <v>1517</v>
      </c>
      <c r="E146" s="4" t="str">
        <f>VLOOKUP(A146,HOP!A:L,12,0)</f>
        <v>1517.00</v>
      </c>
      <c r="F146" s="4" t="str">
        <f>VLOOKUP(A146,HOP!A:C,3,0)</f>
        <v>2914342</v>
      </c>
      <c r="G146" s="4">
        <f t="shared" si="8"/>
        <v>0</v>
      </c>
      <c r="H146" s="4" t="str">
        <f t="shared" si="9"/>
        <v>，2914342</v>
      </c>
      <c r="I146" s="4" t="str">
        <f>VLOOKUP(A146,HOP!A:U,21,0)</f>
        <v>直采</v>
      </c>
    </row>
    <row r="147" s="4" customFormat="1" hidden="1" spans="1:9">
      <c r="A147" s="5">
        <v>999222052228860</v>
      </c>
      <c r="B147" s="6">
        <v>44927</v>
      </c>
      <c r="C147" s="6">
        <v>44928</v>
      </c>
      <c r="D147" s="4">
        <v>480</v>
      </c>
      <c r="E147" s="4" t="str">
        <f>VLOOKUP(A147,HOP!A:L,12,0)</f>
        <v>480.00</v>
      </c>
      <c r="F147" s="4" t="str">
        <f>VLOOKUP(A147,HOP!A:C,3,0)</f>
        <v>2914468</v>
      </c>
      <c r="G147" s="4">
        <f t="shared" si="8"/>
        <v>0</v>
      </c>
      <c r="H147" s="4" t="str">
        <f t="shared" si="9"/>
        <v>，2914468</v>
      </c>
      <c r="I147" s="4" t="str">
        <f>VLOOKUP(A147,HOP!A:U,21,0)</f>
        <v>直采</v>
      </c>
    </row>
    <row r="148" s="4" customFormat="1" hidden="1" spans="1:9">
      <c r="A148" s="5">
        <v>999222053036132</v>
      </c>
      <c r="B148" s="6">
        <v>44927</v>
      </c>
      <c r="C148" s="6">
        <v>44928</v>
      </c>
      <c r="D148" s="4">
        <v>591</v>
      </c>
      <c r="E148" s="4" t="str">
        <f>VLOOKUP(A148,HOP!A:L,12,0)</f>
        <v>591.00</v>
      </c>
      <c r="F148" s="4" t="str">
        <f>VLOOKUP(A148,HOP!A:C,3,0)</f>
        <v>2914784</v>
      </c>
      <c r="G148" s="4">
        <f t="shared" si="8"/>
        <v>0</v>
      </c>
      <c r="H148" s="4" t="str">
        <f t="shared" si="9"/>
        <v>，2914784</v>
      </c>
      <c r="I148" s="4" t="str">
        <f>VLOOKUP(A148,HOP!A:U,21,0)</f>
        <v>直采</v>
      </c>
    </row>
    <row r="150" spans="4:4">
      <c r="D150" s="4">
        <f>SUM(D2:D149)</f>
        <v>332967.62</v>
      </c>
    </row>
    <row r="153" spans="1:4">
      <c r="A153" s="4" t="s">
        <v>795</v>
      </c>
      <c r="C153" s="4">
        <v>332539</v>
      </c>
      <c r="D153" s="4">
        <v>377494.16</v>
      </c>
    </row>
    <row r="154" spans="1:4">
      <c r="A154" s="4" t="s">
        <v>796</v>
      </c>
      <c r="C154" s="4">
        <v>428.62</v>
      </c>
      <c r="D154" s="4">
        <v>486.57</v>
      </c>
    </row>
    <row r="155" spans="1:4">
      <c r="A155" s="4" t="s">
        <v>797</v>
      </c>
      <c r="C155" s="4">
        <f>SUBTOTAL(9,C153:C154)</f>
        <v>332967.62</v>
      </c>
      <c r="D155" s="4">
        <f>SUBTOTAL(9,D153:D154)</f>
        <v>377980.73</v>
      </c>
    </row>
    <row r="156" spans="1:1">
      <c r="A156" s="4" t="s">
        <v>798</v>
      </c>
    </row>
  </sheetData>
  <autoFilter ref="A1:X148">
    <filterColumn colId="3">
      <filters>
        <filter val="500"/>
        <filter val="900"/>
        <filter val="2100"/>
        <filter val="3300"/>
        <filter val="3600"/>
        <filter val="3700"/>
        <filter val="3800"/>
        <filter val="4000"/>
        <filter val="4400"/>
        <filter val="6500"/>
        <filter val="7200"/>
        <filter val="202"/>
        <filter val="802"/>
        <filter val="4102"/>
        <filter val="305"/>
        <filter val="4805"/>
        <filter val="307"/>
        <filter val="707"/>
        <filter val="1209"/>
        <filter val="2110"/>
        <filter val="2014"/>
        <filter val="1115"/>
        <filter val="616"/>
        <filter val="2916"/>
        <filter val="1517"/>
        <filter val="1917"/>
        <filter val="718"/>
        <filter val="3118"/>
        <filter val="6318"/>
        <filter val="319"/>
        <filter val="4119"/>
        <filter val="7520"/>
        <filter val="2421"/>
        <filter val="4722"/>
        <filter val="2824"/>
        <filter val="5724"/>
        <filter val="726"/>
        <filter val="1526"/>
        <filter val="1227"/>
        <filter val="1327"/>
        <filter val="4727"/>
        <filter val="3428"/>
        <filter val="7128"/>
        <filter val="2529"/>
        <filter val="3930"/>
        <filter val="12130"/>
        <filter val="21630"/>
        <filter val="932"/>
        <filter val="1732"/>
        <filter val="433"/>
        <filter val="5234"/>
        <filter val="335"/>
        <filter val="1035"/>
        <filter val="836"/>
        <filter val="1436"/>
        <filter val="437"/>
        <filter val="1137"/>
        <filter val="440"/>
        <filter val="1740"/>
        <filter val="2940"/>
        <filter val="8941"/>
        <filter val="-143"/>
        <filter val="1443"/>
        <filter val="4843"/>
        <filter val="744"/>
        <filter val="445"/>
        <filter val="745"/>
        <filter val="946"/>
        <filter val="4046"/>
        <filter val="2448"/>
        <filter val="1049"/>
        <filter val="250"/>
        <filter val="550"/>
        <filter val="2650"/>
        <filter val="4050"/>
        <filter val="9850"/>
        <filter val="22850"/>
        <filter val="252"/>
        <filter val="2552"/>
        <filter val="153"/>
        <filter val="854"/>
        <filter val="4455"/>
        <filter val="1156"/>
        <filter val="3856"/>
        <filter val="8956"/>
        <filter val="360"/>
        <filter val="7860"/>
        <filter val="428.62"/>
        <filter val="366"/>
        <filter val="3570"/>
        <filter val="3870"/>
        <filter val="371"/>
        <filter val="1876"/>
        <filter val="577"/>
        <filter val="1079"/>
        <filter val="380"/>
        <filter val="480"/>
        <filter val="2280"/>
        <filter val="2480"/>
        <filter val="1882"/>
        <filter val="2184"/>
        <filter val="3684"/>
        <filter val="388"/>
        <filter val="2688"/>
        <filter val="1290"/>
        <filter val="5290"/>
        <filter val="591"/>
        <filter val="2092"/>
        <filter val="795"/>
        <filter val="1795"/>
        <filter val="2598"/>
        <filter val="399"/>
      </filters>
    </filterColumn>
    <filterColumn colId="6">
      <filters>
        <filter val="#N/A"/>
        <filter val="-14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799</v>
      </c>
      <c r="B1" s="2" t="s">
        <v>800</v>
      </c>
      <c r="C1" s="2" t="s">
        <v>801</v>
      </c>
      <c r="D1" s="2" t="s">
        <v>802</v>
      </c>
      <c r="E1" s="2" t="s">
        <v>13</v>
      </c>
      <c r="F1" s="2" t="s">
        <v>5</v>
      </c>
      <c r="G1" s="2" t="s">
        <v>6</v>
      </c>
      <c r="H1" s="2" t="s">
        <v>803</v>
      </c>
      <c r="I1" s="2" t="s">
        <v>804</v>
      </c>
      <c r="J1" s="2" t="s">
        <v>805</v>
      </c>
      <c r="K1" s="2" t="s">
        <v>806</v>
      </c>
      <c r="L1" s="2" t="s">
        <v>807</v>
      </c>
      <c r="M1" s="2" t="s">
        <v>808</v>
      </c>
      <c r="N1" s="2" t="s">
        <v>809</v>
      </c>
      <c r="O1" s="2" t="s">
        <v>810</v>
      </c>
      <c r="P1" s="2" t="s">
        <v>811</v>
      </c>
      <c r="Q1" s="2" t="s">
        <v>812</v>
      </c>
      <c r="R1" s="2" t="s">
        <v>813</v>
      </c>
      <c r="S1" s="2" t="s">
        <v>814</v>
      </c>
      <c r="T1" s="2" t="s">
        <v>815</v>
      </c>
      <c r="U1" s="2" t="s">
        <v>816</v>
      </c>
      <c r="V1" s="2" t="s">
        <v>817</v>
      </c>
    </row>
    <row r="2" s="1" customFormat="1" spans="1:22">
      <c r="A2" s="3">
        <v>999222053036132</v>
      </c>
      <c r="B2" s="1" t="s">
        <v>818</v>
      </c>
      <c r="C2" s="1" t="s">
        <v>819</v>
      </c>
      <c r="D2" s="1" t="s">
        <v>820</v>
      </c>
      <c r="E2" s="1" t="s">
        <v>821</v>
      </c>
      <c r="F2" s="1" t="s">
        <v>818</v>
      </c>
      <c r="G2" s="1" t="s">
        <v>822</v>
      </c>
      <c r="H2" s="1" t="s">
        <v>823</v>
      </c>
      <c r="I2" s="1" t="s">
        <v>824</v>
      </c>
      <c r="J2" s="1" t="s">
        <v>825</v>
      </c>
      <c r="K2" s="1" t="s">
        <v>824</v>
      </c>
      <c r="L2" s="1" t="s">
        <v>824</v>
      </c>
      <c r="M2" s="1" t="s">
        <v>826</v>
      </c>
      <c r="N2" s="1" t="s">
        <v>826</v>
      </c>
      <c r="O2" s="1" t="s">
        <v>827</v>
      </c>
      <c r="P2" s="1" t="s">
        <v>828</v>
      </c>
      <c r="Q2" s="1" t="s">
        <v>829</v>
      </c>
      <c r="R2" s="1" t="s">
        <v>830</v>
      </c>
      <c r="S2" s="1" t="s">
        <v>831</v>
      </c>
      <c r="T2" s="1" t="s">
        <v>832</v>
      </c>
      <c r="U2" s="1" t="s">
        <v>833</v>
      </c>
      <c r="V2" s="1" t="s">
        <v>834</v>
      </c>
    </row>
    <row r="3" s="1" customFormat="1" spans="1:22">
      <c r="A3" s="3">
        <v>999222052228860</v>
      </c>
      <c r="B3" s="1" t="s">
        <v>818</v>
      </c>
      <c r="C3" s="1" t="s">
        <v>835</v>
      </c>
      <c r="D3" s="1" t="s">
        <v>836</v>
      </c>
      <c r="E3" s="1" t="s">
        <v>837</v>
      </c>
      <c r="F3" s="1" t="s">
        <v>818</v>
      </c>
      <c r="G3" s="1" t="s">
        <v>822</v>
      </c>
      <c r="H3" s="1" t="s">
        <v>823</v>
      </c>
      <c r="I3" s="1" t="s">
        <v>838</v>
      </c>
      <c r="J3" s="1" t="s">
        <v>825</v>
      </c>
      <c r="K3" s="1" t="s">
        <v>838</v>
      </c>
      <c r="L3" s="1" t="s">
        <v>838</v>
      </c>
      <c r="M3" s="1" t="s">
        <v>826</v>
      </c>
      <c r="N3" s="1" t="s">
        <v>826</v>
      </c>
      <c r="O3" s="1" t="s">
        <v>827</v>
      </c>
      <c r="P3" s="1" t="s">
        <v>828</v>
      </c>
      <c r="Q3" s="1" t="s">
        <v>829</v>
      </c>
      <c r="R3" s="1" t="s">
        <v>839</v>
      </c>
      <c r="S3" s="1" t="s">
        <v>831</v>
      </c>
      <c r="T3" s="1" t="s">
        <v>832</v>
      </c>
      <c r="U3" s="1" t="s">
        <v>833</v>
      </c>
      <c r="V3" s="1" t="s">
        <v>834</v>
      </c>
    </row>
    <row r="4" s="1" customFormat="1" spans="1:22">
      <c r="A4" s="3">
        <v>999222051807112</v>
      </c>
      <c r="B4" s="1" t="s">
        <v>818</v>
      </c>
      <c r="C4" s="1" t="s">
        <v>840</v>
      </c>
      <c r="D4" s="1" t="s">
        <v>841</v>
      </c>
      <c r="E4" s="1" t="s">
        <v>842</v>
      </c>
      <c r="F4" s="1" t="s">
        <v>818</v>
      </c>
      <c r="G4" s="1" t="s">
        <v>822</v>
      </c>
      <c r="H4" s="1" t="s">
        <v>823</v>
      </c>
      <c r="I4" s="1" t="s">
        <v>843</v>
      </c>
      <c r="J4" s="1" t="s">
        <v>825</v>
      </c>
      <c r="K4" s="1" t="s">
        <v>843</v>
      </c>
      <c r="L4" s="1" t="s">
        <v>843</v>
      </c>
      <c r="M4" s="1" t="s">
        <v>826</v>
      </c>
      <c r="N4" s="1" t="s">
        <v>826</v>
      </c>
      <c r="O4" s="1" t="s">
        <v>827</v>
      </c>
      <c r="P4" s="1" t="s">
        <v>828</v>
      </c>
      <c r="Q4" s="1" t="s">
        <v>829</v>
      </c>
      <c r="R4" s="1" t="s">
        <v>844</v>
      </c>
      <c r="S4" s="1" t="s">
        <v>831</v>
      </c>
      <c r="T4" s="1" t="s">
        <v>832</v>
      </c>
      <c r="U4" s="1" t="s">
        <v>833</v>
      </c>
      <c r="V4" s="1" t="s">
        <v>845</v>
      </c>
    </row>
    <row r="5" s="1" customFormat="1" spans="1:22">
      <c r="A5" s="3">
        <v>999222047080748</v>
      </c>
      <c r="B5" s="1" t="s">
        <v>818</v>
      </c>
      <c r="C5" s="1" t="s">
        <v>846</v>
      </c>
      <c r="D5" s="1" t="s">
        <v>847</v>
      </c>
      <c r="E5" s="1" t="s">
        <v>848</v>
      </c>
      <c r="F5" s="1" t="s">
        <v>818</v>
      </c>
      <c r="G5" s="1" t="s">
        <v>822</v>
      </c>
      <c r="H5" s="1" t="s">
        <v>823</v>
      </c>
      <c r="I5" s="1" t="s">
        <v>849</v>
      </c>
      <c r="J5" s="1" t="s">
        <v>825</v>
      </c>
      <c r="K5" s="1" t="s">
        <v>849</v>
      </c>
      <c r="L5" s="1" t="s">
        <v>849</v>
      </c>
      <c r="M5" s="1" t="s">
        <v>826</v>
      </c>
      <c r="N5" s="1" t="s">
        <v>826</v>
      </c>
      <c r="O5" s="1" t="s">
        <v>827</v>
      </c>
      <c r="P5" s="1" t="s">
        <v>828</v>
      </c>
      <c r="Q5" s="1" t="s">
        <v>829</v>
      </c>
      <c r="R5" s="1" t="s">
        <v>850</v>
      </c>
      <c r="S5" s="1" t="s">
        <v>831</v>
      </c>
      <c r="T5" s="1" t="s">
        <v>832</v>
      </c>
      <c r="U5" s="1" t="s">
        <v>833</v>
      </c>
      <c r="V5" s="1" t="s">
        <v>834</v>
      </c>
    </row>
    <row r="6" s="1" customFormat="1" spans="1:22">
      <c r="A6" s="3">
        <v>999222046514696</v>
      </c>
      <c r="B6" s="1" t="s">
        <v>851</v>
      </c>
      <c r="C6" s="1" t="s">
        <v>852</v>
      </c>
      <c r="D6" s="1" t="s">
        <v>853</v>
      </c>
      <c r="E6" s="1" t="s">
        <v>854</v>
      </c>
      <c r="F6" s="1" t="s">
        <v>818</v>
      </c>
      <c r="G6" s="1" t="s">
        <v>822</v>
      </c>
      <c r="H6" s="1" t="s">
        <v>823</v>
      </c>
      <c r="I6" s="1" t="s">
        <v>855</v>
      </c>
      <c r="J6" s="1" t="s">
        <v>825</v>
      </c>
      <c r="K6" s="1" t="s">
        <v>855</v>
      </c>
      <c r="L6" s="1" t="s">
        <v>855</v>
      </c>
      <c r="M6" s="1" t="s">
        <v>826</v>
      </c>
      <c r="N6" s="1" t="s">
        <v>826</v>
      </c>
      <c r="O6" s="1" t="s">
        <v>827</v>
      </c>
      <c r="P6" s="1" t="s">
        <v>828</v>
      </c>
      <c r="Q6" s="1" t="s">
        <v>829</v>
      </c>
      <c r="R6" s="1" t="s">
        <v>856</v>
      </c>
      <c r="S6" s="1" t="s">
        <v>831</v>
      </c>
      <c r="T6" s="1" t="s">
        <v>832</v>
      </c>
      <c r="U6" s="1" t="s">
        <v>833</v>
      </c>
      <c r="V6" s="1" t="s">
        <v>845</v>
      </c>
    </row>
    <row r="7" s="1" customFormat="1" spans="1:22">
      <c r="A7" s="3">
        <v>999222046470184</v>
      </c>
      <c r="B7" s="1" t="s">
        <v>851</v>
      </c>
      <c r="C7" s="1" t="s">
        <v>857</v>
      </c>
      <c r="D7" s="1" t="s">
        <v>853</v>
      </c>
      <c r="E7" s="1" t="s">
        <v>858</v>
      </c>
      <c r="F7" s="1" t="s">
        <v>818</v>
      </c>
      <c r="G7" s="1" t="s">
        <v>822</v>
      </c>
      <c r="H7" s="1" t="s">
        <v>823</v>
      </c>
      <c r="I7" s="1" t="s">
        <v>859</v>
      </c>
      <c r="J7" s="1" t="s">
        <v>825</v>
      </c>
      <c r="K7" s="1" t="s">
        <v>859</v>
      </c>
      <c r="L7" s="1" t="s">
        <v>859</v>
      </c>
      <c r="M7" s="1" t="s">
        <v>826</v>
      </c>
      <c r="N7" s="1" t="s">
        <v>826</v>
      </c>
      <c r="O7" s="1" t="s">
        <v>827</v>
      </c>
      <c r="P7" s="1" t="s">
        <v>828</v>
      </c>
      <c r="Q7" s="1" t="s">
        <v>829</v>
      </c>
      <c r="R7" s="1" t="s">
        <v>860</v>
      </c>
      <c r="S7" s="1" t="s">
        <v>831</v>
      </c>
      <c r="T7" s="1" t="s">
        <v>832</v>
      </c>
      <c r="U7" s="1" t="s">
        <v>833</v>
      </c>
      <c r="V7" s="1" t="s">
        <v>845</v>
      </c>
    </row>
    <row r="8" s="1" customFormat="1" spans="1:22">
      <c r="A8" s="3">
        <v>999222045516529</v>
      </c>
      <c r="B8" s="1" t="s">
        <v>851</v>
      </c>
      <c r="C8" s="1" t="s">
        <v>861</v>
      </c>
      <c r="D8" s="1" t="s">
        <v>862</v>
      </c>
      <c r="E8" s="1" t="s">
        <v>863</v>
      </c>
      <c r="F8" s="1" t="s">
        <v>818</v>
      </c>
      <c r="G8" s="1" t="s">
        <v>822</v>
      </c>
      <c r="H8" s="1" t="s">
        <v>823</v>
      </c>
      <c r="I8" s="1" t="s">
        <v>864</v>
      </c>
      <c r="J8" s="1" t="s">
        <v>825</v>
      </c>
      <c r="K8" s="1" t="s">
        <v>864</v>
      </c>
      <c r="L8" s="1" t="s">
        <v>864</v>
      </c>
      <c r="M8" s="1" t="s">
        <v>826</v>
      </c>
      <c r="N8" s="1" t="s">
        <v>826</v>
      </c>
      <c r="O8" s="1" t="s">
        <v>827</v>
      </c>
      <c r="P8" s="1" t="s">
        <v>828</v>
      </c>
      <c r="Q8" s="1" t="s">
        <v>829</v>
      </c>
      <c r="R8" s="1" t="s">
        <v>865</v>
      </c>
      <c r="S8" s="1" t="s">
        <v>831</v>
      </c>
      <c r="T8" s="1" t="s">
        <v>832</v>
      </c>
      <c r="U8" s="1" t="s">
        <v>833</v>
      </c>
      <c r="V8" s="1" t="s">
        <v>866</v>
      </c>
    </row>
    <row r="9" s="1" customFormat="1" spans="1:22">
      <c r="A9" s="3">
        <v>999222045379418</v>
      </c>
      <c r="B9" s="1" t="s">
        <v>851</v>
      </c>
      <c r="C9" s="1" t="s">
        <v>867</v>
      </c>
      <c r="D9" s="1" t="s">
        <v>868</v>
      </c>
      <c r="E9" s="1" t="s">
        <v>869</v>
      </c>
      <c r="F9" s="1" t="s">
        <v>818</v>
      </c>
      <c r="G9" s="1" t="s">
        <v>822</v>
      </c>
      <c r="H9" s="1" t="s">
        <v>823</v>
      </c>
      <c r="I9" s="1" t="s">
        <v>870</v>
      </c>
      <c r="J9" s="1" t="s">
        <v>825</v>
      </c>
      <c r="K9" s="1" t="s">
        <v>870</v>
      </c>
      <c r="L9" s="1" t="s">
        <v>870</v>
      </c>
      <c r="M9" s="1" t="s">
        <v>826</v>
      </c>
      <c r="N9" s="1" t="s">
        <v>826</v>
      </c>
      <c r="O9" s="1" t="s">
        <v>827</v>
      </c>
      <c r="P9" s="1" t="s">
        <v>828</v>
      </c>
      <c r="Q9" s="1" t="s">
        <v>829</v>
      </c>
      <c r="R9" s="1" t="s">
        <v>871</v>
      </c>
      <c r="S9" s="1" t="s">
        <v>831</v>
      </c>
      <c r="T9" s="1" t="s">
        <v>832</v>
      </c>
      <c r="U9" s="1" t="s">
        <v>833</v>
      </c>
      <c r="V9" s="1" t="s">
        <v>872</v>
      </c>
    </row>
    <row r="10" s="1" customFormat="1" spans="1:22">
      <c r="A10" s="3">
        <v>999222045378086</v>
      </c>
      <c r="B10" s="1" t="s">
        <v>851</v>
      </c>
      <c r="C10" s="1" t="s">
        <v>873</v>
      </c>
      <c r="D10" s="1" t="s">
        <v>874</v>
      </c>
      <c r="E10" s="1" t="s">
        <v>875</v>
      </c>
      <c r="F10" s="1" t="s">
        <v>818</v>
      </c>
      <c r="G10" s="1" t="s">
        <v>822</v>
      </c>
      <c r="H10" s="1" t="s">
        <v>823</v>
      </c>
      <c r="I10" s="1" t="s">
        <v>876</v>
      </c>
      <c r="J10" s="1" t="s">
        <v>825</v>
      </c>
      <c r="K10" s="1" t="s">
        <v>876</v>
      </c>
      <c r="L10" s="1" t="s">
        <v>876</v>
      </c>
      <c r="M10" s="1" t="s">
        <v>826</v>
      </c>
      <c r="N10" s="1" t="s">
        <v>826</v>
      </c>
      <c r="O10" s="1" t="s">
        <v>827</v>
      </c>
      <c r="P10" s="1" t="s">
        <v>828</v>
      </c>
      <c r="Q10" s="1" t="s">
        <v>829</v>
      </c>
      <c r="R10" s="1" t="s">
        <v>877</v>
      </c>
      <c r="S10" s="1" t="s">
        <v>831</v>
      </c>
      <c r="T10" s="1" t="s">
        <v>832</v>
      </c>
      <c r="U10" s="1" t="s">
        <v>833</v>
      </c>
      <c r="V10" s="1" t="s">
        <v>866</v>
      </c>
    </row>
    <row r="11" s="1" customFormat="1" spans="1:22">
      <c r="A11" s="3">
        <v>999222045344262</v>
      </c>
      <c r="B11" s="1" t="s">
        <v>851</v>
      </c>
      <c r="C11" s="1" t="s">
        <v>878</v>
      </c>
      <c r="D11" s="1" t="s">
        <v>879</v>
      </c>
      <c r="E11" s="1" t="s">
        <v>880</v>
      </c>
      <c r="F11" s="1" t="s">
        <v>818</v>
      </c>
      <c r="G11" s="1" t="s">
        <v>822</v>
      </c>
      <c r="H11" s="1" t="s">
        <v>823</v>
      </c>
      <c r="I11" s="1" t="s">
        <v>881</v>
      </c>
      <c r="J11" s="1" t="s">
        <v>825</v>
      </c>
      <c r="K11" s="1" t="s">
        <v>881</v>
      </c>
      <c r="L11" s="1" t="s">
        <v>881</v>
      </c>
      <c r="M11" s="1" t="s">
        <v>826</v>
      </c>
      <c r="N11" s="1" t="s">
        <v>826</v>
      </c>
      <c r="O11" s="1" t="s">
        <v>827</v>
      </c>
      <c r="P11" s="1" t="s">
        <v>828</v>
      </c>
      <c r="Q11" s="1" t="s">
        <v>829</v>
      </c>
      <c r="R11" s="1" t="s">
        <v>882</v>
      </c>
      <c r="S11" s="1" t="s">
        <v>831</v>
      </c>
      <c r="T11" s="1" t="s">
        <v>832</v>
      </c>
      <c r="U11" s="1" t="s">
        <v>833</v>
      </c>
      <c r="V11" s="1" t="s">
        <v>834</v>
      </c>
    </row>
    <row r="12" s="1" customFormat="1" spans="1:22">
      <c r="A12" s="3">
        <v>999222044804408</v>
      </c>
      <c r="B12" s="1" t="s">
        <v>851</v>
      </c>
      <c r="C12" s="1" t="s">
        <v>883</v>
      </c>
      <c r="D12" s="1" t="s">
        <v>879</v>
      </c>
      <c r="E12" s="1" t="s">
        <v>884</v>
      </c>
      <c r="F12" s="1" t="s">
        <v>818</v>
      </c>
      <c r="G12" s="1" t="s">
        <v>822</v>
      </c>
      <c r="H12" s="1" t="s">
        <v>823</v>
      </c>
      <c r="I12" s="1" t="s">
        <v>881</v>
      </c>
      <c r="J12" s="1" t="s">
        <v>825</v>
      </c>
      <c r="K12" s="1" t="s">
        <v>881</v>
      </c>
      <c r="L12" s="1" t="s">
        <v>881</v>
      </c>
      <c r="M12" s="1" t="s">
        <v>826</v>
      </c>
      <c r="N12" s="1" t="s">
        <v>826</v>
      </c>
      <c r="O12" s="1" t="s">
        <v>827</v>
      </c>
      <c r="P12" s="1" t="s">
        <v>828</v>
      </c>
      <c r="Q12" s="1" t="s">
        <v>829</v>
      </c>
      <c r="R12" s="1" t="s">
        <v>885</v>
      </c>
      <c r="S12" s="1" t="s">
        <v>831</v>
      </c>
      <c r="T12" s="1" t="s">
        <v>832</v>
      </c>
      <c r="U12" s="1" t="s">
        <v>833</v>
      </c>
      <c r="V12" s="1" t="s">
        <v>834</v>
      </c>
    </row>
    <row r="13" s="1" customFormat="1" spans="1:22">
      <c r="A13" s="3">
        <v>999222041398308</v>
      </c>
      <c r="B13" s="1" t="s">
        <v>851</v>
      </c>
      <c r="C13" s="1" t="s">
        <v>886</v>
      </c>
      <c r="D13" s="1" t="s">
        <v>887</v>
      </c>
      <c r="E13" s="1" t="s">
        <v>888</v>
      </c>
      <c r="F13" s="1" t="s">
        <v>818</v>
      </c>
      <c r="G13" s="1" t="s">
        <v>822</v>
      </c>
      <c r="H13" s="1" t="s">
        <v>823</v>
      </c>
      <c r="I13" s="1" t="s">
        <v>889</v>
      </c>
      <c r="J13" s="1" t="s">
        <v>825</v>
      </c>
      <c r="K13" s="1" t="s">
        <v>889</v>
      </c>
      <c r="L13" s="1" t="s">
        <v>889</v>
      </c>
      <c r="M13" s="1" t="s">
        <v>826</v>
      </c>
      <c r="N13" s="1" t="s">
        <v>826</v>
      </c>
      <c r="O13" s="1" t="s">
        <v>827</v>
      </c>
      <c r="P13" s="1" t="s">
        <v>828</v>
      </c>
      <c r="Q13" s="1" t="s">
        <v>829</v>
      </c>
      <c r="R13" s="1" t="s">
        <v>890</v>
      </c>
      <c r="S13" s="1" t="s">
        <v>831</v>
      </c>
      <c r="T13" s="1" t="s">
        <v>832</v>
      </c>
      <c r="U13" s="1" t="s">
        <v>833</v>
      </c>
      <c r="V13" s="1" t="s">
        <v>834</v>
      </c>
    </row>
    <row r="14" s="1" customFormat="1" spans="1:22">
      <c r="A14" s="3">
        <v>999222041321903</v>
      </c>
      <c r="B14" s="1" t="s">
        <v>851</v>
      </c>
      <c r="C14" s="1" t="s">
        <v>891</v>
      </c>
      <c r="D14" s="1" t="s">
        <v>892</v>
      </c>
      <c r="E14" s="1" t="s">
        <v>893</v>
      </c>
      <c r="F14" s="1" t="s">
        <v>818</v>
      </c>
      <c r="G14" s="1" t="s">
        <v>822</v>
      </c>
      <c r="H14" s="1" t="s">
        <v>823</v>
      </c>
      <c r="I14" s="1" t="s">
        <v>894</v>
      </c>
      <c r="J14" s="1" t="s">
        <v>825</v>
      </c>
      <c r="K14" s="1" t="s">
        <v>894</v>
      </c>
      <c r="L14" s="1" t="s">
        <v>894</v>
      </c>
      <c r="M14" s="1" t="s">
        <v>826</v>
      </c>
      <c r="N14" s="1" t="s">
        <v>826</v>
      </c>
      <c r="O14" s="1" t="s">
        <v>827</v>
      </c>
      <c r="P14" s="1" t="s">
        <v>828</v>
      </c>
      <c r="Q14" s="1" t="s">
        <v>829</v>
      </c>
      <c r="R14" s="1" t="s">
        <v>895</v>
      </c>
      <c r="S14" s="1" t="s">
        <v>831</v>
      </c>
      <c r="T14" s="1" t="s">
        <v>832</v>
      </c>
      <c r="U14" s="1" t="s">
        <v>833</v>
      </c>
      <c r="V14" s="1" t="s">
        <v>834</v>
      </c>
    </row>
    <row r="15" s="1" customFormat="1" spans="1:22">
      <c r="A15" s="3">
        <v>999222039768797</v>
      </c>
      <c r="B15" s="1" t="s">
        <v>851</v>
      </c>
      <c r="C15" s="1" t="s">
        <v>896</v>
      </c>
      <c r="D15" s="1" t="s">
        <v>897</v>
      </c>
      <c r="E15" s="1" t="s">
        <v>898</v>
      </c>
      <c r="F15" s="1" t="s">
        <v>851</v>
      </c>
      <c r="G15" s="1" t="s">
        <v>822</v>
      </c>
      <c r="H15" s="1" t="s">
        <v>823</v>
      </c>
      <c r="I15" s="1" t="s">
        <v>899</v>
      </c>
      <c r="J15" s="1" t="s">
        <v>825</v>
      </c>
      <c r="K15" s="1" t="s">
        <v>899</v>
      </c>
      <c r="L15" s="1" t="s">
        <v>827</v>
      </c>
      <c r="M15" s="1" t="s">
        <v>900</v>
      </c>
      <c r="N15" s="1" t="s">
        <v>900</v>
      </c>
      <c r="O15" s="1" t="s">
        <v>827</v>
      </c>
      <c r="P15" s="1" t="s">
        <v>828</v>
      </c>
      <c r="Q15" s="1" t="s">
        <v>829</v>
      </c>
      <c r="R15" s="1" t="s">
        <v>901</v>
      </c>
      <c r="S15" s="1" t="s">
        <v>831</v>
      </c>
      <c r="T15" s="1" t="s">
        <v>832</v>
      </c>
      <c r="U15" s="1" t="s">
        <v>833</v>
      </c>
      <c r="V15" s="1" t="s">
        <v>866</v>
      </c>
    </row>
    <row r="16" s="1" customFormat="1" spans="1:22">
      <c r="A16" s="3">
        <v>999222039353415</v>
      </c>
      <c r="B16" s="1" t="s">
        <v>851</v>
      </c>
      <c r="C16" s="1" t="s">
        <v>902</v>
      </c>
      <c r="D16" s="1" t="s">
        <v>862</v>
      </c>
      <c r="E16" s="1" t="s">
        <v>903</v>
      </c>
      <c r="F16" s="1" t="s">
        <v>851</v>
      </c>
      <c r="G16" s="1" t="s">
        <v>822</v>
      </c>
      <c r="H16" s="1" t="s">
        <v>823</v>
      </c>
      <c r="I16" s="1" t="s">
        <v>904</v>
      </c>
      <c r="J16" s="1" t="s">
        <v>825</v>
      </c>
      <c r="K16" s="1" t="s">
        <v>904</v>
      </c>
      <c r="L16" s="1" t="s">
        <v>904</v>
      </c>
      <c r="M16" s="1" t="s">
        <v>826</v>
      </c>
      <c r="N16" s="1" t="s">
        <v>826</v>
      </c>
      <c r="O16" s="1" t="s">
        <v>827</v>
      </c>
      <c r="P16" s="1" t="s">
        <v>828</v>
      </c>
      <c r="Q16" s="1" t="s">
        <v>829</v>
      </c>
      <c r="R16" s="1" t="s">
        <v>905</v>
      </c>
      <c r="S16" s="1" t="s">
        <v>831</v>
      </c>
      <c r="T16" s="1" t="s">
        <v>832</v>
      </c>
      <c r="U16" s="1" t="s">
        <v>833</v>
      </c>
      <c r="V16" s="1" t="s">
        <v>866</v>
      </c>
    </row>
    <row r="17" s="1" customFormat="1" spans="1:22">
      <c r="A17" s="3">
        <v>999222038647750</v>
      </c>
      <c r="B17" s="1" t="s">
        <v>851</v>
      </c>
      <c r="C17" s="1" t="s">
        <v>906</v>
      </c>
      <c r="D17" s="1" t="s">
        <v>836</v>
      </c>
      <c r="E17" s="1" t="s">
        <v>907</v>
      </c>
      <c r="F17" s="1" t="s">
        <v>818</v>
      </c>
      <c r="G17" s="1" t="s">
        <v>822</v>
      </c>
      <c r="H17" s="1" t="s">
        <v>823</v>
      </c>
      <c r="I17" s="1" t="s">
        <v>838</v>
      </c>
      <c r="J17" s="1" t="s">
        <v>825</v>
      </c>
      <c r="K17" s="1" t="s">
        <v>838</v>
      </c>
      <c r="L17" s="1" t="s">
        <v>838</v>
      </c>
      <c r="M17" s="1" t="s">
        <v>826</v>
      </c>
      <c r="N17" s="1" t="s">
        <v>826</v>
      </c>
      <c r="O17" s="1" t="s">
        <v>827</v>
      </c>
      <c r="P17" s="1" t="s">
        <v>828</v>
      </c>
      <c r="Q17" s="1" t="s">
        <v>829</v>
      </c>
      <c r="R17" s="1" t="s">
        <v>908</v>
      </c>
      <c r="S17" s="1" t="s">
        <v>831</v>
      </c>
      <c r="T17" s="1" t="s">
        <v>832</v>
      </c>
      <c r="U17" s="1" t="s">
        <v>833</v>
      </c>
      <c r="V17" s="1" t="s">
        <v>834</v>
      </c>
    </row>
    <row r="18" s="1" customFormat="1" spans="1:22">
      <c r="A18" s="3">
        <v>999222034608330</v>
      </c>
      <c r="B18" s="1" t="s">
        <v>909</v>
      </c>
      <c r="C18" s="1" t="s">
        <v>910</v>
      </c>
      <c r="D18" s="1" t="s">
        <v>897</v>
      </c>
      <c r="E18" s="1" t="s">
        <v>911</v>
      </c>
      <c r="F18" s="1" t="s">
        <v>851</v>
      </c>
      <c r="G18" s="1" t="s">
        <v>822</v>
      </c>
      <c r="H18" s="1" t="s">
        <v>823</v>
      </c>
      <c r="I18" s="1" t="s">
        <v>899</v>
      </c>
      <c r="J18" s="1" t="s">
        <v>825</v>
      </c>
      <c r="K18" s="1" t="s">
        <v>899</v>
      </c>
      <c r="L18" s="1" t="s">
        <v>899</v>
      </c>
      <c r="M18" s="1" t="s">
        <v>826</v>
      </c>
      <c r="N18" s="1" t="s">
        <v>826</v>
      </c>
      <c r="O18" s="1" t="s">
        <v>827</v>
      </c>
      <c r="P18" s="1" t="s">
        <v>828</v>
      </c>
      <c r="Q18" s="1" t="s">
        <v>829</v>
      </c>
      <c r="R18" s="1" t="s">
        <v>912</v>
      </c>
      <c r="S18" s="1" t="s">
        <v>831</v>
      </c>
      <c r="T18" s="1" t="s">
        <v>832</v>
      </c>
      <c r="U18" s="1" t="s">
        <v>833</v>
      </c>
      <c r="V18" s="1" t="s">
        <v>866</v>
      </c>
    </row>
    <row r="19" s="1" customFormat="1" spans="1:22">
      <c r="A19" s="3">
        <v>999222033254480</v>
      </c>
      <c r="B19" s="1" t="s">
        <v>909</v>
      </c>
      <c r="C19" s="1" t="s">
        <v>913</v>
      </c>
      <c r="D19" s="1" t="s">
        <v>914</v>
      </c>
      <c r="E19" s="1" t="s">
        <v>915</v>
      </c>
      <c r="F19" s="1" t="s">
        <v>818</v>
      </c>
      <c r="G19" s="1" t="s">
        <v>822</v>
      </c>
      <c r="H19" s="1" t="s">
        <v>823</v>
      </c>
      <c r="I19" s="1" t="s">
        <v>894</v>
      </c>
      <c r="J19" s="1" t="s">
        <v>825</v>
      </c>
      <c r="K19" s="1" t="s">
        <v>894</v>
      </c>
      <c r="L19" s="1" t="s">
        <v>894</v>
      </c>
      <c r="M19" s="1" t="s">
        <v>826</v>
      </c>
      <c r="N19" s="1" t="s">
        <v>826</v>
      </c>
      <c r="O19" s="1" t="s">
        <v>827</v>
      </c>
      <c r="P19" s="1" t="s">
        <v>828</v>
      </c>
      <c r="Q19" s="1" t="s">
        <v>829</v>
      </c>
      <c r="R19" s="1" t="s">
        <v>916</v>
      </c>
      <c r="S19" s="1" t="s">
        <v>831</v>
      </c>
      <c r="T19" s="1" t="s">
        <v>832</v>
      </c>
      <c r="U19" s="1" t="s">
        <v>833</v>
      </c>
      <c r="V19" s="1" t="s">
        <v>845</v>
      </c>
    </row>
    <row r="20" s="1" customFormat="1" spans="1:22">
      <c r="A20" s="3">
        <v>999222032436045</v>
      </c>
      <c r="B20" s="1" t="s">
        <v>909</v>
      </c>
      <c r="C20" s="1" t="s">
        <v>917</v>
      </c>
      <c r="D20" s="1" t="s">
        <v>897</v>
      </c>
      <c r="E20" s="1" t="s">
        <v>918</v>
      </c>
      <c r="F20" s="1" t="s">
        <v>851</v>
      </c>
      <c r="G20" s="1" t="s">
        <v>822</v>
      </c>
      <c r="H20" s="1" t="s">
        <v>823</v>
      </c>
      <c r="I20" s="1" t="s">
        <v>899</v>
      </c>
      <c r="J20" s="1" t="s">
        <v>825</v>
      </c>
      <c r="K20" s="1" t="s">
        <v>899</v>
      </c>
      <c r="L20" s="1" t="s">
        <v>899</v>
      </c>
      <c r="M20" s="1" t="s">
        <v>826</v>
      </c>
      <c r="N20" s="1" t="s">
        <v>826</v>
      </c>
      <c r="O20" s="1" t="s">
        <v>827</v>
      </c>
      <c r="P20" s="1" t="s">
        <v>828</v>
      </c>
      <c r="Q20" s="1" t="s">
        <v>829</v>
      </c>
      <c r="R20" s="1" t="s">
        <v>919</v>
      </c>
      <c r="S20" s="1" t="s">
        <v>831</v>
      </c>
      <c r="T20" s="1" t="s">
        <v>832</v>
      </c>
      <c r="U20" s="1" t="s">
        <v>833</v>
      </c>
      <c r="V20" s="1" t="s">
        <v>866</v>
      </c>
    </row>
    <row r="21" s="1" customFormat="1" spans="1:22">
      <c r="A21" s="3">
        <v>999222030579767</v>
      </c>
      <c r="B21" s="1" t="s">
        <v>909</v>
      </c>
      <c r="C21" s="1" t="s">
        <v>920</v>
      </c>
      <c r="D21" s="1" t="s">
        <v>921</v>
      </c>
      <c r="E21" s="1" t="s">
        <v>922</v>
      </c>
      <c r="F21" s="1" t="s">
        <v>851</v>
      </c>
      <c r="G21" s="1" t="s">
        <v>822</v>
      </c>
      <c r="H21" s="1" t="s">
        <v>823</v>
      </c>
      <c r="I21" s="1" t="s">
        <v>923</v>
      </c>
      <c r="J21" s="1" t="s">
        <v>825</v>
      </c>
      <c r="K21" s="1" t="s">
        <v>923</v>
      </c>
      <c r="L21" s="1" t="s">
        <v>923</v>
      </c>
      <c r="M21" s="1" t="s">
        <v>826</v>
      </c>
      <c r="N21" s="1" t="s">
        <v>826</v>
      </c>
      <c r="O21" s="1" t="s">
        <v>827</v>
      </c>
      <c r="P21" s="1" t="s">
        <v>828</v>
      </c>
      <c r="Q21" s="1" t="s">
        <v>829</v>
      </c>
      <c r="R21" s="1" t="s">
        <v>924</v>
      </c>
      <c r="S21" s="1" t="s">
        <v>831</v>
      </c>
      <c r="T21" s="1" t="s">
        <v>832</v>
      </c>
      <c r="U21" s="1" t="s">
        <v>833</v>
      </c>
      <c r="V21" s="1" t="s">
        <v>834</v>
      </c>
    </row>
    <row r="22" s="1" customFormat="1" spans="1:22">
      <c r="A22" s="3">
        <v>999222030373696</v>
      </c>
      <c r="B22" s="1" t="s">
        <v>909</v>
      </c>
      <c r="C22" s="1" t="s">
        <v>925</v>
      </c>
      <c r="D22" s="1" t="s">
        <v>926</v>
      </c>
      <c r="E22" s="1" t="s">
        <v>927</v>
      </c>
      <c r="F22" s="1" t="s">
        <v>818</v>
      </c>
      <c r="G22" s="1" t="s">
        <v>822</v>
      </c>
      <c r="H22" s="1" t="s">
        <v>823</v>
      </c>
      <c r="I22" s="1" t="s">
        <v>928</v>
      </c>
      <c r="J22" s="1" t="s">
        <v>825</v>
      </c>
      <c r="K22" s="1" t="s">
        <v>928</v>
      </c>
      <c r="L22" s="1" t="s">
        <v>928</v>
      </c>
      <c r="M22" s="1" t="s">
        <v>826</v>
      </c>
      <c r="N22" s="1" t="s">
        <v>826</v>
      </c>
      <c r="O22" s="1" t="s">
        <v>827</v>
      </c>
      <c r="P22" s="1" t="s">
        <v>828</v>
      </c>
      <c r="Q22" s="1" t="s">
        <v>829</v>
      </c>
      <c r="R22" s="1" t="s">
        <v>929</v>
      </c>
      <c r="S22" s="1" t="s">
        <v>831</v>
      </c>
      <c r="T22" s="1" t="s">
        <v>832</v>
      </c>
      <c r="U22" s="1" t="s">
        <v>833</v>
      </c>
      <c r="V22" s="1" t="s">
        <v>834</v>
      </c>
    </row>
    <row r="23" s="1" customFormat="1" spans="1:22">
      <c r="A23" s="3">
        <v>999222030232674</v>
      </c>
      <c r="B23" s="1" t="s">
        <v>909</v>
      </c>
      <c r="C23" s="1" t="s">
        <v>930</v>
      </c>
      <c r="D23" s="1" t="s">
        <v>897</v>
      </c>
      <c r="E23" s="1" t="s">
        <v>931</v>
      </c>
      <c r="F23" s="1" t="s">
        <v>909</v>
      </c>
      <c r="G23" s="1" t="s">
        <v>822</v>
      </c>
      <c r="H23" s="1" t="s">
        <v>823</v>
      </c>
      <c r="I23" s="1" t="s">
        <v>932</v>
      </c>
      <c r="J23" s="1" t="s">
        <v>825</v>
      </c>
      <c r="K23" s="1" t="s">
        <v>932</v>
      </c>
      <c r="L23" s="1" t="s">
        <v>932</v>
      </c>
      <c r="M23" s="1" t="s">
        <v>826</v>
      </c>
      <c r="N23" s="1" t="s">
        <v>826</v>
      </c>
      <c r="O23" s="1" t="s">
        <v>827</v>
      </c>
      <c r="P23" s="1" t="s">
        <v>828</v>
      </c>
      <c r="Q23" s="1" t="s">
        <v>829</v>
      </c>
      <c r="R23" s="1" t="s">
        <v>933</v>
      </c>
      <c r="S23" s="1" t="s">
        <v>831</v>
      </c>
      <c r="T23" s="1" t="s">
        <v>832</v>
      </c>
      <c r="U23" s="1" t="s">
        <v>833</v>
      </c>
      <c r="V23" s="1" t="s">
        <v>866</v>
      </c>
    </row>
    <row r="24" s="1" customFormat="1" spans="1:22">
      <c r="A24" s="3">
        <v>999222029829774</v>
      </c>
      <c r="B24" s="1" t="s">
        <v>909</v>
      </c>
      <c r="C24" s="1" t="s">
        <v>934</v>
      </c>
      <c r="D24" s="1" t="s">
        <v>897</v>
      </c>
      <c r="E24" s="1" t="s">
        <v>935</v>
      </c>
      <c r="F24" s="1" t="s">
        <v>909</v>
      </c>
      <c r="G24" s="1" t="s">
        <v>822</v>
      </c>
      <c r="H24" s="1" t="s">
        <v>823</v>
      </c>
      <c r="I24" s="1" t="s">
        <v>936</v>
      </c>
      <c r="J24" s="1" t="s">
        <v>825</v>
      </c>
      <c r="K24" s="1" t="s">
        <v>936</v>
      </c>
      <c r="L24" s="1" t="s">
        <v>936</v>
      </c>
      <c r="M24" s="1" t="s">
        <v>826</v>
      </c>
      <c r="N24" s="1" t="s">
        <v>826</v>
      </c>
      <c r="O24" s="1" t="s">
        <v>827</v>
      </c>
      <c r="P24" s="1" t="s">
        <v>828</v>
      </c>
      <c r="Q24" s="1" t="s">
        <v>829</v>
      </c>
      <c r="R24" s="1" t="s">
        <v>937</v>
      </c>
      <c r="S24" s="1" t="s">
        <v>831</v>
      </c>
      <c r="T24" s="1" t="s">
        <v>832</v>
      </c>
      <c r="U24" s="1" t="s">
        <v>833</v>
      </c>
      <c r="V24" s="1" t="s">
        <v>866</v>
      </c>
    </row>
    <row r="25" s="1" customFormat="1" spans="1:22">
      <c r="A25" s="3">
        <v>999222029720500</v>
      </c>
      <c r="B25" s="1" t="s">
        <v>909</v>
      </c>
      <c r="C25" s="1" t="s">
        <v>938</v>
      </c>
      <c r="D25" s="1" t="s">
        <v>939</v>
      </c>
      <c r="E25" s="1" t="s">
        <v>940</v>
      </c>
      <c r="F25" s="1" t="s">
        <v>818</v>
      </c>
      <c r="G25" s="1" t="s">
        <v>822</v>
      </c>
      <c r="H25" s="1" t="s">
        <v>823</v>
      </c>
      <c r="I25" s="1" t="s">
        <v>941</v>
      </c>
      <c r="J25" s="1" t="s">
        <v>825</v>
      </c>
      <c r="K25" s="1" t="s">
        <v>941</v>
      </c>
      <c r="L25" s="1" t="s">
        <v>941</v>
      </c>
      <c r="M25" s="1" t="s">
        <v>826</v>
      </c>
      <c r="N25" s="1" t="s">
        <v>826</v>
      </c>
      <c r="O25" s="1" t="s">
        <v>827</v>
      </c>
      <c r="P25" s="1" t="s">
        <v>828</v>
      </c>
      <c r="Q25" s="1" t="s">
        <v>829</v>
      </c>
      <c r="R25" s="1" t="s">
        <v>942</v>
      </c>
      <c r="S25" s="1" t="s">
        <v>831</v>
      </c>
      <c r="T25" s="1" t="s">
        <v>832</v>
      </c>
      <c r="U25" s="1" t="s">
        <v>833</v>
      </c>
      <c r="V25" s="1" t="s">
        <v>834</v>
      </c>
    </row>
    <row r="26" s="1" customFormat="1" spans="1:22">
      <c r="A26" s="3">
        <v>999222029531125</v>
      </c>
      <c r="B26" s="1" t="s">
        <v>943</v>
      </c>
      <c r="C26" s="1" t="s">
        <v>944</v>
      </c>
      <c r="D26" s="1" t="s">
        <v>887</v>
      </c>
      <c r="E26" s="1" t="s">
        <v>945</v>
      </c>
      <c r="F26" s="1" t="s">
        <v>818</v>
      </c>
      <c r="G26" s="1" t="s">
        <v>822</v>
      </c>
      <c r="H26" s="1" t="s">
        <v>823</v>
      </c>
      <c r="I26" s="1" t="s">
        <v>889</v>
      </c>
      <c r="J26" s="1" t="s">
        <v>825</v>
      </c>
      <c r="K26" s="1" t="s">
        <v>889</v>
      </c>
      <c r="L26" s="1" t="s">
        <v>889</v>
      </c>
      <c r="M26" s="1" t="s">
        <v>826</v>
      </c>
      <c r="N26" s="1" t="s">
        <v>826</v>
      </c>
      <c r="O26" s="1" t="s">
        <v>827</v>
      </c>
      <c r="P26" s="1" t="s">
        <v>828</v>
      </c>
      <c r="Q26" s="1" t="s">
        <v>829</v>
      </c>
      <c r="R26" s="1" t="s">
        <v>946</v>
      </c>
      <c r="S26" s="1" t="s">
        <v>831</v>
      </c>
      <c r="T26" s="1" t="s">
        <v>832</v>
      </c>
      <c r="U26" s="1" t="s">
        <v>833</v>
      </c>
      <c r="V26" s="1" t="s">
        <v>834</v>
      </c>
    </row>
    <row r="27" s="1" customFormat="1" spans="1:22">
      <c r="A27" s="3">
        <v>999222027659882</v>
      </c>
      <c r="B27" s="1" t="s">
        <v>943</v>
      </c>
      <c r="C27" s="1" t="s">
        <v>947</v>
      </c>
      <c r="D27" s="1" t="s">
        <v>847</v>
      </c>
      <c r="E27" s="1" t="s">
        <v>948</v>
      </c>
      <c r="F27" s="1" t="s">
        <v>851</v>
      </c>
      <c r="G27" s="1" t="s">
        <v>822</v>
      </c>
      <c r="H27" s="1" t="s">
        <v>823</v>
      </c>
      <c r="I27" s="1" t="s">
        <v>949</v>
      </c>
      <c r="J27" s="1" t="s">
        <v>825</v>
      </c>
      <c r="K27" s="1" t="s">
        <v>949</v>
      </c>
      <c r="L27" s="1" t="s">
        <v>949</v>
      </c>
      <c r="M27" s="1" t="s">
        <v>826</v>
      </c>
      <c r="N27" s="1" t="s">
        <v>826</v>
      </c>
      <c r="O27" s="1" t="s">
        <v>827</v>
      </c>
      <c r="P27" s="1" t="s">
        <v>828</v>
      </c>
      <c r="Q27" s="1" t="s">
        <v>829</v>
      </c>
      <c r="R27" s="1" t="s">
        <v>950</v>
      </c>
      <c r="S27" s="1" t="s">
        <v>831</v>
      </c>
      <c r="T27" s="1" t="s">
        <v>832</v>
      </c>
      <c r="U27" s="1" t="s">
        <v>833</v>
      </c>
      <c r="V27" s="1" t="s">
        <v>834</v>
      </c>
    </row>
    <row r="28" s="1" customFormat="1" spans="1:22">
      <c r="A28" s="3">
        <v>999222027312206</v>
      </c>
      <c r="B28" s="1" t="s">
        <v>943</v>
      </c>
      <c r="C28" s="1" t="s">
        <v>951</v>
      </c>
      <c r="D28" s="1" t="s">
        <v>952</v>
      </c>
      <c r="E28" s="1" t="s">
        <v>953</v>
      </c>
      <c r="F28" s="1" t="s">
        <v>818</v>
      </c>
      <c r="G28" s="1" t="s">
        <v>822</v>
      </c>
      <c r="H28" s="1" t="s">
        <v>823</v>
      </c>
      <c r="I28" s="1" t="s">
        <v>954</v>
      </c>
      <c r="J28" s="1" t="s">
        <v>825</v>
      </c>
      <c r="K28" s="1" t="s">
        <v>954</v>
      </c>
      <c r="L28" s="1" t="s">
        <v>954</v>
      </c>
      <c r="M28" s="1" t="s">
        <v>826</v>
      </c>
      <c r="N28" s="1" t="s">
        <v>826</v>
      </c>
      <c r="O28" s="1" t="s">
        <v>827</v>
      </c>
      <c r="P28" s="1" t="s">
        <v>828</v>
      </c>
      <c r="Q28" s="1" t="s">
        <v>829</v>
      </c>
      <c r="R28" s="1" t="s">
        <v>955</v>
      </c>
      <c r="S28" s="1" t="s">
        <v>831</v>
      </c>
      <c r="T28" s="1" t="s">
        <v>832</v>
      </c>
      <c r="U28" s="1" t="s">
        <v>956</v>
      </c>
      <c r="V28" s="1" t="s">
        <v>872</v>
      </c>
    </row>
    <row r="29" s="1" customFormat="1" spans="1:22">
      <c r="A29" s="3">
        <v>999222025008177</v>
      </c>
      <c r="B29" s="1" t="s">
        <v>943</v>
      </c>
      <c r="C29" s="1" t="s">
        <v>957</v>
      </c>
      <c r="D29" s="1" t="s">
        <v>958</v>
      </c>
      <c r="E29" s="1" t="s">
        <v>959</v>
      </c>
      <c r="F29" s="1" t="s">
        <v>818</v>
      </c>
      <c r="G29" s="1" t="s">
        <v>822</v>
      </c>
      <c r="H29" s="1" t="s">
        <v>823</v>
      </c>
      <c r="I29" s="1" t="s">
        <v>960</v>
      </c>
      <c r="J29" s="1" t="s">
        <v>825</v>
      </c>
      <c r="K29" s="1" t="s">
        <v>960</v>
      </c>
      <c r="L29" s="1" t="s">
        <v>960</v>
      </c>
      <c r="M29" s="1" t="s">
        <v>826</v>
      </c>
      <c r="N29" s="1" t="s">
        <v>826</v>
      </c>
      <c r="O29" s="1" t="s">
        <v>827</v>
      </c>
      <c r="P29" s="1" t="s">
        <v>828</v>
      </c>
      <c r="Q29" s="1" t="s">
        <v>829</v>
      </c>
      <c r="R29" s="1" t="s">
        <v>961</v>
      </c>
      <c r="S29" s="1" t="s">
        <v>831</v>
      </c>
      <c r="T29" s="1" t="s">
        <v>832</v>
      </c>
      <c r="U29" s="1" t="s">
        <v>833</v>
      </c>
      <c r="V29" s="1" t="s">
        <v>834</v>
      </c>
    </row>
    <row r="30" s="1" customFormat="1" spans="1:22">
      <c r="A30" s="3">
        <v>999222024185384</v>
      </c>
      <c r="B30" s="1" t="s">
        <v>943</v>
      </c>
      <c r="C30" s="1" t="s">
        <v>962</v>
      </c>
      <c r="D30" s="1" t="s">
        <v>963</v>
      </c>
      <c r="E30" s="1" t="s">
        <v>964</v>
      </c>
      <c r="F30" s="1" t="s">
        <v>851</v>
      </c>
      <c r="G30" s="1" t="s">
        <v>822</v>
      </c>
      <c r="H30" s="1" t="s">
        <v>823</v>
      </c>
      <c r="I30" s="1" t="s">
        <v>838</v>
      </c>
      <c r="J30" s="1" t="s">
        <v>825</v>
      </c>
      <c r="K30" s="1" t="s">
        <v>838</v>
      </c>
      <c r="L30" s="1" t="s">
        <v>838</v>
      </c>
      <c r="M30" s="1" t="s">
        <v>826</v>
      </c>
      <c r="N30" s="1" t="s">
        <v>826</v>
      </c>
      <c r="O30" s="1" t="s">
        <v>827</v>
      </c>
      <c r="P30" s="1" t="s">
        <v>828</v>
      </c>
      <c r="Q30" s="1" t="s">
        <v>829</v>
      </c>
      <c r="R30" s="1" t="s">
        <v>965</v>
      </c>
      <c r="S30" s="1" t="s">
        <v>831</v>
      </c>
      <c r="T30" s="1" t="s">
        <v>832</v>
      </c>
      <c r="U30" s="1" t="s">
        <v>833</v>
      </c>
      <c r="V30" s="1" t="s">
        <v>866</v>
      </c>
    </row>
    <row r="31" s="1" customFormat="1" spans="1:22">
      <c r="A31" s="3">
        <v>999222023076587</v>
      </c>
      <c r="B31" s="1" t="s">
        <v>943</v>
      </c>
      <c r="C31" s="1" t="s">
        <v>966</v>
      </c>
      <c r="D31" s="1" t="s">
        <v>874</v>
      </c>
      <c r="E31" s="1" t="s">
        <v>967</v>
      </c>
      <c r="F31" s="1" t="s">
        <v>818</v>
      </c>
      <c r="G31" s="1" t="s">
        <v>822</v>
      </c>
      <c r="H31" s="1" t="s">
        <v>823</v>
      </c>
      <c r="I31" s="1" t="s">
        <v>968</v>
      </c>
      <c r="J31" s="1" t="s">
        <v>825</v>
      </c>
      <c r="K31" s="1" t="s">
        <v>968</v>
      </c>
      <c r="L31" s="1" t="s">
        <v>968</v>
      </c>
      <c r="M31" s="1" t="s">
        <v>826</v>
      </c>
      <c r="N31" s="1" t="s">
        <v>826</v>
      </c>
      <c r="O31" s="1" t="s">
        <v>827</v>
      </c>
      <c r="P31" s="1" t="s">
        <v>828</v>
      </c>
      <c r="Q31" s="1" t="s">
        <v>829</v>
      </c>
      <c r="R31" s="1" t="s">
        <v>969</v>
      </c>
      <c r="S31" s="1" t="s">
        <v>831</v>
      </c>
      <c r="T31" s="1" t="s">
        <v>832</v>
      </c>
      <c r="U31" s="1" t="s">
        <v>833</v>
      </c>
      <c r="V31" s="1" t="s">
        <v>866</v>
      </c>
    </row>
    <row r="32" s="1" customFormat="1" spans="1:22">
      <c r="A32" s="3">
        <v>22022855923</v>
      </c>
      <c r="B32" s="1" t="s">
        <v>970</v>
      </c>
      <c r="C32" s="1" t="s">
        <v>971</v>
      </c>
      <c r="D32" s="1" t="s">
        <v>972</v>
      </c>
      <c r="E32" s="1" t="s">
        <v>973</v>
      </c>
      <c r="F32" s="1" t="s">
        <v>818</v>
      </c>
      <c r="G32" s="1" t="s">
        <v>822</v>
      </c>
      <c r="H32" s="1" t="s">
        <v>823</v>
      </c>
      <c r="I32" s="1" t="s">
        <v>974</v>
      </c>
      <c r="J32" s="1" t="s">
        <v>825</v>
      </c>
      <c r="K32" s="1" t="s">
        <v>974</v>
      </c>
      <c r="L32" s="1" t="s">
        <v>974</v>
      </c>
      <c r="M32" s="1" t="s">
        <v>826</v>
      </c>
      <c r="N32" s="1" t="s">
        <v>826</v>
      </c>
      <c r="O32" s="1" t="s">
        <v>827</v>
      </c>
      <c r="P32" s="1" t="s">
        <v>828</v>
      </c>
      <c r="Q32" s="1" t="s">
        <v>829</v>
      </c>
      <c r="R32" s="1" t="s">
        <v>975</v>
      </c>
      <c r="S32" s="1" t="s">
        <v>831</v>
      </c>
      <c r="T32" s="1" t="s">
        <v>832</v>
      </c>
      <c r="U32" s="1" t="s">
        <v>833</v>
      </c>
      <c r="V32" s="1" t="s">
        <v>866</v>
      </c>
    </row>
    <row r="33" s="1" customFormat="1" spans="1:22">
      <c r="A33" s="3">
        <v>999222022816430</v>
      </c>
      <c r="B33" s="1" t="s">
        <v>970</v>
      </c>
      <c r="C33" s="1" t="s">
        <v>976</v>
      </c>
      <c r="D33" s="1" t="s">
        <v>977</v>
      </c>
      <c r="E33" s="1" t="s">
        <v>978</v>
      </c>
      <c r="F33" s="1" t="s">
        <v>818</v>
      </c>
      <c r="G33" s="1" t="s">
        <v>822</v>
      </c>
      <c r="H33" s="1" t="s">
        <v>823</v>
      </c>
      <c r="I33" s="1" t="s">
        <v>979</v>
      </c>
      <c r="J33" s="1" t="s">
        <v>825</v>
      </c>
      <c r="K33" s="1" t="s">
        <v>979</v>
      </c>
      <c r="L33" s="1" t="s">
        <v>979</v>
      </c>
      <c r="M33" s="1" t="s">
        <v>826</v>
      </c>
      <c r="N33" s="1" t="s">
        <v>826</v>
      </c>
      <c r="O33" s="1" t="s">
        <v>827</v>
      </c>
      <c r="P33" s="1" t="s">
        <v>828</v>
      </c>
      <c r="Q33" s="1" t="s">
        <v>829</v>
      </c>
      <c r="R33" s="1" t="s">
        <v>980</v>
      </c>
      <c r="S33" s="1" t="s">
        <v>831</v>
      </c>
      <c r="T33" s="1" t="s">
        <v>832</v>
      </c>
      <c r="U33" s="1" t="s">
        <v>833</v>
      </c>
      <c r="V33" s="1" t="s">
        <v>834</v>
      </c>
    </row>
    <row r="34" s="1" customFormat="1" spans="1:22">
      <c r="A34" s="3">
        <v>999222018254848</v>
      </c>
      <c r="B34" s="1" t="s">
        <v>970</v>
      </c>
      <c r="C34" s="1" t="s">
        <v>981</v>
      </c>
      <c r="D34" s="1" t="s">
        <v>982</v>
      </c>
      <c r="E34" s="1" t="s">
        <v>983</v>
      </c>
      <c r="F34" s="1" t="s">
        <v>818</v>
      </c>
      <c r="G34" s="1" t="s">
        <v>822</v>
      </c>
      <c r="H34" s="1" t="s">
        <v>823</v>
      </c>
      <c r="I34" s="1" t="s">
        <v>984</v>
      </c>
      <c r="J34" s="1" t="s">
        <v>825</v>
      </c>
      <c r="K34" s="1" t="s">
        <v>984</v>
      </c>
      <c r="L34" s="1" t="s">
        <v>984</v>
      </c>
      <c r="M34" s="1" t="s">
        <v>826</v>
      </c>
      <c r="N34" s="1" t="s">
        <v>826</v>
      </c>
      <c r="O34" s="1" t="s">
        <v>827</v>
      </c>
      <c r="P34" s="1" t="s">
        <v>828</v>
      </c>
      <c r="Q34" s="1" t="s">
        <v>829</v>
      </c>
      <c r="R34" s="1" t="s">
        <v>985</v>
      </c>
      <c r="S34" s="1" t="s">
        <v>831</v>
      </c>
      <c r="T34" s="1" t="s">
        <v>832</v>
      </c>
      <c r="U34" s="1" t="s">
        <v>833</v>
      </c>
      <c r="V34" s="1" t="s">
        <v>834</v>
      </c>
    </row>
    <row r="35" s="1" customFormat="1" spans="1:22">
      <c r="A35" s="3">
        <v>999222018037486</v>
      </c>
      <c r="B35" s="1" t="s">
        <v>970</v>
      </c>
      <c r="C35" s="1" t="s">
        <v>986</v>
      </c>
      <c r="D35" s="1" t="s">
        <v>874</v>
      </c>
      <c r="E35" s="1" t="s">
        <v>987</v>
      </c>
      <c r="F35" s="1" t="s">
        <v>818</v>
      </c>
      <c r="G35" s="1" t="s">
        <v>822</v>
      </c>
      <c r="H35" s="1" t="s">
        <v>823</v>
      </c>
      <c r="I35" s="1" t="s">
        <v>988</v>
      </c>
      <c r="J35" s="1" t="s">
        <v>825</v>
      </c>
      <c r="K35" s="1" t="s">
        <v>988</v>
      </c>
      <c r="L35" s="1" t="s">
        <v>988</v>
      </c>
      <c r="M35" s="1" t="s">
        <v>826</v>
      </c>
      <c r="N35" s="1" t="s">
        <v>826</v>
      </c>
      <c r="O35" s="1" t="s">
        <v>827</v>
      </c>
      <c r="P35" s="1" t="s">
        <v>828</v>
      </c>
      <c r="Q35" s="1" t="s">
        <v>829</v>
      </c>
      <c r="R35" s="1" t="s">
        <v>989</v>
      </c>
      <c r="S35" s="1" t="s">
        <v>831</v>
      </c>
      <c r="T35" s="1" t="s">
        <v>832</v>
      </c>
      <c r="U35" s="1" t="s">
        <v>833</v>
      </c>
      <c r="V35" s="1" t="s">
        <v>866</v>
      </c>
    </row>
    <row r="36" s="1" customFormat="1" spans="1:22">
      <c r="A36" s="3">
        <v>999222017039371</v>
      </c>
      <c r="B36" s="1" t="s">
        <v>970</v>
      </c>
      <c r="C36" s="1" t="s">
        <v>990</v>
      </c>
      <c r="D36" s="1" t="s">
        <v>991</v>
      </c>
      <c r="E36" s="1" t="s">
        <v>992</v>
      </c>
      <c r="F36" s="1" t="s">
        <v>851</v>
      </c>
      <c r="G36" s="1" t="s">
        <v>822</v>
      </c>
      <c r="H36" s="1" t="s">
        <v>823</v>
      </c>
      <c r="I36" s="1" t="s">
        <v>993</v>
      </c>
      <c r="J36" s="1" t="s">
        <v>825</v>
      </c>
      <c r="K36" s="1" t="s">
        <v>993</v>
      </c>
      <c r="L36" s="1" t="s">
        <v>993</v>
      </c>
      <c r="M36" s="1" t="s">
        <v>826</v>
      </c>
      <c r="N36" s="1" t="s">
        <v>826</v>
      </c>
      <c r="O36" s="1" t="s">
        <v>827</v>
      </c>
      <c r="P36" s="1" t="s">
        <v>828</v>
      </c>
      <c r="Q36" s="1" t="s">
        <v>829</v>
      </c>
      <c r="R36" s="1" t="s">
        <v>994</v>
      </c>
      <c r="S36" s="1" t="s">
        <v>831</v>
      </c>
      <c r="T36" s="1" t="s">
        <v>832</v>
      </c>
      <c r="U36" s="1" t="s">
        <v>833</v>
      </c>
      <c r="V36" s="1" t="s">
        <v>866</v>
      </c>
    </row>
    <row r="37" s="1" customFormat="1" spans="1:22">
      <c r="A37" s="3">
        <v>999222016203828</v>
      </c>
      <c r="B37" s="1" t="s">
        <v>970</v>
      </c>
      <c r="C37" s="1" t="s">
        <v>995</v>
      </c>
      <c r="D37" s="1" t="s">
        <v>991</v>
      </c>
      <c r="E37" s="1" t="s">
        <v>996</v>
      </c>
      <c r="F37" s="1" t="s">
        <v>970</v>
      </c>
      <c r="G37" s="1" t="s">
        <v>822</v>
      </c>
      <c r="H37" s="1" t="s">
        <v>823</v>
      </c>
      <c r="I37" s="1" t="s">
        <v>997</v>
      </c>
      <c r="J37" s="1" t="s">
        <v>825</v>
      </c>
      <c r="K37" s="1" t="s">
        <v>997</v>
      </c>
      <c r="L37" s="1" t="s">
        <v>997</v>
      </c>
      <c r="M37" s="1" t="s">
        <v>826</v>
      </c>
      <c r="N37" s="1" t="s">
        <v>826</v>
      </c>
      <c r="O37" s="1" t="s">
        <v>827</v>
      </c>
      <c r="P37" s="1" t="s">
        <v>828</v>
      </c>
      <c r="Q37" s="1" t="s">
        <v>829</v>
      </c>
      <c r="R37" s="1" t="s">
        <v>998</v>
      </c>
      <c r="S37" s="1" t="s">
        <v>831</v>
      </c>
      <c r="T37" s="1" t="s">
        <v>832</v>
      </c>
      <c r="U37" s="1" t="s">
        <v>833</v>
      </c>
      <c r="V37" s="1" t="s">
        <v>866</v>
      </c>
    </row>
    <row r="38" s="1" customFormat="1" spans="1:22">
      <c r="A38" s="3">
        <v>22015303560</v>
      </c>
      <c r="B38" s="1" t="s">
        <v>999</v>
      </c>
      <c r="C38" s="1" t="s">
        <v>1000</v>
      </c>
      <c r="D38" s="1" t="s">
        <v>1001</v>
      </c>
      <c r="E38" s="1" t="s">
        <v>1002</v>
      </c>
      <c r="F38" s="1" t="s">
        <v>909</v>
      </c>
      <c r="G38" s="1" t="s">
        <v>822</v>
      </c>
      <c r="H38" s="1" t="s">
        <v>823</v>
      </c>
      <c r="I38" s="1" t="s">
        <v>1003</v>
      </c>
      <c r="J38" s="1" t="s">
        <v>825</v>
      </c>
      <c r="K38" s="1" t="s">
        <v>1003</v>
      </c>
      <c r="L38" s="1" t="s">
        <v>1003</v>
      </c>
      <c r="M38" s="1" t="s">
        <v>826</v>
      </c>
      <c r="N38" s="1" t="s">
        <v>826</v>
      </c>
      <c r="O38" s="1" t="s">
        <v>827</v>
      </c>
      <c r="P38" s="1" t="s">
        <v>828</v>
      </c>
      <c r="Q38" s="1" t="s">
        <v>829</v>
      </c>
      <c r="R38" s="1" t="s">
        <v>1004</v>
      </c>
      <c r="S38" s="1" t="s">
        <v>831</v>
      </c>
      <c r="T38" s="1" t="s">
        <v>832</v>
      </c>
      <c r="U38" s="1" t="s">
        <v>833</v>
      </c>
      <c r="V38" s="1" t="s">
        <v>866</v>
      </c>
    </row>
    <row r="39" s="1" customFormat="1" spans="1:22">
      <c r="A39" s="3">
        <v>999222015230120</v>
      </c>
      <c r="B39" s="1" t="s">
        <v>999</v>
      </c>
      <c r="C39" s="1" t="s">
        <v>1005</v>
      </c>
      <c r="D39" s="1" t="s">
        <v>887</v>
      </c>
      <c r="E39" s="1" t="s">
        <v>1006</v>
      </c>
      <c r="F39" s="1" t="s">
        <v>851</v>
      </c>
      <c r="G39" s="1" t="s">
        <v>822</v>
      </c>
      <c r="H39" s="1" t="s">
        <v>823</v>
      </c>
      <c r="I39" s="1" t="s">
        <v>1007</v>
      </c>
      <c r="J39" s="1" t="s">
        <v>825</v>
      </c>
      <c r="K39" s="1" t="s">
        <v>1007</v>
      </c>
      <c r="L39" s="1" t="s">
        <v>1007</v>
      </c>
      <c r="M39" s="1" t="s">
        <v>826</v>
      </c>
      <c r="N39" s="1" t="s">
        <v>826</v>
      </c>
      <c r="O39" s="1" t="s">
        <v>827</v>
      </c>
      <c r="P39" s="1" t="s">
        <v>828</v>
      </c>
      <c r="Q39" s="1" t="s">
        <v>829</v>
      </c>
      <c r="R39" s="1" t="s">
        <v>1008</v>
      </c>
      <c r="S39" s="1" t="s">
        <v>831</v>
      </c>
      <c r="T39" s="1" t="s">
        <v>832</v>
      </c>
      <c r="U39" s="1" t="s">
        <v>833</v>
      </c>
      <c r="V39" s="1" t="s">
        <v>834</v>
      </c>
    </row>
    <row r="40" s="1" customFormat="1" spans="1:22">
      <c r="A40" s="3">
        <v>999222011486797</v>
      </c>
      <c r="B40" s="1" t="s">
        <v>999</v>
      </c>
      <c r="C40" s="1" t="s">
        <v>1009</v>
      </c>
      <c r="D40" s="1" t="s">
        <v>853</v>
      </c>
      <c r="E40" s="1" t="s">
        <v>1010</v>
      </c>
      <c r="F40" s="1" t="s">
        <v>818</v>
      </c>
      <c r="G40" s="1" t="s">
        <v>822</v>
      </c>
      <c r="H40" s="1" t="s">
        <v>823</v>
      </c>
      <c r="I40" s="1" t="s">
        <v>859</v>
      </c>
      <c r="J40" s="1" t="s">
        <v>825</v>
      </c>
      <c r="K40" s="1" t="s">
        <v>859</v>
      </c>
      <c r="L40" s="1" t="s">
        <v>859</v>
      </c>
      <c r="M40" s="1" t="s">
        <v>826</v>
      </c>
      <c r="N40" s="1" t="s">
        <v>826</v>
      </c>
      <c r="O40" s="1" t="s">
        <v>827</v>
      </c>
      <c r="P40" s="1" t="s">
        <v>828</v>
      </c>
      <c r="Q40" s="1" t="s">
        <v>829</v>
      </c>
      <c r="R40" s="1" t="s">
        <v>1011</v>
      </c>
      <c r="S40" s="1" t="s">
        <v>831</v>
      </c>
      <c r="T40" s="1" t="s">
        <v>832</v>
      </c>
      <c r="U40" s="1" t="s">
        <v>833</v>
      </c>
      <c r="V40" s="1" t="s">
        <v>845</v>
      </c>
    </row>
    <row r="41" s="1" customFormat="1" spans="1:22">
      <c r="A41" s="3">
        <v>999222011231118</v>
      </c>
      <c r="B41" s="1" t="s">
        <v>999</v>
      </c>
      <c r="C41" s="1" t="s">
        <v>1012</v>
      </c>
      <c r="D41" s="1" t="s">
        <v>1013</v>
      </c>
      <c r="E41" s="1" t="s">
        <v>1014</v>
      </c>
      <c r="F41" s="1" t="s">
        <v>943</v>
      </c>
      <c r="G41" s="1" t="s">
        <v>822</v>
      </c>
      <c r="H41" s="1" t="s">
        <v>823</v>
      </c>
      <c r="I41" s="1" t="s">
        <v>1015</v>
      </c>
      <c r="J41" s="1" t="s">
        <v>825</v>
      </c>
      <c r="K41" s="1" t="s">
        <v>1015</v>
      </c>
      <c r="L41" s="1" t="s">
        <v>1015</v>
      </c>
      <c r="M41" s="1" t="s">
        <v>826</v>
      </c>
      <c r="N41" s="1" t="s">
        <v>826</v>
      </c>
      <c r="O41" s="1" t="s">
        <v>827</v>
      </c>
      <c r="P41" s="1" t="s">
        <v>828</v>
      </c>
      <c r="Q41" s="1" t="s">
        <v>829</v>
      </c>
      <c r="R41" s="1" t="s">
        <v>1016</v>
      </c>
      <c r="S41" s="1" t="s">
        <v>831</v>
      </c>
      <c r="T41" s="1" t="s">
        <v>832</v>
      </c>
      <c r="U41" s="1" t="s">
        <v>833</v>
      </c>
      <c r="V41" s="1" t="s">
        <v>866</v>
      </c>
    </row>
    <row r="42" s="1" customFormat="1" spans="1:22">
      <c r="A42" s="3">
        <v>999222010392198</v>
      </c>
      <c r="B42" s="1" t="s">
        <v>999</v>
      </c>
      <c r="C42" s="1" t="s">
        <v>1017</v>
      </c>
      <c r="D42" s="1" t="s">
        <v>1018</v>
      </c>
      <c r="E42" s="1" t="s">
        <v>1019</v>
      </c>
      <c r="F42" s="1" t="s">
        <v>818</v>
      </c>
      <c r="G42" s="1" t="s">
        <v>822</v>
      </c>
      <c r="H42" s="1" t="s">
        <v>823</v>
      </c>
      <c r="I42" s="1" t="s">
        <v>1020</v>
      </c>
      <c r="J42" s="1" t="s">
        <v>825</v>
      </c>
      <c r="K42" s="1" t="s">
        <v>1020</v>
      </c>
      <c r="L42" s="1" t="s">
        <v>1020</v>
      </c>
      <c r="M42" s="1" t="s">
        <v>826</v>
      </c>
      <c r="N42" s="1" t="s">
        <v>826</v>
      </c>
      <c r="O42" s="1" t="s">
        <v>827</v>
      </c>
      <c r="P42" s="1" t="s">
        <v>828</v>
      </c>
      <c r="Q42" s="1" t="s">
        <v>829</v>
      </c>
      <c r="R42" s="1" t="s">
        <v>1021</v>
      </c>
      <c r="S42" s="1" t="s">
        <v>831</v>
      </c>
      <c r="T42" s="1" t="s">
        <v>832</v>
      </c>
      <c r="U42" s="1" t="s">
        <v>833</v>
      </c>
      <c r="V42" s="1" t="s">
        <v>866</v>
      </c>
    </row>
    <row r="43" s="1" customFormat="1" spans="1:22">
      <c r="A43" s="3">
        <v>999222009186333</v>
      </c>
      <c r="B43" s="1" t="s">
        <v>999</v>
      </c>
      <c r="C43" s="1" t="s">
        <v>1022</v>
      </c>
      <c r="D43" s="1" t="s">
        <v>1023</v>
      </c>
      <c r="E43" s="1" t="s">
        <v>1024</v>
      </c>
      <c r="F43" s="1" t="s">
        <v>818</v>
      </c>
      <c r="G43" s="1" t="s">
        <v>822</v>
      </c>
      <c r="H43" s="1" t="s">
        <v>823</v>
      </c>
      <c r="I43" s="1" t="s">
        <v>1025</v>
      </c>
      <c r="J43" s="1" t="s">
        <v>825</v>
      </c>
      <c r="K43" s="1" t="s">
        <v>1025</v>
      </c>
      <c r="L43" s="1" t="s">
        <v>1025</v>
      </c>
      <c r="M43" s="1" t="s">
        <v>826</v>
      </c>
      <c r="N43" s="1" t="s">
        <v>826</v>
      </c>
      <c r="O43" s="1" t="s">
        <v>827</v>
      </c>
      <c r="P43" s="1" t="s">
        <v>828</v>
      </c>
      <c r="Q43" s="1" t="s">
        <v>829</v>
      </c>
      <c r="R43" s="1" t="s">
        <v>1026</v>
      </c>
      <c r="S43" s="1" t="s">
        <v>831</v>
      </c>
      <c r="T43" s="1" t="s">
        <v>832</v>
      </c>
      <c r="U43" s="1" t="s">
        <v>833</v>
      </c>
      <c r="V43" s="1" t="s">
        <v>866</v>
      </c>
    </row>
    <row r="44" s="1" customFormat="1" spans="1:22">
      <c r="A44" s="3">
        <v>999222008578930</v>
      </c>
      <c r="B44" s="1" t="s">
        <v>1027</v>
      </c>
      <c r="C44" s="1" t="s">
        <v>1028</v>
      </c>
      <c r="D44" s="1" t="s">
        <v>820</v>
      </c>
      <c r="E44" s="1" t="s">
        <v>1029</v>
      </c>
      <c r="F44" s="1" t="s">
        <v>851</v>
      </c>
      <c r="G44" s="1" t="s">
        <v>822</v>
      </c>
      <c r="H44" s="1" t="s">
        <v>823</v>
      </c>
      <c r="I44" s="1" t="s">
        <v>1030</v>
      </c>
      <c r="J44" s="1" t="s">
        <v>825</v>
      </c>
      <c r="K44" s="1" t="s">
        <v>1030</v>
      </c>
      <c r="L44" s="1" t="s">
        <v>1030</v>
      </c>
      <c r="M44" s="1" t="s">
        <v>826</v>
      </c>
      <c r="N44" s="1" t="s">
        <v>826</v>
      </c>
      <c r="O44" s="1" t="s">
        <v>827</v>
      </c>
      <c r="P44" s="1" t="s">
        <v>828</v>
      </c>
      <c r="Q44" s="1" t="s">
        <v>829</v>
      </c>
      <c r="R44" s="1" t="s">
        <v>1031</v>
      </c>
      <c r="S44" s="1" t="s">
        <v>831</v>
      </c>
      <c r="T44" s="1" t="s">
        <v>832</v>
      </c>
      <c r="U44" s="1" t="s">
        <v>833</v>
      </c>
      <c r="V44" s="1" t="s">
        <v>834</v>
      </c>
    </row>
    <row r="45" s="1" customFormat="1" spans="1:22">
      <c r="A45" s="3">
        <v>22005719503</v>
      </c>
      <c r="B45" s="1" t="s">
        <v>1027</v>
      </c>
      <c r="C45" s="1" t="s">
        <v>1032</v>
      </c>
      <c r="D45" s="1" t="s">
        <v>1033</v>
      </c>
      <c r="E45" s="1" t="s">
        <v>1034</v>
      </c>
      <c r="F45" s="1" t="s">
        <v>851</v>
      </c>
      <c r="G45" s="1" t="s">
        <v>822</v>
      </c>
      <c r="H45" s="1" t="s">
        <v>823</v>
      </c>
      <c r="I45" s="1" t="s">
        <v>1035</v>
      </c>
      <c r="J45" s="1" t="s">
        <v>825</v>
      </c>
      <c r="K45" s="1" t="s">
        <v>1035</v>
      </c>
      <c r="L45" s="1" t="s">
        <v>1035</v>
      </c>
      <c r="M45" s="1" t="s">
        <v>826</v>
      </c>
      <c r="N45" s="1" t="s">
        <v>826</v>
      </c>
      <c r="O45" s="1" t="s">
        <v>827</v>
      </c>
      <c r="P45" s="1" t="s">
        <v>828</v>
      </c>
      <c r="Q45" s="1" t="s">
        <v>829</v>
      </c>
      <c r="R45" s="1" t="s">
        <v>1036</v>
      </c>
      <c r="S45" s="1" t="s">
        <v>831</v>
      </c>
      <c r="T45" s="1" t="s">
        <v>832</v>
      </c>
      <c r="U45" s="1" t="s">
        <v>833</v>
      </c>
      <c r="V45" s="1" t="s">
        <v>866</v>
      </c>
    </row>
    <row r="46" s="1" customFormat="1" spans="1:22">
      <c r="A46" s="3">
        <v>22002075656</v>
      </c>
      <c r="B46" s="1" t="s">
        <v>1027</v>
      </c>
      <c r="C46" s="1" t="s">
        <v>1037</v>
      </c>
      <c r="D46" s="1" t="s">
        <v>897</v>
      </c>
      <c r="E46" s="1" t="s">
        <v>1038</v>
      </c>
      <c r="F46" s="1" t="s">
        <v>943</v>
      </c>
      <c r="G46" s="1" t="s">
        <v>822</v>
      </c>
      <c r="H46" s="1" t="s">
        <v>823</v>
      </c>
      <c r="I46" s="1" t="s">
        <v>1039</v>
      </c>
      <c r="J46" s="1" t="s">
        <v>825</v>
      </c>
      <c r="K46" s="1" t="s">
        <v>1039</v>
      </c>
      <c r="L46" s="1" t="s">
        <v>1039</v>
      </c>
      <c r="M46" s="1" t="s">
        <v>826</v>
      </c>
      <c r="N46" s="1" t="s">
        <v>826</v>
      </c>
      <c r="O46" s="1" t="s">
        <v>827</v>
      </c>
      <c r="P46" s="1" t="s">
        <v>828</v>
      </c>
      <c r="Q46" s="1" t="s">
        <v>829</v>
      </c>
      <c r="R46" s="1" t="s">
        <v>1040</v>
      </c>
      <c r="S46" s="1" t="s">
        <v>831</v>
      </c>
      <c r="T46" s="1" t="s">
        <v>832</v>
      </c>
      <c r="U46" s="1" t="s">
        <v>833</v>
      </c>
      <c r="V46" s="1" t="s">
        <v>866</v>
      </c>
    </row>
    <row r="47" s="1" customFormat="1" spans="1:22">
      <c r="A47" s="3">
        <v>999222001858233</v>
      </c>
      <c r="B47" s="1" t="s">
        <v>1041</v>
      </c>
      <c r="C47" s="1" t="s">
        <v>1042</v>
      </c>
      <c r="D47" s="1" t="s">
        <v>991</v>
      </c>
      <c r="E47" s="1" t="s">
        <v>1043</v>
      </c>
      <c r="F47" s="1" t="s">
        <v>943</v>
      </c>
      <c r="G47" s="1" t="s">
        <v>822</v>
      </c>
      <c r="H47" s="1" t="s">
        <v>823</v>
      </c>
      <c r="I47" s="1" t="s">
        <v>1044</v>
      </c>
      <c r="J47" s="1" t="s">
        <v>825</v>
      </c>
      <c r="K47" s="1" t="s">
        <v>1044</v>
      </c>
      <c r="L47" s="1" t="s">
        <v>1044</v>
      </c>
      <c r="M47" s="1" t="s">
        <v>826</v>
      </c>
      <c r="N47" s="1" t="s">
        <v>826</v>
      </c>
      <c r="O47" s="1" t="s">
        <v>827</v>
      </c>
      <c r="P47" s="1" t="s">
        <v>828</v>
      </c>
      <c r="Q47" s="1" t="s">
        <v>829</v>
      </c>
      <c r="R47" s="1" t="s">
        <v>1045</v>
      </c>
      <c r="S47" s="1" t="s">
        <v>831</v>
      </c>
      <c r="T47" s="1" t="s">
        <v>832</v>
      </c>
      <c r="U47" s="1" t="s">
        <v>833</v>
      </c>
      <c r="V47" s="1" t="s">
        <v>866</v>
      </c>
    </row>
    <row r="48" s="1" customFormat="1" spans="1:22">
      <c r="A48" s="3">
        <v>999221999140802</v>
      </c>
      <c r="B48" s="1" t="s">
        <v>1041</v>
      </c>
      <c r="C48" s="1" t="s">
        <v>1046</v>
      </c>
      <c r="D48" s="1" t="s">
        <v>820</v>
      </c>
      <c r="E48" s="1" t="s">
        <v>1047</v>
      </c>
      <c r="F48" s="1" t="s">
        <v>851</v>
      </c>
      <c r="G48" s="1" t="s">
        <v>822</v>
      </c>
      <c r="H48" s="1" t="s">
        <v>823</v>
      </c>
      <c r="I48" s="1" t="s">
        <v>1030</v>
      </c>
      <c r="J48" s="1" t="s">
        <v>825</v>
      </c>
      <c r="K48" s="1" t="s">
        <v>1030</v>
      </c>
      <c r="L48" s="1" t="s">
        <v>1030</v>
      </c>
      <c r="M48" s="1" t="s">
        <v>826</v>
      </c>
      <c r="N48" s="1" t="s">
        <v>826</v>
      </c>
      <c r="O48" s="1" t="s">
        <v>827</v>
      </c>
      <c r="P48" s="1" t="s">
        <v>828</v>
      </c>
      <c r="Q48" s="1" t="s">
        <v>829</v>
      </c>
      <c r="R48" s="1" t="s">
        <v>1048</v>
      </c>
      <c r="S48" s="1" t="s">
        <v>831</v>
      </c>
      <c r="T48" s="1" t="s">
        <v>832</v>
      </c>
      <c r="U48" s="1" t="s">
        <v>833</v>
      </c>
      <c r="V48" s="1" t="s">
        <v>834</v>
      </c>
    </row>
    <row r="49" s="1" customFormat="1" spans="1:22">
      <c r="A49" s="3">
        <v>999221998916197</v>
      </c>
      <c r="B49" s="1" t="s">
        <v>1041</v>
      </c>
      <c r="C49" s="1" t="s">
        <v>1049</v>
      </c>
      <c r="D49" s="1" t="s">
        <v>1050</v>
      </c>
      <c r="E49" s="1" t="s">
        <v>1051</v>
      </c>
      <c r="F49" s="1" t="s">
        <v>851</v>
      </c>
      <c r="G49" s="1" t="s">
        <v>822</v>
      </c>
      <c r="H49" s="1" t="s">
        <v>823</v>
      </c>
      <c r="I49" s="1" t="s">
        <v>1052</v>
      </c>
      <c r="J49" s="1" t="s">
        <v>825</v>
      </c>
      <c r="K49" s="1" t="s">
        <v>1052</v>
      </c>
      <c r="L49" s="1" t="s">
        <v>1052</v>
      </c>
      <c r="M49" s="1" t="s">
        <v>826</v>
      </c>
      <c r="N49" s="1" t="s">
        <v>826</v>
      </c>
      <c r="O49" s="1" t="s">
        <v>827</v>
      </c>
      <c r="P49" s="1" t="s">
        <v>828</v>
      </c>
      <c r="Q49" s="1" t="s">
        <v>829</v>
      </c>
      <c r="R49" s="1" t="s">
        <v>1053</v>
      </c>
      <c r="S49" s="1" t="s">
        <v>831</v>
      </c>
      <c r="T49" s="1" t="s">
        <v>832</v>
      </c>
      <c r="U49" s="1" t="s">
        <v>833</v>
      </c>
      <c r="V49" s="1" t="s">
        <v>866</v>
      </c>
    </row>
    <row r="50" s="1" customFormat="1" spans="1:22">
      <c r="A50" s="3">
        <v>21998845956</v>
      </c>
      <c r="B50" s="1" t="s">
        <v>1041</v>
      </c>
      <c r="C50" s="1" t="s">
        <v>1054</v>
      </c>
      <c r="D50" s="1" t="s">
        <v>1055</v>
      </c>
      <c r="E50" s="1" t="s">
        <v>1056</v>
      </c>
      <c r="F50" s="1" t="s">
        <v>818</v>
      </c>
      <c r="G50" s="1" t="s">
        <v>822</v>
      </c>
      <c r="H50" s="1" t="s">
        <v>823</v>
      </c>
      <c r="I50" s="1" t="s">
        <v>1057</v>
      </c>
      <c r="J50" s="1" t="s">
        <v>825</v>
      </c>
      <c r="K50" s="1" t="s">
        <v>1057</v>
      </c>
      <c r="L50" s="1" t="s">
        <v>1057</v>
      </c>
      <c r="M50" s="1" t="s">
        <v>826</v>
      </c>
      <c r="N50" s="1" t="s">
        <v>826</v>
      </c>
      <c r="O50" s="1" t="s">
        <v>827</v>
      </c>
      <c r="P50" s="1" t="s">
        <v>828</v>
      </c>
      <c r="Q50" s="1" t="s">
        <v>829</v>
      </c>
      <c r="R50" s="1" t="s">
        <v>1058</v>
      </c>
      <c r="S50" s="1" t="s">
        <v>831</v>
      </c>
      <c r="T50" s="1" t="s">
        <v>832</v>
      </c>
      <c r="U50" s="1" t="s">
        <v>833</v>
      </c>
      <c r="V50" s="1" t="s">
        <v>1059</v>
      </c>
    </row>
    <row r="51" s="1" customFormat="1" spans="1:22">
      <c r="A51" s="3">
        <v>999221998579876</v>
      </c>
      <c r="B51" s="1" t="s">
        <v>1041</v>
      </c>
      <c r="C51" s="1" t="s">
        <v>1060</v>
      </c>
      <c r="D51" s="1" t="s">
        <v>897</v>
      </c>
      <c r="E51" s="1" t="s">
        <v>1061</v>
      </c>
      <c r="F51" s="1" t="s">
        <v>970</v>
      </c>
      <c r="G51" s="1" t="s">
        <v>822</v>
      </c>
      <c r="H51" s="1" t="s">
        <v>823</v>
      </c>
      <c r="I51" s="1" t="s">
        <v>1062</v>
      </c>
      <c r="J51" s="1" t="s">
        <v>825</v>
      </c>
      <c r="K51" s="1" t="s">
        <v>1062</v>
      </c>
      <c r="L51" s="1" t="s">
        <v>1062</v>
      </c>
      <c r="M51" s="1" t="s">
        <v>826</v>
      </c>
      <c r="N51" s="1" t="s">
        <v>826</v>
      </c>
      <c r="O51" s="1" t="s">
        <v>827</v>
      </c>
      <c r="P51" s="1" t="s">
        <v>828</v>
      </c>
      <c r="Q51" s="1" t="s">
        <v>829</v>
      </c>
      <c r="R51" s="1" t="s">
        <v>1063</v>
      </c>
      <c r="S51" s="1" t="s">
        <v>831</v>
      </c>
      <c r="T51" s="1" t="s">
        <v>832</v>
      </c>
      <c r="U51" s="1" t="s">
        <v>833</v>
      </c>
      <c r="V51" s="1" t="s">
        <v>866</v>
      </c>
    </row>
    <row r="52" s="1" customFormat="1" spans="1:22">
      <c r="A52" s="3">
        <v>999221996105779</v>
      </c>
      <c r="B52" s="1" t="s">
        <v>1041</v>
      </c>
      <c r="C52" s="1" t="s">
        <v>1064</v>
      </c>
      <c r="D52" s="1" t="s">
        <v>1065</v>
      </c>
      <c r="E52" s="1" t="s">
        <v>1066</v>
      </c>
      <c r="F52" s="1" t="s">
        <v>818</v>
      </c>
      <c r="G52" s="1" t="s">
        <v>822</v>
      </c>
      <c r="H52" s="1" t="s">
        <v>823</v>
      </c>
      <c r="I52" s="1" t="s">
        <v>1067</v>
      </c>
      <c r="J52" s="1" t="s">
        <v>825</v>
      </c>
      <c r="K52" s="1" t="s">
        <v>1067</v>
      </c>
      <c r="L52" s="1" t="s">
        <v>1067</v>
      </c>
      <c r="M52" s="1" t="s">
        <v>826</v>
      </c>
      <c r="N52" s="1" t="s">
        <v>826</v>
      </c>
      <c r="O52" s="1" t="s">
        <v>827</v>
      </c>
      <c r="P52" s="1" t="s">
        <v>828</v>
      </c>
      <c r="Q52" s="1" t="s">
        <v>829</v>
      </c>
      <c r="R52" s="1" t="s">
        <v>1068</v>
      </c>
      <c r="S52" s="1" t="s">
        <v>831</v>
      </c>
      <c r="T52" s="1" t="s">
        <v>832</v>
      </c>
      <c r="U52" s="1" t="s">
        <v>833</v>
      </c>
      <c r="V52" s="1" t="s">
        <v>845</v>
      </c>
    </row>
    <row r="53" s="1" customFormat="1" spans="1:22">
      <c r="A53" s="3">
        <v>21993587439</v>
      </c>
      <c r="B53" s="1" t="s">
        <v>1069</v>
      </c>
      <c r="C53" s="1" t="s">
        <v>1070</v>
      </c>
      <c r="D53" s="1" t="s">
        <v>897</v>
      </c>
      <c r="E53" s="1" t="s">
        <v>1071</v>
      </c>
      <c r="F53" s="1" t="s">
        <v>970</v>
      </c>
      <c r="G53" s="1" t="s">
        <v>822</v>
      </c>
      <c r="H53" s="1" t="s">
        <v>823</v>
      </c>
      <c r="I53" s="1" t="s">
        <v>1062</v>
      </c>
      <c r="J53" s="1" t="s">
        <v>825</v>
      </c>
      <c r="K53" s="1" t="s">
        <v>1062</v>
      </c>
      <c r="L53" s="1" t="s">
        <v>1062</v>
      </c>
      <c r="M53" s="1" t="s">
        <v>826</v>
      </c>
      <c r="N53" s="1" t="s">
        <v>826</v>
      </c>
      <c r="O53" s="1" t="s">
        <v>827</v>
      </c>
      <c r="P53" s="1" t="s">
        <v>828</v>
      </c>
      <c r="Q53" s="1" t="s">
        <v>829</v>
      </c>
      <c r="R53" s="1" t="s">
        <v>1072</v>
      </c>
      <c r="S53" s="1" t="s">
        <v>831</v>
      </c>
      <c r="T53" s="1" t="s">
        <v>832</v>
      </c>
      <c r="U53" s="1" t="s">
        <v>833</v>
      </c>
      <c r="V53" s="1" t="s">
        <v>866</v>
      </c>
    </row>
    <row r="54" s="1" customFormat="1" spans="1:22">
      <c r="A54" s="3">
        <v>999221988547859</v>
      </c>
      <c r="B54" s="1" t="s">
        <v>1073</v>
      </c>
      <c r="C54" s="1" t="s">
        <v>1074</v>
      </c>
      <c r="D54" s="1" t="s">
        <v>991</v>
      </c>
      <c r="E54" s="1" t="s">
        <v>1075</v>
      </c>
      <c r="F54" s="1" t="s">
        <v>851</v>
      </c>
      <c r="G54" s="1" t="s">
        <v>822</v>
      </c>
      <c r="H54" s="1" t="s">
        <v>823</v>
      </c>
      <c r="I54" s="1" t="s">
        <v>1076</v>
      </c>
      <c r="J54" s="1" t="s">
        <v>825</v>
      </c>
      <c r="K54" s="1" t="s">
        <v>1076</v>
      </c>
      <c r="L54" s="1" t="s">
        <v>1076</v>
      </c>
      <c r="M54" s="1" t="s">
        <v>826</v>
      </c>
      <c r="N54" s="1" t="s">
        <v>826</v>
      </c>
      <c r="O54" s="1" t="s">
        <v>827</v>
      </c>
      <c r="P54" s="1" t="s">
        <v>828</v>
      </c>
      <c r="Q54" s="1" t="s">
        <v>829</v>
      </c>
      <c r="R54" s="1" t="s">
        <v>1077</v>
      </c>
      <c r="S54" s="1" t="s">
        <v>831</v>
      </c>
      <c r="T54" s="1" t="s">
        <v>832</v>
      </c>
      <c r="U54" s="1" t="s">
        <v>833</v>
      </c>
      <c r="V54" s="1" t="s">
        <v>866</v>
      </c>
    </row>
    <row r="55" s="1" customFormat="1" spans="1:22">
      <c r="A55" s="3">
        <v>999221987605786</v>
      </c>
      <c r="B55" s="1" t="s">
        <v>1073</v>
      </c>
      <c r="C55" s="1" t="s">
        <v>1078</v>
      </c>
      <c r="D55" s="1" t="s">
        <v>1079</v>
      </c>
      <c r="E55" s="1" t="s">
        <v>1080</v>
      </c>
      <c r="F55" s="1" t="s">
        <v>970</v>
      </c>
      <c r="G55" s="1" t="s">
        <v>822</v>
      </c>
      <c r="H55" s="1" t="s">
        <v>823</v>
      </c>
      <c r="I55" s="1" t="s">
        <v>1081</v>
      </c>
      <c r="J55" s="1" t="s">
        <v>825</v>
      </c>
      <c r="K55" s="1" t="s">
        <v>1081</v>
      </c>
      <c r="L55" s="1" t="s">
        <v>1081</v>
      </c>
      <c r="M55" s="1" t="s">
        <v>826</v>
      </c>
      <c r="N55" s="1" t="s">
        <v>826</v>
      </c>
      <c r="O55" s="1" t="s">
        <v>827</v>
      </c>
      <c r="P55" s="1" t="s">
        <v>828</v>
      </c>
      <c r="Q55" s="1" t="s">
        <v>829</v>
      </c>
      <c r="R55" s="1" t="s">
        <v>1082</v>
      </c>
      <c r="S55" s="1" t="s">
        <v>831</v>
      </c>
      <c r="T55" s="1" t="s">
        <v>832</v>
      </c>
      <c r="U55" s="1" t="s">
        <v>833</v>
      </c>
      <c r="V55" s="1" t="s">
        <v>872</v>
      </c>
    </row>
    <row r="56" s="1" customFormat="1" spans="1:22">
      <c r="A56" s="3">
        <v>999221982202844</v>
      </c>
      <c r="B56" s="1" t="s">
        <v>1083</v>
      </c>
      <c r="C56" s="1" t="s">
        <v>1084</v>
      </c>
      <c r="D56" s="1" t="s">
        <v>1085</v>
      </c>
      <c r="E56" s="1" t="s">
        <v>1086</v>
      </c>
      <c r="F56" s="1" t="s">
        <v>1027</v>
      </c>
      <c r="G56" s="1" t="s">
        <v>822</v>
      </c>
      <c r="H56" s="1" t="s">
        <v>823</v>
      </c>
      <c r="I56" s="1" t="s">
        <v>1087</v>
      </c>
      <c r="J56" s="1" t="s">
        <v>825</v>
      </c>
      <c r="K56" s="1" t="s">
        <v>1087</v>
      </c>
      <c r="L56" s="1" t="s">
        <v>1087</v>
      </c>
      <c r="M56" s="1" t="s">
        <v>826</v>
      </c>
      <c r="N56" s="1" t="s">
        <v>826</v>
      </c>
      <c r="O56" s="1" t="s">
        <v>827</v>
      </c>
      <c r="P56" s="1" t="s">
        <v>828</v>
      </c>
      <c r="Q56" s="1" t="s">
        <v>829</v>
      </c>
      <c r="R56" s="1" t="s">
        <v>1088</v>
      </c>
      <c r="S56" s="1" t="s">
        <v>831</v>
      </c>
      <c r="T56" s="1" t="s">
        <v>832</v>
      </c>
      <c r="U56" s="1" t="s">
        <v>833</v>
      </c>
      <c r="V56" s="1" t="s">
        <v>866</v>
      </c>
    </row>
    <row r="57" s="1" customFormat="1" spans="1:22">
      <c r="A57" s="3">
        <v>999221980726989</v>
      </c>
      <c r="B57" s="1" t="s">
        <v>1083</v>
      </c>
      <c r="C57" s="1" t="s">
        <v>1089</v>
      </c>
      <c r="D57" s="1" t="s">
        <v>991</v>
      </c>
      <c r="E57" s="1" t="s">
        <v>1090</v>
      </c>
      <c r="F57" s="1" t="s">
        <v>943</v>
      </c>
      <c r="G57" s="1" t="s">
        <v>822</v>
      </c>
      <c r="H57" s="1" t="s">
        <v>823</v>
      </c>
      <c r="I57" s="1" t="s">
        <v>1091</v>
      </c>
      <c r="J57" s="1" t="s">
        <v>825</v>
      </c>
      <c r="K57" s="1" t="s">
        <v>1091</v>
      </c>
      <c r="L57" s="1" t="s">
        <v>1091</v>
      </c>
      <c r="M57" s="1" t="s">
        <v>826</v>
      </c>
      <c r="N57" s="1" t="s">
        <v>826</v>
      </c>
      <c r="O57" s="1" t="s">
        <v>827</v>
      </c>
      <c r="P57" s="1" t="s">
        <v>828</v>
      </c>
      <c r="Q57" s="1" t="s">
        <v>829</v>
      </c>
      <c r="R57" s="1" t="s">
        <v>1092</v>
      </c>
      <c r="S57" s="1" t="s">
        <v>831</v>
      </c>
      <c r="T57" s="1" t="s">
        <v>832</v>
      </c>
      <c r="U57" s="1" t="s">
        <v>833</v>
      </c>
      <c r="V57" s="1" t="s">
        <v>866</v>
      </c>
    </row>
    <row r="58" s="1" customFormat="1" spans="1:22">
      <c r="A58" s="3">
        <v>999221979604123</v>
      </c>
      <c r="B58" s="1" t="s">
        <v>1083</v>
      </c>
      <c r="C58" s="1" t="s">
        <v>1093</v>
      </c>
      <c r="D58" s="1" t="s">
        <v>897</v>
      </c>
      <c r="E58" s="1" t="s">
        <v>1094</v>
      </c>
      <c r="F58" s="1" t="s">
        <v>851</v>
      </c>
      <c r="G58" s="1" t="s">
        <v>822</v>
      </c>
      <c r="H58" s="1" t="s">
        <v>823</v>
      </c>
      <c r="I58" s="1" t="s">
        <v>1095</v>
      </c>
      <c r="J58" s="1" t="s">
        <v>825</v>
      </c>
      <c r="K58" s="1" t="s">
        <v>1095</v>
      </c>
      <c r="L58" s="1" t="s">
        <v>1095</v>
      </c>
      <c r="M58" s="1" t="s">
        <v>826</v>
      </c>
      <c r="N58" s="1" t="s">
        <v>826</v>
      </c>
      <c r="O58" s="1" t="s">
        <v>827</v>
      </c>
      <c r="P58" s="1" t="s">
        <v>828</v>
      </c>
      <c r="Q58" s="1" t="s">
        <v>829</v>
      </c>
      <c r="R58" s="1" t="s">
        <v>1096</v>
      </c>
      <c r="S58" s="1" t="s">
        <v>831</v>
      </c>
      <c r="T58" s="1" t="s">
        <v>832</v>
      </c>
      <c r="U58" s="1" t="s">
        <v>833</v>
      </c>
      <c r="V58" s="1" t="s">
        <v>866</v>
      </c>
    </row>
    <row r="59" s="1" customFormat="1" spans="1:22">
      <c r="A59" s="3">
        <v>999221978398094</v>
      </c>
      <c r="B59" s="1" t="s">
        <v>1083</v>
      </c>
      <c r="C59" s="1" t="s">
        <v>1097</v>
      </c>
      <c r="D59" s="1" t="s">
        <v>972</v>
      </c>
      <c r="E59" s="1" t="s">
        <v>1098</v>
      </c>
      <c r="F59" s="1" t="s">
        <v>818</v>
      </c>
      <c r="G59" s="1" t="s">
        <v>822</v>
      </c>
      <c r="H59" s="1" t="s">
        <v>823</v>
      </c>
      <c r="I59" s="1" t="s">
        <v>974</v>
      </c>
      <c r="J59" s="1" t="s">
        <v>825</v>
      </c>
      <c r="K59" s="1" t="s">
        <v>974</v>
      </c>
      <c r="L59" s="1" t="s">
        <v>974</v>
      </c>
      <c r="M59" s="1" t="s">
        <v>826</v>
      </c>
      <c r="N59" s="1" t="s">
        <v>826</v>
      </c>
      <c r="O59" s="1" t="s">
        <v>827</v>
      </c>
      <c r="P59" s="1" t="s">
        <v>828</v>
      </c>
      <c r="Q59" s="1" t="s">
        <v>829</v>
      </c>
      <c r="R59" s="1" t="s">
        <v>1099</v>
      </c>
      <c r="S59" s="1" t="s">
        <v>831</v>
      </c>
      <c r="T59" s="1" t="s">
        <v>832</v>
      </c>
      <c r="U59" s="1" t="s">
        <v>833</v>
      </c>
      <c r="V59" s="1" t="s">
        <v>866</v>
      </c>
    </row>
    <row r="60" s="1" customFormat="1" spans="1:22">
      <c r="A60" s="3">
        <v>999221978260303</v>
      </c>
      <c r="B60" s="1" t="s">
        <v>1083</v>
      </c>
      <c r="C60" s="1" t="s">
        <v>1100</v>
      </c>
      <c r="D60" s="1" t="s">
        <v>1101</v>
      </c>
      <c r="E60" s="1" t="s">
        <v>1102</v>
      </c>
      <c r="F60" s="1" t="s">
        <v>943</v>
      </c>
      <c r="G60" s="1" t="s">
        <v>822</v>
      </c>
      <c r="H60" s="1" t="s">
        <v>823</v>
      </c>
      <c r="I60" s="1" t="s">
        <v>1103</v>
      </c>
      <c r="J60" s="1" t="s">
        <v>825</v>
      </c>
      <c r="K60" s="1" t="s">
        <v>1103</v>
      </c>
      <c r="L60" s="1" t="s">
        <v>1103</v>
      </c>
      <c r="M60" s="1" t="s">
        <v>826</v>
      </c>
      <c r="N60" s="1" t="s">
        <v>826</v>
      </c>
      <c r="O60" s="1" t="s">
        <v>827</v>
      </c>
      <c r="P60" s="1" t="s">
        <v>828</v>
      </c>
      <c r="Q60" s="1" t="s">
        <v>829</v>
      </c>
      <c r="R60" s="1" t="s">
        <v>1104</v>
      </c>
      <c r="S60" s="1" t="s">
        <v>831</v>
      </c>
      <c r="T60" s="1" t="s">
        <v>832</v>
      </c>
      <c r="U60" s="1" t="s">
        <v>833</v>
      </c>
      <c r="V60" s="1" t="s">
        <v>866</v>
      </c>
    </row>
    <row r="61" s="1" customFormat="1" spans="1:22">
      <c r="A61" s="3">
        <v>999221974619670</v>
      </c>
      <c r="B61" s="1" t="s">
        <v>1105</v>
      </c>
      <c r="C61" s="1" t="s">
        <v>1106</v>
      </c>
      <c r="D61" s="1" t="s">
        <v>1107</v>
      </c>
      <c r="E61" s="1" t="s">
        <v>1108</v>
      </c>
      <c r="F61" s="1" t="s">
        <v>943</v>
      </c>
      <c r="G61" s="1" t="s">
        <v>822</v>
      </c>
      <c r="H61" s="1" t="s">
        <v>823</v>
      </c>
      <c r="I61" s="1" t="s">
        <v>1109</v>
      </c>
      <c r="J61" s="1" t="s">
        <v>825</v>
      </c>
      <c r="K61" s="1" t="s">
        <v>1109</v>
      </c>
      <c r="L61" s="1" t="s">
        <v>1109</v>
      </c>
      <c r="M61" s="1" t="s">
        <v>826</v>
      </c>
      <c r="N61" s="1" t="s">
        <v>826</v>
      </c>
      <c r="O61" s="1" t="s">
        <v>827</v>
      </c>
      <c r="P61" s="1" t="s">
        <v>828</v>
      </c>
      <c r="Q61" s="1" t="s">
        <v>829</v>
      </c>
      <c r="R61" s="1" t="s">
        <v>1110</v>
      </c>
      <c r="S61" s="1" t="s">
        <v>831</v>
      </c>
      <c r="T61" s="1" t="s">
        <v>832</v>
      </c>
      <c r="U61" s="1" t="s">
        <v>833</v>
      </c>
      <c r="V61" s="1" t="s">
        <v>845</v>
      </c>
    </row>
    <row r="62" s="1" customFormat="1" spans="1:22">
      <c r="A62" s="3">
        <v>999221969555408</v>
      </c>
      <c r="B62" s="1" t="s">
        <v>1111</v>
      </c>
      <c r="C62" s="1" t="s">
        <v>1112</v>
      </c>
      <c r="D62" s="1" t="s">
        <v>897</v>
      </c>
      <c r="E62" s="1" t="s">
        <v>1113</v>
      </c>
      <c r="F62" s="1" t="s">
        <v>851</v>
      </c>
      <c r="G62" s="1" t="s">
        <v>822</v>
      </c>
      <c r="H62" s="1" t="s">
        <v>823</v>
      </c>
      <c r="I62" s="1" t="s">
        <v>1095</v>
      </c>
      <c r="J62" s="1" t="s">
        <v>825</v>
      </c>
      <c r="K62" s="1" t="s">
        <v>1095</v>
      </c>
      <c r="L62" s="1" t="s">
        <v>1095</v>
      </c>
      <c r="M62" s="1" t="s">
        <v>826</v>
      </c>
      <c r="N62" s="1" t="s">
        <v>826</v>
      </c>
      <c r="O62" s="1" t="s">
        <v>827</v>
      </c>
      <c r="P62" s="1" t="s">
        <v>828</v>
      </c>
      <c r="Q62" s="1" t="s">
        <v>829</v>
      </c>
      <c r="R62" s="1" t="s">
        <v>1114</v>
      </c>
      <c r="S62" s="1" t="s">
        <v>831</v>
      </c>
      <c r="T62" s="1" t="s">
        <v>832</v>
      </c>
      <c r="U62" s="1" t="s">
        <v>833</v>
      </c>
      <c r="V62" s="1" t="s">
        <v>866</v>
      </c>
    </row>
    <row r="63" s="1" customFormat="1" spans="1:22">
      <c r="A63" s="3">
        <v>21969336143</v>
      </c>
      <c r="B63" s="1" t="s">
        <v>1111</v>
      </c>
      <c r="C63" s="1" t="s">
        <v>1115</v>
      </c>
      <c r="D63" s="1" t="s">
        <v>1116</v>
      </c>
      <c r="E63" s="1" t="s">
        <v>1117</v>
      </c>
      <c r="F63" s="1" t="s">
        <v>818</v>
      </c>
      <c r="G63" s="1" t="s">
        <v>822</v>
      </c>
      <c r="H63" s="1" t="s">
        <v>823</v>
      </c>
      <c r="I63" s="1" t="s">
        <v>1118</v>
      </c>
      <c r="J63" s="1" t="s">
        <v>825</v>
      </c>
      <c r="K63" s="1" t="s">
        <v>1118</v>
      </c>
      <c r="L63" s="1" t="s">
        <v>1118</v>
      </c>
      <c r="M63" s="1" t="s">
        <v>826</v>
      </c>
      <c r="N63" s="1" t="s">
        <v>826</v>
      </c>
      <c r="O63" s="1" t="s">
        <v>827</v>
      </c>
      <c r="P63" s="1" t="s">
        <v>828</v>
      </c>
      <c r="Q63" s="1" t="s">
        <v>829</v>
      </c>
      <c r="R63" s="1" t="s">
        <v>1119</v>
      </c>
      <c r="S63" s="1" t="s">
        <v>831</v>
      </c>
      <c r="T63" s="1" t="s">
        <v>832</v>
      </c>
      <c r="U63" s="1" t="s">
        <v>833</v>
      </c>
      <c r="V63" s="1" t="s">
        <v>834</v>
      </c>
    </row>
    <row r="64" s="1" customFormat="1" spans="1:22">
      <c r="A64" s="3">
        <v>999221968580900</v>
      </c>
      <c r="B64" s="1" t="s">
        <v>1111</v>
      </c>
      <c r="C64" s="1" t="s">
        <v>1120</v>
      </c>
      <c r="D64" s="1" t="s">
        <v>897</v>
      </c>
      <c r="E64" s="1" t="s">
        <v>1121</v>
      </c>
      <c r="F64" s="1" t="s">
        <v>970</v>
      </c>
      <c r="G64" s="1" t="s">
        <v>822</v>
      </c>
      <c r="H64" s="1" t="s">
        <v>823</v>
      </c>
      <c r="I64" s="1" t="s">
        <v>1062</v>
      </c>
      <c r="J64" s="1" t="s">
        <v>825</v>
      </c>
      <c r="K64" s="1" t="s">
        <v>1062</v>
      </c>
      <c r="L64" s="1" t="s">
        <v>1062</v>
      </c>
      <c r="M64" s="1" t="s">
        <v>826</v>
      </c>
      <c r="N64" s="1" t="s">
        <v>826</v>
      </c>
      <c r="O64" s="1" t="s">
        <v>827</v>
      </c>
      <c r="P64" s="1" t="s">
        <v>828</v>
      </c>
      <c r="Q64" s="1" t="s">
        <v>829</v>
      </c>
      <c r="R64" s="1" t="s">
        <v>1122</v>
      </c>
      <c r="S64" s="1" t="s">
        <v>831</v>
      </c>
      <c r="T64" s="1" t="s">
        <v>832</v>
      </c>
      <c r="U64" s="1" t="s">
        <v>833</v>
      </c>
      <c r="V64" s="1" t="s">
        <v>866</v>
      </c>
    </row>
    <row r="65" s="1" customFormat="1" spans="1:22">
      <c r="A65" s="3">
        <v>999221962581620</v>
      </c>
      <c r="B65" s="1" t="s">
        <v>1123</v>
      </c>
      <c r="C65" s="1" t="s">
        <v>1124</v>
      </c>
      <c r="D65" s="1" t="s">
        <v>1125</v>
      </c>
      <c r="E65" s="1" t="s">
        <v>1126</v>
      </c>
      <c r="F65" s="1" t="s">
        <v>909</v>
      </c>
      <c r="G65" s="1" t="s">
        <v>822</v>
      </c>
      <c r="H65" s="1" t="s">
        <v>823</v>
      </c>
      <c r="I65" s="1" t="s">
        <v>1127</v>
      </c>
      <c r="J65" s="1" t="s">
        <v>825</v>
      </c>
      <c r="K65" s="1" t="s">
        <v>1127</v>
      </c>
      <c r="L65" s="1" t="s">
        <v>1127</v>
      </c>
      <c r="M65" s="1" t="s">
        <v>826</v>
      </c>
      <c r="N65" s="1" t="s">
        <v>826</v>
      </c>
      <c r="O65" s="1" t="s">
        <v>827</v>
      </c>
      <c r="P65" s="1" t="s">
        <v>828</v>
      </c>
      <c r="Q65" s="1" t="s">
        <v>829</v>
      </c>
      <c r="R65" s="1" t="s">
        <v>1128</v>
      </c>
      <c r="S65" s="1" t="s">
        <v>831</v>
      </c>
      <c r="T65" s="1" t="s">
        <v>832</v>
      </c>
      <c r="U65" s="1" t="s">
        <v>833</v>
      </c>
      <c r="V65" s="1" t="s">
        <v>866</v>
      </c>
    </row>
    <row r="66" s="1" customFormat="1" spans="1:22">
      <c r="A66" s="3">
        <v>999221962401070</v>
      </c>
      <c r="B66" s="1" t="s">
        <v>1123</v>
      </c>
      <c r="C66" s="1" t="s">
        <v>1129</v>
      </c>
      <c r="D66" s="1" t="s">
        <v>1130</v>
      </c>
      <c r="E66" s="1" t="s">
        <v>1131</v>
      </c>
      <c r="F66" s="1" t="s">
        <v>851</v>
      </c>
      <c r="G66" s="1" t="s">
        <v>822</v>
      </c>
      <c r="H66" s="1" t="s">
        <v>823</v>
      </c>
      <c r="I66" s="1" t="s">
        <v>1132</v>
      </c>
      <c r="J66" s="1" t="s">
        <v>825</v>
      </c>
      <c r="K66" s="1" t="s">
        <v>1132</v>
      </c>
      <c r="L66" s="1" t="s">
        <v>1132</v>
      </c>
      <c r="M66" s="1" t="s">
        <v>826</v>
      </c>
      <c r="N66" s="1" t="s">
        <v>826</v>
      </c>
      <c r="O66" s="1" t="s">
        <v>827</v>
      </c>
      <c r="P66" s="1" t="s">
        <v>828</v>
      </c>
      <c r="Q66" s="1" t="s">
        <v>829</v>
      </c>
      <c r="R66" s="1" t="s">
        <v>1133</v>
      </c>
      <c r="S66" s="1" t="s">
        <v>831</v>
      </c>
      <c r="T66" s="1" t="s">
        <v>832</v>
      </c>
      <c r="U66" s="1" t="s">
        <v>833</v>
      </c>
      <c r="V66" s="1" t="s">
        <v>834</v>
      </c>
    </row>
    <row r="67" s="1" customFormat="1" spans="1:22">
      <c r="A67" s="3">
        <v>999221957286402</v>
      </c>
      <c r="B67" s="1" t="s">
        <v>1123</v>
      </c>
      <c r="C67" s="1" t="s">
        <v>1134</v>
      </c>
      <c r="D67" s="1" t="s">
        <v>853</v>
      </c>
      <c r="E67" s="1" t="s">
        <v>1135</v>
      </c>
      <c r="F67" s="1" t="s">
        <v>818</v>
      </c>
      <c r="G67" s="1" t="s">
        <v>822</v>
      </c>
      <c r="H67" s="1" t="s">
        <v>823</v>
      </c>
      <c r="I67" s="1" t="s">
        <v>859</v>
      </c>
      <c r="J67" s="1" t="s">
        <v>825</v>
      </c>
      <c r="K67" s="1" t="s">
        <v>859</v>
      </c>
      <c r="L67" s="1" t="s">
        <v>859</v>
      </c>
      <c r="M67" s="1" t="s">
        <v>826</v>
      </c>
      <c r="N67" s="1" t="s">
        <v>826</v>
      </c>
      <c r="O67" s="1" t="s">
        <v>827</v>
      </c>
      <c r="P67" s="1" t="s">
        <v>828</v>
      </c>
      <c r="Q67" s="1" t="s">
        <v>829</v>
      </c>
      <c r="R67" s="1" t="s">
        <v>1136</v>
      </c>
      <c r="S67" s="1" t="s">
        <v>831</v>
      </c>
      <c r="T67" s="1" t="s">
        <v>832</v>
      </c>
      <c r="U67" s="1" t="s">
        <v>833</v>
      </c>
      <c r="V67" s="1" t="s">
        <v>845</v>
      </c>
    </row>
    <row r="68" s="1" customFormat="1" spans="1:22">
      <c r="A68" s="3">
        <v>999221940855455</v>
      </c>
      <c r="B68" s="1" t="s">
        <v>1137</v>
      </c>
      <c r="C68" s="1" t="s">
        <v>1138</v>
      </c>
      <c r="D68" s="1" t="s">
        <v>1125</v>
      </c>
      <c r="E68" s="1" t="s">
        <v>1139</v>
      </c>
      <c r="F68" s="1" t="s">
        <v>943</v>
      </c>
      <c r="G68" s="1" t="s">
        <v>822</v>
      </c>
      <c r="H68" s="1" t="s">
        <v>823</v>
      </c>
      <c r="I68" s="1" t="s">
        <v>1140</v>
      </c>
      <c r="J68" s="1" t="s">
        <v>825</v>
      </c>
      <c r="K68" s="1" t="s">
        <v>1140</v>
      </c>
      <c r="L68" s="1" t="s">
        <v>1141</v>
      </c>
      <c r="M68" s="1" t="s">
        <v>1142</v>
      </c>
      <c r="N68" s="1" t="s">
        <v>1142</v>
      </c>
      <c r="O68" s="1" t="s">
        <v>827</v>
      </c>
      <c r="P68" s="1" t="s">
        <v>828</v>
      </c>
      <c r="Q68" s="1" t="s">
        <v>829</v>
      </c>
      <c r="R68" s="1" t="s">
        <v>1143</v>
      </c>
      <c r="S68" s="1" t="s">
        <v>831</v>
      </c>
      <c r="T68" s="1" t="s">
        <v>832</v>
      </c>
      <c r="U68" s="1" t="s">
        <v>833</v>
      </c>
      <c r="V68" s="1" t="s">
        <v>866</v>
      </c>
    </row>
    <row r="69" s="1" customFormat="1" spans="1:22">
      <c r="A69" s="3">
        <v>999221935013557</v>
      </c>
      <c r="B69" s="1" t="s">
        <v>1137</v>
      </c>
      <c r="C69" s="1" t="s">
        <v>1144</v>
      </c>
      <c r="D69" s="1" t="s">
        <v>991</v>
      </c>
      <c r="E69" s="1" t="s">
        <v>1145</v>
      </c>
      <c r="F69" s="1" t="s">
        <v>818</v>
      </c>
      <c r="G69" s="1" t="s">
        <v>822</v>
      </c>
      <c r="H69" s="1" t="s">
        <v>823</v>
      </c>
      <c r="I69" s="1" t="s">
        <v>1146</v>
      </c>
      <c r="J69" s="1" t="s">
        <v>825</v>
      </c>
      <c r="K69" s="1" t="s">
        <v>1146</v>
      </c>
      <c r="L69" s="1" t="s">
        <v>1147</v>
      </c>
      <c r="M69" s="1" t="s">
        <v>1148</v>
      </c>
      <c r="N69" s="1" t="s">
        <v>1148</v>
      </c>
      <c r="O69" s="1" t="s">
        <v>827</v>
      </c>
      <c r="P69" s="1" t="s">
        <v>828</v>
      </c>
      <c r="Q69" s="1" t="s">
        <v>829</v>
      </c>
      <c r="R69" s="1" t="s">
        <v>1149</v>
      </c>
      <c r="S69" s="1" t="s">
        <v>831</v>
      </c>
      <c r="T69" s="1" t="s">
        <v>832</v>
      </c>
      <c r="U69" s="1" t="s">
        <v>833</v>
      </c>
      <c r="V69" s="1" t="s">
        <v>866</v>
      </c>
    </row>
    <row r="70" s="1" customFormat="1" spans="1:22">
      <c r="A70" s="3">
        <v>999221915165334</v>
      </c>
      <c r="B70" s="1" t="s">
        <v>1150</v>
      </c>
      <c r="C70" s="1" t="s">
        <v>1151</v>
      </c>
      <c r="D70" s="1" t="s">
        <v>991</v>
      </c>
      <c r="E70" s="1" t="s">
        <v>1152</v>
      </c>
      <c r="F70" s="1" t="s">
        <v>909</v>
      </c>
      <c r="G70" s="1" t="s">
        <v>822</v>
      </c>
      <c r="H70" s="1" t="s">
        <v>823</v>
      </c>
      <c r="I70" s="1" t="s">
        <v>1153</v>
      </c>
      <c r="J70" s="1" t="s">
        <v>825</v>
      </c>
      <c r="K70" s="1" t="s">
        <v>1153</v>
      </c>
      <c r="L70" s="1" t="s">
        <v>1153</v>
      </c>
      <c r="M70" s="1" t="s">
        <v>826</v>
      </c>
      <c r="N70" s="1" t="s">
        <v>826</v>
      </c>
      <c r="O70" s="1" t="s">
        <v>827</v>
      </c>
      <c r="P70" s="1" t="s">
        <v>828</v>
      </c>
      <c r="Q70" s="1" t="s">
        <v>829</v>
      </c>
      <c r="R70" s="1" t="s">
        <v>1154</v>
      </c>
      <c r="S70" s="1" t="s">
        <v>831</v>
      </c>
      <c r="T70" s="1" t="s">
        <v>832</v>
      </c>
      <c r="U70" s="1" t="s">
        <v>833</v>
      </c>
      <c r="V70" s="1" t="s">
        <v>866</v>
      </c>
    </row>
    <row r="71" s="1" customFormat="1" spans="1:22">
      <c r="A71" s="3">
        <v>21906831507</v>
      </c>
      <c r="B71" s="1" t="s">
        <v>1155</v>
      </c>
      <c r="C71" s="1" t="s">
        <v>1156</v>
      </c>
      <c r="D71" s="1" t="s">
        <v>926</v>
      </c>
      <c r="E71" s="1" t="s">
        <v>1157</v>
      </c>
      <c r="F71" s="1" t="s">
        <v>909</v>
      </c>
      <c r="G71" s="1" t="s">
        <v>822</v>
      </c>
      <c r="H71" s="1" t="s">
        <v>823</v>
      </c>
      <c r="I71" s="1" t="s">
        <v>1158</v>
      </c>
      <c r="J71" s="1" t="s">
        <v>825</v>
      </c>
      <c r="K71" s="1" t="s">
        <v>1158</v>
      </c>
      <c r="L71" s="1" t="s">
        <v>1158</v>
      </c>
      <c r="M71" s="1" t="s">
        <v>826</v>
      </c>
      <c r="N71" s="1" t="s">
        <v>826</v>
      </c>
      <c r="O71" s="1" t="s">
        <v>827</v>
      </c>
      <c r="P71" s="1" t="s">
        <v>828</v>
      </c>
      <c r="Q71" s="1" t="s">
        <v>829</v>
      </c>
      <c r="R71" s="1" t="s">
        <v>1159</v>
      </c>
      <c r="S71" s="1" t="s">
        <v>831</v>
      </c>
      <c r="T71" s="1" t="s">
        <v>832</v>
      </c>
      <c r="U71" s="1" t="s">
        <v>833</v>
      </c>
      <c r="V71" s="1" t="s">
        <v>834</v>
      </c>
    </row>
    <row r="72" s="1" customFormat="1" spans="1:22">
      <c r="A72" s="3">
        <v>21902416266</v>
      </c>
      <c r="B72" s="1" t="s">
        <v>1160</v>
      </c>
      <c r="C72" s="1" t="s">
        <v>1161</v>
      </c>
      <c r="D72" s="1" t="s">
        <v>1050</v>
      </c>
      <c r="E72" s="1" t="s">
        <v>1162</v>
      </c>
      <c r="F72" s="1" t="s">
        <v>851</v>
      </c>
      <c r="G72" s="1" t="s">
        <v>822</v>
      </c>
      <c r="H72" s="1" t="s">
        <v>823</v>
      </c>
      <c r="I72" s="1" t="s">
        <v>1163</v>
      </c>
      <c r="J72" s="1" t="s">
        <v>825</v>
      </c>
      <c r="K72" s="1" t="s">
        <v>1163</v>
      </c>
      <c r="L72" s="1" t="s">
        <v>1163</v>
      </c>
      <c r="M72" s="1" t="s">
        <v>826</v>
      </c>
      <c r="N72" s="1" t="s">
        <v>826</v>
      </c>
      <c r="O72" s="1" t="s">
        <v>827</v>
      </c>
      <c r="P72" s="1" t="s">
        <v>828</v>
      </c>
      <c r="Q72" s="1" t="s">
        <v>829</v>
      </c>
      <c r="R72" s="1" t="s">
        <v>1164</v>
      </c>
      <c r="S72" s="1" t="s">
        <v>831</v>
      </c>
      <c r="T72" s="1" t="s">
        <v>832</v>
      </c>
      <c r="U72" s="1" t="s">
        <v>833</v>
      </c>
      <c r="V72" s="1" t="s">
        <v>866</v>
      </c>
    </row>
    <row r="73" s="1" customFormat="1" spans="1:22">
      <c r="A73" s="3">
        <v>21886513230</v>
      </c>
      <c r="B73" s="1" t="s">
        <v>1165</v>
      </c>
      <c r="C73" s="1" t="s">
        <v>1166</v>
      </c>
      <c r="D73" s="1" t="s">
        <v>1167</v>
      </c>
      <c r="E73" s="1" t="s">
        <v>1168</v>
      </c>
      <c r="F73" s="1" t="s">
        <v>999</v>
      </c>
      <c r="G73" s="1" t="s">
        <v>822</v>
      </c>
      <c r="H73" s="1" t="s">
        <v>823</v>
      </c>
      <c r="I73" s="1" t="s">
        <v>1169</v>
      </c>
      <c r="J73" s="1" t="s">
        <v>825</v>
      </c>
      <c r="K73" s="1" t="s">
        <v>1169</v>
      </c>
      <c r="L73" s="1" t="s">
        <v>1169</v>
      </c>
      <c r="M73" s="1" t="s">
        <v>826</v>
      </c>
      <c r="N73" s="1" t="s">
        <v>826</v>
      </c>
      <c r="O73" s="1" t="s">
        <v>827</v>
      </c>
      <c r="P73" s="1" t="s">
        <v>828</v>
      </c>
      <c r="Q73" s="1" t="s">
        <v>829</v>
      </c>
      <c r="R73" s="1" t="s">
        <v>1170</v>
      </c>
      <c r="S73" s="1" t="s">
        <v>831</v>
      </c>
      <c r="T73" s="1" t="s">
        <v>832</v>
      </c>
      <c r="U73" s="1" t="s">
        <v>833</v>
      </c>
      <c r="V73" s="1" t="s">
        <v>866</v>
      </c>
    </row>
    <row r="74" s="1" customFormat="1" spans="1:22">
      <c r="A74" s="3">
        <v>21870658353</v>
      </c>
      <c r="B74" s="1" t="s">
        <v>1171</v>
      </c>
      <c r="C74" s="1" t="s">
        <v>1172</v>
      </c>
      <c r="D74" s="1" t="s">
        <v>1173</v>
      </c>
      <c r="E74" s="1" t="s">
        <v>1174</v>
      </c>
      <c r="F74" s="1" t="s">
        <v>970</v>
      </c>
      <c r="G74" s="1" t="s">
        <v>822</v>
      </c>
      <c r="H74" s="1" t="s">
        <v>823</v>
      </c>
      <c r="I74" s="1" t="s">
        <v>1175</v>
      </c>
      <c r="J74" s="1" t="s">
        <v>825</v>
      </c>
      <c r="K74" s="1" t="s">
        <v>1175</v>
      </c>
      <c r="L74" s="1" t="s">
        <v>1175</v>
      </c>
      <c r="M74" s="1" t="s">
        <v>826</v>
      </c>
      <c r="N74" s="1" t="s">
        <v>826</v>
      </c>
      <c r="O74" s="1" t="s">
        <v>827</v>
      </c>
      <c r="P74" s="1" t="s">
        <v>828</v>
      </c>
      <c r="Q74" s="1" t="s">
        <v>829</v>
      </c>
      <c r="R74" s="1" t="s">
        <v>1176</v>
      </c>
      <c r="S74" s="1" t="s">
        <v>831</v>
      </c>
      <c r="T74" s="1" t="s">
        <v>832</v>
      </c>
      <c r="U74" s="1" t="s">
        <v>833</v>
      </c>
      <c r="V74" s="1" t="s">
        <v>866</v>
      </c>
    </row>
    <row r="75" s="1" customFormat="1" spans="1:22">
      <c r="A75" s="3">
        <v>21859264537</v>
      </c>
      <c r="B75" s="1" t="s">
        <v>1177</v>
      </c>
      <c r="C75" s="1" t="s">
        <v>1178</v>
      </c>
      <c r="D75" s="1" t="s">
        <v>1050</v>
      </c>
      <c r="E75" s="1" t="s">
        <v>1179</v>
      </c>
      <c r="F75" s="1" t="s">
        <v>909</v>
      </c>
      <c r="G75" s="1" t="s">
        <v>822</v>
      </c>
      <c r="H75" s="1" t="s">
        <v>823</v>
      </c>
      <c r="I75" s="1" t="s">
        <v>1180</v>
      </c>
      <c r="J75" s="1" t="s">
        <v>825</v>
      </c>
      <c r="K75" s="1" t="s">
        <v>1180</v>
      </c>
      <c r="L75" s="1" t="s">
        <v>1180</v>
      </c>
      <c r="M75" s="1" t="s">
        <v>826</v>
      </c>
      <c r="N75" s="1" t="s">
        <v>826</v>
      </c>
      <c r="O75" s="1" t="s">
        <v>827</v>
      </c>
      <c r="P75" s="1" t="s">
        <v>828</v>
      </c>
      <c r="Q75" s="1" t="s">
        <v>829</v>
      </c>
      <c r="R75" s="1" t="s">
        <v>1181</v>
      </c>
      <c r="S75" s="1" t="s">
        <v>831</v>
      </c>
      <c r="T75" s="1" t="s">
        <v>832</v>
      </c>
      <c r="U75" s="1" t="s">
        <v>833</v>
      </c>
      <c r="V75" s="1" t="s">
        <v>866</v>
      </c>
    </row>
    <row r="76" s="1" customFormat="1" spans="1:22">
      <c r="A76" s="3">
        <v>999221857580881</v>
      </c>
      <c r="B76" s="1" t="s">
        <v>1177</v>
      </c>
      <c r="C76" s="1" t="s">
        <v>1182</v>
      </c>
      <c r="D76" s="1" t="s">
        <v>1183</v>
      </c>
      <c r="E76" s="1" t="s">
        <v>1184</v>
      </c>
      <c r="F76" s="1" t="s">
        <v>909</v>
      </c>
      <c r="G76" s="1" t="s">
        <v>822</v>
      </c>
      <c r="H76" s="1" t="s">
        <v>823</v>
      </c>
      <c r="I76" s="1" t="s">
        <v>1185</v>
      </c>
      <c r="J76" s="1" t="s">
        <v>825</v>
      </c>
      <c r="K76" s="1" t="s">
        <v>1185</v>
      </c>
      <c r="L76" s="1" t="s">
        <v>1185</v>
      </c>
      <c r="M76" s="1" t="s">
        <v>826</v>
      </c>
      <c r="N76" s="1" t="s">
        <v>826</v>
      </c>
      <c r="O76" s="1" t="s">
        <v>827</v>
      </c>
      <c r="P76" s="1" t="s">
        <v>828</v>
      </c>
      <c r="Q76" s="1" t="s">
        <v>829</v>
      </c>
      <c r="R76" s="1" t="s">
        <v>1186</v>
      </c>
      <c r="S76" s="1" t="s">
        <v>831</v>
      </c>
      <c r="T76" s="1" t="s">
        <v>832</v>
      </c>
      <c r="U76" s="1" t="s">
        <v>833</v>
      </c>
      <c r="V76" s="1" t="s">
        <v>1187</v>
      </c>
    </row>
    <row r="77" s="1" customFormat="1" spans="1:22">
      <c r="A77" s="3">
        <v>21855734908</v>
      </c>
      <c r="B77" s="1" t="s">
        <v>1188</v>
      </c>
      <c r="C77" s="1" t="s">
        <v>1189</v>
      </c>
      <c r="D77" s="1" t="s">
        <v>1125</v>
      </c>
      <c r="E77" s="1" t="s">
        <v>1190</v>
      </c>
      <c r="F77" s="1" t="s">
        <v>909</v>
      </c>
      <c r="G77" s="1" t="s">
        <v>822</v>
      </c>
      <c r="H77" s="1" t="s">
        <v>823</v>
      </c>
      <c r="I77" s="1" t="s">
        <v>1191</v>
      </c>
      <c r="J77" s="1" t="s">
        <v>825</v>
      </c>
      <c r="K77" s="1" t="s">
        <v>1191</v>
      </c>
      <c r="L77" s="1" t="s">
        <v>1191</v>
      </c>
      <c r="M77" s="1" t="s">
        <v>826</v>
      </c>
      <c r="N77" s="1" t="s">
        <v>826</v>
      </c>
      <c r="O77" s="1" t="s">
        <v>827</v>
      </c>
      <c r="P77" s="1" t="s">
        <v>828</v>
      </c>
      <c r="Q77" s="1" t="s">
        <v>829</v>
      </c>
      <c r="R77" s="1" t="s">
        <v>1192</v>
      </c>
      <c r="S77" s="1" t="s">
        <v>831</v>
      </c>
      <c r="T77" s="1" t="s">
        <v>832</v>
      </c>
      <c r="U77" s="1" t="s">
        <v>833</v>
      </c>
      <c r="V77" s="1" t="s">
        <v>866</v>
      </c>
    </row>
    <row r="78" s="1" customFormat="1" spans="1:22">
      <c r="A78" s="3">
        <v>999221855031724</v>
      </c>
      <c r="B78" s="1" t="s">
        <v>1188</v>
      </c>
      <c r="C78" s="1" t="s">
        <v>1193</v>
      </c>
      <c r="D78" s="1" t="s">
        <v>1194</v>
      </c>
      <c r="E78" s="1" t="s">
        <v>1195</v>
      </c>
      <c r="F78" s="1" t="s">
        <v>851</v>
      </c>
      <c r="G78" s="1" t="s">
        <v>822</v>
      </c>
      <c r="H78" s="1" t="s">
        <v>823</v>
      </c>
      <c r="I78" s="1" t="s">
        <v>1196</v>
      </c>
      <c r="J78" s="1" t="s">
        <v>825</v>
      </c>
      <c r="K78" s="1" t="s">
        <v>1196</v>
      </c>
      <c r="L78" s="1" t="s">
        <v>1196</v>
      </c>
      <c r="M78" s="1" t="s">
        <v>826</v>
      </c>
      <c r="N78" s="1" t="s">
        <v>826</v>
      </c>
      <c r="O78" s="1" t="s">
        <v>827</v>
      </c>
      <c r="P78" s="1" t="s">
        <v>828</v>
      </c>
      <c r="Q78" s="1" t="s">
        <v>829</v>
      </c>
      <c r="R78" s="1" t="s">
        <v>1197</v>
      </c>
      <c r="S78" s="1" t="s">
        <v>831</v>
      </c>
      <c r="T78" s="1" t="s">
        <v>832</v>
      </c>
      <c r="U78" s="1" t="s">
        <v>833</v>
      </c>
      <c r="V78" s="1" t="s">
        <v>845</v>
      </c>
    </row>
    <row r="79" s="1" customFormat="1" spans="1:22">
      <c r="A79" s="3">
        <v>21854643425</v>
      </c>
      <c r="B79" s="1" t="s">
        <v>1188</v>
      </c>
      <c r="C79" s="1" t="s">
        <v>1198</v>
      </c>
      <c r="D79" s="1" t="s">
        <v>1199</v>
      </c>
      <c r="E79" s="1" t="s">
        <v>1200</v>
      </c>
      <c r="F79" s="1" t="s">
        <v>909</v>
      </c>
      <c r="G79" s="1" t="s">
        <v>822</v>
      </c>
      <c r="H79" s="1" t="s">
        <v>823</v>
      </c>
      <c r="I79" s="1" t="s">
        <v>1201</v>
      </c>
      <c r="J79" s="1" t="s">
        <v>825</v>
      </c>
      <c r="K79" s="1" t="s">
        <v>1201</v>
      </c>
      <c r="L79" s="1" t="s">
        <v>827</v>
      </c>
      <c r="M79" s="1" t="s">
        <v>1202</v>
      </c>
      <c r="N79" s="1" t="s">
        <v>1202</v>
      </c>
      <c r="O79" s="1" t="s">
        <v>827</v>
      </c>
      <c r="P79" s="1" t="s">
        <v>828</v>
      </c>
      <c r="Q79" s="1" t="s">
        <v>829</v>
      </c>
      <c r="R79" s="1" t="s">
        <v>1203</v>
      </c>
      <c r="S79" s="1" t="s">
        <v>831</v>
      </c>
      <c r="T79" s="1" t="s">
        <v>832</v>
      </c>
      <c r="U79" s="1" t="s">
        <v>833</v>
      </c>
      <c r="V79" s="1" t="s">
        <v>866</v>
      </c>
    </row>
    <row r="80" s="1" customFormat="1" spans="1:22">
      <c r="A80" s="3">
        <v>21854044630</v>
      </c>
      <c r="B80" s="1" t="s">
        <v>1204</v>
      </c>
      <c r="C80" s="1" t="s">
        <v>1205</v>
      </c>
      <c r="D80" s="1" t="s">
        <v>1206</v>
      </c>
      <c r="E80" s="1" t="s">
        <v>1207</v>
      </c>
      <c r="F80" s="1" t="s">
        <v>909</v>
      </c>
      <c r="G80" s="1" t="s">
        <v>822</v>
      </c>
      <c r="H80" s="1" t="s">
        <v>823</v>
      </c>
      <c r="I80" s="1" t="s">
        <v>1208</v>
      </c>
      <c r="J80" s="1" t="s">
        <v>825</v>
      </c>
      <c r="K80" s="1" t="s">
        <v>1208</v>
      </c>
      <c r="L80" s="1" t="s">
        <v>1208</v>
      </c>
      <c r="M80" s="1" t="s">
        <v>826</v>
      </c>
      <c r="N80" s="1" t="s">
        <v>826</v>
      </c>
      <c r="O80" s="1" t="s">
        <v>827</v>
      </c>
      <c r="P80" s="1" t="s">
        <v>828</v>
      </c>
      <c r="Q80" s="1" t="s">
        <v>829</v>
      </c>
      <c r="R80" s="1" t="s">
        <v>1209</v>
      </c>
      <c r="S80" s="1" t="s">
        <v>831</v>
      </c>
      <c r="T80" s="1" t="s">
        <v>832</v>
      </c>
      <c r="U80" s="1" t="s">
        <v>833</v>
      </c>
      <c r="V80" s="1" t="s">
        <v>866</v>
      </c>
    </row>
    <row r="81" s="1" customFormat="1" spans="1:22">
      <c r="A81" s="3">
        <v>21853073663</v>
      </c>
      <c r="B81" s="1" t="s">
        <v>1204</v>
      </c>
      <c r="C81" s="1" t="s">
        <v>1210</v>
      </c>
      <c r="D81" s="1" t="s">
        <v>1130</v>
      </c>
      <c r="E81" s="1" t="s">
        <v>1211</v>
      </c>
      <c r="F81" s="1" t="s">
        <v>851</v>
      </c>
      <c r="G81" s="1" t="s">
        <v>822</v>
      </c>
      <c r="H81" s="1" t="s">
        <v>823</v>
      </c>
      <c r="I81" s="1" t="s">
        <v>1212</v>
      </c>
      <c r="J81" s="1" t="s">
        <v>825</v>
      </c>
      <c r="K81" s="1" t="s">
        <v>1212</v>
      </c>
      <c r="L81" s="1" t="s">
        <v>1212</v>
      </c>
      <c r="M81" s="1" t="s">
        <v>826</v>
      </c>
      <c r="N81" s="1" t="s">
        <v>826</v>
      </c>
      <c r="O81" s="1" t="s">
        <v>827</v>
      </c>
      <c r="P81" s="1" t="s">
        <v>828</v>
      </c>
      <c r="Q81" s="1" t="s">
        <v>829</v>
      </c>
      <c r="R81" s="1" t="s">
        <v>1213</v>
      </c>
      <c r="S81" s="1" t="s">
        <v>831</v>
      </c>
      <c r="T81" s="1" t="s">
        <v>832</v>
      </c>
      <c r="U81" s="1" t="s">
        <v>833</v>
      </c>
      <c r="V81" s="1" t="s">
        <v>834</v>
      </c>
    </row>
    <row r="82" s="1" customFormat="1" spans="1:22">
      <c r="A82" s="3">
        <v>999221852711120</v>
      </c>
      <c r="B82" s="1" t="s">
        <v>1204</v>
      </c>
      <c r="C82" s="1" t="s">
        <v>1214</v>
      </c>
      <c r="D82" s="1" t="s">
        <v>1215</v>
      </c>
      <c r="E82" s="1" t="s">
        <v>1216</v>
      </c>
      <c r="F82" s="1" t="s">
        <v>851</v>
      </c>
      <c r="G82" s="1" t="s">
        <v>822</v>
      </c>
      <c r="H82" s="1" t="s">
        <v>823</v>
      </c>
      <c r="I82" s="1" t="s">
        <v>1217</v>
      </c>
      <c r="J82" s="1" t="s">
        <v>825</v>
      </c>
      <c r="K82" s="1" t="s">
        <v>1217</v>
      </c>
      <c r="L82" s="1" t="s">
        <v>1217</v>
      </c>
      <c r="M82" s="1" t="s">
        <v>826</v>
      </c>
      <c r="N82" s="1" t="s">
        <v>826</v>
      </c>
      <c r="O82" s="1" t="s">
        <v>827</v>
      </c>
      <c r="P82" s="1" t="s">
        <v>828</v>
      </c>
      <c r="Q82" s="1" t="s">
        <v>829</v>
      </c>
      <c r="R82" s="1" t="s">
        <v>1218</v>
      </c>
      <c r="S82" s="1" t="s">
        <v>831</v>
      </c>
      <c r="T82" s="1" t="s">
        <v>832</v>
      </c>
      <c r="U82" s="1" t="s">
        <v>833</v>
      </c>
      <c r="V82" s="1" t="s">
        <v>845</v>
      </c>
    </row>
    <row r="83" s="1" customFormat="1" spans="1:22">
      <c r="A83" s="3">
        <v>21852459699</v>
      </c>
      <c r="B83" s="1" t="s">
        <v>1219</v>
      </c>
      <c r="C83" s="1" t="s">
        <v>1220</v>
      </c>
      <c r="D83" s="1" t="s">
        <v>1221</v>
      </c>
      <c r="E83" s="1" t="s">
        <v>1222</v>
      </c>
      <c r="F83" s="1" t="s">
        <v>851</v>
      </c>
      <c r="G83" s="1" t="s">
        <v>822</v>
      </c>
      <c r="H83" s="1" t="s">
        <v>823</v>
      </c>
      <c r="I83" s="1" t="s">
        <v>1223</v>
      </c>
      <c r="J83" s="1" t="s">
        <v>825</v>
      </c>
      <c r="K83" s="1" t="s">
        <v>1223</v>
      </c>
      <c r="L83" s="1" t="s">
        <v>1223</v>
      </c>
      <c r="M83" s="1" t="s">
        <v>826</v>
      </c>
      <c r="N83" s="1" t="s">
        <v>826</v>
      </c>
      <c r="O83" s="1" t="s">
        <v>827</v>
      </c>
      <c r="P83" s="1" t="s">
        <v>828</v>
      </c>
      <c r="Q83" s="1" t="s">
        <v>829</v>
      </c>
      <c r="R83" s="1" t="s">
        <v>1224</v>
      </c>
      <c r="S83" s="1" t="s">
        <v>831</v>
      </c>
      <c r="T83" s="1" t="s">
        <v>832</v>
      </c>
      <c r="U83" s="1" t="s">
        <v>833</v>
      </c>
      <c r="V83" s="1" t="s">
        <v>834</v>
      </c>
    </row>
    <row r="84" s="1" customFormat="1" spans="1:22">
      <c r="A84" s="3">
        <v>21851609763</v>
      </c>
      <c r="B84" s="1" t="s">
        <v>1219</v>
      </c>
      <c r="C84" s="1" t="s">
        <v>1225</v>
      </c>
      <c r="D84" s="1" t="s">
        <v>1226</v>
      </c>
      <c r="E84" s="1" t="s">
        <v>1227</v>
      </c>
      <c r="F84" s="1" t="s">
        <v>818</v>
      </c>
      <c r="G84" s="1" t="s">
        <v>822</v>
      </c>
      <c r="H84" s="1" t="s">
        <v>823</v>
      </c>
      <c r="I84" s="1" t="s">
        <v>1228</v>
      </c>
      <c r="J84" s="1" t="s">
        <v>825</v>
      </c>
      <c r="K84" s="1" t="s">
        <v>1228</v>
      </c>
      <c r="L84" s="1" t="s">
        <v>1228</v>
      </c>
      <c r="M84" s="1" t="s">
        <v>826</v>
      </c>
      <c r="N84" s="1" t="s">
        <v>826</v>
      </c>
      <c r="O84" s="1" t="s">
        <v>827</v>
      </c>
      <c r="P84" s="1" t="s">
        <v>828</v>
      </c>
      <c r="Q84" s="1" t="s">
        <v>829</v>
      </c>
      <c r="R84" s="1" t="s">
        <v>1229</v>
      </c>
      <c r="S84" s="1" t="s">
        <v>831</v>
      </c>
      <c r="T84" s="1" t="s">
        <v>832</v>
      </c>
      <c r="U84" s="1" t="s">
        <v>833</v>
      </c>
      <c r="V84" s="1" t="s">
        <v>834</v>
      </c>
    </row>
    <row r="85" s="1" customFormat="1" spans="1:22">
      <c r="A85" s="3">
        <v>999221851534571</v>
      </c>
      <c r="B85" s="1" t="s">
        <v>1219</v>
      </c>
      <c r="C85" s="1" t="s">
        <v>1230</v>
      </c>
      <c r="D85" s="1" t="s">
        <v>1231</v>
      </c>
      <c r="E85" s="1" t="s">
        <v>1232</v>
      </c>
      <c r="F85" s="1" t="s">
        <v>999</v>
      </c>
      <c r="G85" s="1" t="s">
        <v>822</v>
      </c>
      <c r="H85" s="1" t="s">
        <v>823</v>
      </c>
      <c r="I85" s="1" t="s">
        <v>1233</v>
      </c>
      <c r="J85" s="1" t="s">
        <v>825</v>
      </c>
      <c r="K85" s="1" t="s">
        <v>1233</v>
      </c>
      <c r="L85" s="1" t="s">
        <v>1233</v>
      </c>
      <c r="M85" s="1" t="s">
        <v>826</v>
      </c>
      <c r="N85" s="1" t="s">
        <v>826</v>
      </c>
      <c r="O85" s="1" t="s">
        <v>827</v>
      </c>
      <c r="P85" s="1" t="s">
        <v>828</v>
      </c>
      <c r="Q85" s="1" t="s">
        <v>829</v>
      </c>
      <c r="R85" s="1" t="s">
        <v>1234</v>
      </c>
      <c r="S85" s="1" t="s">
        <v>831</v>
      </c>
      <c r="T85" s="1" t="s">
        <v>832</v>
      </c>
      <c r="U85" s="1" t="s">
        <v>833</v>
      </c>
      <c r="V85" s="1" t="s">
        <v>845</v>
      </c>
    </row>
    <row r="86" s="1" customFormat="1" spans="1:22">
      <c r="A86" s="1" t="s">
        <v>1235</v>
      </c>
      <c r="B86" s="1" t="s">
        <v>1236</v>
      </c>
      <c r="C86" s="1" t="s">
        <v>1237</v>
      </c>
      <c r="D86" s="1" t="s">
        <v>887</v>
      </c>
      <c r="E86" s="1" t="s">
        <v>1006</v>
      </c>
      <c r="F86" s="1" t="s">
        <v>851</v>
      </c>
      <c r="G86" s="1" t="s">
        <v>822</v>
      </c>
      <c r="H86" s="1" t="s">
        <v>823</v>
      </c>
      <c r="I86" s="1" t="s">
        <v>827</v>
      </c>
      <c r="J86" s="1" t="s">
        <v>825</v>
      </c>
      <c r="K86" s="1" t="s">
        <v>827</v>
      </c>
      <c r="L86" s="1" t="s">
        <v>827</v>
      </c>
      <c r="M86" s="1" t="s">
        <v>826</v>
      </c>
      <c r="N86" s="1" t="s">
        <v>826</v>
      </c>
      <c r="O86" s="1" t="s">
        <v>827</v>
      </c>
      <c r="P86" s="1" t="s">
        <v>828</v>
      </c>
      <c r="Q86" s="1" t="s">
        <v>829</v>
      </c>
      <c r="R86" s="1" t="s">
        <v>1238</v>
      </c>
      <c r="S86" s="1" t="s">
        <v>831</v>
      </c>
      <c r="T86" s="1" t="s">
        <v>832</v>
      </c>
      <c r="U86" s="1" t="s">
        <v>833</v>
      </c>
      <c r="V86" s="1" t="s">
        <v>834</v>
      </c>
    </row>
    <row r="87" s="1" customFormat="1" spans="1:22">
      <c r="A87" s="3">
        <v>21850388009</v>
      </c>
      <c r="B87" s="1" t="s">
        <v>1236</v>
      </c>
      <c r="C87" s="1" t="s">
        <v>1239</v>
      </c>
      <c r="D87" s="1" t="s">
        <v>1240</v>
      </c>
      <c r="E87" s="1" t="s">
        <v>1241</v>
      </c>
      <c r="F87" s="1" t="s">
        <v>818</v>
      </c>
      <c r="G87" s="1" t="s">
        <v>822</v>
      </c>
      <c r="H87" s="1" t="s">
        <v>823</v>
      </c>
      <c r="I87" s="1" t="s">
        <v>1242</v>
      </c>
      <c r="J87" s="1" t="s">
        <v>825</v>
      </c>
      <c r="K87" s="1" t="s">
        <v>1242</v>
      </c>
      <c r="L87" s="1" t="s">
        <v>1242</v>
      </c>
      <c r="M87" s="1" t="s">
        <v>826</v>
      </c>
      <c r="N87" s="1" t="s">
        <v>826</v>
      </c>
      <c r="O87" s="1" t="s">
        <v>827</v>
      </c>
      <c r="P87" s="1" t="s">
        <v>828</v>
      </c>
      <c r="Q87" s="1" t="s">
        <v>829</v>
      </c>
      <c r="R87" s="1" t="s">
        <v>1243</v>
      </c>
      <c r="S87" s="1" t="s">
        <v>831</v>
      </c>
      <c r="T87" s="1" t="s">
        <v>832</v>
      </c>
      <c r="U87" s="1" t="s">
        <v>833</v>
      </c>
      <c r="V87" s="1" t="s">
        <v>866</v>
      </c>
    </row>
    <row r="88" s="1" customFormat="1" spans="1:22">
      <c r="A88" s="3">
        <v>21847344788</v>
      </c>
      <c r="B88" s="1" t="s">
        <v>1244</v>
      </c>
      <c r="C88" s="1" t="s">
        <v>1245</v>
      </c>
      <c r="D88" s="1" t="s">
        <v>1246</v>
      </c>
      <c r="E88" s="1" t="s">
        <v>1247</v>
      </c>
      <c r="F88" s="1" t="s">
        <v>970</v>
      </c>
      <c r="G88" s="1" t="s">
        <v>822</v>
      </c>
      <c r="H88" s="1" t="s">
        <v>823</v>
      </c>
      <c r="I88" s="1" t="s">
        <v>1248</v>
      </c>
      <c r="J88" s="1" t="s">
        <v>825</v>
      </c>
      <c r="K88" s="1" t="s">
        <v>1248</v>
      </c>
      <c r="L88" s="1" t="s">
        <v>1248</v>
      </c>
      <c r="M88" s="1" t="s">
        <v>826</v>
      </c>
      <c r="N88" s="1" t="s">
        <v>826</v>
      </c>
      <c r="O88" s="1" t="s">
        <v>827</v>
      </c>
      <c r="P88" s="1" t="s">
        <v>828</v>
      </c>
      <c r="Q88" s="1" t="s">
        <v>829</v>
      </c>
      <c r="R88" s="1" t="s">
        <v>1249</v>
      </c>
      <c r="S88" s="1" t="s">
        <v>831</v>
      </c>
      <c r="T88" s="1" t="s">
        <v>832</v>
      </c>
      <c r="U88" s="1" t="s">
        <v>833</v>
      </c>
      <c r="V88" s="1" t="s">
        <v>866</v>
      </c>
    </row>
    <row r="89" s="1" customFormat="1" spans="1:22">
      <c r="A89" s="3">
        <v>21847110370</v>
      </c>
      <c r="B89" s="1" t="s">
        <v>1244</v>
      </c>
      <c r="C89" s="1" t="s">
        <v>1250</v>
      </c>
      <c r="D89" s="1" t="s">
        <v>1199</v>
      </c>
      <c r="E89" s="1" t="s">
        <v>1251</v>
      </c>
      <c r="F89" s="1" t="s">
        <v>909</v>
      </c>
      <c r="G89" s="1" t="s">
        <v>822</v>
      </c>
      <c r="H89" s="1" t="s">
        <v>823</v>
      </c>
      <c r="I89" s="1" t="s">
        <v>1252</v>
      </c>
      <c r="J89" s="1" t="s">
        <v>825</v>
      </c>
      <c r="K89" s="1" t="s">
        <v>1252</v>
      </c>
      <c r="L89" s="1" t="s">
        <v>827</v>
      </c>
      <c r="M89" s="1" t="s">
        <v>1253</v>
      </c>
      <c r="N89" s="1" t="s">
        <v>1253</v>
      </c>
      <c r="O89" s="1" t="s">
        <v>827</v>
      </c>
      <c r="P89" s="1" t="s">
        <v>828</v>
      </c>
      <c r="Q89" s="1" t="s">
        <v>829</v>
      </c>
      <c r="R89" s="1" t="s">
        <v>1254</v>
      </c>
      <c r="S89" s="1" t="s">
        <v>831</v>
      </c>
      <c r="T89" s="1" t="s">
        <v>832</v>
      </c>
      <c r="U89" s="1" t="s">
        <v>833</v>
      </c>
      <c r="V89" s="1" t="s">
        <v>866</v>
      </c>
    </row>
    <row r="90" s="1" customFormat="1" spans="1:22">
      <c r="A90" s="3">
        <v>21847094037</v>
      </c>
      <c r="B90" s="1" t="s">
        <v>1244</v>
      </c>
      <c r="C90" s="1" t="s">
        <v>1255</v>
      </c>
      <c r="D90" s="1" t="s">
        <v>1256</v>
      </c>
      <c r="E90" s="1" t="s">
        <v>1257</v>
      </c>
      <c r="F90" s="1" t="s">
        <v>909</v>
      </c>
      <c r="G90" s="1" t="s">
        <v>822</v>
      </c>
      <c r="H90" s="1" t="s">
        <v>823</v>
      </c>
      <c r="I90" s="1" t="s">
        <v>1258</v>
      </c>
      <c r="J90" s="1" t="s">
        <v>825</v>
      </c>
      <c r="K90" s="1" t="s">
        <v>1258</v>
      </c>
      <c r="L90" s="1" t="s">
        <v>1258</v>
      </c>
      <c r="M90" s="1" t="s">
        <v>826</v>
      </c>
      <c r="N90" s="1" t="s">
        <v>826</v>
      </c>
      <c r="O90" s="1" t="s">
        <v>827</v>
      </c>
      <c r="P90" s="1" t="s">
        <v>828</v>
      </c>
      <c r="Q90" s="1" t="s">
        <v>829</v>
      </c>
      <c r="R90" s="1" t="s">
        <v>1259</v>
      </c>
      <c r="S90" s="1" t="s">
        <v>831</v>
      </c>
      <c r="T90" s="1" t="s">
        <v>832</v>
      </c>
      <c r="U90" s="1" t="s">
        <v>833</v>
      </c>
      <c r="V90" s="1" t="s">
        <v>866</v>
      </c>
    </row>
    <row r="91" s="1" customFormat="1" spans="1:22">
      <c r="A91" s="3">
        <v>21846837261</v>
      </c>
      <c r="B91" s="1" t="s">
        <v>1244</v>
      </c>
      <c r="C91" s="1" t="s">
        <v>1260</v>
      </c>
      <c r="D91" s="1" t="s">
        <v>1261</v>
      </c>
      <c r="E91" s="1" t="s">
        <v>1262</v>
      </c>
      <c r="F91" s="1" t="s">
        <v>851</v>
      </c>
      <c r="G91" s="1" t="s">
        <v>822</v>
      </c>
      <c r="H91" s="1" t="s">
        <v>823</v>
      </c>
      <c r="I91" s="1" t="s">
        <v>1263</v>
      </c>
      <c r="J91" s="1" t="s">
        <v>825</v>
      </c>
      <c r="K91" s="1" t="s">
        <v>1263</v>
      </c>
      <c r="L91" s="1" t="s">
        <v>1263</v>
      </c>
      <c r="M91" s="1" t="s">
        <v>826</v>
      </c>
      <c r="N91" s="1" t="s">
        <v>826</v>
      </c>
      <c r="O91" s="1" t="s">
        <v>827</v>
      </c>
      <c r="P91" s="1" t="s">
        <v>828</v>
      </c>
      <c r="Q91" s="1" t="s">
        <v>829</v>
      </c>
      <c r="R91" s="1" t="s">
        <v>1264</v>
      </c>
      <c r="S91" s="1" t="s">
        <v>831</v>
      </c>
      <c r="T91" s="1" t="s">
        <v>832</v>
      </c>
      <c r="U91" s="1" t="s">
        <v>833</v>
      </c>
      <c r="V91" s="1" t="s">
        <v>1265</v>
      </c>
    </row>
    <row r="92" s="1" customFormat="1" spans="1:22">
      <c r="A92" s="3">
        <v>21845313616</v>
      </c>
      <c r="B92" s="1" t="s">
        <v>1266</v>
      </c>
      <c r="C92" s="1" t="s">
        <v>1267</v>
      </c>
      <c r="D92" s="1" t="s">
        <v>1221</v>
      </c>
      <c r="E92" s="1" t="s">
        <v>1268</v>
      </c>
      <c r="F92" s="1" t="s">
        <v>851</v>
      </c>
      <c r="G92" s="1" t="s">
        <v>822</v>
      </c>
      <c r="H92" s="1" t="s">
        <v>823</v>
      </c>
      <c r="I92" s="1" t="s">
        <v>1269</v>
      </c>
      <c r="J92" s="1" t="s">
        <v>825</v>
      </c>
      <c r="K92" s="1" t="s">
        <v>1269</v>
      </c>
      <c r="L92" s="1" t="s">
        <v>1269</v>
      </c>
      <c r="M92" s="1" t="s">
        <v>826</v>
      </c>
      <c r="N92" s="1" t="s">
        <v>826</v>
      </c>
      <c r="O92" s="1" t="s">
        <v>827</v>
      </c>
      <c r="P92" s="1" t="s">
        <v>828</v>
      </c>
      <c r="Q92" s="1" t="s">
        <v>829</v>
      </c>
      <c r="R92" s="1" t="s">
        <v>1270</v>
      </c>
      <c r="S92" s="1" t="s">
        <v>831</v>
      </c>
      <c r="T92" s="1" t="s">
        <v>832</v>
      </c>
      <c r="U92" s="1" t="s">
        <v>833</v>
      </c>
      <c r="V92" s="1" t="s">
        <v>834</v>
      </c>
    </row>
    <row r="93" s="1" customFormat="1" spans="1:22">
      <c r="A93" s="3">
        <v>21845304751</v>
      </c>
      <c r="B93" s="1" t="s">
        <v>1266</v>
      </c>
      <c r="C93" s="1" t="s">
        <v>1271</v>
      </c>
      <c r="D93" s="1" t="s">
        <v>1272</v>
      </c>
      <c r="E93" s="1" t="s">
        <v>1273</v>
      </c>
      <c r="F93" s="1" t="s">
        <v>851</v>
      </c>
      <c r="G93" s="1" t="s">
        <v>822</v>
      </c>
      <c r="H93" s="1" t="s">
        <v>823</v>
      </c>
      <c r="I93" s="1" t="s">
        <v>1274</v>
      </c>
      <c r="J93" s="1" t="s">
        <v>825</v>
      </c>
      <c r="K93" s="1" t="s">
        <v>1274</v>
      </c>
      <c r="L93" s="1" t="s">
        <v>1274</v>
      </c>
      <c r="M93" s="1" t="s">
        <v>826</v>
      </c>
      <c r="N93" s="1" t="s">
        <v>826</v>
      </c>
      <c r="O93" s="1" t="s">
        <v>827</v>
      </c>
      <c r="P93" s="1" t="s">
        <v>828</v>
      </c>
      <c r="Q93" s="1" t="s">
        <v>829</v>
      </c>
      <c r="R93" s="1" t="s">
        <v>1275</v>
      </c>
      <c r="S93" s="1" t="s">
        <v>831</v>
      </c>
      <c r="T93" s="1" t="s">
        <v>832</v>
      </c>
      <c r="U93" s="1" t="s">
        <v>833</v>
      </c>
      <c r="V93" s="1" t="s">
        <v>834</v>
      </c>
    </row>
    <row r="94" s="1" customFormat="1" spans="1:22">
      <c r="A94" s="3">
        <v>21843476619</v>
      </c>
      <c r="B94" s="1" t="s">
        <v>1276</v>
      </c>
      <c r="C94" s="1" t="s">
        <v>1277</v>
      </c>
      <c r="D94" s="1" t="s">
        <v>874</v>
      </c>
      <c r="E94" s="1" t="s">
        <v>1278</v>
      </c>
      <c r="F94" s="1" t="s">
        <v>943</v>
      </c>
      <c r="G94" s="1" t="s">
        <v>822</v>
      </c>
      <c r="H94" s="1" t="s">
        <v>823</v>
      </c>
      <c r="I94" s="1" t="s">
        <v>1279</v>
      </c>
      <c r="J94" s="1" t="s">
        <v>825</v>
      </c>
      <c r="K94" s="1" t="s">
        <v>1279</v>
      </c>
      <c r="L94" s="1" t="s">
        <v>1279</v>
      </c>
      <c r="M94" s="1" t="s">
        <v>826</v>
      </c>
      <c r="N94" s="1" t="s">
        <v>826</v>
      </c>
      <c r="O94" s="1" t="s">
        <v>827</v>
      </c>
      <c r="P94" s="1" t="s">
        <v>828</v>
      </c>
      <c r="Q94" s="1" t="s">
        <v>829</v>
      </c>
      <c r="R94" s="1" t="s">
        <v>1280</v>
      </c>
      <c r="S94" s="1" t="s">
        <v>831</v>
      </c>
      <c r="T94" s="1" t="s">
        <v>832</v>
      </c>
      <c r="U94" s="1" t="s">
        <v>833</v>
      </c>
      <c r="V94" s="1" t="s">
        <v>866</v>
      </c>
    </row>
    <row r="95" s="1" customFormat="1" spans="1:22">
      <c r="A95" s="3">
        <v>21841258574</v>
      </c>
      <c r="B95" s="1" t="s">
        <v>1281</v>
      </c>
      <c r="C95" s="1" t="s">
        <v>1282</v>
      </c>
      <c r="D95" s="1" t="s">
        <v>921</v>
      </c>
      <c r="E95" s="1" t="s">
        <v>1283</v>
      </c>
      <c r="F95" s="1" t="s">
        <v>818</v>
      </c>
      <c r="G95" s="1" t="s">
        <v>822</v>
      </c>
      <c r="H95" s="1" t="s">
        <v>823</v>
      </c>
      <c r="I95" s="1" t="s">
        <v>1284</v>
      </c>
      <c r="J95" s="1" t="s">
        <v>825</v>
      </c>
      <c r="K95" s="1" t="s">
        <v>1284</v>
      </c>
      <c r="L95" s="1" t="s">
        <v>1284</v>
      </c>
      <c r="M95" s="1" t="s">
        <v>826</v>
      </c>
      <c r="N95" s="1" t="s">
        <v>826</v>
      </c>
      <c r="O95" s="1" t="s">
        <v>827</v>
      </c>
      <c r="P95" s="1" t="s">
        <v>828</v>
      </c>
      <c r="Q95" s="1" t="s">
        <v>829</v>
      </c>
      <c r="R95" s="1" t="s">
        <v>1285</v>
      </c>
      <c r="S95" s="1" t="s">
        <v>831</v>
      </c>
      <c r="T95" s="1" t="s">
        <v>832</v>
      </c>
      <c r="U95" s="1" t="s">
        <v>833</v>
      </c>
      <c r="V95" s="1" t="s">
        <v>834</v>
      </c>
    </row>
    <row r="96" s="1" customFormat="1" spans="1:22">
      <c r="A96" s="3">
        <v>21840270333</v>
      </c>
      <c r="B96" s="1" t="s">
        <v>1286</v>
      </c>
      <c r="C96" s="1" t="s">
        <v>1287</v>
      </c>
      <c r="D96" s="1" t="s">
        <v>1288</v>
      </c>
      <c r="E96" s="1" t="s">
        <v>1289</v>
      </c>
      <c r="F96" s="1" t="s">
        <v>1027</v>
      </c>
      <c r="G96" s="1" t="s">
        <v>822</v>
      </c>
      <c r="H96" s="1" t="s">
        <v>823</v>
      </c>
      <c r="I96" s="1" t="s">
        <v>1290</v>
      </c>
      <c r="J96" s="1" t="s">
        <v>825</v>
      </c>
      <c r="K96" s="1" t="s">
        <v>1290</v>
      </c>
      <c r="L96" s="1" t="s">
        <v>1290</v>
      </c>
      <c r="M96" s="1" t="s">
        <v>826</v>
      </c>
      <c r="N96" s="1" t="s">
        <v>826</v>
      </c>
      <c r="O96" s="1" t="s">
        <v>827</v>
      </c>
      <c r="P96" s="1" t="s">
        <v>828</v>
      </c>
      <c r="Q96" s="1" t="s">
        <v>829</v>
      </c>
      <c r="R96" s="1" t="s">
        <v>1291</v>
      </c>
      <c r="S96" s="1" t="s">
        <v>831</v>
      </c>
      <c r="T96" s="1" t="s">
        <v>832</v>
      </c>
      <c r="U96" s="1" t="s">
        <v>833</v>
      </c>
      <c r="V96" s="1" t="s">
        <v>866</v>
      </c>
    </row>
    <row r="97" s="1" customFormat="1" spans="1:22">
      <c r="A97" s="3">
        <v>21837577904</v>
      </c>
      <c r="B97" s="1" t="s">
        <v>1292</v>
      </c>
      <c r="C97" s="1" t="s">
        <v>1293</v>
      </c>
      <c r="D97" s="1" t="s">
        <v>1226</v>
      </c>
      <c r="E97" s="1" t="s">
        <v>1294</v>
      </c>
      <c r="F97" s="1" t="s">
        <v>818</v>
      </c>
      <c r="G97" s="1" t="s">
        <v>822</v>
      </c>
      <c r="H97" s="1" t="s">
        <v>823</v>
      </c>
      <c r="I97" s="1" t="s">
        <v>1228</v>
      </c>
      <c r="J97" s="1" t="s">
        <v>825</v>
      </c>
      <c r="K97" s="1" t="s">
        <v>1228</v>
      </c>
      <c r="L97" s="1" t="s">
        <v>1228</v>
      </c>
      <c r="M97" s="1" t="s">
        <v>826</v>
      </c>
      <c r="N97" s="1" t="s">
        <v>826</v>
      </c>
      <c r="O97" s="1" t="s">
        <v>827</v>
      </c>
      <c r="P97" s="1" t="s">
        <v>828</v>
      </c>
      <c r="Q97" s="1" t="s">
        <v>829</v>
      </c>
      <c r="R97" s="1" t="s">
        <v>1295</v>
      </c>
      <c r="S97" s="1" t="s">
        <v>831</v>
      </c>
      <c r="T97" s="1" t="s">
        <v>832</v>
      </c>
      <c r="U97" s="1" t="s">
        <v>833</v>
      </c>
      <c r="V97" s="1" t="s">
        <v>834</v>
      </c>
    </row>
    <row r="98" s="1" customFormat="1" spans="1:22">
      <c r="A98" s="3">
        <v>21825494168</v>
      </c>
      <c r="B98" s="1" t="s">
        <v>1296</v>
      </c>
      <c r="C98" s="1" t="s">
        <v>1297</v>
      </c>
      <c r="D98" s="1" t="s">
        <v>1298</v>
      </c>
      <c r="E98" s="1" t="s">
        <v>1299</v>
      </c>
      <c r="F98" s="1" t="s">
        <v>851</v>
      </c>
      <c r="G98" s="1" t="s">
        <v>822</v>
      </c>
      <c r="H98" s="1" t="s">
        <v>823</v>
      </c>
      <c r="I98" s="1" t="s">
        <v>1300</v>
      </c>
      <c r="J98" s="1" t="s">
        <v>825</v>
      </c>
      <c r="K98" s="1" t="s">
        <v>1300</v>
      </c>
      <c r="L98" s="1" t="s">
        <v>1300</v>
      </c>
      <c r="M98" s="1" t="s">
        <v>826</v>
      </c>
      <c r="N98" s="1" t="s">
        <v>826</v>
      </c>
      <c r="O98" s="1" t="s">
        <v>827</v>
      </c>
      <c r="P98" s="1" t="s">
        <v>828</v>
      </c>
      <c r="Q98" s="1" t="s">
        <v>829</v>
      </c>
      <c r="R98" s="1" t="s">
        <v>1301</v>
      </c>
      <c r="S98" s="1" t="s">
        <v>831</v>
      </c>
      <c r="T98" s="1" t="s">
        <v>832</v>
      </c>
      <c r="U98" s="1" t="s">
        <v>833</v>
      </c>
      <c r="V98" s="1" t="s">
        <v>866</v>
      </c>
    </row>
    <row r="99" s="1" customFormat="1" spans="1:22">
      <c r="A99" s="3">
        <v>21824607797</v>
      </c>
      <c r="B99" s="1" t="s">
        <v>1296</v>
      </c>
      <c r="C99" s="1" t="s">
        <v>1302</v>
      </c>
      <c r="D99" s="1" t="s">
        <v>1303</v>
      </c>
      <c r="E99" s="1" t="s">
        <v>1304</v>
      </c>
      <c r="F99" s="1" t="s">
        <v>818</v>
      </c>
      <c r="G99" s="1" t="s">
        <v>822</v>
      </c>
      <c r="H99" s="1" t="s">
        <v>823</v>
      </c>
      <c r="I99" s="1" t="s">
        <v>1305</v>
      </c>
      <c r="J99" s="1" t="s">
        <v>825</v>
      </c>
      <c r="K99" s="1" t="s">
        <v>1305</v>
      </c>
      <c r="L99" s="1" t="s">
        <v>1305</v>
      </c>
      <c r="M99" s="1" t="s">
        <v>826</v>
      </c>
      <c r="N99" s="1" t="s">
        <v>826</v>
      </c>
      <c r="O99" s="1" t="s">
        <v>827</v>
      </c>
      <c r="P99" s="1" t="s">
        <v>828</v>
      </c>
      <c r="Q99" s="1" t="s">
        <v>829</v>
      </c>
      <c r="R99" s="1" t="s">
        <v>1306</v>
      </c>
      <c r="S99" s="1" t="s">
        <v>831</v>
      </c>
      <c r="T99" s="1" t="s">
        <v>832</v>
      </c>
      <c r="U99" s="1" t="s">
        <v>833</v>
      </c>
      <c r="V99" s="1" t="s">
        <v>866</v>
      </c>
    </row>
    <row r="100" s="1" customFormat="1" spans="1:22">
      <c r="A100" s="3">
        <v>21804766994</v>
      </c>
      <c r="B100" s="1" t="s">
        <v>1307</v>
      </c>
      <c r="C100" s="1" t="s">
        <v>1308</v>
      </c>
      <c r="D100" s="1" t="s">
        <v>1130</v>
      </c>
      <c r="E100" s="1" t="s">
        <v>1309</v>
      </c>
      <c r="F100" s="1" t="s">
        <v>851</v>
      </c>
      <c r="G100" s="1" t="s">
        <v>822</v>
      </c>
      <c r="H100" s="1" t="s">
        <v>823</v>
      </c>
      <c r="I100" s="1" t="s">
        <v>1310</v>
      </c>
      <c r="J100" s="1" t="s">
        <v>825</v>
      </c>
      <c r="K100" s="1" t="s">
        <v>1310</v>
      </c>
      <c r="L100" s="1" t="s">
        <v>1310</v>
      </c>
      <c r="M100" s="1" t="s">
        <v>826</v>
      </c>
      <c r="N100" s="1" t="s">
        <v>826</v>
      </c>
      <c r="O100" s="1" t="s">
        <v>827</v>
      </c>
      <c r="P100" s="1" t="s">
        <v>828</v>
      </c>
      <c r="Q100" s="1" t="s">
        <v>829</v>
      </c>
      <c r="R100" s="1" t="s">
        <v>1311</v>
      </c>
      <c r="S100" s="1" t="s">
        <v>831</v>
      </c>
      <c r="T100" s="1" t="s">
        <v>832</v>
      </c>
      <c r="U100" s="1" t="s">
        <v>833</v>
      </c>
      <c r="V100" s="1" t="s">
        <v>834</v>
      </c>
    </row>
    <row r="101" s="1" customFormat="1" spans="1:22">
      <c r="A101" s="3">
        <v>21790935314</v>
      </c>
      <c r="B101" s="1" t="s">
        <v>1312</v>
      </c>
      <c r="C101" s="1" t="s">
        <v>1313</v>
      </c>
      <c r="D101" s="1" t="s">
        <v>1314</v>
      </c>
      <c r="E101" s="1" t="s">
        <v>1315</v>
      </c>
      <c r="F101" s="1" t="s">
        <v>909</v>
      </c>
      <c r="G101" s="1" t="s">
        <v>822</v>
      </c>
      <c r="H101" s="1" t="s">
        <v>823</v>
      </c>
      <c r="I101" s="1" t="s">
        <v>1316</v>
      </c>
      <c r="J101" s="1" t="s">
        <v>825</v>
      </c>
      <c r="K101" s="1" t="s">
        <v>1316</v>
      </c>
      <c r="L101" s="1" t="s">
        <v>1316</v>
      </c>
      <c r="M101" s="1" t="s">
        <v>826</v>
      </c>
      <c r="N101" s="1" t="s">
        <v>826</v>
      </c>
      <c r="O101" s="1" t="s">
        <v>827</v>
      </c>
      <c r="P101" s="1" t="s">
        <v>828</v>
      </c>
      <c r="Q101" s="1" t="s">
        <v>829</v>
      </c>
      <c r="R101" s="1" t="s">
        <v>1317</v>
      </c>
      <c r="S101" s="1" t="s">
        <v>831</v>
      </c>
      <c r="T101" s="1" t="s">
        <v>832</v>
      </c>
      <c r="U101" s="1" t="s">
        <v>833</v>
      </c>
      <c r="V101" s="1" t="s">
        <v>845</v>
      </c>
    </row>
    <row r="102" s="1" customFormat="1" spans="1:22">
      <c r="A102" s="3">
        <v>21786287352</v>
      </c>
      <c r="B102" s="1" t="s">
        <v>1318</v>
      </c>
      <c r="C102" s="1" t="s">
        <v>1319</v>
      </c>
      <c r="D102" s="1" t="s">
        <v>1320</v>
      </c>
      <c r="E102" s="1" t="s">
        <v>1321</v>
      </c>
      <c r="F102" s="1" t="s">
        <v>909</v>
      </c>
      <c r="G102" s="1" t="s">
        <v>822</v>
      </c>
      <c r="H102" s="1" t="s">
        <v>823</v>
      </c>
      <c r="I102" s="1" t="s">
        <v>1322</v>
      </c>
      <c r="J102" s="1" t="s">
        <v>825</v>
      </c>
      <c r="K102" s="1" t="s">
        <v>1322</v>
      </c>
      <c r="L102" s="1" t="s">
        <v>1322</v>
      </c>
      <c r="M102" s="1" t="s">
        <v>826</v>
      </c>
      <c r="N102" s="1" t="s">
        <v>826</v>
      </c>
      <c r="O102" s="1" t="s">
        <v>827</v>
      </c>
      <c r="P102" s="1" t="s">
        <v>828</v>
      </c>
      <c r="Q102" s="1" t="s">
        <v>829</v>
      </c>
      <c r="R102" s="1" t="s">
        <v>1323</v>
      </c>
      <c r="S102" s="1" t="s">
        <v>831</v>
      </c>
      <c r="T102" s="1" t="s">
        <v>832</v>
      </c>
      <c r="U102" s="1" t="s">
        <v>833</v>
      </c>
      <c r="V102" s="1" t="s">
        <v>866</v>
      </c>
    </row>
    <row r="103" s="1" customFormat="1" spans="1:22">
      <c r="A103" s="3">
        <v>21779540010</v>
      </c>
      <c r="B103" s="1" t="s">
        <v>1324</v>
      </c>
      <c r="C103" s="1" t="s">
        <v>1325</v>
      </c>
      <c r="D103" s="1" t="s">
        <v>1326</v>
      </c>
      <c r="E103" s="1" t="s">
        <v>1327</v>
      </c>
      <c r="F103" s="1" t="s">
        <v>1069</v>
      </c>
      <c r="G103" s="1" t="s">
        <v>822</v>
      </c>
      <c r="H103" s="1" t="s">
        <v>823</v>
      </c>
      <c r="I103" s="1" t="s">
        <v>1328</v>
      </c>
      <c r="J103" s="1" t="s">
        <v>825</v>
      </c>
      <c r="K103" s="1" t="s">
        <v>1328</v>
      </c>
      <c r="L103" s="1" t="s">
        <v>1328</v>
      </c>
      <c r="M103" s="1" t="s">
        <v>826</v>
      </c>
      <c r="N103" s="1" t="s">
        <v>826</v>
      </c>
      <c r="O103" s="1" t="s">
        <v>827</v>
      </c>
      <c r="P103" s="1" t="s">
        <v>828</v>
      </c>
      <c r="Q103" s="1" t="s">
        <v>829</v>
      </c>
      <c r="R103" s="1" t="s">
        <v>1329</v>
      </c>
      <c r="S103" s="1" t="s">
        <v>831</v>
      </c>
      <c r="T103" s="1" t="s">
        <v>832</v>
      </c>
      <c r="U103" s="1" t="s">
        <v>833</v>
      </c>
      <c r="V103" s="1" t="s">
        <v>866</v>
      </c>
    </row>
    <row r="104" s="1" customFormat="1" spans="1:22">
      <c r="A104" s="3">
        <v>21739223268</v>
      </c>
      <c r="B104" s="1" t="s">
        <v>1330</v>
      </c>
      <c r="C104" s="1" t="s">
        <v>1331</v>
      </c>
      <c r="D104" s="1" t="s">
        <v>1332</v>
      </c>
      <c r="E104" s="1" t="s">
        <v>1333</v>
      </c>
      <c r="F104" s="1" t="s">
        <v>851</v>
      </c>
      <c r="G104" s="1" t="s">
        <v>822</v>
      </c>
      <c r="H104" s="1" t="s">
        <v>823</v>
      </c>
      <c r="I104" s="1" t="s">
        <v>1334</v>
      </c>
      <c r="J104" s="1" t="s">
        <v>825</v>
      </c>
      <c r="K104" s="1" t="s">
        <v>1334</v>
      </c>
      <c r="L104" s="1" t="s">
        <v>1334</v>
      </c>
      <c r="M104" s="1" t="s">
        <v>826</v>
      </c>
      <c r="N104" s="1" t="s">
        <v>826</v>
      </c>
      <c r="O104" s="1" t="s">
        <v>827</v>
      </c>
      <c r="P104" s="1" t="s">
        <v>828</v>
      </c>
      <c r="Q104" s="1" t="s">
        <v>829</v>
      </c>
      <c r="R104" s="1" t="s">
        <v>1335</v>
      </c>
      <c r="S104" s="1" t="s">
        <v>831</v>
      </c>
      <c r="T104" s="1" t="s">
        <v>832</v>
      </c>
      <c r="U104" s="1" t="s">
        <v>833</v>
      </c>
      <c r="V104" s="1" t="s">
        <v>866</v>
      </c>
    </row>
    <row r="105" s="1" customFormat="1" spans="1:22">
      <c r="A105" s="3">
        <v>21618059316</v>
      </c>
      <c r="B105" s="1" t="s">
        <v>1336</v>
      </c>
      <c r="C105" s="1" t="s">
        <v>1337</v>
      </c>
      <c r="D105" s="1" t="s">
        <v>1338</v>
      </c>
      <c r="E105" s="1" t="s">
        <v>1339</v>
      </c>
      <c r="F105" s="1" t="s">
        <v>851</v>
      </c>
      <c r="G105" s="1" t="s">
        <v>822</v>
      </c>
      <c r="H105" s="1" t="s">
        <v>823</v>
      </c>
      <c r="I105" s="1" t="s">
        <v>1340</v>
      </c>
      <c r="J105" s="1" t="s">
        <v>825</v>
      </c>
      <c r="K105" s="1" t="s">
        <v>1340</v>
      </c>
      <c r="L105" s="1" t="s">
        <v>1340</v>
      </c>
      <c r="M105" s="1" t="s">
        <v>826</v>
      </c>
      <c r="N105" s="1" t="s">
        <v>826</v>
      </c>
      <c r="O105" s="1" t="s">
        <v>827</v>
      </c>
      <c r="P105" s="1" t="s">
        <v>828</v>
      </c>
      <c r="Q105" s="1" t="s">
        <v>829</v>
      </c>
      <c r="R105" s="1" t="s">
        <v>1341</v>
      </c>
      <c r="S105" s="1" t="s">
        <v>831</v>
      </c>
      <c r="T105" s="1" t="s">
        <v>832</v>
      </c>
      <c r="U105" s="1" t="s">
        <v>833</v>
      </c>
      <c r="V105" s="1" t="s">
        <v>866</v>
      </c>
    </row>
    <row r="106" s="1" customFormat="1" spans="1:22">
      <c r="A106" s="3">
        <v>21354850037</v>
      </c>
      <c r="B106" s="1" t="s">
        <v>1342</v>
      </c>
      <c r="C106" s="1" t="s">
        <v>1343</v>
      </c>
      <c r="D106" s="1" t="s">
        <v>1338</v>
      </c>
      <c r="E106" s="1" t="s">
        <v>1344</v>
      </c>
      <c r="F106" s="1" t="s">
        <v>851</v>
      </c>
      <c r="G106" s="1" t="s">
        <v>822</v>
      </c>
      <c r="H106" s="1" t="s">
        <v>823</v>
      </c>
      <c r="I106" s="1" t="s">
        <v>1345</v>
      </c>
      <c r="J106" s="1" t="s">
        <v>825</v>
      </c>
      <c r="K106" s="1" t="s">
        <v>1345</v>
      </c>
      <c r="L106" s="1" t="s">
        <v>1345</v>
      </c>
      <c r="M106" s="1" t="s">
        <v>826</v>
      </c>
      <c r="N106" s="1" t="s">
        <v>826</v>
      </c>
      <c r="O106" s="1" t="s">
        <v>827</v>
      </c>
      <c r="P106" s="1" t="s">
        <v>828</v>
      </c>
      <c r="Q106" s="1" t="s">
        <v>829</v>
      </c>
      <c r="R106" s="1" t="s">
        <v>1346</v>
      </c>
      <c r="S106" s="1" t="s">
        <v>831</v>
      </c>
      <c r="T106" s="1" t="s">
        <v>832</v>
      </c>
      <c r="U106" s="1" t="s">
        <v>833</v>
      </c>
      <c r="V106" s="1" t="s">
        <v>866</v>
      </c>
    </row>
    <row r="107" s="1" customFormat="1" spans="1:22">
      <c r="A107" s="3">
        <v>21134869002</v>
      </c>
      <c r="B107" s="1" t="s">
        <v>1347</v>
      </c>
      <c r="C107" s="1" t="s">
        <v>1348</v>
      </c>
      <c r="D107" s="1" t="s">
        <v>1338</v>
      </c>
      <c r="E107" s="1" t="s">
        <v>1349</v>
      </c>
      <c r="F107" s="1" t="s">
        <v>909</v>
      </c>
      <c r="G107" s="1" t="s">
        <v>822</v>
      </c>
      <c r="H107" s="1" t="s">
        <v>823</v>
      </c>
      <c r="I107" s="1" t="s">
        <v>1350</v>
      </c>
      <c r="J107" s="1" t="s">
        <v>825</v>
      </c>
      <c r="K107" s="1" t="s">
        <v>1350</v>
      </c>
      <c r="L107" s="1" t="s">
        <v>1350</v>
      </c>
      <c r="M107" s="1" t="s">
        <v>826</v>
      </c>
      <c r="N107" s="1" t="s">
        <v>826</v>
      </c>
      <c r="O107" s="1" t="s">
        <v>827</v>
      </c>
      <c r="P107" s="1" t="s">
        <v>828</v>
      </c>
      <c r="Q107" s="1" t="s">
        <v>829</v>
      </c>
      <c r="R107" s="1" t="s">
        <v>1351</v>
      </c>
      <c r="S107" s="1" t="s">
        <v>831</v>
      </c>
      <c r="T107" s="1" t="s">
        <v>832</v>
      </c>
      <c r="U107" s="1" t="s">
        <v>833</v>
      </c>
      <c r="V107" s="1" t="s">
        <v>866</v>
      </c>
    </row>
    <row r="108" s="1" customFormat="1" spans="1:22">
      <c r="A108" s="3">
        <v>21753990306</v>
      </c>
      <c r="B108" s="1" t="s">
        <v>1352</v>
      </c>
      <c r="C108" s="1" t="s">
        <v>1353</v>
      </c>
      <c r="D108" s="1" t="s">
        <v>1354</v>
      </c>
      <c r="E108" s="1" t="s">
        <v>1355</v>
      </c>
      <c r="F108" s="1" t="s">
        <v>970</v>
      </c>
      <c r="G108" s="1" t="s">
        <v>822</v>
      </c>
      <c r="H108" s="1" t="s">
        <v>823</v>
      </c>
      <c r="I108" s="1" t="s">
        <v>1356</v>
      </c>
      <c r="J108" s="1" t="s">
        <v>825</v>
      </c>
      <c r="K108" s="1" t="s">
        <v>1356</v>
      </c>
      <c r="L108" s="1" t="s">
        <v>1356</v>
      </c>
      <c r="M108" s="1" t="s">
        <v>826</v>
      </c>
      <c r="N108" s="1" t="s">
        <v>826</v>
      </c>
      <c r="O108" s="1" t="s">
        <v>827</v>
      </c>
      <c r="P108" s="1" t="s">
        <v>828</v>
      </c>
      <c r="Q108" s="1" t="s">
        <v>829</v>
      </c>
      <c r="R108" s="1" t="s">
        <v>1357</v>
      </c>
      <c r="S108" s="1" t="s">
        <v>831</v>
      </c>
      <c r="T108" s="1" t="s">
        <v>832</v>
      </c>
      <c r="U108" s="1" t="s">
        <v>833</v>
      </c>
      <c r="V108" s="1" t="s">
        <v>866</v>
      </c>
    </row>
    <row r="109" s="1" customFormat="1" spans="1:22">
      <c r="A109" s="3">
        <v>18950859907</v>
      </c>
      <c r="B109" s="1" t="s">
        <v>1358</v>
      </c>
      <c r="C109" s="1" t="s">
        <v>1359</v>
      </c>
      <c r="D109" s="1" t="s">
        <v>1360</v>
      </c>
      <c r="E109" s="1" t="s">
        <v>1361</v>
      </c>
      <c r="F109" s="1" t="s">
        <v>909</v>
      </c>
      <c r="G109" s="1" t="s">
        <v>822</v>
      </c>
      <c r="H109" s="1" t="s">
        <v>823</v>
      </c>
      <c r="I109" s="1" t="s">
        <v>1362</v>
      </c>
      <c r="J109" s="1" t="s">
        <v>825</v>
      </c>
      <c r="K109" s="1" t="s">
        <v>1362</v>
      </c>
      <c r="L109" s="1" t="s">
        <v>1362</v>
      </c>
      <c r="M109" s="1" t="s">
        <v>826</v>
      </c>
      <c r="N109" s="1" t="s">
        <v>826</v>
      </c>
      <c r="O109" s="1" t="s">
        <v>827</v>
      </c>
      <c r="P109" s="1" t="s">
        <v>828</v>
      </c>
      <c r="Q109" s="1" t="s">
        <v>829</v>
      </c>
      <c r="R109" s="1" t="s">
        <v>1363</v>
      </c>
      <c r="S109" s="1" t="s">
        <v>831</v>
      </c>
      <c r="T109" s="1" t="s">
        <v>832</v>
      </c>
      <c r="U109" s="1" t="s">
        <v>833</v>
      </c>
      <c r="V109" s="1" t="s">
        <v>866</v>
      </c>
    </row>
    <row r="110" s="1" customFormat="1" spans="1:22">
      <c r="A110" s="3">
        <v>21454370184</v>
      </c>
      <c r="B110" s="1" t="s">
        <v>1364</v>
      </c>
      <c r="C110" s="1" t="s">
        <v>1365</v>
      </c>
      <c r="D110" s="1" t="s">
        <v>1366</v>
      </c>
      <c r="E110" s="1" t="s">
        <v>1367</v>
      </c>
      <c r="F110" s="1" t="s">
        <v>851</v>
      </c>
      <c r="G110" s="1" t="s">
        <v>822</v>
      </c>
      <c r="H110" s="1" t="s">
        <v>823</v>
      </c>
      <c r="I110" s="1" t="s">
        <v>1368</v>
      </c>
      <c r="J110" s="1" t="s">
        <v>825</v>
      </c>
      <c r="K110" s="1" t="s">
        <v>1368</v>
      </c>
      <c r="L110" s="1" t="s">
        <v>1368</v>
      </c>
      <c r="M110" s="1" t="s">
        <v>826</v>
      </c>
      <c r="N110" s="1" t="s">
        <v>826</v>
      </c>
      <c r="O110" s="1" t="s">
        <v>827</v>
      </c>
      <c r="P110" s="1" t="s">
        <v>828</v>
      </c>
      <c r="Q110" s="1" t="s">
        <v>829</v>
      </c>
      <c r="R110" s="1" t="s">
        <v>1369</v>
      </c>
      <c r="S110" s="1" t="s">
        <v>831</v>
      </c>
      <c r="T110" s="1" t="s">
        <v>832</v>
      </c>
      <c r="U110" s="1" t="s">
        <v>833</v>
      </c>
      <c r="V110" s="1" t="s">
        <v>845</v>
      </c>
    </row>
    <row r="111" s="1" customFormat="1" spans="1:22">
      <c r="A111" s="3">
        <v>18120811199</v>
      </c>
      <c r="B111" s="1" t="s">
        <v>1370</v>
      </c>
      <c r="C111" s="1" t="s">
        <v>1371</v>
      </c>
      <c r="D111" s="1" t="s">
        <v>1372</v>
      </c>
      <c r="E111" s="1" t="s">
        <v>1373</v>
      </c>
      <c r="F111" s="1" t="s">
        <v>851</v>
      </c>
      <c r="G111" s="1" t="s">
        <v>822</v>
      </c>
      <c r="H111" s="1" t="s">
        <v>823</v>
      </c>
      <c r="I111" s="1" t="s">
        <v>1374</v>
      </c>
      <c r="J111" s="1" t="s">
        <v>825</v>
      </c>
      <c r="K111" s="1" t="s">
        <v>1374</v>
      </c>
      <c r="L111" s="1" t="s">
        <v>1374</v>
      </c>
      <c r="M111" s="1" t="s">
        <v>826</v>
      </c>
      <c r="N111" s="1" t="s">
        <v>826</v>
      </c>
      <c r="O111" s="1" t="s">
        <v>827</v>
      </c>
      <c r="P111" s="1" t="s">
        <v>828</v>
      </c>
      <c r="Q111" s="1" t="s">
        <v>829</v>
      </c>
      <c r="R111" s="1" t="s">
        <v>1375</v>
      </c>
      <c r="S111" s="1" t="s">
        <v>831</v>
      </c>
      <c r="T111" s="1" t="s">
        <v>832</v>
      </c>
      <c r="U111" s="1" t="s">
        <v>833</v>
      </c>
      <c r="V111" s="1" t="s">
        <v>845</v>
      </c>
    </row>
    <row r="112" s="1" customFormat="1" spans="1:22">
      <c r="A112" s="3">
        <v>18943894099</v>
      </c>
      <c r="B112" s="1" t="s">
        <v>1376</v>
      </c>
      <c r="C112" s="1" t="s">
        <v>1377</v>
      </c>
      <c r="D112" s="1" t="s">
        <v>1050</v>
      </c>
      <c r="E112" s="1" t="s">
        <v>1378</v>
      </c>
      <c r="F112" s="1" t="s">
        <v>943</v>
      </c>
      <c r="G112" s="1" t="s">
        <v>822</v>
      </c>
      <c r="H112" s="1" t="s">
        <v>823</v>
      </c>
      <c r="I112" s="1" t="s">
        <v>1379</v>
      </c>
      <c r="J112" s="1" t="s">
        <v>825</v>
      </c>
      <c r="K112" s="1" t="s">
        <v>1379</v>
      </c>
      <c r="L112" s="1" t="s">
        <v>1379</v>
      </c>
      <c r="M112" s="1" t="s">
        <v>826</v>
      </c>
      <c r="N112" s="1" t="s">
        <v>826</v>
      </c>
      <c r="O112" s="1" t="s">
        <v>827</v>
      </c>
      <c r="P112" s="1" t="s">
        <v>828</v>
      </c>
      <c r="Q112" s="1" t="s">
        <v>829</v>
      </c>
      <c r="R112" s="1" t="s">
        <v>1380</v>
      </c>
      <c r="S112" s="1" t="s">
        <v>831</v>
      </c>
      <c r="T112" s="1" t="s">
        <v>832</v>
      </c>
      <c r="U112" s="1" t="s">
        <v>833</v>
      </c>
      <c r="V112" s="1" t="s">
        <v>866</v>
      </c>
    </row>
    <row r="113" s="1" customFormat="1" spans="1:22">
      <c r="A113" s="3">
        <v>21777621956</v>
      </c>
      <c r="B113" s="1" t="s">
        <v>1381</v>
      </c>
      <c r="C113" s="1" t="s">
        <v>1382</v>
      </c>
      <c r="D113" s="1" t="s">
        <v>1326</v>
      </c>
      <c r="E113" s="1" t="s">
        <v>1383</v>
      </c>
      <c r="F113" s="1" t="s">
        <v>909</v>
      </c>
      <c r="G113" s="1" t="s">
        <v>822</v>
      </c>
      <c r="H113" s="1" t="s">
        <v>823</v>
      </c>
      <c r="I113" s="1" t="s">
        <v>932</v>
      </c>
      <c r="J113" s="1" t="s">
        <v>825</v>
      </c>
      <c r="K113" s="1" t="s">
        <v>932</v>
      </c>
      <c r="L113" s="1" t="s">
        <v>932</v>
      </c>
      <c r="M113" s="1" t="s">
        <v>826</v>
      </c>
      <c r="N113" s="1" t="s">
        <v>826</v>
      </c>
      <c r="O113" s="1" t="s">
        <v>827</v>
      </c>
      <c r="P113" s="1" t="s">
        <v>828</v>
      </c>
      <c r="Q113" s="1" t="s">
        <v>829</v>
      </c>
      <c r="R113" s="1" t="s">
        <v>1384</v>
      </c>
      <c r="S113" s="1" t="s">
        <v>831</v>
      </c>
      <c r="T113" s="1" t="s">
        <v>832</v>
      </c>
      <c r="U113" s="1" t="s">
        <v>833</v>
      </c>
      <c r="V113" s="1" t="s">
        <v>866</v>
      </c>
    </row>
    <row r="114" s="1" customFormat="1" spans="1:22">
      <c r="A114" s="3">
        <v>21763292254</v>
      </c>
      <c r="B114" s="1" t="s">
        <v>1385</v>
      </c>
      <c r="C114" s="1" t="s">
        <v>1386</v>
      </c>
      <c r="D114" s="1" t="s">
        <v>1387</v>
      </c>
      <c r="E114" s="1" t="s">
        <v>1388</v>
      </c>
      <c r="F114" s="1" t="s">
        <v>970</v>
      </c>
      <c r="G114" s="1" t="s">
        <v>822</v>
      </c>
      <c r="H114" s="1" t="s">
        <v>823</v>
      </c>
      <c r="I114" s="1" t="s">
        <v>1389</v>
      </c>
      <c r="J114" s="1" t="s">
        <v>825</v>
      </c>
      <c r="K114" s="1" t="s">
        <v>1389</v>
      </c>
      <c r="L114" s="1" t="s">
        <v>1389</v>
      </c>
      <c r="M114" s="1" t="s">
        <v>826</v>
      </c>
      <c r="N114" s="1" t="s">
        <v>826</v>
      </c>
      <c r="O114" s="1" t="s">
        <v>827</v>
      </c>
      <c r="P114" s="1" t="s">
        <v>828</v>
      </c>
      <c r="Q114" s="1" t="s">
        <v>829</v>
      </c>
      <c r="R114" s="1" t="s">
        <v>1390</v>
      </c>
      <c r="S114" s="1" t="s">
        <v>831</v>
      </c>
      <c r="T114" s="1" t="s">
        <v>832</v>
      </c>
      <c r="U114" s="1" t="s">
        <v>833</v>
      </c>
      <c r="V114" s="1" t="s">
        <v>866</v>
      </c>
    </row>
    <row r="115" s="1" customFormat="1" spans="1:22">
      <c r="A115" s="3">
        <v>21779087354</v>
      </c>
      <c r="B115" s="1" t="s">
        <v>1381</v>
      </c>
      <c r="C115" s="1" t="s">
        <v>1391</v>
      </c>
      <c r="D115" s="1" t="s">
        <v>1107</v>
      </c>
      <c r="E115" s="1" t="s">
        <v>1392</v>
      </c>
      <c r="F115" s="1" t="s">
        <v>851</v>
      </c>
      <c r="G115" s="1" t="s">
        <v>822</v>
      </c>
      <c r="H115" s="1" t="s">
        <v>823</v>
      </c>
      <c r="I115" s="1" t="s">
        <v>1393</v>
      </c>
      <c r="J115" s="1" t="s">
        <v>825</v>
      </c>
      <c r="K115" s="1" t="s">
        <v>1393</v>
      </c>
      <c r="L115" s="1" t="s">
        <v>1393</v>
      </c>
      <c r="M115" s="1" t="s">
        <v>826</v>
      </c>
      <c r="N115" s="1" t="s">
        <v>826</v>
      </c>
      <c r="O115" s="1" t="s">
        <v>827</v>
      </c>
      <c r="P115" s="1" t="s">
        <v>828</v>
      </c>
      <c r="Q115" s="1" t="s">
        <v>829</v>
      </c>
      <c r="R115" s="1" t="s">
        <v>1394</v>
      </c>
      <c r="S115" s="1" t="s">
        <v>831</v>
      </c>
      <c r="T115" s="1" t="s">
        <v>832</v>
      </c>
      <c r="U115" s="1" t="s">
        <v>833</v>
      </c>
      <c r="V115" s="1" t="s">
        <v>845</v>
      </c>
    </row>
    <row r="116" s="1" customFormat="1" spans="1:22">
      <c r="A116" s="3">
        <v>21618886792</v>
      </c>
      <c r="B116" s="1" t="s">
        <v>1336</v>
      </c>
      <c r="C116" s="1" t="s">
        <v>1395</v>
      </c>
      <c r="D116" s="1" t="s">
        <v>1396</v>
      </c>
      <c r="E116" s="1" t="s">
        <v>1397</v>
      </c>
      <c r="F116" s="1" t="s">
        <v>909</v>
      </c>
      <c r="G116" s="1" t="s">
        <v>822</v>
      </c>
      <c r="H116" s="1" t="s">
        <v>823</v>
      </c>
      <c r="I116" s="1" t="s">
        <v>1398</v>
      </c>
      <c r="J116" s="1" t="s">
        <v>825</v>
      </c>
      <c r="K116" s="1" t="s">
        <v>1398</v>
      </c>
      <c r="L116" s="1" t="s">
        <v>1398</v>
      </c>
      <c r="M116" s="1" t="s">
        <v>826</v>
      </c>
      <c r="N116" s="1" t="s">
        <v>826</v>
      </c>
      <c r="O116" s="1" t="s">
        <v>827</v>
      </c>
      <c r="P116" s="1" t="s">
        <v>828</v>
      </c>
      <c r="Q116" s="1" t="s">
        <v>829</v>
      </c>
      <c r="R116" s="1" t="s">
        <v>1399</v>
      </c>
      <c r="S116" s="1" t="s">
        <v>831</v>
      </c>
      <c r="T116" s="1" t="s">
        <v>832</v>
      </c>
      <c r="U116" s="1" t="s">
        <v>833</v>
      </c>
      <c r="V116" s="1" t="s">
        <v>1059</v>
      </c>
    </row>
    <row r="117" s="1" customFormat="1" spans="1:22">
      <c r="A117" s="3">
        <v>18942520214</v>
      </c>
      <c r="B117" s="1" t="s">
        <v>1400</v>
      </c>
      <c r="C117" s="1" t="s">
        <v>1401</v>
      </c>
      <c r="D117" s="1" t="s">
        <v>1272</v>
      </c>
      <c r="E117" s="1" t="s">
        <v>1402</v>
      </c>
      <c r="F117" s="1" t="s">
        <v>851</v>
      </c>
      <c r="G117" s="1" t="s">
        <v>822</v>
      </c>
      <c r="H117" s="1" t="s">
        <v>823</v>
      </c>
      <c r="I117" s="1" t="s">
        <v>1403</v>
      </c>
      <c r="J117" s="1" t="s">
        <v>825</v>
      </c>
      <c r="K117" s="1" t="s">
        <v>1403</v>
      </c>
      <c r="L117" s="1" t="s">
        <v>1403</v>
      </c>
      <c r="M117" s="1" t="s">
        <v>826</v>
      </c>
      <c r="N117" s="1" t="s">
        <v>826</v>
      </c>
      <c r="O117" s="1" t="s">
        <v>827</v>
      </c>
      <c r="P117" s="1" t="s">
        <v>828</v>
      </c>
      <c r="Q117" s="1" t="s">
        <v>829</v>
      </c>
      <c r="R117" s="1" t="s">
        <v>1404</v>
      </c>
      <c r="S117" s="1" t="s">
        <v>831</v>
      </c>
      <c r="T117" s="1" t="s">
        <v>832</v>
      </c>
      <c r="U117" s="1" t="s">
        <v>833</v>
      </c>
      <c r="V117" s="1" t="s">
        <v>834</v>
      </c>
    </row>
    <row r="118" s="1" customFormat="1" spans="1:22">
      <c r="A118" s="3">
        <v>21463433113</v>
      </c>
      <c r="B118" s="1" t="s">
        <v>1405</v>
      </c>
      <c r="C118" s="1" t="s">
        <v>1406</v>
      </c>
      <c r="D118" s="1" t="s">
        <v>921</v>
      </c>
      <c r="E118" s="1" t="s">
        <v>1407</v>
      </c>
      <c r="F118" s="1" t="s">
        <v>851</v>
      </c>
      <c r="G118" s="1" t="s">
        <v>822</v>
      </c>
      <c r="H118" s="1" t="s">
        <v>823</v>
      </c>
      <c r="I118" s="1" t="s">
        <v>1408</v>
      </c>
      <c r="J118" s="1" t="s">
        <v>825</v>
      </c>
      <c r="K118" s="1" t="s">
        <v>1408</v>
      </c>
      <c r="L118" s="1" t="s">
        <v>1408</v>
      </c>
      <c r="M118" s="1" t="s">
        <v>826</v>
      </c>
      <c r="N118" s="1" t="s">
        <v>826</v>
      </c>
      <c r="O118" s="1" t="s">
        <v>827</v>
      </c>
      <c r="P118" s="1" t="s">
        <v>828</v>
      </c>
      <c r="Q118" s="1" t="s">
        <v>829</v>
      </c>
      <c r="R118" s="1" t="s">
        <v>1409</v>
      </c>
      <c r="S118" s="1" t="s">
        <v>831</v>
      </c>
      <c r="T118" s="1" t="s">
        <v>832</v>
      </c>
      <c r="U118" s="1" t="s">
        <v>833</v>
      </c>
      <c r="V118" s="1" t="s">
        <v>834</v>
      </c>
    </row>
    <row r="119" s="1" customFormat="1" spans="1:22">
      <c r="A119" s="3">
        <v>18581072897</v>
      </c>
      <c r="B119" s="1" t="s">
        <v>1410</v>
      </c>
      <c r="C119" s="1" t="s">
        <v>1411</v>
      </c>
      <c r="D119" s="1" t="s">
        <v>1412</v>
      </c>
      <c r="E119" s="1" t="s">
        <v>1413</v>
      </c>
      <c r="F119" s="1" t="s">
        <v>970</v>
      </c>
      <c r="G119" s="1" t="s">
        <v>822</v>
      </c>
      <c r="H119" s="1" t="s">
        <v>823</v>
      </c>
      <c r="I119" s="1" t="s">
        <v>1414</v>
      </c>
      <c r="J119" s="1" t="s">
        <v>825</v>
      </c>
      <c r="K119" s="1" t="s">
        <v>1414</v>
      </c>
      <c r="L119" s="1" t="s">
        <v>1414</v>
      </c>
      <c r="M119" s="1" t="s">
        <v>826</v>
      </c>
      <c r="N119" s="1" t="s">
        <v>826</v>
      </c>
      <c r="O119" s="1" t="s">
        <v>827</v>
      </c>
      <c r="P119" s="1" t="s">
        <v>828</v>
      </c>
      <c r="Q119" s="1" t="s">
        <v>829</v>
      </c>
      <c r="R119" s="1" t="s">
        <v>1415</v>
      </c>
      <c r="S119" s="1" t="s">
        <v>831</v>
      </c>
      <c r="T119" s="1" t="s">
        <v>832</v>
      </c>
      <c r="U119" s="1" t="s">
        <v>833</v>
      </c>
      <c r="V119" s="1" t="s">
        <v>845</v>
      </c>
    </row>
    <row r="120" s="1" customFormat="1" spans="1:22">
      <c r="A120" s="3">
        <v>21229045104</v>
      </c>
      <c r="B120" s="1" t="s">
        <v>1416</v>
      </c>
      <c r="C120" s="1" t="s">
        <v>1417</v>
      </c>
      <c r="D120" s="1" t="s">
        <v>1418</v>
      </c>
      <c r="E120" s="1" t="s">
        <v>1419</v>
      </c>
      <c r="F120" s="1" t="s">
        <v>818</v>
      </c>
      <c r="G120" s="1" t="s">
        <v>822</v>
      </c>
      <c r="H120" s="1" t="s">
        <v>823</v>
      </c>
      <c r="I120" s="1" t="s">
        <v>1420</v>
      </c>
      <c r="J120" s="1" t="s">
        <v>825</v>
      </c>
      <c r="K120" s="1" t="s">
        <v>1420</v>
      </c>
      <c r="L120" s="1" t="s">
        <v>1420</v>
      </c>
      <c r="M120" s="1" t="s">
        <v>826</v>
      </c>
      <c r="N120" s="1" t="s">
        <v>826</v>
      </c>
      <c r="O120" s="1" t="s">
        <v>827</v>
      </c>
      <c r="P120" s="1" t="s">
        <v>828</v>
      </c>
      <c r="Q120" s="1" t="s">
        <v>829</v>
      </c>
      <c r="R120" s="1" t="s">
        <v>1421</v>
      </c>
      <c r="S120" s="1" t="s">
        <v>831</v>
      </c>
      <c r="T120" s="1" t="s">
        <v>832</v>
      </c>
      <c r="U120" s="1" t="s">
        <v>833</v>
      </c>
      <c r="V120" s="1" t="s">
        <v>866</v>
      </c>
    </row>
    <row r="121" s="1" customFormat="1" spans="1:22">
      <c r="A121" s="3">
        <v>21725616019</v>
      </c>
      <c r="B121" s="1" t="s">
        <v>1422</v>
      </c>
      <c r="C121" s="1" t="s">
        <v>1423</v>
      </c>
      <c r="D121" s="1" t="s">
        <v>1418</v>
      </c>
      <c r="E121" s="1" t="s">
        <v>1424</v>
      </c>
      <c r="F121" s="1" t="s">
        <v>943</v>
      </c>
      <c r="G121" s="1" t="s">
        <v>822</v>
      </c>
      <c r="H121" s="1" t="s">
        <v>823</v>
      </c>
      <c r="I121" s="1" t="s">
        <v>1322</v>
      </c>
      <c r="J121" s="1" t="s">
        <v>825</v>
      </c>
      <c r="K121" s="1" t="s">
        <v>1322</v>
      </c>
      <c r="L121" s="1" t="s">
        <v>1322</v>
      </c>
      <c r="M121" s="1" t="s">
        <v>826</v>
      </c>
      <c r="N121" s="1" t="s">
        <v>826</v>
      </c>
      <c r="O121" s="1" t="s">
        <v>827</v>
      </c>
      <c r="P121" s="1" t="s">
        <v>828</v>
      </c>
      <c r="Q121" s="1" t="s">
        <v>829</v>
      </c>
      <c r="R121" s="1" t="s">
        <v>1425</v>
      </c>
      <c r="S121" s="1" t="s">
        <v>831</v>
      </c>
      <c r="T121" s="1" t="s">
        <v>832</v>
      </c>
      <c r="U121" s="1" t="s">
        <v>833</v>
      </c>
      <c r="V121" s="1" t="s">
        <v>866</v>
      </c>
    </row>
    <row r="122" s="1" customFormat="1" spans="1:22">
      <c r="A122" s="3">
        <v>21713767250</v>
      </c>
      <c r="B122" s="1" t="s">
        <v>1426</v>
      </c>
      <c r="C122" s="1" t="s">
        <v>1427</v>
      </c>
      <c r="D122" s="1" t="s">
        <v>1428</v>
      </c>
      <c r="E122" s="1" t="s">
        <v>1429</v>
      </c>
      <c r="F122" s="1" t="s">
        <v>851</v>
      </c>
      <c r="G122" s="1" t="s">
        <v>822</v>
      </c>
      <c r="H122" s="1" t="s">
        <v>823</v>
      </c>
      <c r="I122" s="1" t="s">
        <v>1430</v>
      </c>
      <c r="J122" s="1" t="s">
        <v>825</v>
      </c>
      <c r="K122" s="1" t="s">
        <v>1430</v>
      </c>
      <c r="L122" s="1" t="s">
        <v>1430</v>
      </c>
      <c r="M122" s="1" t="s">
        <v>826</v>
      </c>
      <c r="N122" s="1" t="s">
        <v>826</v>
      </c>
      <c r="O122" s="1" t="s">
        <v>827</v>
      </c>
      <c r="P122" s="1" t="s">
        <v>828</v>
      </c>
      <c r="Q122" s="1" t="s">
        <v>829</v>
      </c>
      <c r="R122" s="1" t="s">
        <v>1431</v>
      </c>
      <c r="S122" s="1" t="s">
        <v>831</v>
      </c>
      <c r="T122" s="1" t="s">
        <v>832</v>
      </c>
      <c r="U122" s="1" t="s">
        <v>833</v>
      </c>
      <c r="V122" s="1" t="s">
        <v>834</v>
      </c>
    </row>
    <row r="123" s="1" customFormat="1" spans="1:22">
      <c r="A123" s="3">
        <v>21481813515</v>
      </c>
      <c r="B123" s="1" t="s">
        <v>1432</v>
      </c>
      <c r="C123" s="1" t="s">
        <v>1433</v>
      </c>
      <c r="D123" s="1" t="s">
        <v>1434</v>
      </c>
      <c r="E123" s="1" t="s">
        <v>1435</v>
      </c>
      <c r="F123" s="1" t="s">
        <v>943</v>
      </c>
      <c r="G123" s="1" t="s">
        <v>822</v>
      </c>
      <c r="H123" s="1" t="s">
        <v>823</v>
      </c>
      <c r="I123" s="1" t="s">
        <v>1436</v>
      </c>
      <c r="J123" s="1" t="s">
        <v>825</v>
      </c>
      <c r="K123" s="1" t="s">
        <v>1436</v>
      </c>
      <c r="L123" s="1" t="s">
        <v>1436</v>
      </c>
      <c r="M123" s="1" t="s">
        <v>826</v>
      </c>
      <c r="N123" s="1" t="s">
        <v>826</v>
      </c>
      <c r="O123" s="1" t="s">
        <v>827</v>
      </c>
      <c r="P123" s="1" t="s">
        <v>828</v>
      </c>
      <c r="Q123" s="1" t="s">
        <v>829</v>
      </c>
      <c r="R123" s="1" t="s">
        <v>1437</v>
      </c>
      <c r="S123" s="1" t="s">
        <v>831</v>
      </c>
      <c r="T123" s="1" t="s">
        <v>832</v>
      </c>
      <c r="U123" s="1" t="s">
        <v>833</v>
      </c>
      <c r="V123" s="1" t="s">
        <v>866</v>
      </c>
    </row>
    <row r="124" s="1" customFormat="1" spans="1:22">
      <c r="A124" s="3">
        <v>21339496025</v>
      </c>
      <c r="B124" s="1" t="s">
        <v>1438</v>
      </c>
      <c r="C124" s="1" t="s">
        <v>1439</v>
      </c>
      <c r="D124" s="1" t="s">
        <v>1440</v>
      </c>
      <c r="E124" s="1" t="s">
        <v>1441</v>
      </c>
      <c r="F124" s="1" t="s">
        <v>909</v>
      </c>
      <c r="G124" s="1" t="s">
        <v>822</v>
      </c>
      <c r="H124" s="1" t="s">
        <v>823</v>
      </c>
      <c r="I124" s="1" t="s">
        <v>1442</v>
      </c>
      <c r="J124" s="1" t="s">
        <v>825</v>
      </c>
      <c r="K124" s="1" t="s">
        <v>1442</v>
      </c>
      <c r="L124" s="1" t="s">
        <v>1442</v>
      </c>
      <c r="M124" s="1" t="s">
        <v>826</v>
      </c>
      <c r="N124" s="1" t="s">
        <v>826</v>
      </c>
      <c r="O124" s="1" t="s">
        <v>827</v>
      </c>
      <c r="P124" s="1" t="s">
        <v>828</v>
      </c>
      <c r="Q124" s="1" t="s">
        <v>829</v>
      </c>
      <c r="R124" s="1" t="s">
        <v>1443</v>
      </c>
      <c r="S124" s="1" t="s">
        <v>831</v>
      </c>
      <c r="T124" s="1" t="s">
        <v>832</v>
      </c>
      <c r="U124" s="1" t="s">
        <v>833</v>
      </c>
      <c r="V124" s="1" t="s">
        <v>834</v>
      </c>
    </row>
    <row r="125" s="1" customFormat="1" spans="1:22">
      <c r="A125" s="3">
        <v>21260402856</v>
      </c>
      <c r="B125" s="1" t="s">
        <v>1444</v>
      </c>
      <c r="C125" s="1" t="s">
        <v>1445</v>
      </c>
      <c r="D125" s="1" t="s">
        <v>1446</v>
      </c>
      <c r="E125" s="1" t="s">
        <v>1447</v>
      </c>
      <c r="F125" s="1" t="s">
        <v>909</v>
      </c>
      <c r="G125" s="1" t="s">
        <v>822</v>
      </c>
      <c r="H125" s="1" t="s">
        <v>823</v>
      </c>
      <c r="I125" s="1" t="s">
        <v>1448</v>
      </c>
      <c r="J125" s="1" t="s">
        <v>825</v>
      </c>
      <c r="K125" s="1" t="s">
        <v>1448</v>
      </c>
      <c r="L125" s="1" t="s">
        <v>1448</v>
      </c>
      <c r="M125" s="1" t="s">
        <v>826</v>
      </c>
      <c r="N125" s="1" t="s">
        <v>826</v>
      </c>
      <c r="O125" s="1" t="s">
        <v>827</v>
      </c>
      <c r="P125" s="1" t="s">
        <v>828</v>
      </c>
      <c r="Q125" s="1" t="s">
        <v>829</v>
      </c>
      <c r="R125" s="1" t="s">
        <v>1449</v>
      </c>
      <c r="S125" s="1" t="s">
        <v>831</v>
      </c>
      <c r="T125" s="1" t="s">
        <v>832</v>
      </c>
      <c r="U125" s="1" t="s">
        <v>833</v>
      </c>
      <c r="V125" s="1" t="s">
        <v>866</v>
      </c>
    </row>
    <row r="126" s="1" customFormat="1" spans="1:22">
      <c r="A126" s="3">
        <v>21347390271</v>
      </c>
      <c r="B126" s="1" t="s">
        <v>1438</v>
      </c>
      <c r="C126" s="1" t="s">
        <v>1450</v>
      </c>
      <c r="D126" s="1" t="s">
        <v>1446</v>
      </c>
      <c r="E126" s="1" t="s">
        <v>1451</v>
      </c>
      <c r="F126" s="1" t="s">
        <v>1073</v>
      </c>
      <c r="G126" s="1" t="s">
        <v>822</v>
      </c>
      <c r="H126" s="1" t="s">
        <v>823</v>
      </c>
      <c r="I126" s="1" t="s">
        <v>1452</v>
      </c>
      <c r="J126" s="1" t="s">
        <v>825</v>
      </c>
      <c r="K126" s="1" t="s">
        <v>1452</v>
      </c>
      <c r="L126" s="1" t="s">
        <v>1452</v>
      </c>
      <c r="M126" s="1" t="s">
        <v>826</v>
      </c>
      <c r="N126" s="1" t="s">
        <v>826</v>
      </c>
      <c r="O126" s="1" t="s">
        <v>827</v>
      </c>
      <c r="P126" s="1" t="s">
        <v>828</v>
      </c>
      <c r="Q126" s="1" t="s">
        <v>829</v>
      </c>
      <c r="R126" s="1" t="s">
        <v>1453</v>
      </c>
      <c r="S126" s="1" t="s">
        <v>831</v>
      </c>
      <c r="T126" s="1" t="s">
        <v>832</v>
      </c>
      <c r="U126" s="1" t="s">
        <v>833</v>
      </c>
      <c r="V126" s="1" t="s">
        <v>866</v>
      </c>
    </row>
    <row r="127" s="1" customFormat="1" spans="1:22">
      <c r="A127" s="3">
        <v>21686512565</v>
      </c>
      <c r="B127" s="1" t="s">
        <v>1454</v>
      </c>
      <c r="C127" s="1" t="s">
        <v>1455</v>
      </c>
      <c r="D127" s="1" t="s">
        <v>1456</v>
      </c>
      <c r="E127" s="1" t="s">
        <v>1457</v>
      </c>
      <c r="F127" s="1" t="s">
        <v>999</v>
      </c>
      <c r="G127" s="1" t="s">
        <v>822</v>
      </c>
      <c r="H127" s="1" t="s">
        <v>823</v>
      </c>
      <c r="I127" s="1" t="s">
        <v>1458</v>
      </c>
      <c r="J127" s="1" t="s">
        <v>825</v>
      </c>
      <c r="K127" s="1" t="s">
        <v>1458</v>
      </c>
      <c r="L127" s="1" t="s">
        <v>1458</v>
      </c>
      <c r="M127" s="1" t="s">
        <v>826</v>
      </c>
      <c r="N127" s="1" t="s">
        <v>826</v>
      </c>
      <c r="O127" s="1" t="s">
        <v>827</v>
      </c>
      <c r="P127" s="1" t="s">
        <v>828</v>
      </c>
      <c r="Q127" s="1" t="s">
        <v>829</v>
      </c>
      <c r="R127" s="1" t="s">
        <v>1459</v>
      </c>
      <c r="S127" s="1" t="s">
        <v>831</v>
      </c>
      <c r="T127" s="1" t="s">
        <v>832</v>
      </c>
      <c r="U127" s="1" t="s">
        <v>833</v>
      </c>
      <c r="V127" s="1" t="s">
        <v>866</v>
      </c>
    </row>
    <row r="128" s="1" customFormat="1" spans="1:22">
      <c r="A128" s="3">
        <v>21489389970</v>
      </c>
      <c r="B128" s="1" t="s">
        <v>1460</v>
      </c>
      <c r="C128" s="1" t="s">
        <v>1461</v>
      </c>
      <c r="D128" s="1" t="s">
        <v>1462</v>
      </c>
      <c r="E128" s="1" t="s">
        <v>1463</v>
      </c>
      <c r="F128" s="1" t="s">
        <v>818</v>
      </c>
      <c r="G128" s="1" t="s">
        <v>822</v>
      </c>
      <c r="H128" s="1" t="s">
        <v>823</v>
      </c>
      <c r="I128" s="1" t="s">
        <v>1464</v>
      </c>
      <c r="J128" s="1" t="s">
        <v>825</v>
      </c>
      <c r="K128" s="1" t="s">
        <v>1464</v>
      </c>
      <c r="L128" s="1" t="s">
        <v>1464</v>
      </c>
      <c r="M128" s="1" t="s">
        <v>826</v>
      </c>
      <c r="N128" s="1" t="s">
        <v>826</v>
      </c>
      <c r="O128" s="1" t="s">
        <v>827</v>
      </c>
      <c r="P128" s="1" t="s">
        <v>828</v>
      </c>
      <c r="Q128" s="1" t="s">
        <v>829</v>
      </c>
      <c r="R128" s="1" t="s">
        <v>1465</v>
      </c>
      <c r="S128" s="1" t="s">
        <v>831</v>
      </c>
      <c r="T128" s="1" t="s">
        <v>832</v>
      </c>
      <c r="U128" s="1" t="s">
        <v>833</v>
      </c>
      <c r="V128" s="1" t="s">
        <v>866</v>
      </c>
    </row>
    <row r="129" s="1" customFormat="1" spans="1:22">
      <c r="A129" s="3">
        <v>18755533481</v>
      </c>
      <c r="B129" s="1" t="s">
        <v>1466</v>
      </c>
      <c r="C129" s="1" t="s">
        <v>1467</v>
      </c>
      <c r="D129" s="1" t="s">
        <v>1468</v>
      </c>
      <c r="E129" s="1" t="s">
        <v>1469</v>
      </c>
      <c r="F129" s="1" t="s">
        <v>851</v>
      </c>
      <c r="G129" s="1" t="s">
        <v>822</v>
      </c>
      <c r="H129" s="1" t="s">
        <v>823</v>
      </c>
      <c r="I129" s="1" t="s">
        <v>1470</v>
      </c>
      <c r="J129" s="1" t="s">
        <v>825</v>
      </c>
      <c r="K129" s="1" t="s">
        <v>1470</v>
      </c>
      <c r="L129" s="1" t="s">
        <v>1470</v>
      </c>
      <c r="M129" s="1" t="s">
        <v>826</v>
      </c>
      <c r="N129" s="1" t="s">
        <v>826</v>
      </c>
      <c r="O129" s="1" t="s">
        <v>827</v>
      </c>
      <c r="P129" s="1" t="s">
        <v>828</v>
      </c>
      <c r="Q129" s="1" t="s">
        <v>829</v>
      </c>
      <c r="R129" s="1" t="s">
        <v>1471</v>
      </c>
      <c r="S129" s="1" t="s">
        <v>831</v>
      </c>
      <c r="T129" s="1" t="s">
        <v>832</v>
      </c>
      <c r="U129" s="1" t="s">
        <v>833</v>
      </c>
      <c r="V129" s="1" t="s">
        <v>834</v>
      </c>
    </row>
    <row r="130" s="1" customFormat="1" spans="1:22">
      <c r="A130" s="3">
        <v>21114095360</v>
      </c>
      <c r="B130" s="1" t="s">
        <v>1472</v>
      </c>
      <c r="C130" s="1" t="s">
        <v>1473</v>
      </c>
      <c r="D130" s="1" t="s">
        <v>1474</v>
      </c>
      <c r="E130" s="1" t="s">
        <v>1475</v>
      </c>
      <c r="F130" s="1" t="s">
        <v>909</v>
      </c>
      <c r="G130" s="1" t="s">
        <v>822</v>
      </c>
      <c r="H130" s="1" t="s">
        <v>823</v>
      </c>
      <c r="I130" s="1" t="s">
        <v>1476</v>
      </c>
      <c r="J130" s="1" t="s">
        <v>825</v>
      </c>
      <c r="K130" s="1" t="s">
        <v>1476</v>
      </c>
      <c r="L130" s="1" t="s">
        <v>1476</v>
      </c>
      <c r="M130" s="1" t="s">
        <v>826</v>
      </c>
      <c r="N130" s="1" t="s">
        <v>826</v>
      </c>
      <c r="O130" s="1" t="s">
        <v>827</v>
      </c>
      <c r="P130" s="1" t="s">
        <v>828</v>
      </c>
      <c r="Q130" s="1" t="s">
        <v>829</v>
      </c>
      <c r="R130" s="1" t="s">
        <v>1477</v>
      </c>
      <c r="S130" s="1" t="s">
        <v>831</v>
      </c>
      <c r="T130" s="1" t="s">
        <v>832</v>
      </c>
      <c r="U130" s="1" t="s">
        <v>833</v>
      </c>
      <c r="V130" s="1" t="s">
        <v>866</v>
      </c>
    </row>
    <row r="131" s="1" customFormat="1" spans="1:22">
      <c r="A131" s="3">
        <v>21024069449</v>
      </c>
      <c r="B131" s="1" t="s">
        <v>1478</v>
      </c>
      <c r="C131" s="1" t="s">
        <v>1479</v>
      </c>
      <c r="D131" s="1" t="s">
        <v>1480</v>
      </c>
      <c r="E131" s="1" t="s">
        <v>1481</v>
      </c>
      <c r="F131" s="1" t="s">
        <v>818</v>
      </c>
      <c r="G131" s="1" t="s">
        <v>822</v>
      </c>
      <c r="H131" s="1" t="s">
        <v>823</v>
      </c>
      <c r="I131" s="1" t="s">
        <v>1482</v>
      </c>
      <c r="J131" s="1" t="s">
        <v>825</v>
      </c>
      <c r="K131" s="1" t="s">
        <v>1482</v>
      </c>
      <c r="L131" s="1" t="s">
        <v>827</v>
      </c>
      <c r="M131" s="1" t="s">
        <v>1483</v>
      </c>
      <c r="N131" s="1" t="s">
        <v>1483</v>
      </c>
      <c r="O131" s="1" t="s">
        <v>827</v>
      </c>
      <c r="P131" s="1" t="s">
        <v>828</v>
      </c>
      <c r="Q131" s="1" t="s">
        <v>829</v>
      </c>
      <c r="R131" s="1" t="s">
        <v>1484</v>
      </c>
      <c r="S131" s="1" t="s">
        <v>831</v>
      </c>
      <c r="T131" s="1" t="s">
        <v>832</v>
      </c>
      <c r="U131" s="1" t="s">
        <v>833</v>
      </c>
      <c r="V131" s="1" t="s">
        <v>834</v>
      </c>
    </row>
    <row r="132" s="1" customFormat="1" spans="1:22">
      <c r="A132" s="3">
        <v>21771887029</v>
      </c>
      <c r="B132" s="1" t="s">
        <v>1381</v>
      </c>
      <c r="C132" s="1" t="s">
        <v>1485</v>
      </c>
      <c r="D132" s="1" t="s">
        <v>1486</v>
      </c>
      <c r="E132" s="1" t="s">
        <v>1487</v>
      </c>
      <c r="F132" s="1" t="s">
        <v>999</v>
      </c>
      <c r="G132" s="1" t="s">
        <v>822</v>
      </c>
      <c r="H132" s="1" t="s">
        <v>823</v>
      </c>
      <c r="I132" s="1" t="s">
        <v>1488</v>
      </c>
      <c r="J132" s="1" t="s">
        <v>825</v>
      </c>
      <c r="K132" s="1" t="s">
        <v>1488</v>
      </c>
      <c r="L132" s="1" t="s">
        <v>1488</v>
      </c>
      <c r="M132" s="1" t="s">
        <v>826</v>
      </c>
      <c r="N132" s="1" t="s">
        <v>826</v>
      </c>
      <c r="O132" s="1" t="s">
        <v>827</v>
      </c>
      <c r="P132" s="1" t="s">
        <v>828</v>
      </c>
      <c r="Q132" s="1" t="s">
        <v>829</v>
      </c>
      <c r="R132" s="1" t="s">
        <v>1489</v>
      </c>
      <c r="S132" s="1" t="s">
        <v>831</v>
      </c>
      <c r="T132" s="1" t="s">
        <v>832</v>
      </c>
      <c r="U132" s="1" t="s">
        <v>833</v>
      </c>
      <c r="V132" s="1" t="s">
        <v>866</v>
      </c>
    </row>
    <row r="133" s="1" customFormat="1" spans="1:22">
      <c r="A133" s="3">
        <v>21637022036</v>
      </c>
      <c r="B133" s="1" t="s">
        <v>1490</v>
      </c>
      <c r="C133" s="1" t="s">
        <v>1491</v>
      </c>
      <c r="D133" s="1" t="s">
        <v>1194</v>
      </c>
      <c r="E133" s="1" t="s">
        <v>1492</v>
      </c>
      <c r="F133" s="1" t="s">
        <v>851</v>
      </c>
      <c r="G133" s="1" t="s">
        <v>822</v>
      </c>
      <c r="H133" s="1" t="s">
        <v>823</v>
      </c>
      <c r="I133" s="1" t="s">
        <v>1493</v>
      </c>
      <c r="J133" s="1" t="s">
        <v>825</v>
      </c>
      <c r="K133" s="1" t="s">
        <v>1493</v>
      </c>
      <c r="L133" s="1" t="s">
        <v>1493</v>
      </c>
      <c r="M133" s="1" t="s">
        <v>826</v>
      </c>
      <c r="N133" s="1" t="s">
        <v>826</v>
      </c>
      <c r="O133" s="1" t="s">
        <v>827</v>
      </c>
      <c r="P133" s="1" t="s">
        <v>828</v>
      </c>
      <c r="Q133" s="1" t="s">
        <v>829</v>
      </c>
      <c r="R133" s="1" t="s">
        <v>1494</v>
      </c>
      <c r="S133" s="1" t="s">
        <v>831</v>
      </c>
      <c r="T133" s="1" t="s">
        <v>832</v>
      </c>
      <c r="U133" s="1" t="s">
        <v>833</v>
      </c>
      <c r="V133" s="1" t="s">
        <v>845</v>
      </c>
    </row>
    <row r="134" s="1" customFormat="1" spans="1:22">
      <c r="A134" s="1" t="s">
        <v>1495</v>
      </c>
      <c r="B134" s="1" t="s">
        <v>1496</v>
      </c>
      <c r="C134" s="1" t="s">
        <v>1497</v>
      </c>
      <c r="D134" s="1" t="s">
        <v>1246</v>
      </c>
      <c r="E134" s="1" t="s">
        <v>1247</v>
      </c>
      <c r="F134" s="1" t="s">
        <v>970</v>
      </c>
      <c r="G134" s="1" t="s">
        <v>822</v>
      </c>
      <c r="H134" s="1" t="s">
        <v>823</v>
      </c>
      <c r="I134" s="1" t="s">
        <v>827</v>
      </c>
      <c r="J134" s="1" t="s">
        <v>825</v>
      </c>
      <c r="K134" s="1" t="s">
        <v>827</v>
      </c>
      <c r="L134" s="1" t="s">
        <v>827</v>
      </c>
      <c r="M134" s="1" t="s">
        <v>826</v>
      </c>
      <c r="N134" s="1" t="s">
        <v>826</v>
      </c>
      <c r="O134" s="1" t="s">
        <v>827</v>
      </c>
      <c r="P134" s="1" t="s">
        <v>828</v>
      </c>
      <c r="Q134" s="1" t="s">
        <v>829</v>
      </c>
      <c r="R134" s="1" t="s">
        <v>1498</v>
      </c>
      <c r="S134" s="1" t="s">
        <v>831</v>
      </c>
      <c r="T134" s="1" t="s">
        <v>832</v>
      </c>
      <c r="U134" s="1" t="s">
        <v>833</v>
      </c>
      <c r="V134" s="1" t="s">
        <v>866</v>
      </c>
    </row>
    <row r="135" s="1" customFormat="1" spans="1:22">
      <c r="A135" s="3">
        <v>21432469877</v>
      </c>
      <c r="B135" s="1" t="s">
        <v>1499</v>
      </c>
      <c r="C135" s="1" t="s">
        <v>1500</v>
      </c>
      <c r="D135" s="1" t="s">
        <v>1501</v>
      </c>
      <c r="E135" s="1" t="s">
        <v>1502</v>
      </c>
      <c r="F135" s="1" t="s">
        <v>818</v>
      </c>
      <c r="G135" s="1" t="s">
        <v>822</v>
      </c>
      <c r="H135" s="1" t="s">
        <v>823</v>
      </c>
      <c r="I135" s="1" t="s">
        <v>1503</v>
      </c>
      <c r="J135" s="1" t="s">
        <v>825</v>
      </c>
      <c r="K135" s="1" t="s">
        <v>1503</v>
      </c>
      <c r="L135" s="1" t="s">
        <v>1503</v>
      </c>
      <c r="M135" s="1" t="s">
        <v>826</v>
      </c>
      <c r="N135" s="1" t="s">
        <v>826</v>
      </c>
      <c r="O135" s="1" t="s">
        <v>827</v>
      </c>
      <c r="P135" s="1" t="s">
        <v>828</v>
      </c>
      <c r="Q135" s="1" t="s">
        <v>829</v>
      </c>
      <c r="R135" s="1" t="s">
        <v>1504</v>
      </c>
      <c r="S135" s="1" t="s">
        <v>831</v>
      </c>
      <c r="T135" s="1" t="s">
        <v>832</v>
      </c>
      <c r="U135" s="1" t="s">
        <v>833</v>
      </c>
      <c r="V135" s="1" t="s">
        <v>845</v>
      </c>
    </row>
    <row r="136" s="1" customFormat="1" spans="1:22">
      <c r="A136" s="3">
        <v>21750806674</v>
      </c>
      <c r="B136" s="1" t="s">
        <v>1505</v>
      </c>
      <c r="C136" s="1" t="s">
        <v>1506</v>
      </c>
      <c r="D136" s="1" t="s">
        <v>1507</v>
      </c>
      <c r="E136" s="1" t="s">
        <v>1508</v>
      </c>
      <c r="F136" s="1" t="s">
        <v>818</v>
      </c>
      <c r="G136" s="1" t="s">
        <v>822</v>
      </c>
      <c r="H136" s="1" t="s">
        <v>823</v>
      </c>
      <c r="I136" s="1" t="s">
        <v>1509</v>
      </c>
      <c r="J136" s="1" t="s">
        <v>825</v>
      </c>
      <c r="K136" s="1" t="s">
        <v>1509</v>
      </c>
      <c r="L136" s="1" t="s">
        <v>1509</v>
      </c>
      <c r="M136" s="1" t="s">
        <v>826</v>
      </c>
      <c r="N136" s="1" t="s">
        <v>826</v>
      </c>
      <c r="O136" s="1" t="s">
        <v>827</v>
      </c>
      <c r="P136" s="1" t="s">
        <v>828</v>
      </c>
      <c r="Q136" s="1" t="s">
        <v>829</v>
      </c>
      <c r="R136" s="1" t="s">
        <v>1510</v>
      </c>
      <c r="S136" s="1" t="s">
        <v>831</v>
      </c>
      <c r="T136" s="1" t="s">
        <v>832</v>
      </c>
      <c r="U136" s="1" t="s">
        <v>833</v>
      </c>
      <c r="V136" s="1" t="s">
        <v>834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2023-01-05T02:09:00Z</dcterms:created>
  <dcterms:modified xsi:type="dcterms:W3CDTF">2023-01-05T02:31:12Z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A0D82B7F4CA049E78AAC703B312A85F9</vt:lpwstr>
  </property>
  <property fmtid="{D5CDD505-2E9C-101B-9397-08002B2CF9AE}" pid="3" name="KSOProductBuildVer">
    <vt:lpwstr>2052-11.1.0.13703</vt:lpwstr>
  </property>
</Properties>
</file>