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对账!$A$1:$X$89</definedName>
  </definedNames>
  <calcPr calcId="144525"/>
</workbook>
</file>

<file path=xl/sharedStrings.xml><?xml version="1.0" encoding="utf-8"?>
<sst xmlns="http://schemas.openxmlformats.org/spreadsheetml/2006/main" count="2967" uniqueCount="947">
  <si>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</si>
  <si>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</si>
  <si>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</si>
  <si>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</si>
  <si>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</si>
  <si>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</si>
  <si>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</si>
  <si>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</si>
  <si>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</si>
  <si>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</si>
  <si>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</si>
  <si>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</si>
  <si>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</si>
  <si>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</si>
  <si>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</si>
  <si>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</si>
  <si>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</si>
  <si>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</si>
  <si>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</si>
  <si>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</si>
  <si>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</si>
  <si>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</si>
  <si>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</si>
  <si>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</si>
  <si>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</si>
  <si>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18081470459	</t>
  </si>
  <si>
    <t>Ctrip</t>
  </si>
  <si>
    <t>正常</t>
  </si>
  <si>
    <t>[碧瑶]海约翰坎普庄园酒店(The Manor at Camp John Hay)(28356473)</t>
  </si>
  <si>
    <t>园景豪华房&lt;特价大促销&gt;&lt;双人入住&gt;&lt;无早&gt;</t>
  </si>
  <si>
    <t>CNY</t>
  </si>
  <si>
    <t>Azarcon/Hannah Pamela,Azarcon/Hannah Pamela</t>
  </si>
  <si>
    <t>CA2019230106CNY</t>
  </si>
  <si>
    <t>未提现</t>
  </si>
  <si>
    <t>携程开票</t>
  </si>
  <si>
    <t xml:space="preserve">	</t>
  </si>
  <si>
    <t>取消</t>
  </si>
  <si>
    <t xml:space="preserve">21149793118	</t>
  </si>
  <si>
    <t>[曼谷]曼谷利特酒店 (SHA Extra Plus)(LiT BANGKOK Hotel)(3799511)</t>
  </si>
  <si>
    <t>不同温度特大床房&lt;特惠专享&gt;&lt;双人入住&gt;&lt;无早&gt;</t>
  </si>
  <si>
    <t>Kok Ting Jessica/Gan,Kok Ting Jessica/Gan</t>
  </si>
  <si>
    <t xml:space="preserve">2709002	</t>
  </si>
  <si>
    <t xml:space="preserve">5297	</t>
  </si>
  <si>
    <t xml:space="preserve">21228767950	</t>
  </si>
  <si>
    <t>[普吉岛]皇家普吉城市酒店(SHA Extra Plus)(Royal Phuket City Hotel(SHA Extra Plus))(96408688)</t>
  </si>
  <si>
    <t>高级房(至少连住2晚及以上)&lt;双人入住&gt;&lt;双早&gt;</t>
  </si>
  <si>
    <t>HAN/SOOYOUNG,HAN/SOOYOUNG</t>
  </si>
  <si>
    <t xml:space="preserve">2714505	</t>
  </si>
  <si>
    <t xml:space="preserve">21352038772	</t>
  </si>
  <si>
    <t>[曼谷]曼谷金普顿马濑酒店 (SHA Extra Plus)(Kimpton Maa-Lai Bangkok, an IHG Hotel (SHA Extra Plus))(96323531)</t>
  </si>
  <si>
    <t>绿色景观马濑特大床套房(至少连住2晚及以上)&lt;特惠专享&gt;&lt;三人入住&gt;&lt;早餐&gt;</t>
  </si>
  <si>
    <t>KANORIA/ANUSHREE,KANORIA/VISHRUT</t>
  </si>
  <si>
    <t xml:space="preserve">2727557	</t>
  </si>
  <si>
    <t xml:space="preserve">44298670	</t>
  </si>
  <si>
    <t xml:space="preserve">21446025241	</t>
  </si>
  <si>
    <t>甄选双床房(至少连住2晚及以上)&lt;特惠专享&gt;&lt;三人入住&gt;&lt;早餐&gt;</t>
  </si>
  <si>
    <t>YU/HSIAOLAN</t>
  </si>
  <si>
    <t xml:space="preserve">2738690	</t>
  </si>
  <si>
    <t xml:space="preserve">48934177	</t>
  </si>
  <si>
    <t xml:space="preserve">21452862948	</t>
  </si>
  <si>
    <t>绿色景观马濑特大床套房(至少连住2晚及以上)&lt;特惠专享&gt;&lt;双人入住&gt;&lt;双早&gt;</t>
  </si>
  <si>
    <t>TEO/CHEEHAN</t>
  </si>
  <si>
    <t xml:space="preserve">2740000	</t>
  </si>
  <si>
    <t xml:space="preserve">26044264	</t>
  </si>
  <si>
    <t xml:space="preserve">21477111776	</t>
  </si>
  <si>
    <t>[曼谷]曼谷湄南河四季酒店 (SHA Plus+)(Four Seasons Hotel Bangkok at Chao Phraya River (SHA Plus+))(57171815)</t>
  </si>
  <si>
    <t>豪华河景特大床房(至少提前30天预订)(连住3晚及以上)&lt;双人入住&gt;&lt;日历房套餐高价值&gt;&lt;双早&gt;&lt;新酒店礼盒&gt;</t>
  </si>
  <si>
    <t>CHEUNG/HOI PING,Chow/Ki  Shui,Chow/Yin Hom</t>
  </si>
  <si>
    <t xml:space="preserve">2745357	</t>
  </si>
  <si>
    <t xml:space="preserve">127422	</t>
  </si>
  <si>
    <t xml:space="preserve">21484305558	</t>
  </si>
  <si>
    <t>[普吉岛]普吉岛迈考美丽亚酒店(SHA Extra Plus)(Melia Phuket Mai Khao(SHA Extra Plus))(92000607)</t>
  </si>
  <si>
    <t>一卧室套房（带室外浴缸）&lt;今日特价 &gt;&lt;双人入住&gt;&lt;双早&gt;</t>
  </si>
  <si>
    <t>Tiger/Huang</t>
  </si>
  <si>
    <t xml:space="preserve">2747049	</t>
  </si>
  <si>
    <t xml:space="preserve">34146	</t>
  </si>
  <si>
    <t xml:space="preserve">21489767866	</t>
  </si>
  <si>
    <t>[蒙廷卢帕]B酒店 - 由贝尔维尤酒店集团公司管理(The B Hotel - Managed by The Bellevue Group of Hotels Inc)(5425288)</t>
  </si>
  <si>
    <t>标准房&lt;特价大促销&gt;&lt;双人入住&gt;&lt;双早&gt;</t>
  </si>
  <si>
    <t>SEVILLA/JORELIE</t>
  </si>
  <si>
    <t xml:space="preserve">2748350	</t>
  </si>
  <si>
    <t xml:space="preserve">9371141	</t>
  </si>
  <si>
    <t xml:space="preserve">21598105678	</t>
  </si>
  <si>
    <t>[吉隆坡]吉隆坡柏威年酒店 · 悦榕庄管理(Pavilion Hotel Kuala Lumpur Managed by Banyan Tree)(25469067)</t>
  </si>
  <si>
    <t>都市特大床一室房(至少提前21天预订)&lt;双人入住&gt;&lt;双早&gt;</t>
  </si>
  <si>
    <t>HUSSAIN/Nooralhuda</t>
  </si>
  <si>
    <t xml:space="preserve">2762453	</t>
  </si>
  <si>
    <t xml:space="preserve">198918	</t>
  </si>
  <si>
    <t xml:space="preserve">21624759427	</t>
  </si>
  <si>
    <t>[曼谷]曼谷素坤逸十一酒店 (SHA Extra Plus)(Eleven Hotel Bangkok Sukhumvit 11 (SHA Extra Plus))(96059687)</t>
  </si>
  <si>
    <t>高级房&lt;双人入住&gt;&lt;双早&gt;</t>
  </si>
  <si>
    <t>Tran/Tuan Hoang Son,Tran/Tuan Hoang Son</t>
  </si>
  <si>
    <t xml:space="preserve">2767407	</t>
  </si>
  <si>
    <t xml:space="preserve">30548	</t>
  </si>
  <si>
    <t xml:space="preserve">21697121622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</si>
  <si>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</si>
  <si>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</si>
  <si>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WAN/MAN ON,WAN/CHUN CHEUNG,TAM/WAI CHING LOUISA,WAN/KA YI KATHY</t>
  </si>
  <si>
    <t xml:space="preserve">2772584	</t>
  </si>
  <si>
    <t xml:space="preserve">635489	</t>
  </si>
  <si>
    <t xml:space="preserve">21700111801	</t>
  </si>
  <si>
    <t>高级特大床房(至少连住2晚及以上)&lt;特惠&gt;&lt;双人入住&gt;&lt;双早&gt;</t>
  </si>
  <si>
    <t>KARIM/IMRAN</t>
  </si>
  <si>
    <t xml:space="preserve">2773658	</t>
  </si>
  <si>
    <t xml:space="preserve">626148	</t>
  </si>
  <si>
    <t xml:space="preserve">21716542928	</t>
  </si>
  <si>
    <t>HO/YIU WAI,LEE/KA YAN</t>
  </si>
  <si>
    <t xml:space="preserve">2777168	</t>
  </si>
  <si>
    <t xml:space="preserve">30812	</t>
  </si>
  <si>
    <t xml:space="preserve">21742613441	</t>
  </si>
  <si>
    <t>[吉隆坡]吉隆坡四季酒店(Four Seasons Hotel Kuala Lumpur)(17496902)</t>
  </si>
  <si>
    <t>两卧室豪华公寓(至少提前3天预订)&lt;四人入住&gt;&lt;早餐&gt;</t>
  </si>
  <si>
    <t>SWA/ELAINE</t>
  </si>
  <si>
    <t xml:space="preserve">2782609	</t>
  </si>
  <si>
    <t xml:space="preserve">3169063	</t>
  </si>
  <si>
    <t xml:space="preserve">21751778546	</t>
  </si>
  <si>
    <t>SAKATA/HIROYUKI</t>
  </si>
  <si>
    <t xml:space="preserve">2784933	</t>
  </si>
  <si>
    <t xml:space="preserve">31180	</t>
  </si>
  <si>
    <t xml:space="preserve">21759124882	</t>
  </si>
  <si>
    <t>甄选房(至少连住2晚及以上)&lt;特惠专享&gt;&lt;双人入住&gt;&lt;双早&gt;</t>
  </si>
  <si>
    <t>OCK/DANBI</t>
  </si>
  <si>
    <t xml:space="preserve">2786238	</t>
  </si>
  <si>
    <t xml:space="preserve">21571067	</t>
  </si>
  <si>
    <t xml:space="preserve">21777626879	</t>
  </si>
  <si>
    <t>[曼谷]曼谷河畔萨利尔酒店(The Salil Hotel Riverside Bangkok)(99980109)</t>
  </si>
  <si>
    <t>One Bedroom River View(至少连住2晚及以上)&lt;双人入住&gt;&lt;双早&gt;</t>
  </si>
  <si>
    <t>Wang/Fion,Wang/Fion</t>
  </si>
  <si>
    <t xml:space="preserve">2791658	</t>
  </si>
  <si>
    <t xml:space="preserve">509	</t>
  </si>
  <si>
    <t xml:space="preserve">21780064089	</t>
  </si>
  <si>
    <t>FRY/DECLAN SEAN</t>
  </si>
  <si>
    <t xml:space="preserve">2792562	</t>
  </si>
  <si>
    <t xml:space="preserve">627681	</t>
  </si>
  <si>
    <t xml:space="preserve">21805541845	</t>
  </si>
  <si>
    <t>[曼谷]曼谷华昌传统酒店(Hua Chang Heritage Hotel Bangkok)(4494789)</t>
  </si>
  <si>
    <t>豪华房&lt;全日特价&gt;&lt;双人入住&gt;&lt;无早&gt;</t>
  </si>
  <si>
    <t>Trehan/Priya,Trehan/Priya</t>
  </si>
  <si>
    <t xml:space="preserve">2801804	</t>
  </si>
  <si>
    <t xml:space="preserve">acknowledged	</t>
  </si>
  <si>
    <t xml:space="preserve">21812997401	</t>
  </si>
  <si>
    <t>[曼谷]曼谷素坤逸11号巷美居酒店(Mercure Bangkok Sukhumvit 11)(17527600)</t>
  </si>
  <si>
    <t>豪华特大床房(至少连住2晚及以上)&lt;双人入住&gt;&lt;不适用于泰国和韩国市场&gt;&lt;双早&gt;</t>
  </si>
  <si>
    <t>Bhojwani/Nikita</t>
  </si>
  <si>
    <t xml:space="preserve">2804031	</t>
  </si>
  <si>
    <t xml:space="preserve">254320	</t>
  </si>
  <si>
    <t xml:space="preserve">21823877709	</t>
  </si>
  <si>
    <t>[甲米]奥南菲奥雷度假村(Aonang Fiore Resort)(5494971)</t>
  </si>
  <si>
    <t>别墅(带按摩浴缸)(至少提前30天预订)&lt;双人入住&gt;&lt;双早&gt;</t>
  </si>
  <si>
    <t>SAHNI/GURPREET SINGH ,KAUR/JAPLEEN</t>
  </si>
  <si>
    <t xml:space="preserve">2807984	</t>
  </si>
  <si>
    <t xml:space="preserve">40799	</t>
  </si>
  <si>
    <t xml:space="preserve">21830634605	</t>
  </si>
  <si>
    <t>[吉隆坡]吉隆坡皇家朱兰酒店(Royale Chulan Kuala Lumpur)(5280527)</t>
  </si>
  <si>
    <t>尊贵房&lt;双人入住&gt;&lt;双早&gt;</t>
  </si>
  <si>
    <t>BASRUR/MANJUNATH,BASRUR/MANJUNATH,BASRUR/MANJUNATH,BASRUR/MANJUNATH,BASRUR/MANJUNATH</t>
  </si>
  <si>
    <t xml:space="preserve">2816814	</t>
  </si>
  <si>
    <t xml:space="preserve"> 10010648539	</t>
  </si>
  <si>
    <t xml:space="preserve">21841261496	</t>
  </si>
  <si>
    <t>[曼谷]曼谷苏拉翁因姆蒙田酒店(Montien Hotel Surawong Bangkok)(28234933)</t>
  </si>
  <si>
    <t>精致两张双人床套房(至少连住2晚及以上)&lt;双人入住&gt;&lt;不适用日本客人&gt;&lt;双早&gt;</t>
  </si>
  <si>
    <t>CHEN/CHENG,LIANG/YU</t>
  </si>
  <si>
    <t xml:space="preserve">2824543	</t>
  </si>
  <si>
    <t xml:space="preserve">10176	</t>
  </si>
  <si>
    <t xml:space="preserve">21842695717	</t>
  </si>
  <si>
    <t>[曼谷]曼谷秋素坤逸酒店 (SHA Plus+)(Qiu Hotel Sukhumvit (SHA Plus+))(28597378)</t>
  </si>
  <si>
    <t>豪华池景房(高层)&lt;特价大促销&gt;&lt;双人入住&gt;&lt;无早&gt;</t>
  </si>
  <si>
    <t>CHOW/MAN KIT</t>
  </si>
  <si>
    <t xml:space="preserve">2826670	</t>
  </si>
  <si>
    <t xml:space="preserve">79650	</t>
  </si>
  <si>
    <t xml:space="preserve">21843741674	</t>
  </si>
  <si>
    <t>[曼谷]标准酒店 - 曼谷大都会大厦(The Standard, Bangkok Mahanakhon)(91246959)</t>
  </si>
  <si>
    <t>王子标准房&lt;双人入住&gt;&lt;不适用泰国客人&gt;&lt;双早&gt;</t>
  </si>
  <si>
    <t>MOON/SOOIN</t>
  </si>
  <si>
    <t xml:space="preserve">2828308	</t>
  </si>
  <si>
    <t xml:space="preserve">197540891	</t>
  </si>
  <si>
    <t xml:space="preserve">21849026478	</t>
  </si>
  <si>
    <t>[拉普拉普]皇宫水上乐园度假村(JPark Island Resort &amp; Waterpark)(5435570)</t>
  </si>
  <si>
    <t>麦克坦海景套房(连住3晚及以上)&lt;双人入住&gt;&lt;双早&gt;</t>
  </si>
  <si>
    <t>NAMKOONG/JINAH,WONSEOK/JUN</t>
  </si>
  <si>
    <t xml:space="preserve">2837768	</t>
  </si>
  <si>
    <t xml:space="preserve">6858206	</t>
  </si>
  <si>
    <t xml:space="preserve">21850199159	</t>
  </si>
  <si>
    <t>豪华房(无窗)&lt;特价大促销&gt;&lt;双人入住&gt;&lt;无早&gt;</t>
  </si>
  <si>
    <t>MYINT/CHAW KALYAR ,MYINT/KYAW</t>
  </si>
  <si>
    <t xml:space="preserve">2840092	</t>
  </si>
  <si>
    <t xml:space="preserve">79971	</t>
  </si>
  <si>
    <t xml:space="preserve">21853721312	</t>
  </si>
  <si>
    <t>MIN/SEHA</t>
  </si>
  <si>
    <t xml:space="preserve">2846090	</t>
  </si>
  <si>
    <t xml:space="preserve">80074	</t>
  </si>
  <si>
    <t xml:space="preserve">21857603075	</t>
  </si>
  <si>
    <t>额外辐射房 1张大床&lt;特惠专享&gt;&lt;双人入住&gt;&lt;双早&gt;</t>
  </si>
  <si>
    <t>YIU/HO YAN</t>
  </si>
  <si>
    <t xml:space="preserve">2852855	</t>
  </si>
  <si>
    <t xml:space="preserve">999221885989965	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</si>
  <si>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</si>
  <si>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</si>
  <si>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BAE/SANGYOON</t>
  </si>
  <si>
    <t xml:space="preserve">2864399	</t>
  </si>
  <si>
    <t xml:space="preserve">RS221212M0116	</t>
  </si>
  <si>
    <t xml:space="preserve">21902034340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</si>
  <si>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</si>
  <si>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</si>
  <si>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HOU/LUANLUAN</t>
  </si>
  <si>
    <t xml:space="preserve">2869027	</t>
  </si>
  <si>
    <t xml:space="preserve">7850426	</t>
  </si>
  <si>
    <t xml:space="preserve">21904497783	</t>
  </si>
  <si>
    <t>[普吉岛]普吉岛芭东海滩克拉丽奥酒店(Clarion Hotel Patong Beach Phuket)(101925199)</t>
  </si>
  <si>
    <t>豪华房&lt;双人入住&gt;&lt;双早&gt;</t>
  </si>
  <si>
    <t>Dacones/Hermenio</t>
  </si>
  <si>
    <t xml:space="preserve">2869418	</t>
  </si>
  <si>
    <t xml:space="preserve">RR22000188	</t>
  </si>
  <si>
    <t xml:space="preserve">999221922718464	</t>
  </si>
  <si>
    <t>[丹戎本雅]槟城火烈鸟海滩酒店(Flamingo Hotel by The Beach, Penang)(5253402)</t>
  </si>
  <si>
    <t>海景豪华特大床房&lt;今日特价 &gt;&lt;双人入住&gt;&lt;无早&gt;</t>
  </si>
  <si>
    <t>Seeni Mohamed/Noor Safrina</t>
  </si>
  <si>
    <t xml:space="preserve">2873902	</t>
  </si>
  <si>
    <t xml:space="preserve">377791	</t>
  </si>
  <si>
    <t xml:space="preserve">999221922846053	</t>
  </si>
  <si>
    <t>麦克坦套房&lt;特价大促销&gt;&lt;三人入住&gt;&lt;早餐&gt;</t>
  </si>
  <si>
    <t>Lee/Sara</t>
  </si>
  <si>
    <t xml:space="preserve">2873988	</t>
  </si>
  <si>
    <t xml:space="preserve">acknowledge	</t>
  </si>
  <si>
    <t xml:space="preserve">999221927070784	</t>
  </si>
  <si>
    <t>[曼谷]曼谷索拉利亚西铁酒店(Solaria Nishitetsu Hotel Bangkok)(102642575)</t>
  </si>
  <si>
    <t>标准双人间&lt;特惠专享&gt;&lt;双人入住&gt;&lt;无早&gt;</t>
  </si>
  <si>
    <t>SHOO CHIN/YONG</t>
  </si>
  <si>
    <t xml:space="preserve">2874881	</t>
  </si>
  <si>
    <t xml:space="preserve">237959248	</t>
  </si>
  <si>
    <t xml:space="preserve">999221933861279	</t>
  </si>
  <si>
    <t>城景特大床房(至少连住2晚及以上)&lt;双人入住&gt;&lt;双早&gt;</t>
  </si>
  <si>
    <t>OBLIKOV/IURII</t>
  </si>
  <si>
    <t xml:space="preserve">2877434	</t>
  </si>
  <si>
    <t xml:space="preserve">3160454	</t>
  </si>
  <si>
    <t xml:space="preserve">999221938017998	</t>
  </si>
  <si>
    <t>[仁川]仁川机场贝斯特韦斯特精品酒店(Best Western Premier Incheon Airport Hotel)(5923817)</t>
  </si>
  <si>
    <t>豪华双床房&lt;双人入住&gt;&lt;无早&gt;</t>
  </si>
  <si>
    <t>DU/PING</t>
  </si>
  <si>
    <t xml:space="preserve">2878749	</t>
  </si>
  <si>
    <t xml:space="preserve">22176327	</t>
  </si>
  <si>
    <t xml:space="preserve">999221938945305	</t>
  </si>
  <si>
    <t>标准双床房&lt;特惠专享&gt;&lt;双人入住&gt;&lt;无早&gt;</t>
  </si>
  <si>
    <t>CHAN/TIN LONG,CHEUNG/YU WAN</t>
  </si>
  <si>
    <t xml:space="preserve">2879024	</t>
  </si>
  <si>
    <t xml:space="preserve">238383526/238382162	</t>
  </si>
  <si>
    <t xml:space="preserve">999221945838195	</t>
  </si>
  <si>
    <t>[芽庄]芽庄洲际酒店(InterContinental Nha Trang, an IHG Hotel)(4398930)</t>
  </si>
  <si>
    <t>海景经典特大床房&lt;双人入住&gt;&lt;双早&gt;</t>
  </si>
  <si>
    <t>DO/YOONKYOUNG,HONG/JINWIN</t>
  </si>
  <si>
    <t xml:space="preserve">2881714	</t>
  </si>
  <si>
    <t xml:space="preserve">626430	</t>
  </si>
  <si>
    <t xml:space="preserve">999221955074825	</t>
  </si>
  <si>
    <t>家庭房(至少连住2晚及以上)&lt;四人入住&gt;&lt;早餐&gt;</t>
  </si>
  <si>
    <t>YAO/JIAN,WANG/YIYANG,YAO/OLIVER,YAO/ALICIA</t>
  </si>
  <si>
    <t xml:space="preserve">2884607	</t>
  </si>
  <si>
    <t xml:space="preserve">999221962276405	</t>
  </si>
  <si>
    <t>Kim/Sung Sook,Park/Seung Bin</t>
  </si>
  <si>
    <t xml:space="preserve">2886903	</t>
  </si>
  <si>
    <t xml:space="preserve">22177162	</t>
  </si>
  <si>
    <t xml:space="preserve">999221962762288	</t>
  </si>
  <si>
    <t>Aoki/Mitsuru,Aoki/Mitsuru</t>
  </si>
  <si>
    <t xml:space="preserve">2887314	</t>
  </si>
  <si>
    <t xml:space="preserve">10010652781	</t>
  </si>
  <si>
    <t xml:space="preserve">999221963373986	</t>
  </si>
  <si>
    <t>[吉隆坡]铂尔曼吉隆坡城市中心大酒店(Pullman Kuala Lumpur City Centre Hotel &amp; Residences)(5073220)</t>
  </si>
  <si>
    <t>一卧室公寓(至少连住2晚及以上)&lt;双人入住&gt;&lt;双早&gt;</t>
  </si>
  <si>
    <t>HE/ZEXING</t>
  </si>
  <si>
    <t xml:space="preserve">2887763	</t>
  </si>
  <si>
    <t xml:space="preserve">883495	</t>
  </si>
  <si>
    <t xml:space="preserve">999221968443543	</t>
  </si>
  <si>
    <t>豪华转角双床房 禁烟&lt;特惠专享&gt;&lt;三人入住&gt;&lt;无早&gt;</t>
  </si>
  <si>
    <t>Tran/Ngoc Tram,Tran/Ngoc Tram,Tran/Ngoc Tram</t>
  </si>
  <si>
    <t xml:space="preserve">2889017	</t>
  </si>
  <si>
    <t xml:space="preserve">23951650	</t>
  </si>
  <si>
    <t xml:space="preserve">999221969444755	</t>
  </si>
  <si>
    <t>[首尔]三井酒店(Hotel Samjung)(28525707)</t>
  </si>
  <si>
    <t>双人床房&lt;双人入住&gt;&lt;无早&gt;</t>
  </si>
  <si>
    <t>Yamada/Ayumi</t>
  </si>
  <si>
    <t xml:space="preserve">2889685	</t>
  </si>
  <si>
    <t xml:space="preserve">22025834	</t>
  </si>
  <si>
    <t xml:space="preserve">999221972467215	</t>
  </si>
  <si>
    <t>[薄荷岛]贝尔福度假酒店(The Bellevue Resort)(5425269)</t>
  </si>
  <si>
    <t>尊贵套房&lt;今日特价 &gt;&lt;五人入住&gt;&lt;早餐&gt;</t>
  </si>
  <si>
    <t>JANG/JUNGSEOK,JANG/JUNGSEOK,JANG/JUNGSEOK</t>
  </si>
  <si>
    <t xml:space="preserve">2890546	</t>
  </si>
  <si>
    <t xml:space="preserve">20144282	</t>
  </si>
  <si>
    <t xml:space="preserve">999221975082838	</t>
  </si>
  <si>
    <t>[曼谷]曼谷瑞博朗得酒店(Rembrandt Hotel &amp; Suites Bangkok)(28597383)</t>
  </si>
  <si>
    <t>高级房&lt;双人入住&gt;&lt;适用于除泰国印度次大陆的亚洲及中东&gt;&lt;双早&gt;</t>
  </si>
  <si>
    <t>CAI/TIANYUAN,ZHOU/XINLEI,HU/YIXIN,ZHANG/JINGYA,CAO/XUELIN,LI/HUIFAN</t>
  </si>
  <si>
    <t xml:space="preserve">2891486	</t>
  </si>
  <si>
    <t xml:space="preserve">118654007	</t>
  </si>
  <si>
    <t xml:space="preserve">999221984781710	</t>
  </si>
  <si>
    <t>[曼谷]曼谷艾美酒店(Le Meridien Bangkok)(2778530)</t>
  </si>
  <si>
    <t>城景豪华都市特大床房(至少连住2晚及以上)&lt;双人入住&gt;&lt;不适用泰国客人&gt;&lt;双早&gt;</t>
  </si>
  <si>
    <t>OOI/NICHOLAS</t>
  </si>
  <si>
    <t xml:space="preserve">2895213	</t>
  </si>
  <si>
    <t xml:space="preserve">72575705	</t>
  </si>
  <si>
    <t xml:space="preserve">999221987725216	</t>
  </si>
  <si>
    <t>豪华房&lt;双人入住&gt;&lt;无早&gt;</t>
  </si>
  <si>
    <t>Zulkifli/Zulfaizal,Zulkifli/Zulfaizal</t>
  </si>
  <si>
    <t xml:space="preserve">2895979	</t>
  </si>
  <si>
    <t xml:space="preserve">10010653220	</t>
  </si>
  <si>
    <t xml:space="preserve">21993524550	</t>
  </si>
  <si>
    <t>HUANG/SHAOWEI</t>
  </si>
  <si>
    <t xml:space="preserve">2897837	</t>
  </si>
  <si>
    <t xml:space="preserve">7934424	</t>
  </si>
  <si>
    <t xml:space="preserve">21993842894	</t>
  </si>
  <si>
    <t>LAI/JUIHSUN</t>
  </si>
  <si>
    <t xml:space="preserve">2898004	</t>
  </si>
  <si>
    <t xml:space="preserve">7935185	</t>
  </si>
  <si>
    <t xml:space="preserve">21993852608	</t>
  </si>
  <si>
    <t>ZHANG/SHUWEI</t>
  </si>
  <si>
    <t xml:space="preserve">2898009	</t>
  </si>
  <si>
    <t xml:space="preserve">7935225	</t>
  </si>
  <si>
    <t xml:space="preserve">999222000182047	</t>
  </si>
  <si>
    <t>城景豪华房(至少提前3天预订)(至少连住2晚及以上)&lt;双人入住&gt;&lt;双早&gt;</t>
  </si>
  <si>
    <t>LEE/KWAN LING,KON/LAM LOUISA</t>
  </si>
  <si>
    <t xml:space="preserve">2900327	</t>
  </si>
  <si>
    <t xml:space="preserve">1885	</t>
  </si>
  <si>
    <t xml:space="preserve">22000269007	</t>
  </si>
  <si>
    <t>HUANG/YIYING</t>
  </si>
  <si>
    <t xml:space="preserve">2900379	</t>
  </si>
  <si>
    <t xml:space="preserve">7940361	</t>
  </si>
  <si>
    <t xml:space="preserve">999222002398994	</t>
  </si>
  <si>
    <t>[胡志明市]西贡拉维拉酒店(La Vela Saigon Hotel)(103533987)</t>
  </si>
  <si>
    <t>城景豪华双床房&lt;双人入住&gt;&lt;双早&gt;</t>
  </si>
  <si>
    <t>Agrawal/Sachit,Agrawal/Sachit,Agrawal/Sachit,Agrawal/Sachit,Agrawal/Sachit,Agrawal/Sachit,Agrawal/Sachit,Agrawal/Sachit,Agrawal/Sachit,Agrawal/Sachit</t>
  </si>
  <si>
    <t xml:space="preserve">2900633	</t>
  </si>
  <si>
    <t xml:space="preserve">999222003622319	</t>
  </si>
  <si>
    <t>标准双人间&lt;特惠专享&gt;&lt;双人入住&gt;&lt;双早&gt;</t>
  </si>
  <si>
    <t>Isler/Romano,Isler/Romano</t>
  </si>
  <si>
    <t xml:space="preserve">2900929	</t>
  </si>
  <si>
    <t xml:space="preserve">241017210	</t>
  </si>
  <si>
    <t xml:space="preserve">999222005083728	</t>
  </si>
  <si>
    <t>海景经典双床房&lt;双人入住&gt;&lt;双早&gt;</t>
  </si>
  <si>
    <t>KIM/BYUNGGYU</t>
  </si>
  <si>
    <t xml:space="preserve">2901574	</t>
  </si>
  <si>
    <t xml:space="preserve">633676	</t>
  </si>
  <si>
    <t xml:space="preserve">999222006106209	</t>
  </si>
  <si>
    <t>Shin/Minjung,Shin/Minjung</t>
  </si>
  <si>
    <t xml:space="preserve">2902234	</t>
  </si>
  <si>
    <t xml:space="preserve">241262793	</t>
  </si>
  <si>
    <t xml:space="preserve">999222009121695	</t>
  </si>
  <si>
    <t>城景豪华房(至少提前3天预订)(至少连住2晚及以上)&lt;单人入住&gt;&lt;单早&gt;</t>
  </si>
  <si>
    <t>Hao/Sicheng</t>
  </si>
  <si>
    <t xml:space="preserve">2902727	</t>
  </si>
  <si>
    <t xml:space="preserve">1935	</t>
  </si>
  <si>
    <t xml:space="preserve">999222009554434	</t>
  </si>
  <si>
    <t>标准双床房&lt;特惠专享&gt;&lt;双人入住&gt;&lt;双早&gt;</t>
  </si>
  <si>
    <t>Ngo/Phuong Linh,Ngo/Phuong Linh</t>
  </si>
  <si>
    <t xml:space="preserve">2902827	</t>
  </si>
  <si>
    <t xml:space="preserve">241267526	</t>
  </si>
  <si>
    <t xml:space="preserve">999222010190806	</t>
  </si>
  <si>
    <t xml:space="preserve">2903166	</t>
  </si>
  <si>
    <t xml:space="preserve">241278462	</t>
  </si>
  <si>
    <t xml:space="preserve">999222015297922	</t>
  </si>
  <si>
    <t>[依斯干达公主城]特立尼达公主港套房酒店(Trinidad Suites Puteri Harbour)(99959221)</t>
  </si>
  <si>
    <t>尊贵一室房&lt;双人入住&gt;&lt;双早&gt;</t>
  </si>
  <si>
    <t>Zolkaply/Aminah,Zolkaply/Aminah</t>
  </si>
  <si>
    <t xml:space="preserve">2904859	</t>
  </si>
  <si>
    <t xml:space="preserve">9343	</t>
  </si>
  <si>
    <t xml:space="preserve">999222016476544	</t>
  </si>
  <si>
    <t>[曼谷]曼谷威客3號酒店 (SHA Plus+)(Vic3 Bangkok  (SHA Plus+))(5072852)</t>
  </si>
  <si>
    <t>一室行政特大床房(至少提前1天预订)&lt;今日特价 &gt;&lt;双人入住&gt;&lt;无早&gt;</t>
  </si>
  <si>
    <t>PLIANSRI/JITTSIN</t>
  </si>
  <si>
    <t xml:space="preserve">2905201	</t>
  </si>
  <si>
    <t xml:space="preserve">1615660	</t>
  </si>
  <si>
    <t xml:space="preserve">999222016865262	</t>
  </si>
  <si>
    <t>Hsu/Han Yun,Hsu/Han Yun</t>
  </si>
  <si>
    <t xml:space="preserve">2905422	</t>
  </si>
  <si>
    <t xml:space="preserve">241560096	</t>
  </si>
  <si>
    <t xml:space="preserve">999222018249658	</t>
  </si>
  <si>
    <t>[巴洛克]珍拉丁皇家朱兰小屋(Royale Chulan Cherating Chalet)(67235956)</t>
  </si>
  <si>
    <t>双人床小木屋&lt;双人入住&gt;&lt;双早&gt;</t>
  </si>
  <si>
    <t>chee/Keith,chee/Keith</t>
  </si>
  <si>
    <t xml:space="preserve">2906076	</t>
  </si>
  <si>
    <t xml:space="preserve">74351	</t>
  </si>
  <si>
    <t xml:space="preserve">999222023789036	</t>
  </si>
  <si>
    <t>[曼谷]阿特里姆曼谷美居大酒店(SHA认证)(Grand Mercure Bangkok Atrium (SHA Certified))(4498673)</t>
  </si>
  <si>
    <t>豪华特大床房(至少连住2晚及以上)&lt;今日特价 &gt;&lt;双人入住&gt;&lt;不适用泰国客人&gt;&lt;无早&gt;</t>
  </si>
  <si>
    <t>qiao/pei,yu/yaohong</t>
  </si>
  <si>
    <t xml:space="preserve">2907657	</t>
  </si>
  <si>
    <t xml:space="preserve"> 53520900	</t>
  </si>
  <si>
    <t xml:space="preserve">999222024775067	</t>
  </si>
  <si>
    <t>豪华特大床房&lt;双人入住&gt;&lt;无早&gt;</t>
  </si>
  <si>
    <t>Shah/Janish</t>
  </si>
  <si>
    <t xml:space="preserve">2908406	</t>
  </si>
  <si>
    <t xml:space="preserve">141395	</t>
  </si>
  <si>
    <t xml:space="preserve">999222026892031	</t>
  </si>
  <si>
    <t>[马卡蒂]阿尔法公寓式酒店 (多用途酒店)(The Alpha Suites (Multi-use Hotel))(48244686)</t>
  </si>
  <si>
    <t>三卧室套房&lt;六人入住&gt;&lt;早餐&gt;</t>
  </si>
  <si>
    <t>Mendoza/Rosette</t>
  </si>
  <si>
    <t xml:space="preserve">2908778	</t>
  </si>
  <si>
    <t xml:space="preserve">157770	</t>
  </si>
  <si>
    <t xml:space="preserve">22029151666	</t>
  </si>
  <si>
    <t>标准特大床房&lt;双人入住&gt;&lt;不适用泰国客人&gt;&lt;限量促销&gt;&lt;双早&gt;</t>
  </si>
  <si>
    <t>YUSTINOVICH/YANINA</t>
  </si>
  <si>
    <t xml:space="preserve">2909938	</t>
  </si>
  <si>
    <t xml:space="preserve">999222032273026	</t>
  </si>
  <si>
    <t>ISLAM/MD AMINUL,ISLAM/K M ARIFUL,AL MAMUN/MD ABDULLAH,ULLAH/MD SHAKHAWAT</t>
  </si>
  <si>
    <t xml:space="preserve">2911024	</t>
  </si>
  <si>
    <t xml:space="preserve">22180324	</t>
  </si>
  <si>
    <t xml:space="preserve">999222033792094	</t>
  </si>
  <si>
    <t>[怡保]唯裕酒店(Weil Hotel Ipoh)(5702297)</t>
  </si>
  <si>
    <t>工作室房&lt;双人入住&gt;&lt;双早&gt;</t>
  </si>
  <si>
    <t>CHIN/ELLE</t>
  </si>
  <si>
    <t xml:space="preserve">2911218	</t>
  </si>
  <si>
    <t xml:space="preserve">10293840	</t>
  </si>
  <si>
    <t xml:space="preserve">999222035146639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</si>
  <si>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</si>
  <si>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</si>
  <si>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JIN/SAIHONG</t>
  </si>
  <si>
    <t xml:space="preserve">2911746	</t>
  </si>
  <si>
    <t xml:space="preserve">256343	</t>
  </si>
  <si>
    <t xml:space="preserve">999222035560176	</t>
  </si>
  <si>
    <t>城景豪华房(至少连住2晚及以上)&lt;单人入住&gt;&lt;单早&gt;</t>
  </si>
  <si>
    <t>YANG/JI</t>
  </si>
  <si>
    <t xml:space="preserve">2911983	</t>
  </si>
  <si>
    <t xml:space="preserve">2076	</t>
  </si>
  <si>
    <t xml:space="preserve">999222037779270	</t>
  </si>
  <si>
    <t>[芭堤雅]文华伊斯特维尔酒店(Mandarin Eastville, Pattaya)(101052800)</t>
  </si>
  <si>
    <t>禅至尊豪华特大床房&lt;双人入住&gt;&lt;双早&gt;</t>
  </si>
  <si>
    <t>XIA/LEI</t>
  </si>
  <si>
    <t xml:space="preserve">2912409	</t>
  </si>
  <si>
    <t xml:space="preserve">20502	</t>
  </si>
  <si>
    <t xml:space="preserve">22038004951	</t>
  </si>
  <si>
    <t>尊贵双人房&lt;双人入住&gt;&lt;无早&gt;</t>
  </si>
  <si>
    <t>Park/Jisun</t>
  </si>
  <si>
    <t xml:space="preserve">2912454	</t>
  </si>
  <si>
    <t xml:space="preserve">221180726	</t>
  </si>
  <si>
    <t xml:space="preserve">999222039744920	</t>
  </si>
  <si>
    <t>[吉隆坡]Santa Grand Signature Kuala Lumpur(101006793)</t>
  </si>
  <si>
    <t>高级房(大床)&lt;双人入住&gt;&lt;无早&gt;</t>
  </si>
  <si>
    <t>Kim/Jiwon,Kim/Jiwon,Kim/Jiwon,Kim/Jiwon</t>
  </si>
  <si>
    <t xml:space="preserve">2912858	</t>
  </si>
  <si>
    <t xml:space="preserve">8653	</t>
  </si>
  <si>
    <t xml:space="preserve">999222039879567	</t>
  </si>
  <si>
    <t>KONG/BOYI</t>
  </si>
  <si>
    <t xml:space="preserve">2912889	</t>
  </si>
  <si>
    <t xml:space="preserve">999222040402847	</t>
  </si>
  <si>
    <t>[八打灵再也]皇家朱兰白沙罗酒店(Royale Chulan Damansara)(28528087)</t>
  </si>
  <si>
    <t>DATUK MOHD ROSLI BIN HARUN/YBHG,DATUK MOHD ROSLI BIN HARUN/YBHG</t>
  </si>
  <si>
    <t xml:space="preserve">2912997	</t>
  </si>
  <si>
    <t xml:space="preserve">601665	</t>
  </si>
  <si>
    <t xml:space="preserve">999222040796909	</t>
  </si>
  <si>
    <t>Dorn/Ferdinand</t>
  </si>
  <si>
    <t xml:space="preserve">2913086	</t>
  </si>
  <si>
    <t xml:space="preserve">242517910	</t>
  </si>
  <si>
    <t xml:space="preserve">22044412147	</t>
  </si>
  <si>
    <t>[曼谷]曼谷盛泰澜中央世界商业中心酒店  (SHA Plus+)(Centara Grand &amp; Bangkok Convention Centre at CentralWorld  (SHA Plus+))(5527365)</t>
  </si>
  <si>
    <t>豪华特大床房&lt;今日特价 &gt;&lt;双人入住&gt;&lt;不适用泰国客人&gt;&lt;双早&gt;</t>
  </si>
  <si>
    <t>WU/LAN</t>
  </si>
  <si>
    <t xml:space="preserve">2913345	</t>
  </si>
  <si>
    <t xml:space="preserve">242604937	</t>
  </si>
  <si>
    <t xml:space="preserve">22044412148	</t>
  </si>
  <si>
    <t>豪华双床房&lt;今日特价 &gt;&lt;双人入住&gt;&lt;不适用泰国客人&gt;&lt;双早&gt;</t>
  </si>
  <si>
    <t>ZHANG/XUAN,WU/HUAN</t>
  </si>
  <si>
    <t xml:space="preserve">2913346	</t>
  </si>
  <si>
    <t xml:space="preserve">242605982	</t>
  </si>
  <si>
    <t xml:space="preserve">999222049807286	</t>
  </si>
  <si>
    <t>[马六甲]卡萨戴尔里奥酒店(Casa del Rio Melaka)(4984420)</t>
  </si>
  <si>
    <t>豪华湖景房&lt;双人入住&gt;&lt;仅适用亚洲客人&gt;&lt;双早&gt;</t>
  </si>
  <si>
    <t>NG/FOOK CHOY</t>
  </si>
  <si>
    <t xml:space="preserve">2914028	</t>
  </si>
  <si>
    <t xml:space="preserve">116517	</t>
  </si>
  <si>
    <t xml:space="preserve">999222052282162	</t>
  </si>
  <si>
    <t>[长滩岛]和南恩泻胡度假酒店(Henann Lagoon Resort)(6406965)</t>
  </si>
  <si>
    <t>尊贵房-可直通泳池(至少连住2晚及以上)&lt;特价大促销&gt;&lt;三人入住&gt;&lt;早餐&gt;</t>
  </si>
  <si>
    <t>Castillo/Cristina,Castillo/Cristina,Castillo/Cristina,Castillo/Cristina,Castillo/Cristina,Castillo/Cristina</t>
  </si>
  <si>
    <t xml:space="preserve">2914496	</t>
  </si>
  <si>
    <t xml:space="preserve">999222057981909	</t>
  </si>
  <si>
    <t>[考拉]雅园考拉水疗度假酒店(Graceland Khao Lak Resort &amp; Spa)(6457220)</t>
  </si>
  <si>
    <t>海滩别墅房&lt;四人入住&gt;&lt;早餐&gt;&lt;net rate mode&gt;</t>
  </si>
  <si>
    <t>Simeonov/Lazar,Simeonov/Lazar</t>
  </si>
  <si>
    <t xml:space="preserve">2915652	</t>
  </si>
  <si>
    <t xml:space="preserve">999222059037139	</t>
  </si>
  <si>
    <t>[甲米]甲米奥南宜必思尚品酒店(SHA Extra Plus)(Ibis Styles Krabi Ao Nang(SHA Extra Plus))(3525981)</t>
  </si>
  <si>
    <t>标准双人房&lt;特惠专享&gt;&lt;双人入住&gt;&lt;双早&gt;</t>
  </si>
  <si>
    <t>Naksan/Anthika</t>
  </si>
  <si>
    <t xml:space="preserve">2916146	</t>
  </si>
  <si>
    <t xml:space="preserve">34646007	</t>
  </si>
  <si>
    <t xml:space="preserve">999222059635774	</t>
  </si>
  <si>
    <t>双床小木屋&lt;双人入住&gt;&lt;双早&gt;</t>
  </si>
  <si>
    <t>MUKTHI/TILAK</t>
  </si>
  <si>
    <t xml:space="preserve">2916389	</t>
  </si>
  <si>
    <t xml:space="preserve">74738	</t>
  </si>
  <si>
    <t xml:space="preserve">21832089966	</t>
  </si>
  <si>
    <t>补单</t>
  </si>
  <si>
    <t>[关丹]珍拉丁皇家朱兰小屋(Royale Chulan Cherating Chalet)(1877699)</t>
  </si>
  <si>
    <t>AHMED RAFIK/AFIZZUDIN</t>
  </si>
  <si>
    <t xml:space="preserve">2818784	</t>
  </si>
  <si>
    <t>，</t>
  </si>
  <si>
    <t>本期收回20元</t>
  </si>
  <si>
    <t>A230106103439481</t>
  </si>
  <si>
    <t>CNY / HKD 当前参考汇率: 1.134879813</t>
  </si>
  <si>
    <t>总计：263072 CNY/
298555.1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</si>
  <si>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</si>
  <si>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</si>
  <si>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</si>
  <si>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</si>
  <si>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</si>
  <si>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</si>
  <si>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</si>
  <si>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</si>
  <si>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</si>
  <si>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</si>
  <si>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</si>
  <si>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</si>
  <si>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</si>
  <si>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</si>
  <si>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</si>
  <si>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</si>
  <si>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</si>
  <si>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</si>
  <si>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</si>
  <si>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2023-01-02</t>
  </si>
  <si>
    <t>2916389</t>
  </si>
  <si>
    <t>珍拉丁皇家朱兰小屋</t>
  </si>
  <si>
    <t>MUKTHI TILAK</t>
  </si>
  <si>
    <t>2023-01-03</t>
  </si>
  <si>
    <t>退房日周结</t>
  </si>
  <si>
    <t>320.00</t>
  </si>
  <si>
    <t>RMB</t>
  </si>
  <si>
    <t>0</t>
  </si>
  <si>
    <t>0.00</t>
  </si>
  <si>
    <t>携程国际直连(DD)</t>
  </si>
  <si>
    <t>01.011174</t>
  </si>
  <si>
    <t>2023-01-02 16:04:47</t>
  </si>
  <si>
    <t>否</t>
  </si>
  <si>
    <t>汇智国际旅游发展有限公司</t>
  </si>
  <si>
    <t>直采</t>
  </si>
  <si>
    <t>马来西亚</t>
  </si>
  <si>
    <t>2916146</t>
  </si>
  <si>
    <t>甲米奥南宜必思尚品酒店</t>
  </si>
  <si>
    <t>Naksan Anthika</t>
  </si>
  <si>
    <t>373.00</t>
  </si>
  <si>
    <t>2023-01-02 14:08:37</t>
  </si>
  <si>
    <t>泰国</t>
  </si>
  <si>
    <t>2022-12-31</t>
  </si>
  <si>
    <t>2913346</t>
  </si>
  <si>
    <t>曼谷盛泰澜中央世界商业中心酒店  (SHA Plus+)</t>
  </si>
  <si>
    <t>ZHANG XUAN,WU HUAN</t>
  </si>
  <si>
    <t>1137.00</t>
  </si>
  <si>
    <t>2022-12-31 18:41:01</t>
  </si>
  <si>
    <t>2913345</t>
  </si>
  <si>
    <t>WU LAN</t>
  </si>
  <si>
    <t>2022-12-31 18:25:38</t>
  </si>
  <si>
    <t>2913086</t>
  </si>
  <si>
    <t>曼谷索拉利亚西铁酒店</t>
  </si>
  <si>
    <t>Dorn Ferdinand</t>
  </si>
  <si>
    <t>2023-01-01</t>
  </si>
  <si>
    <t>1880.00</t>
  </si>
  <si>
    <t>2022-12-31 14:30:41</t>
  </si>
  <si>
    <t>2912997</t>
  </si>
  <si>
    <t>吉隆坡白沙罗皇家朱兰酒店</t>
  </si>
  <si>
    <t>DATUK MOHD ROSLI BIN HARUN YBHG,DATUK MOHD ROSLI BIN HARUN YBHG</t>
  </si>
  <si>
    <t>413.00</t>
  </si>
  <si>
    <t>2022-12-31 12:39:26</t>
  </si>
  <si>
    <t>2912858</t>
  </si>
  <si>
    <t>Santa Grand Signature Kuala Lumpur</t>
  </si>
  <si>
    <t>Kim Jiwon,Kim Jiwon,Kim Jiwon,Kim Jiwon</t>
  </si>
  <si>
    <t>740.00</t>
  </si>
  <si>
    <t>2023-01-02 12:35:00</t>
  </si>
  <si>
    <t>2022-12-30</t>
  </si>
  <si>
    <t>2912409</t>
  </si>
  <si>
    <t>文华伊斯特维尔酒店</t>
  </si>
  <si>
    <t>XIA LEI</t>
  </si>
  <si>
    <t>441.00</t>
  </si>
  <si>
    <t>2022-12-31 15:42:23</t>
  </si>
  <si>
    <t>2911983</t>
  </si>
  <si>
    <t>曼谷河畔萨利尔酒店</t>
  </si>
  <si>
    <t>YANG JI</t>
  </si>
  <si>
    <t>1600.00</t>
  </si>
  <si>
    <t>2022-12-31 13:18:51</t>
  </si>
  <si>
    <t>2911746</t>
  </si>
  <si>
    <t>曼谷素坤逸55号通罗中心点大酒店 (SHA Plus+)</t>
  </si>
  <si>
    <t>JIN SAIHONG</t>
  </si>
  <si>
    <t>1939.00</t>
  </si>
  <si>
    <t>2022-12-31 12:04:37</t>
  </si>
  <si>
    <t>2911218</t>
  </si>
  <si>
    <t>唯裕酒店</t>
  </si>
  <si>
    <t>CHIN ELLE</t>
  </si>
  <si>
    <t>675.00</t>
  </si>
  <si>
    <t>2022-12-30 16:01:09</t>
  </si>
  <si>
    <t>2022-12-29</t>
  </si>
  <si>
    <t>2909938</t>
  </si>
  <si>
    <t>标准酒店 - 曼谷大都会大厦</t>
  </si>
  <si>
    <t>YUSTINOVICH YANINA</t>
  </si>
  <si>
    <t>1572.00</t>
  </si>
  <si>
    <t>2022-12-30 10:05:39</t>
  </si>
  <si>
    <t>2908778</t>
  </si>
  <si>
    <t>阿尔法公寓式酒店</t>
  </si>
  <si>
    <t>Mendoza Rosette</t>
  </si>
  <si>
    <t>1872.00</t>
  </si>
  <si>
    <t>2022-12-29 17:53:23</t>
  </si>
  <si>
    <t>菲律宾</t>
  </si>
  <si>
    <t>2908406</t>
  </si>
  <si>
    <t>曼谷湄南河四季酒店 (SHA Plus+)</t>
  </si>
  <si>
    <t>Shah Janish</t>
  </si>
  <si>
    <t>3770.00</t>
  </si>
  <si>
    <t>2022-12-31 15:28:36</t>
  </si>
  <si>
    <t>2907657</t>
  </si>
  <si>
    <t>阿特里姆曼谷美居大酒店(SHA认证)</t>
  </si>
  <si>
    <t>qiao pei,yu yaohong</t>
  </si>
  <si>
    <t>1968.00</t>
  </si>
  <si>
    <t>2022-12-29 11:14:17</t>
  </si>
  <si>
    <t>2022-12-28</t>
  </si>
  <si>
    <t>2906076</t>
  </si>
  <si>
    <t>chee Keith,chee Keith</t>
  </si>
  <si>
    <t>797.00</t>
  </si>
  <si>
    <t>2022-12-28 15:56:25</t>
  </si>
  <si>
    <t>2905422</t>
  </si>
  <si>
    <t>Hsu Han Yun,Hsu Han Yun</t>
  </si>
  <si>
    <t>2610.00</t>
  </si>
  <si>
    <t>2022-12-28 10:15:34</t>
  </si>
  <si>
    <t>2905201</t>
  </si>
  <si>
    <t>曼谷维3酒店(曼谷威客3号酒店)</t>
  </si>
  <si>
    <t>PLIANSRI JITTSIN</t>
  </si>
  <si>
    <t>208.00</t>
  </si>
  <si>
    <t>2022-12-28 10:05:12</t>
  </si>
  <si>
    <t>2022-12-27</t>
  </si>
  <si>
    <t>2904859</t>
  </si>
  <si>
    <t>特立尼达公主港套房酒店</t>
  </si>
  <si>
    <t>Zolkaply Aminah,Zolkaply Aminah</t>
  </si>
  <si>
    <t>324.00</t>
  </si>
  <si>
    <t>2022-12-27 23:51:56</t>
  </si>
  <si>
    <t>2903166</t>
  </si>
  <si>
    <t>Shin Minjung,Shin Minjung</t>
  </si>
  <si>
    <t>693.00</t>
  </si>
  <si>
    <t>2022-12-27 10:32:45</t>
  </si>
  <si>
    <t>2902827</t>
  </si>
  <si>
    <t>Ngo Phuong Linh,Ngo Phuong Linh</t>
  </si>
  <si>
    <t>3014.00</t>
  </si>
  <si>
    <t>2022-12-27 10:03:14</t>
  </si>
  <si>
    <t>2902727</t>
  </si>
  <si>
    <t>Hao Sicheng</t>
  </si>
  <si>
    <t>1544.00</t>
  </si>
  <si>
    <t>2022-12-27 17:01:40</t>
  </si>
  <si>
    <t>2022-12-26</t>
  </si>
  <si>
    <t>2902234</t>
  </si>
  <si>
    <t>2022-12-27 09:31:05</t>
  </si>
  <si>
    <t>2901574</t>
  </si>
  <si>
    <t>芽庄洲际酒店</t>
  </si>
  <si>
    <t>KIM BYUNGGYU</t>
  </si>
  <si>
    <t>867.00</t>
  </si>
  <si>
    <t>2022-12-26 17:16:43</t>
  </si>
  <si>
    <t>越南</t>
  </si>
  <si>
    <t>2900929</t>
  </si>
  <si>
    <t>Isler Romano,Isler Romano</t>
  </si>
  <si>
    <t>2022-12-26 11:04:39</t>
  </si>
  <si>
    <t>2022-12-25</t>
  </si>
  <si>
    <t>2900379</t>
  </si>
  <si>
    <t>曼谷lyf素坤逸8巷-雅诗阁管理</t>
  </si>
  <si>
    <t>HUANG YIYING</t>
  </si>
  <si>
    <t>1795.00</t>
  </si>
  <si>
    <t>2022-12-25 22:56:53</t>
  </si>
  <si>
    <t>2900327</t>
  </si>
  <si>
    <t>LEE KWAN LING,KON LAM LOUISA</t>
  </si>
  <si>
    <t>1662.00</t>
  </si>
  <si>
    <t>2022-12-26 13:11:38</t>
  </si>
  <si>
    <t>2022-12-24</t>
  </si>
  <si>
    <t>2898009</t>
  </si>
  <si>
    <t>ZHANG SHUWEI</t>
  </si>
  <si>
    <t>2154.00</t>
  </si>
  <si>
    <t>2022-12-24 20:44:49</t>
  </si>
  <si>
    <t>2898004</t>
  </si>
  <si>
    <t>LAI JUIHSUN</t>
  </si>
  <si>
    <t>2513.00</t>
  </si>
  <si>
    <t>2022-12-24 20:37:52</t>
  </si>
  <si>
    <t>2897837</t>
  </si>
  <si>
    <t>HUANG SHAOWEI</t>
  </si>
  <si>
    <t>2022-12-24 17:22:41</t>
  </si>
  <si>
    <t>2911024</t>
  </si>
  <si>
    <t>仁川机场贝斯特韦斯特精品酒店</t>
  </si>
  <si>
    <t>ISLAM MD AMINUL,ISLAM K M ARIFUL,AL MAMUN MD ABDULLAH,ULLAH MD SHAKHAWAT</t>
  </si>
  <si>
    <t>860.00</t>
  </si>
  <si>
    <t>2022-12-30 13:11:44</t>
  </si>
  <si>
    <t>韩国</t>
  </si>
  <si>
    <t>2022-12-23</t>
  </si>
  <si>
    <t>2895213</t>
  </si>
  <si>
    <t>曼谷艾美酒店</t>
  </si>
  <si>
    <t>OOI NICHOLAS</t>
  </si>
  <si>
    <t>7980.00</t>
  </si>
  <si>
    <t>2022-12-23 12:31:04</t>
  </si>
  <si>
    <t>2022-12-21</t>
  </si>
  <si>
    <t>2891486</t>
  </si>
  <si>
    <t>曼谷瑞博朗得酒店</t>
  </si>
  <si>
    <t>CAI TIANYUAN,ZHOU XINLEI,HU YIXIN,ZHANG JINGYA,CAO XUELIN,LI HUIFAN</t>
  </si>
  <si>
    <t>1299.00</t>
  </si>
  <si>
    <t>2022-12-22 15:19:22</t>
  </si>
  <si>
    <t>2890546</t>
  </si>
  <si>
    <t>贝尔福度假酒店</t>
  </si>
  <si>
    <t>JANG JUNGSEOK,JANG JUNGSEOK,JANG JUNGSEOK</t>
  </si>
  <si>
    <t>3636.00</t>
  </si>
  <si>
    <t>2022-12-21 12:50:00</t>
  </si>
  <si>
    <t>2022-12-20</t>
  </si>
  <si>
    <t>2889685</t>
  </si>
  <si>
    <t>首尔三井酒店</t>
  </si>
  <si>
    <t>Yamada Ayumi</t>
  </si>
  <si>
    <t>3775.00</t>
  </si>
  <si>
    <t>2022-12-27 20:18:16</t>
  </si>
  <si>
    <t>2889017</t>
  </si>
  <si>
    <t>Tran Ngoc Tram,Tran Ngoc Tram,Tran Ngoc Tram</t>
  </si>
  <si>
    <t>3355.00</t>
  </si>
  <si>
    <t>2022-12-20 18:56:32</t>
  </si>
  <si>
    <t>2887763</t>
  </si>
  <si>
    <t>铂尔曼吉隆坡城市中心大酒店</t>
  </si>
  <si>
    <t>HE ZEXING</t>
  </si>
  <si>
    <t>5643.00</t>
  </si>
  <si>
    <t>2022-12-20 10:16:00</t>
  </si>
  <si>
    <t>2022-12-19</t>
  </si>
  <si>
    <t>2887314</t>
  </si>
  <si>
    <t>吉隆坡皇家朱兰酒店</t>
  </si>
  <si>
    <t>Aoki Mitsuru,Aoki Mitsuru</t>
  </si>
  <si>
    <t>393.00</t>
  </si>
  <si>
    <t>2022-12-20 16:08:11</t>
  </si>
  <si>
    <t>2886903</t>
  </si>
  <si>
    <t>Kim Sung Sook,Park Seung Bin</t>
  </si>
  <si>
    <t>415.00</t>
  </si>
  <si>
    <t>2022-12-20 11:14:37</t>
  </si>
  <si>
    <t>2022-12-17</t>
  </si>
  <si>
    <t>2881714</t>
  </si>
  <si>
    <t>DO YOONKYOUNG,HONG JINWIN</t>
  </si>
  <si>
    <t>1740.00</t>
  </si>
  <si>
    <t>2022-12-18 14:54:44</t>
  </si>
  <si>
    <t>2022-12-16</t>
  </si>
  <si>
    <t>2879024</t>
  </si>
  <si>
    <t>CHAN TIN LONG,CHEUNG YU WAN</t>
  </si>
  <si>
    <t>7392.00</t>
  </si>
  <si>
    <t>2022-12-16 17:17:14</t>
  </si>
  <si>
    <t>2878749</t>
  </si>
  <si>
    <t>DU PING</t>
  </si>
  <si>
    <t>434.00</t>
  </si>
  <si>
    <t>2022-12-16 15:56:11</t>
  </si>
  <si>
    <t>2877434</t>
  </si>
  <si>
    <t>吉隆坡四季酒店</t>
  </si>
  <si>
    <t>OBLIKOV IURII</t>
  </si>
  <si>
    <t>2600.00</t>
  </si>
  <si>
    <t>2022-12-16 09:36:46</t>
  </si>
  <si>
    <t>2022-12-15</t>
  </si>
  <si>
    <t>2874881</t>
  </si>
  <si>
    <t>SHOO CHIN YONG</t>
  </si>
  <si>
    <t>696.00</t>
  </si>
  <si>
    <t>2022-12-15 11:26:51</t>
  </si>
  <si>
    <t>2022-12-14</t>
  </si>
  <si>
    <t>2873988</t>
  </si>
  <si>
    <t>皇宫水上乐园度假村</t>
  </si>
  <si>
    <t>Lee Sara</t>
  </si>
  <si>
    <t>7332.00</t>
  </si>
  <si>
    <t>2022-12-16 17:03:53</t>
  </si>
  <si>
    <t>2873902</t>
  </si>
  <si>
    <t>槟城火烈鸟海滩酒店</t>
  </si>
  <si>
    <t>Seeni Mohamed Noor Safrina</t>
  </si>
  <si>
    <t>1889.00</t>
  </si>
  <si>
    <t>2022-12-15 22:41:39</t>
  </si>
  <si>
    <t>2022-12-13</t>
  </si>
  <si>
    <t>2869418</t>
  </si>
  <si>
    <t>普吉岛芭东海滩克拉丽奥酒店</t>
  </si>
  <si>
    <t>Dacones Hermenio</t>
  </si>
  <si>
    <t>7200.00</t>
  </si>
  <si>
    <t>2022-12-13 10:37:49</t>
  </si>
  <si>
    <t>2022-12-12</t>
  </si>
  <si>
    <t>2869027</t>
  </si>
  <si>
    <t>HOU LUANLUAN</t>
  </si>
  <si>
    <t>5824.00</t>
  </si>
  <si>
    <t>2022-12-12 22:27:48</t>
  </si>
  <si>
    <t>2022-12-11</t>
  </si>
  <si>
    <t>2864399</t>
  </si>
  <si>
    <t>种植园湾温泉度假村</t>
  </si>
  <si>
    <t>BAE SANGYOON</t>
  </si>
  <si>
    <t>6138.00</t>
  </si>
  <si>
    <t>2022-12-12 17:44:32</t>
  </si>
  <si>
    <t>2022-12-07</t>
  </si>
  <si>
    <t>2852855</t>
  </si>
  <si>
    <t>曼谷利特酒店</t>
  </si>
  <si>
    <t>YIU HO YAN</t>
  </si>
  <si>
    <t>3540.00</t>
  </si>
  <si>
    <t>-3540</t>
  </si>
  <si>
    <t>2022-12-28 18:43:11</t>
  </si>
  <si>
    <t>2022-12-04</t>
  </si>
  <si>
    <t>2846090</t>
  </si>
  <si>
    <t>曼谷秋素坤逸酒店 (SHA Plus+)</t>
  </si>
  <si>
    <t>MIN SEHA</t>
  </si>
  <si>
    <t>1440.00</t>
  </si>
  <si>
    <t>2022-12-04 20:13:49</t>
  </si>
  <si>
    <t>2022-12-02</t>
  </si>
  <si>
    <t>2840092</t>
  </si>
  <si>
    <t>MYINT CHAW KALYAR,MYINT KYAW</t>
  </si>
  <si>
    <t>1280.00</t>
  </si>
  <si>
    <t>2022-12-02 14:29:30</t>
  </si>
  <si>
    <t>2022-12-01</t>
  </si>
  <si>
    <t>2837768</t>
  </si>
  <si>
    <t>NAMKOONG JINAH,WONSEOK JUN</t>
  </si>
  <si>
    <t>10164.00</t>
  </si>
  <si>
    <t>2022-12-12 16:47:25</t>
  </si>
  <si>
    <t>2022-11-27</t>
  </si>
  <si>
    <t>2828308</t>
  </si>
  <si>
    <t>MOON SOOIN</t>
  </si>
  <si>
    <t>1400.00</t>
  </si>
  <si>
    <t>2022-11-28 10:12:58</t>
  </si>
  <si>
    <t>2826670</t>
  </si>
  <si>
    <t>CHOW MAN KIT</t>
  </si>
  <si>
    <t>1596.00</t>
  </si>
  <si>
    <t>2022-11-27 08:26:06</t>
  </si>
  <si>
    <t>2022-11-26</t>
  </si>
  <si>
    <t>2824543</t>
  </si>
  <si>
    <t>曼谷苏拉翁因姆蒙田酒店</t>
  </si>
  <si>
    <t>CHEN CHENG,LIANG YU</t>
  </si>
  <si>
    <t>4116.00</t>
  </si>
  <si>
    <t>2022-11-26 12:17:49</t>
  </si>
  <si>
    <t>2022-11-22</t>
  </si>
  <si>
    <t>2816814</t>
  </si>
  <si>
    <t>BASRUR MANJUNATH,BASRUR MANJUNATH,BASRUR MANJUNATH,BASRUR MANJUNATH,BASRUR MANJUNATH</t>
  </si>
  <si>
    <t>5151.00</t>
  </si>
  <si>
    <t>2022-11-23 11:28:52</t>
  </si>
  <si>
    <t>2022-11-19</t>
  </si>
  <si>
    <t>2807984</t>
  </si>
  <si>
    <t>甲米奥南菲奥雷度假村</t>
  </si>
  <si>
    <t>SAHNI GURPREET SINGH,KAUR JAPLEEN</t>
  </si>
  <si>
    <t>2014.00</t>
  </si>
  <si>
    <t>2022-11-19 10:59:14</t>
  </si>
  <si>
    <t>2022-11-17</t>
  </si>
  <si>
    <t>2804031</t>
  </si>
  <si>
    <t>曼谷素坤逸11号美居酒店</t>
  </si>
  <si>
    <t>Bhojwani Nikita</t>
  </si>
  <si>
    <t>1574.00</t>
  </si>
  <si>
    <t>2022-11-17 13:36:52</t>
  </si>
  <si>
    <t>2022-11-16</t>
  </si>
  <si>
    <t>2801804</t>
  </si>
  <si>
    <t>曼谷华昌传统酒店</t>
  </si>
  <si>
    <t>Trehan Priya,Trehan Priya</t>
  </si>
  <si>
    <t>2982.00</t>
  </si>
  <si>
    <t>2022-11-16 14:16:20</t>
  </si>
  <si>
    <t>2022-11-12</t>
  </si>
  <si>
    <t>2792562</t>
  </si>
  <si>
    <t>普吉岛芭东美爵大酒店(SHA Extra Plus)</t>
  </si>
  <si>
    <t>FRY DECLAN SEAN</t>
  </si>
  <si>
    <t>1772.00</t>
  </si>
  <si>
    <t>2022-11-12 11:29:17</t>
  </si>
  <si>
    <t>2022-11-11</t>
  </si>
  <si>
    <t>2791658</t>
  </si>
  <si>
    <t>Wang Fion,Wang Fion</t>
  </si>
  <si>
    <t>3040.00</t>
  </si>
  <si>
    <t>2022-11-12 11:44:24</t>
  </si>
  <si>
    <t>2022-11-09</t>
  </si>
  <si>
    <t>2786238</t>
  </si>
  <si>
    <t>曼谷金普顿马濑酒店 (SHA Extra Plus)</t>
  </si>
  <si>
    <t>OCK DANBI</t>
  </si>
  <si>
    <t>3600.00</t>
  </si>
  <si>
    <t>2022-11-25 19:59:40</t>
  </si>
  <si>
    <t>2912454</t>
  </si>
  <si>
    <t>Park Jisun</t>
  </si>
  <si>
    <t>436.00</t>
  </si>
  <si>
    <t>2022-12-31 08:14:18</t>
  </si>
  <si>
    <t>2914028</t>
  </si>
  <si>
    <t>Casa del Rio, 马六甲河畔之家</t>
  </si>
  <si>
    <t>NG FOOK CHOY</t>
  </si>
  <si>
    <t>919.00</t>
  </si>
  <si>
    <t>2023-01-02 16:10:54</t>
  </si>
  <si>
    <t>2895979</t>
  </si>
  <si>
    <t>Zulkifli Zulfaizal,Zulkifli Zulfaizal</t>
  </si>
  <si>
    <t>385.00</t>
  </si>
  <si>
    <t>2022-12-23 16:11:50</t>
  </si>
  <si>
    <t>999221963373986，</t>
  </si>
  <si>
    <t>2786047</t>
  </si>
  <si>
    <t>2022-12-20 10:15:56</t>
  </si>
  <si>
    <t>2784933</t>
  </si>
  <si>
    <t>曼谷素坤逸十一酒店 (SHA Extra Plus)</t>
  </si>
  <si>
    <t>SAKATA HIROYUKI</t>
  </si>
  <si>
    <t>2470.00</t>
  </si>
  <si>
    <t>2022-11-11 09:23:19</t>
  </si>
  <si>
    <t>2022-11-08</t>
  </si>
  <si>
    <t>2782609</t>
  </si>
  <si>
    <t>SWA ELAINE</t>
  </si>
  <si>
    <t>2549.00</t>
  </si>
  <si>
    <t>2022-11-08 13:25:03</t>
  </si>
  <si>
    <t>2022-11-05</t>
  </si>
  <si>
    <t>2777168</t>
  </si>
  <si>
    <t>HO YIU WAI,LEE KA YAN</t>
  </si>
  <si>
    <t>1960.00</t>
  </si>
  <si>
    <t>2022-11-05 12:59:18</t>
  </si>
  <si>
    <t>2022-11-03</t>
  </si>
  <si>
    <t>2773658</t>
  </si>
  <si>
    <t>KARIM IMRAN</t>
  </si>
  <si>
    <t>2658.00</t>
  </si>
  <si>
    <t>2022-11-03 14:21:40</t>
  </si>
  <si>
    <t>2022-11-02</t>
  </si>
  <si>
    <t>2772584</t>
  </si>
  <si>
    <t>WAN MAN ON,WAN CHUN CHEUNG,TAM WAI CHING LOUISA,WAN KA YI KATHY</t>
  </si>
  <si>
    <t>8860.00</t>
  </si>
  <si>
    <t>2022-12-08 16:30:21</t>
  </si>
  <si>
    <t>999222049807286,</t>
  </si>
  <si>
    <t>2022-11-01</t>
  </si>
  <si>
    <t>2770262</t>
  </si>
  <si>
    <t>2023-01-02 16:10:35</t>
  </si>
  <si>
    <t>2022-10-30</t>
  </si>
  <si>
    <t>2767407</t>
  </si>
  <si>
    <t>Tran Tuan Hoang Son,Tran Tuan Hoang Son</t>
  </si>
  <si>
    <t>1410.00</t>
  </si>
  <si>
    <t>2022-11-02 13:21:16</t>
  </si>
  <si>
    <t>2022-10-27</t>
  </si>
  <si>
    <t>2762453</t>
  </si>
  <si>
    <t>吉隆坡柏威年酒店 · 悦榕庄管理</t>
  </si>
  <si>
    <t>HUSSAIN Nooralhuda</t>
  </si>
  <si>
    <t>3749.00</t>
  </si>
  <si>
    <t>2022-10-28 10:36:01</t>
  </si>
  <si>
    <t>2022-10-19</t>
  </si>
  <si>
    <t>2748350</t>
  </si>
  <si>
    <t>B酒店 - 由贝尔维尤酒店集团公司管理</t>
  </si>
  <si>
    <t>SEVILLA JORELIE</t>
  </si>
  <si>
    <t>1950.00</t>
  </si>
  <si>
    <t>2022-11-03 11:23:16</t>
  </si>
  <si>
    <t>2022-10-18</t>
  </si>
  <si>
    <t>2747049</t>
  </si>
  <si>
    <t>普吉岛迈考美丽亚酒店(SHA Extra Plus)</t>
  </si>
  <si>
    <t>Tiger Huang</t>
  </si>
  <si>
    <t>2300.00</t>
  </si>
  <si>
    <t>2022-10-19 12:55:48</t>
  </si>
  <si>
    <t>2022-10-17</t>
  </si>
  <si>
    <t>2745357</t>
  </si>
  <si>
    <t>CHEUNG HOI PING,Chow Ki  Shui,Chow Yin Hom</t>
  </si>
  <si>
    <t>56648.00</t>
  </si>
  <si>
    <t>2022-10-21 23:10:11</t>
  </si>
  <si>
    <t>21759124882,</t>
  </si>
  <si>
    <t>2744900</t>
  </si>
  <si>
    <t>2022-11-25 19:59:37</t>
  </si>
  <si>
    <t>2022-10-14</t>
  </si>
  <si>
    <t>2740000</t>
  </si>
  <si>
    <t>TEO CHEEHAN</t>
  </si>
  <si>
    <t>10500.00</t>
  </si>
  <si>
    <t>2022-10-15 16:58:12</t>
  </si>
  <si>
    <t>2022-10-13</t>
  </si>
  <si>
    <t>2738690</t>
  </si>
  <si>
    <t>YU HSIAOLAN</t>
  </si>
  <si>
    <t>11050.00</t>
  </si>
  <si>
    <t>2022-10-14 11:31:29</t>
  </si>
  <si>
    <t>2022-09-25</t>
  </si>
  <si>
    <t>2709002</t>
  </si>
  <si>
    <t>Kok Ting Jessica Gan,Kok Ting Jessica Gan</t>
  </si>
  <si>
    <t>2958.00</t>
  </si>
  <si>
    <t>2022-09-26 14:13:10</t>
  </si>
  <si>
    <t>999221933861279,</t>
  </si>
  <si>
    <t>2022-09-21</t>
  </si>
  <si>
    <t>2701324</t>
  </si>
  <si>
    <t>2022-12-16 09:36:41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</si>
</sst>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99</xdr:row>
      <xdr:rowOff>0</xdr:rowOff>
    </xdr:from>
    <xdr:to>
      <xdr:col>11</xdr:col>
      <xdr:colOff>579120</xdr:colOff>
      <xdr:row>121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4560"/>
          <a:ext cx="8580120" cy="4137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8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44928</v>
      </c>
      <c r="G2" s="6">
        <v>44929</v>
      </c>
      <c r="H2" s="4">
        <v>1</v>
      </c>
      <c r="I2" s="4">
        <v>1</v>
      </c>
      <c r="J2" s="4">
        <v>1</v>
      </c>
      <c r="K2" s="4" t="s">
        <v>30</v>
      </c>
      <c r="L2" s="4">
        <v>660</v>
      </c>
      <c r="M2" s="4">
        <v>660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44721</v>
      </c>
      <c r="S2" s="6">
        <v>44932</v>
      </c>
      <c r="T2" s="4" t="s">
        <v>34</v>
      </c>
      <c r="U2" s="4">
        <v>660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44928</v>
      </c>
      <c r="G3" s="6">
        <v>44929</v>
      </c>
      <c r="H3" s="4">
        <v>1</v>
      </c>
      <c r="I3" s="4">
        <v>1</v>
      </c>
      <c r="J3" s="4">
        <v>1</v>
      </c>
      <c r="K3" s="4" t="s">
        <v>30</v>
      </c>
      <c r="L3" s="4">
        <v>-660</v>
      </c>
      <c r="M3" s="4">
        <v>-660</v>
      </c>
      <c r="N3" s="4" t="s">
        <v>31</v>
      </c>
      <c r="O3" s="4" t="s">
        <v>32</v>
      </c>
      <c r="P3" s="4" t="s">
        <v>33</v>
      </c>
      <c r="Q3" s="4">
        <v>0</v>
      </c>
      <c r="R3" s="7">
        <v>44721</v>
      </c>
      <c r="S3" s="6">
        <v>44932</v>
      </c>
      <c r="T3" s="4" t="s">
        <v>34</v>
      </c>
      <c r="U3" s="4">
        <v>-660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44923</v>
      </c>
      <c r="G4" s="6">
        <v>44929</v>
      </c>
      <c r="H4" s="4">
        <v>1</v>
      </c>
      <c r="I4" s="4">
        <v>6</v>
      </c>
      <c r="J4" s="4">
        <v>6</v>
      </c>
      <c r="K4" s="4" t="s">
        <v>30</v>
      </c>
      <c r="L4" s="4">
        <v>2958</v>
      </c>
      <c r="M4" s="4">
        <v>2958</v>
      </c>
      <c r="N4" s="4" t="s">
        <v>40</v>
      </c>
      <c r="O4" s="4" t="s">
        <v>32</v>
      </c>
      <c r="P4" s="4" t="s">
        <v>33</v>
      </c>
      <c r="Q4" s="4">
        <v>0</v>
      </c>
      <c r="R4" s="7">
        <v>44829</v>
      </c>
      <c r="S4" s="6">
        <v>44932</v>
      </c>
      <c r="T4" s="4" t="s">
        <v>34</v>
      </c>
      <c r="U4" s="4">
        <v>2958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44927</v>
      </c>
      <c r="G5" s="6">
        <v>44929</v>
      </c>
      <c r="H5" s="4">
        <v>1</v>
      </c>
      <c r="I5" s="4">
        <v>2</v>
      </c>
      <c r="J5" s="4">
        <v>2</v>
      </c>
      <c r="K5" s="4" t="s">
        <v>30</v>
      </c>
      <c r="L5" s="4">
        <v>580</v>
      </c>
      <c r="M5" s="4">
        <v>580</v>
      </c>
      <c r="N5" s="4" t="s">
        <v>46</v>
      </c>
      <c r="O5" s="4" t="s">
        <v>32</v>
      </c>
      <c r="P5" s="4" t="s">
        <v>33</v>
      </c>
      <c r="Q5" s="4">
        <v>0</v>
      </c>
      <c r="R5" s="7">
        <v>44833</v>
      </c>
      <c r="S5" s="6">
        <v>44932</v>
      </c>
      <c r="T5" s="4" t="s">
        <v>34</v>
      </c>
      <c r="U5" s="4">
        <v>580</v>
      </c>
      <c r="V5" s="4">
        <v>0</v>
      </c>
      <c r="W5" s="4">
        <v>0</v>
      </c>
      <c r="X5" s="4" t="s">
        <v>47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36</v>
      </c>
      <c r="D6" s="4" t="s">
        <v>44</v>
      </c>
      <c r="E6" s="4" t="s">
        <v>45</v>
      </c>
      <c r="F6" s="6">
        <v>44927</v>
      </c>
      <c r="G6" s="6">
        <v>44929</v>
      </c>
      <c r="H6" s="4">
        <v>1</v>
      </c>
      <c r="I6" s="4">
        <v>2</v>
      </c>
      <c r="J6" s="4">
        <v>2</v>
      </c>
      <c r="K6" s="4" t="s">
        <v>30</v>
      </c>
      <c r="L6" s="4">
        <v>-580</v>
      </c>
      <c r="M6" s="4">
        <v>-580</v>
      </c>
      <c r="N6" s="4" t="s">
        <v>46</v>
      </c>
      <c r="O6" s="4" t="s">
        <v>32</v>
      </c>
      <c r="P6" s="4" t="s">
        <v>33</v>
      </c>
      <c r="Q6" s="4">
        <v>0</v>
      </c>
      <c r="R6" s="7">
        <v>44833</v>
      </c>
      <c r="S6" s="6">
        <v>44932</v>
      </c>
      <c r="T6" s="4" t="s">
        <v>34</v>
      </c>
      <c r="U6" s="4">
        <v>-580</v>
      </c>
      <c r="V6" s="4">
        <v>0</v>
      </c>
      <c r="W6" s="4">
        <v>0</v>
      </c>
      <c r="X6" s="4" t="s">
        <v>47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44924</v>
      </c>
      <c r="G7" s="6">
        <v>44929</v>
      </c>
      <c r="H7" s="4">
        <v>1</v>
      </c>
      <c r="I7" s="4">
        <v>5</v>
      </c>
      <c r="J7" s="4">
        <v>5</v>
      </c>
      <c r="K7" s="4" t="s">
        <v>30</v>
      </c>
      <c r="L7" s="4">
        <v>13250</v>
      </c>
      <c r="M7" s="4">
        <v>13250</v>
      </c>
      <c r="N7" s="4" t="s">
        <v>51</v>
      </c>
      <c r="O7" s="4" t="s">
        <v>32</v>
      </c>
      <c r="P7" s="4" t="s">
        <v>33</v>
      </c>
      <c r="Q7" s="4">
        <v>0</v>
      </c>
      <c r="R7" s="7">
        <v>44840</v>
      </c>
      <c r="S7" s="6">
        <v>44932</v>
      </c>
      <c r="T7" s="4" t="s">
        <v>34</v>
      </c>
      <c r="U7" s="4">
        <v>13250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49</v>
      </c>
      <c r="E8" s="4" t="s">
        <v>55</v>
      </c>
      <c r="F8" s="6">
        <v>44925</v>
      </c>
      <c r="G8" s="6">
        <v>44929</v>
      </c>
      <c r="H8" s="4">
        <v>1</v>
      </c>
      <c r="I8" s="4">
        <v>4</v>
      </c>
      <c r="J8" s="4">
        <v>4</v>
      </c>
      <c r="K8" s="4" t="s">
        <v>30</v>
      </c>
      <c r="L8" s="4">
        <v>11050</v>
      </c>
      <c r="M8" s="4">
        <v>11050</v>
      </c>
      <c r="N8" s="4" t="s">
        <v>56</v>
      </c>
      <c r="O8" s="4" t="s">
        <v>32</v>
      </c>
      <c r="P8" s="4" t="s">
        <v>33</v>
      </c>
      <c r="Q8" s="4">
        <v>0</v>
      </c>
      <c r="R8" s="7">
        <v>44847</v>
      </c>
      <c r="S8" s="6">
        <v>44932</v>
      </c>
      <c r="T8" s="4" t="s">
        <v>34</v>
      </c>
      <c r="U8" s="4">
        <v>11050</v>
      </c>
      <c r="V8" s="4">
        <v>0</v>
      </c>
      <c r="W8" s="4">
        <v>0</v>
      </c>
      <c r="X8" s="4" t="s">
        <v>57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49</v>
      </c>
      <c r="E9" s="4" t="s">
        <v>60</v>
      </c>
      <c r="F9" s="6">
        <v>44925</v>
      </c>
      <c r="G9" s="6">
        <v>44929</v>
      </c>
      <c r="H9" s="4">
        <v>1</v>
      </c>
      <c r="I9" s="4">
        <v>4</v>
      </c>
      <c r="J9" s="4">
        <v>4</v>
      </c>
      <c r="K9" s="4" t="s">
        <v>30</v>
      </c>
      <c r="L9" s="4">
        <v>10500</v>
      </c>
      <c r="M9" s="4">
        <v>10500</v>
      </c>
      <c r="N9" s="4" t="s">
        <v>61</v>
      </c>
      <c r="O9" s="4" t="s">
        <v>32</v>
      </c>
      <c r="P9" s="4" t="s">
        <v>33</v>
      </c>
      <c r="Q9" s="4">
        <v>0</v>
      </c>
      <c r="R9" s="7">
        <v>44848</v>
      </c>
      <c r="S9" s="6">
        <v>44932</v>
      </c>
      <c r="T9" s="4" t="s">
        <v>34</v>
      </c>
      <c r="U9" s="4">
        <v>10500</v>
      </c>
      <c r="V9" s="4">
        <v>0</v>
      </c>
      <c r="W9" s="4">
        <v>0</v>
      </c>
      <c r="X9" s="4" t="s">
        <v>62</v>
      </c>
      <c r="Y9" s="4" t="s">
        <v>63</v>
      </c>
    </row>
    <row r="10" s="4" customFormat="1" spans="1:26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44925</v>
      </c>
      <c r="G10" s="6">
        <v>44929</v>
      </c>
      <c r="H10" s="4">
        <v>2</v>
      </c>
      <c r="I10" s="4">
        <v>4</v>
      </c>
      <c r="J10" s="4">
        <v>8</v>
      </c>
      <c r="K10" s="4" t="s">
        <v>30</v>
      </c>
      <c r="L10" s="4">
        <v>56648</v>
      </c>
      <c r="M10" s="4">
        <v>56648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44851</v>
      </c>
      <c r="S10" s="6">
        <v>44932</v>
      </c>
      <c r="T10" s="4" t="s">
        <v>34</v>
      </c>
      <c r="U10" s="4">
        <v>56648</v>
      </c>
      <c r="V10" s="4">
        <v>0</v>
      </c>
      <c r="W10" s="4">
        <v>0</v>
      </c>
      <c r="X10" s="4" t="s">
        <v>68</v>
      </c>
      <c r="Y10" s="4">
        <v>127415</v>
      </c>
      <c r="Z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44928</v>
      </c>
      <c r="G11" s="6">
        <v>44929</v>
      </c>
      <c r="H11" s="4">
        <v>1</v>
      </c>
      <c r="I11" s="4">
        <v>1</v>
      </c>
      <c r="J11" s="4">
        <v>1</v>
      </c>
      <c r="K11" s="4" t="s">
        <v>30</v>
      </c>
      <c r="L11" s="4">
        <v>2300</v>
      </c>
      <c r="M11" s="4">
        <v>2300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44852</v>
      </c>
      <c r="S11" s="6">
        <v>44932</v>
      </c>
      <c r="T11" s="4" t="s">
        <v>34</v>
      </c>
      <c r="U11" s="4">
        <v>2300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44924</v>
      </c>
      <c r="G12" s="6">
        <v>44929</v>
      </c>
      <c r="H12" s="4">
        <v>1</v>
      </c>
      <c r="I12" s="4">
        <v>5</v>
      </c>
      <c r="J12" s="4">
        <v>5</v>
      </c>
      <c r="K12" s="4" t="s">
        <v>30</v>
      </c>
      <c r="L12" s="4">
        <v>1950</v>
      </c>
      <c r="M12" s="4">
        <v>1950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44853</v>
      </c>
      <c r="S12" s="6">
        <v>44932</v>
      </c>
      <c r="T12" s="4" t="s">
        <v>34</v>
      </c>
      <c r="U12" s="4">
        <v>1950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44926</v>
      </c>
      <c r="G13" s="6">
        <v>44929</v>
      </c>
      <c r="H13" s="4">
        <v>1</v>
      </c>
      <c r="I13" s="4">
        <v>3</v>
      </c>
      <c r="J13" s="4">
        <v>3</v>
      </c>
      <c r="K13" s="4" t="s">
        <v>30</v>
      </c>
      <c r="L13" s="4">
        <v>3749</v>
      </c>
      <c r="M13" s="4">
        <v>3749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44861</v>
      </c>
      <c r="S13" s="6">
        <v>44932</v>
      </c>
      <c r="T13" s="4" t="s">
        <v>34</v>
      </c>
      <c r="U13" s="4">
        <v>3749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44926</v>
      </c>
      <c r="G14" s="6">
        <v>44929</v>
      </c>
      <c r="H14" s="4">
        <v>1</v>
      </c>
      <c r="I14" s="4">
        <v>3</v>
      </c>
      <c r="J14" s="4">
        <v>3</v>
      </c>
      <c r="K14" s="4" t="s">
        <v>30</v>
      </c>
      <c r="L14" s="4">
        <v>1410</v>
      </c>
      <c r="M14" s="4">
        <v>1410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44864</v>
      </c>
      <c r="S14" s="6">
        <v>44932</v>
      </c>
      <c r="T14" s="4" t="s">
        <v>34</v>
      </c>
      <c r="U14" s="4">
        <v>1410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44924</v>
      </c>
      <c r="G15" s="6">
        <v>44929</v>
      </c>
      <c r="H15" s="4">
        <v>2</v>
      </c>
      <c r="I15" s="4">
        <v>5</v>
      </c>
      <c r="J15" s="4">
        <v>10</v>
      </c>
      <c r="K15" s="4" t="s">
        <v>30</v>
      </c>
      <c r="L15" s="4">
        <v>8860</v>
      </c>
      <c r="M15" s="4">
        <v>8860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44867</v>
      </c>
      <c r="S15" s="6">
        <v>44932</v>
      </c>
      <c r="T15" s="4" t="s">
        <v>34</v>
      </c>
      <c r="U15" s="4">
        <v>8860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95</v>
      </c>
      <c r="E16" s="4" t="s">
        <v>101</v>
      </c>
      <c r="F16" s="6">
        <v>44926</v>
      </c>
      <c r="G16" s="6">
        <v>44929</v>
      </c>
      <c r="H16" s="4">
        <v>1</v>
      </c>
      <c r="I16" s="4">
        <v>3</v>
      </c>
      <c r="J16" s="4">
        <v>3</v>
      </c>
      <c r="K16" s="4" t="s">
        <v>30</v>
      </c>
      <c r="L16" s="4">
        <v>2658</v>
      </c>
      <c r="M16" s="4">
        <v>2658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44868</v>
      </c>
      <c r="S16" s="6">
        <v>44932</v>
      </c>
      <c r="T16" s="4" t="s">
        <v>34</v>
      </c>
      <c r="U16" s="4">
        <v>2658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44925</v>
      </c>
      <c r="G17" s="6">
        <v>44929</v>
      </c>
      <c r="H17" s="4">
        <v>1</v>
      </c>
      <c r="I17" s="4">
        <v>4</v>
      </c>
      <c r="J17" s="4">
        <v>4</v>
      </c>
      <c r="K17" s="4" t="s">
        <v>30</v>
      </c>
      <c r="L17" s="4">
        <v>1960</v>
      </c>
      <c r="M17" s="4">
        <v>1960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44870</v>
      </c>
      <c r="S17" s="6">
        <v>44932</v>
      </c>
      <c r="T17" s="4" t="s">
        <v>34</v>
      </c>
      <c r="U17" s="4">
        <v>1960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44928</v>
      </c>
      <c r="G18" s="6">
        <v>44929</v>
      </c>
      <c r="H18" s="4">
        <v>1</v>
      </c>
      <c r="I18" s="4">
        <v>1</v>
      </c>
      <c r="J18" s="4">
        <v>1</v>
      </c>
      <c r="K18" s="4" t="s">
        <v>30</v>
      </c>
      <c r="L18" s="4">
        <v>2549</v>
      </c>
      <c r="M18" s="4">
        <v>2549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44873</v>
      </c>
      <c r="S18" s="6">
        <v>44932</v>
      </c>
      <c r="T18" s="4" t="s">
        <v>34</v>
      </c>
      <c r="U18" s="4">
        <v>2549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89</v>
      </c>
      <c r="E19" s="4" t="s">
        <v>45</v>
      </c>
      <c r="F19" s="6">
        <v>44924</v>
      </c>
      <c r="G19" s="6">
        <v>44929</v>
      </c>
      <c r="H19" s="4">
        <v>1</v>
      </c>
      <c r="I19" s="4">
        <v>5</v>
      </c>
      <c r="J19" s="4">
        <v>5</v>
      </c>
      <c r="K19" s="4" t="s">
        <v>30</v>
      </c>
      <c r="L19" s="4">
        <v>2470</v>
      </c>
      <c r="M19" s="4">
        <v>2470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44874</v>
      </c>
      <c r="S19" s="6">
        <v>44932</v>
      </c>
      <c r="T19" s="4" t="s">
        <v>34</v>
      </c>
      <c r="U19" s="4">
        <v>2470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49</v>
      </c>
      <c r="E20" s="4" t="s">
        <v>120</v>
      </c>
      <c r="F20" s="6">
        <v>44927</v>
      </c>
      <c r="G20" s="6">
        <v>44929</v>
      </c>
      <c r="H20" s="4">
        <v>1</v>
      </c>
      <c r="I20" s="4">
        <v>2</v>
      </c>
      <c r="J20" s="4">
        <v>2</v>
      </c>
      <c r="K20" s="4" t="s">
        <v>30</v>
      </c>
      <c r="L20" s="4">
        <v>3600</v>
      </c>
      <c r="M20" s="4">
        <v>3600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44874</v>
      </c>
      <c r="S20" s="6">
        <v>44932</v>
      </c>
      <c r="T20" s="4" t="s">
        <v>34</v>
      </c>
      <c r="U20" s="4">
        <v>3600</v>
      </c>
      <c r="V20" s="4">
        <v>0</v>
      </c>
      <c r="W20" s="4">
        <v>0</v>
      </c>
      <c r="X20" s="4" t="s">
        <v>122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44927</v>
      </c>
      <c r="G21" s="6">
        <v>44929</v>
      </c>
      <c r="H21" s="4">
        <v>1</v>
      </c>
      <c r="I21" s="4">
        <v>2</v>
      </c>
      <c r="J21" s="4">
        <v>2</v>
      </c>
      <c r="K21" s="4" t="s">
        <v>30</v>
      </c>
      <c r="L21" s="4">
        <v>3040</v>
      </c>
      <c r="M21" s="4">
        <v>3040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44876</v>
      </c>
      <c r="S21" s="6">
        <v>44932</v>
      </c>
      <c r="T21" s="4" t="s">
        <v>34</v>
      </c>
      <c r="U21" s="4">
        <v>3040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95</v>
      </c>
      <c r="E22" s="4" t="s">
        <v>101</v>
      </c>
      <c r="F22" s="6">
        <v>44927</v>
      </c>
      <c r="G22" s="6">
        <v>44929</v>
      </c>
      <c r="H22" s="4">
        <v>1</v>
      </c>
      <c r="I22" s="4">
        <v>2</v>
      </c>
      <c r="J22" s="4">
        <v>2</v>
      </c>
      <c r="K22" s="4" t="s">
        <v>30</v>
      </c>
      <c r="L22" s="4">
        <v>1772</v>
      </c>
      <c r="M22" s="4">
        <v>1772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44877</v>
      </c>
      <c r="S22" s="6">
        <v>44932</v>
      </c>
      <c r="T22" s="4" t="s">
        <v>34</v>
      </c>
      <c r="U22" s="4">
        <v>1772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44926</v>
      </c>
      <c r="G23" s="6">
        <v>44929</v>
      </c>
      <c r="H23" s="4">
        <v>1</v>
      </c>
      <c r="I23" s="4">
        <v>3</v>
      </c>
      <c r="J23" s="4">
        <v>3</v>
      </c>
      <c r="K23" s="4" t="s">
        <v>30</v>
      </c>
      <c r="L23" s="4">
        <v>2982</v>
      </c>
      <c r="M23" s="4">
        <v>2982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44881</v>
      </c>
      <c r="S23" s="6">
        <v>44932</v>
      </c>
      <c r="T23" s="4" t="s">
        <v>34</v>
      </c>
      <c r="U23" s="4">
        <v>2982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44927</v>
      </c>
      <c r="G24" s="6">
        <v>44929</v>
      </c>
      <c r="H24" s="4">
        <v>1</v>
      </c>
      <c r="I24" s="4">
        <v>2</v>
      </c>
      <c r="J24" s="4">
        <v>2</v>
      </c>
      <c r="K24" s="4" t="s">
        <v>30</v>
      </c>
      <c r="L24" s="4">
        <v>1574</v>
      </c>
      <c r="M24" s="4">
        <v>1574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44882</v>
      </c>
      <c r="S24" s="6">
        <v>44932</v>
      </c>
      <c r="T24" s="4" t="s">
        <v>34</v>
      </c>
      <c r="U24" s="4">
        <v>1574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44927</v>
      </c>
      <c r="G25" s="6">
        <v>44929</v>
      </c>
      <c r="H25" s="4">
        <v>1</v>
      </c>
      <c r="I25" s="4">
        <v>2</v>
      </c>
      <c r="J25" s="4">
        <v>2</v>
      </c>
      <c r="K25" s="4" t="s">
        <v>30</v>
      </c>
      <c r="L25" s="4">
        <v>2014</v>
      </c>
      <c r="M25" s="4">
        <v>2014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44884</v>
      </c>
      <c r="S25" s="6">
        <v>44932</v>
      </c>
      <c r="T25" s="4" t="s">
        <v>34</v>
      </c>
      <c r="U25" s="4">
        <v>2014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7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44926</v>
      </c>
      <c r="G26" s="6">
        <v>44929</v>
      </c>
      <c r="H26" s="4">
        <v>3</v>
      </c>
      <c r="I26" s="4">
        <v>3</v>
      </c>
      <c r="J26" s="4">
        <v>9</v>
      </c>
      <c r="K26" s="4" t="s">
        <v>30</v>
      </c>
      <c r="L26" s="4">
        <v>5151</v>
      </c>
      <c r="M26" s="4">
        <v>5151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44887</v>
      </c>
      <c r="S26" s="6">
        <v>44932</v>
      </c>
      <c r="T26" s="4" t="s">
        <v>34</v>
      </c>
      <c r="U26" s="4">
        <v>5151</v>
      </c>
      <c r="V26" s="4">
        <v>0</v>
      </c>
      <c r="W26" s="4">
        <v>0</v>
      </c>
      <c r="X26" s="4" t="s">
        <v>156</v>
      </c>
      <c r="Y26" s="4">
        <v>10010648537</v>
      </c>
      <c r="Z26" s="4">
        <v>10010648538</v>
      </c>
      <c r="AA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44926</v>
      </c>
      <c r="G27" s="6">
        <v>44929</v>
      </c>
      <c r="H27" s="4">
        <v>1</v>
      </c>
      <c r="I27" s="4">
        <v>3</v>
      </c>
      <c r="J27" s="4">
        <v>3</v>
      </c>
      <c r="K27" s="4" t="s">
        <v>30</v>
      </c>
      <c r="L27" s="4">
        <v>4116</v>
      </c>
      <c r="M27" s="4">
        <v>4116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44891</v>
      </c>
      <c r="S27" s="6">
        <v>44932</v>
      </c>
      <c r="T27" s="4" t="s">
        <v>34</v>
      </c>
      <c r="U27" s="4">
        <v>4116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44922</v>
      </c>
      <c r="G28" s="6">
        <v>44929</v>
      </c>
      <c r="H28" s="4">
        <v>1</v>
      </c>
      <c r="I28" s="4">
        <v>7</v>
      </c>
      <c r="J28" s="4">
        <v>7</v>
      </c>
      <c r="K28" s="4" t="s">
        <v>30</v>
      </c>
      <c r="L28" s="4">
        <v>1596</v>
      </c>
      <c r="M28" s="4">
        <v>1596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44892</v>
      </c>
      <c r="S28" s="6">
        <v>44932</v>
      </c>
      <c r="T28" s="4" t="s">
        <v>34</v>
      </c>
      <c r="U28" s="4">
        <v>1596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44928</v>
      </c>
      <c r="G29" s="6">
        <v>44929</v>
      </c>
      <c r="H29" s="4">
        <v>1</v>
      </c>
      <c r="I29" s="4">
        <v>1</v>
      </c>
      <c r="J29" s="4">
        <v>1</v>
      </c>
      <c r="K29" s="4" t="s">
        <v>30</v>
      </c>
      <c r="L29" s="4">
        <v>1400</v>
      </c>
      <c r="M29" s="4">
        <v>1400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44892</v>
      </c>
      <c r="S29" s="6">
        <v>44932</v>
      </c>
      <c r="T29" s="4" t="s">
        <v>34</v>
      </c>
      <c r="U29" s="4">
        <v>1400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44926</v>
      </c>
      <c r="G30" s="6">
        <v>44929</v>
      </c>
      <c r="H30" s="4">
        <v>1</v>
      </c>
      <c r="I30" s="4">
        <v>3</v>
      </c>
      <c r="J30" s="4">
        <v>3</v>
      </c>
      <c r="K30" s="4" t="s">
        <v>30</v>
      </c>
      <c r="L30" s="4">
        <v>10164</v>
      </c>
      <c r="M30" s="4">
        <v>10164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44896</v>
      </c>
      <c r="S30" s="6">
        <v>44932</v>
      </c>
      <c r="T30" s="4" t="s">
        <v>34</v>
      </c>
      <c r="U30" s="4">
        <v>10164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165</v>
      </c>
      <c r="E31" s="4" t="s">
        <v>183</v>
      </c>
      <c r="F31" s="6">
        <v>44925</v>
      </c>
      <c r="G31" s="6">
        <v>44929</v>
      </c>
      <c r="H31" s="4">
        <v>2</v>
      </c>
      <c r="I31" s="4">
        <v>4</v>
      </c>
      <c r="J31" s="4">
        <v>8</v>
      </c>
      <c r="K31" s="4" t="s">
        <v>30</v>
      </c>
      <c r="L31" s="4">
        <v>1280</v>
      </c>
      <c r="M31" s="4">
        <v>1280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44897</v>
      </c>
      <c r="S31" s="6">
        <v>44932</v>
      </c>
      <c r="T31" s="4" t="s">
        <v>34</v>
      </c>
      <c r="U31" s="4">
        <v>1280</v>
      </c>
      <c r="V31" s="4">
        <v>0</v>
      </c>
      <c r="W31" s="4">
        <v>0</v>
      </c>
      <c r="X31" s="4" t="s">
        <v>185</v>
      </c>
      <c r="Y31" s="4" t="s">
        <v>186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165</v>
      </c>
      <c r="E32" s="4" t="s">
        <v>183</v>
      </c>
      <c r="F32" s="6">
        <v>44920</v>
      </c>
      <c r="G32" s="6">
        <v>44929</v>
      </c>
      <c r="H32" s="4">
        <v>1</v>
      </c>
      <c r="I32" s="4">
        <v>9</v>
      </c>
      <c r="J32" s="4">
        <v>9</v>
      </c>
      <c r="K32" s="4" t="s">
        <v>30</v>
      </c>
      <c r="L32" s="4">
        <v>1440</v>
      </c>
      <c r="M32" s="4">
        <v>1440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44899</v>
      </c>
      <c r="S32" s="6">
        <v>44932</v>
      </c>
      <c r="T32" s="4" t="s">
        <v>34</v>
      </c>
      <c r="U32" s="4">
        <v>1440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38</v>
      </c>
      <c r="E33" s="4" t="s">
        <v>192</v>
      </c>
      <c r="F33" s="6">
        <v>44925</v>
      </c>
      <c r="G33" s="6">
        <v>44929</v>
      </c>
      <c r="H33" s="4">
        <v>1</v>
      </c>
      <c r="I33" s="4">
        <v>4</v>
      </c>
      <c r="J33" s="4">
        <v>4</v>
      </c>
      <c r="K33" s="4" t="s">
        <v>30</v>
      </c>
      <c r="L33" s="4">
        <v>3540</v>
      </c>
      <c r="M33" s="4">
        <v>3540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44902</v>
      </c>
      <c r="S33" s="6">
        <v>44932</v>
      </c>
      <c r="T33" s="4" t="s">
        <v>34</v>
      </c>
      <c r="U33" s="4">
        <v>3540</v>
      </c>
      <c r="V33" s="4">
        <v>0</v>
      </c>
      <c r="W33" s="4">
        <v>0</v>
      </c>
      <c r="X33" s="4" t="s">
        <v>194</v>
      </c>
      <c r="Y33" s="4" t="s">
        <v>35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44926</v>
      </c>
      <c r="G34" s="6">
        <v>44929</v>
      </c>
      <c r="H34" s="4">
        <v>1</v>
      </c>
      <c r="I34" s="4">
        <v>3</v>
      </c>
      <c r="J34" s="4">
        <v>3</v>
      </c>
      <c r="K34" s="4" t="s">
        <v>30</v>
      </c>
      <c r="L34" s="4">
        <v>6138</v>
      </c>
      <c r="M34" s="4">
        <v>6138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44906</v>
      </c>
      <c r="S34" s="6">
        <v>44932</v>
      </c>
      <c r="T34" s="4" t="s">
        <v>34</v>
      </c>
      <c r="U34" s="4">
        <v>6138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8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44925</v>
      </c>
      <c r="G35" s="6">
        <v>44929</v>
      </c>
      <c r="H35" s="4">
        <v>4</v>
      </c>
      <c r="I35" s="4">
        <v>4</v>
      </c>
      <c r="J35" s="4">
        <v>16</v>
      </c>
      <c r="K35" s="4" t="s">
        <v>30</v>
      </c>
      <c r="L35" s="4">
        <v>5824</v>
      </c>
      <c r="M35" s="4">
        <v>5824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44907</v>
      </c>
      <c r="S35" s="6">
        <v>44932</v>
      </c>
      <c r="T35" s="4" t="s">
        <v>34</v>
      </c>
      <c r="U35" s="4">
        <v>5824</v>
      </c>
      <c r="V35" s="4">
        <v>0</v>
      </c>
      <c r="W35" s="4">
        <v>0</v>
      </c>
      <c r="X35" s="4" t="s">
        <v>205</v>
      </c>
      <c r="Y35" s="4">
        <v>7850430</v>
      </c>
      <c r="Z35" s="4">
        <v>7850359</v>
      </c>
      <c r="AA35" s="4">
        <v>7850412</v>
      </c>
      <c r="AB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44920</v>
      </c>
      <c r="G36" s="6">
        <v>44929</v>
      </c>
      <c r="H36" s="4">
        <v>1</v>
      </c>
      <c r="I36" s="4">
        <v>9</v>
      </c>
      <c r="J36" s="4">
        <v>9</v>
      </c>
      <c r="K36" s="4" t="s">
        <v>30</v>
      </c>
      <c r="L36" s="4">
        <v>7200</v>
      </c>
      <c r="M36" s="4">
        <v>7200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44908</v>
      </c>
      <c r="S36" s="6">
        <v>44932</v>
      </c>
      <c r="T36" s="4" t="s">
        <v>34</v>
      </c>
      <c r="U36" s="4">
        <v>7200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48</v>
      </c>
      <c r="B37" s="4" t="s">
        <v>26</v>
      </c>
      <c r="C37" s="4" t="s">
        <v>36</v>
      </c>
      <c r="D37" s="4" t="s">
        <v>49</v>
      </c>
      <c r="E37" s="4" t="s">
        <v>50</v>
      </c>
      <c r="F37" s="6">
        <v>44924</v>
      </c>
      <c r="G37" s="6">
        <v>44929</v>
      </c>
      <c r="H37" s="4">
        <v>1</v>
      </c>
      <c r="I37" s="4">
        <v>5</v>
      </c>
      <c r="J37" s="4">
        <v>5</v>
      </c>
      <c r="K37" s="4" t="s">
        <v>30</v>
      </c>
      <c r="L37" s="4">
        <v>-13250</v>
      </c>
      <c r="M37" s="4">
        <v>-13250</v>
      </c>
      <c r="N37" s="4" t="s">
        <v>51</v>
      </c>
      <c r="O37" s="4" t="s">
        <v>32</v>
      </c>
      <c r="P37" s="4" t="s">
        <v>33</v>
      </c>
      <c r="Q37" s="4">
        <v>0</v>
      </c>
      <c r="R37" s="7">
        <v>44840</v>
      </c>
      <c r="S37" s="6">
        <v>44932</v>
      </c>
      <c r="T37" s="4" t="s">
        <v>34</v>
      </c>
      <c r="U37" s="4">
        <v>-13250</v>
      </c>
      <c r="V37" s="4">
        <v>0</v>
      </c>
      <c r="W37" s="4">
        <v>0</v>
      </c>
      <c r="X37" s="4" t="s">
        <v>52</v>
      </c>
      <c r="Y37" s="4" t="s">
        <v>53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214</v>
      </c>
      <c r="E38" s="4" t="s">
        <v>215</v>
      </c>
      <c r="F38" s="6">
        <v>44925</v>
      </c>
      <c r="G38" s="6">
        <v>44929</v>
      </c>
      <c r="H38" s="4">
        <v>1</v>
      </c>
      <c r="I38" s="4">
        <v>4</v>
      </c>
      <c r="J38" s="4">
        <v>4</v>
      </c>
      <c r="K38" s="4" t="s">
        <v>30</v>
      </c>
      <c r="L38" s="4">
        <v>1889</v>
      </c>
      <c r="M38" s="4">
        <v>1889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44909</v>
      </c>
      <c r="S38" s="6">
        <v>44932</v>
      </c>
      <c r="T38" s="4" t="s">
        <v>34</v>
      </c>
      <c r="U38" s="4">
        <v>1889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177</v>
      </c>
      <c r="E39" s="4" t="s">
        <v>220</v>
      </c>
      <c r="F39" s="6">
        <v>44927</v>
      </c>
      <c r="G39" s="6">
        <v>44929</v>
      </c>
      <c r="H39" s="4">
        <v>1</v>
      </c>
      <c r="I39" s="4">
        <v>2</v>
      </c>
      <c r="J39" s="4">
        <v>2</v>
      </c>
      <c r="K39" s="4" t="s">
        <v>30</v>
      </c>
      <c r="L39" s="4">
        <v>7332</v>
      </c>
      <c r="M39" s="4">
        <v>7332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44909</v>
      </c>
      <c r="S39" s="6">
        <v>44932</v>
      </c>
      <c r="T39" s="4" t="s">
        <v>34</v>
      </c>
      <c r="U39" s="4">
        <v>7332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44928</v>
      </c>
      <c r="G40" s="6">
        <v>44929</v>
      </c>
      <c r="H40" s="4">
        <v>1</v>
      </c>
      <c r="I40" s="4">
        <v>1</v>
      </c>
      <c r="J40" s="4">
        <v>1</v>
      </c>
      <c r="K40" s="4" t="s">
        <v>30</v>
      </c>
      <c r="L40" s="4">
        <v>696</v>
      </c>
      <c r="M40" s="4">
        <v>696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44910</v>
      </c>
      <c r="S40" s="6">
        <v>44932</v>
      </c>
      <c r="T40" s="4" t="s">
        <v>34</v>
      </c>
      <c r="U40" s="4">
        <v>696</v>
      </c>
      <c r="V40" s="4">
        <v>0</v>
      </c>
      <c r="W40" s="4">
        <v>0</v>
      </c>
      <c r="X40" s="4" t="s">
        <v>228</v>
      </c>
      <c r="Y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110</v>
      </c>
      <c r="E41" s="4" t="s">
        <v>231</v>
      </c>
      <c r="F41" s="6">
        <v>44927</v>
      </c>
      <c r="G41" s="6">
        <v>44929</v>
      </c>
      <c r="H41" s="4">
        <v>1</v>
      </c>
      <c r="I41" s="4">
        <v>2</v>
      </c>
      <c r="J41" s="4">
        <v>2</v>
      </c>
      <c r="K41" s="4" t="s">
        <v>30</v>
      </c>
      <c r="L41" s="4">
        <v>2600</v>
      </c>
      <c r="M41" s="4">
        <v>2600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44911</v>
      </c>
      <c r="S41" s="6">
        <v>44932</v>
      </c>
      <c r="T41" s="4" t="s">
        <v>34</v>
      </c>
      <c r="U41" s="4">
        <v>2600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44928</v>
      </c>
      <c r="G42" s="6">
        <v>44929</v>
      </c>
      <c r="H42" s="4">
        <v>1</v>
      </c>
      <c r="I42" s="4">
        <v>1</v>
      </c>
      <c r="J42" s="4">
        <v>1</v>
      </c>
      <c r="K42" s="4" t="s">
        <v>30</v>
      </c>
      <c r="L42" s="4">
        <v>434</v>
      </c>
      <c r="M42" s="4">
        <v>434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44911</v>
      </c>
      <c r="S42" s="6">
        <v>44932</v>
      </c>
      <c r="T42" s="4" t="s">
        <v>34</v>
      </c>
      <c r="U42" s="4">
        <v>434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225</v>
      </c>
      <c r="E43" s="4" t="s">
        <v>242</v>
      </c>
      <c r="F43" s="6">
        <v>44925</v>
      </c>
      <c r="G43" s="6">
        <v>44929</v>
      </c>
      <c r="H43" s="4">
        <v>2</v>
      </c>
      <c r="I43" s="4">
        <v>4</v>
      </c>
      <c r="J43" s="4">
        <v>8</v>
      </c>
      <c r="K43" s="4" t="s">
        <v>30</v>
      </c>
      <c r="L43" s="4">
        <v>7392</v>
      </c>
      <c r="M43" s="4">
        <v>7392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44911</v>
      </c>
      <c r="S43" s="6">
        <v>44932</v>
      </c>
      <c r="T43" s="4" t="s">
        <v>34</v>
      </c>
      <c r="U43" s="4">
        <v>7392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44927</v>
      </c>
      <c r="G44" s="6">
        <v>44929</v>
      </c>
      <c r="H44" s="4">
        <v>1</v>
      </c>
      <c r="I44" s="4">
        <v>2</v>
      </c>
      <c r="J44" s="4">
        <v>2</v>
      </c>
      <c r="K44" s="4" t="s">
        <v>30</v>
      </c>
      <c r="L44" s="4">
        <v>1740</v>
      </c>
      <c r="M44" s="4">
        <v>1740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44912</v>
      </c>
      <c r="S44" s="6">
        <v>44932</v>
      </c>
      <c r="T44" s="4" t="s">
        <v>34</v>
      </c>
      <c r="U44" s="4">
        <v>1740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125</v>
      </c>
      <c r="E45" s="4" t="s">
        <v>253</v>
      </c>
      <c r="F45" s="6">
        <v>44927</v>
      </c>
      <c r="G45" s="6">
        <v>44929</v>
      </c>
      <c r="H45" s="4">
        <v>1</v>
      </c>
      <c r="I45" s="4">
        <v>2</v>
      </c>
      <c r="J45" s="4">
        <v>2</v>
      </c>
      <c r="K45" s="4" t="s">
        <v>30</v>
      </c>
      <c r="L45" s="4">
        <v>3600</v>
      </c>
      <c r="M45" s="4">
        <v>3600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44913</v>
      </c>
      <c r="S45" s="6">
        <v>44932</v>
      </c>
      <c r="T45" s="4" t="s">
        <v>34</v>
      </c>
      <c r="U45" s="4">
        <v>3600</v>
      </c>
      <c r="V45" s="4">
        <v>0</v>
      </c>
      <c r="W45" s="4">
        <v>0</v>
      </c>
      <c r="X45" s="4" t="s">
        <v>255</v>
      </c>
      <c r="Y45" s="4" t="s">
        <v>35</v>
      </c>
    </row>
    <row r="46" s="4" customFormat="1" spans="1:25">
      <c r="A46" s="4" t="s">
        <v>252</v>
      </c>
      <c r="B46" s="4" t="s">
        <v>26</v>
      </c>
      <c r="C46" s="4" t="s">
        <v>36</v>
      </c>
      <c r="D46" s="4" t="s">
        <v>125</v>
      </c>
      <c r="E46" s="4" t="s">
        <v>253</v>
      </c>
      <c r="F46" s="6">
        <v>44927</v>
      </c>
      <c r="G46" s="6">
        <v>44929</v>
      </c>
      <c r="H46" s="4">
        <v>1</v>
      </c>
      <c r="I46" s="4">
        <v>2</v>
      </c>
      <c r="J46" s="4">
        <v>2</v>
      </c>
      <c r="K46" s="4" t="s">
        <v>30</v>
      </c>
      <c r="L46" s="4">
        <v>-3600</v>
      </c>
      <c r="M46" s="4">
        <v>-3600</v>
      </c>
      <c r="N46" s="4" t="s">
        <v>254</v>
      </c>
      <c r="O46" s="4" t="s">
        <v>32</v>
      </c>
      <c r="P46" s="4" t="s">
        <v>33</v>
      </c>
      <c r="Q46" s="4">
        <v>0</v>
      </c>
      <c r="R46" s="7">
        <v>44913</v>
      </c>
      <c r="S46" s="6">
        <v>44932</v>
      </c>
      <c r="T46" s="4" t="s">
        <v>34</v>
      </c>
      <c r="U46" s="4">
        <v>-3600</v>
      </c>
      <c r="V46" s="4">
        <v>0</v>
      </c>
      <c r="W46" s="4">
        <v>0</v>
      </c>
      <c r="X46" s="4" t="s">
        <v>255</v>
      </c>
      <c r="Y46" s="4" t="s">
        <v>35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236</v>
      </c>
      <c r="E47" s="4" t="s">
        <v>237</v>
      </c>
      <c r="F47" s="6">
        <v>44928</v>
      </c>
      <c r="G47" s="6">
        <v>44929</v>
      </c>
      <c r="H47" s="4">
        <v>1</v>
      </c>
      <c r="I47" s="4">
        <v>1</v>
      </c>
      <c r="J47" s="4">
        <v>1</v>
      </c>
      <c r="K47" s="4" t="s">
        <v>30</v>
      </c>
      <c r="L47" s="4">
        <v>415</v>
      </c>
      <c r="M47" s="4">
        <v>415</v>
      </c>
      <c r="N47" s="4" t="s">
        <v>257</v>
      </c>
      <c r="O47" s="4" t="s">
        <v>32</v>
      </c>
      <c r="P47" s="4" t="s">
        <v>33</v>
      </c>
      <c r="Q47" s="4">
        <v>0</v>
      </c>
      <c r="R47" s="7">
        <v>44914</v>
      </c>
      <c r="S47" s="6">
        <v>44932</v>
      </c>
      <c r="T47" s="4" t="s">
        <v>34</v>
      </c>
      <c r="U47" s="4">
        <v>415</v>
      </c>
      <c r="V47" s="4">
        <v>0</v>
      </c>
      <c r="W47" s="4">
        <v>0</v>
      </c>
      <c r="X47" s="4" t="s">
        <v>258</v>
      </c>
      <c r="Y47" s="4" t="s">
        <v>259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153</v>
      </c>
      <c r="E48" s="4" t="s">
        <v>90</v>
      </c>
      <c r="F48" s="6">
        <v>44928</v>
      </c>
      <c r="G48" s="6">
        <v>44929</v>
      </c>
      <c r="H48" s="4">
        <v>1</v>
      </c>
      <c r="I48" s="4">
        <v>1</v>
      </c>
      <c r="J48" s="4">
        <v>1</v>
      </c>
      <c r="K48" s="4" t="s">
        <v>30</v>
      </c>
      <c r="L48" s="4">
        <v>393</v>
      </c>
      <c r="M48" s="4">
        <v>393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44914</v>
      </c>
      <c r="S48" s="6">
        <v>44932</v>
      </c>
      <c r="T48" s="4" t="s">
        <v>34</v>
      </c>
      <c r="U48" s="4">
        <v>393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265</v>
      </c>
      <c r="E49" s="4" t="s">
        <v>266</v>
      </c>
      <c r="F49" s="6">
        <v>44923</v>
      </c>
      <c r="G49" s="6">
        <v>44929</v>
      </c>
      <c r="H49" s="4">
        <v>1</v>
      </c>
      <c r="I49" s="4">
        <v>6</v>
      </c>
      <c r="J49" s="4">
        <v>6</v>
      </c>
      <c r="K49" s="4" t="s">
        <v>30</v>
      </c>
      <c r="L49" s="4">
        <v>5643</v>
      </c>
      <c r="M49" s="4">
        <v>5643</v>
      </c>
      <c r="N49" s="4" t="s">
        <v>267</v>
      </c>
      <c r="O49" s="4" t="s">
        <v>32</v>
      </c>
      <c r="P49" s="4" t="s">
        <v>33</v>
      </c>
      <c r="Q49" s="4">
        <v>0</v>
      </c>
      <c r="R49" s="7">
        <v>44915</v>
      </c>
      <c r="S49" s="6">
        <v>44932</v>
      </c>
      <c r="T49" s="4" t="s">
        <v>34</v>
      </c>
      <c r="U49" s="4">
        <v>5643</v>
      </c>
      <c r="V49" s="4">
        <v>0</v>
      </c>
      <c r="W49" s="4">
        <v>0</v>
      </c>
      <c r="X49" s="4" t="s">
        <v>268</v>
      </c>
      <c r="Y49" s="4" t="s">
        <v>269</v>
      </c>
    </row>
    <row r="50" s="4" customFormat="1" spans="1:25">
      <c r="A50" s="4" t="s">
        <v>270</v>
      </c>
      <c r="B50" s="4" t="s">
        <v>26</v>
      </c>
      <c r="C50" s="4" t="s">
        <v>27</v>
      </c>
      <c r="D50" s="4" t="s">
        <v>225</v>
      </c>
      <c r="E50" s="4" t="s">
        <v>271</v>
      </c>
      <c r="F50" s="6">
        <v>44926</v>
      </c>
      <c r="G50" s="6">
        <v>44929</v>
      </c>
      <c r="H50" s="4">
        <v>1</v>
      </c>
      <c r="I50" s="4">
        <v>3</v>
      </c>
      <c r="J50" s="4">
        <v>3</v>
      </c>
      <c r="K50" s="4" t="s">
        <v>30</v>
      </c>
      <c r="L50" s="4">
        <v>3355</v>
      </c>
      <c r="M50" s="4">
        <v>3355</v>
      </c>
      <c r="N50" s="4" t="s">
        <v>272</v>
      </c>
      <c r="O50" s="4" t="s">
        <v>32</v>
      </c>
      <c r="P50" s="4" t="s">
        <v>33</v>
      </c>
      <c r="Q50" s="4">
        <v>0</v>
      </c>
      <c r="R50" s="7">
        <v>44915</v>
      </c>
      <c r="S50" s="6">
        <v>44932</v>
      </c>
      <c r="T50" s="4" t="s">
        <v>34</v>
      </c>
      <c r="U50" s="4">
        <v>3355</v>
      </c>
      <c r="V50" s="4">
        <v>0</v>
      </c>
      <c r="W50" s="4">
        <v>0</v>
      </c>
      <c r="X50" s="4" t="s">
        <v>273</v>
      </c>
      <c r="Y50" s="4" t="s">
        <v>274</v>
      </c>
    </row>
    <row r="51" s="4" customFormat="1" spans="1:27">
      <c r="A51" s="4" t="s">
        <v>275</v>
      </c>
      <c r="B51" s="4" t="s">
        <v>26</v>
      </c>
      <c r="C51" s="4" t="s">
        <v>27</v>
      </c>
      <c r="D51" s="4" t="s">
        <v>276</v>
      </c>
      <c r="E51" s="4" t="s">
        <v>277</v>
      </c>
      <c r="F51" s="6">
        <v>44924</v>
      </c>
      <c r="G51" s="6">
        <v>44929</v>
      </c>
      <c r="H51" s="4">
        <v>1</v>
      </c>
      <c r="I51" s="4">
        <v>5</v>
      </c>
      <c r="J51" s="4">
        <v>5</v>
      </c>
      <c r="K51" s="4" t="s">
        <v>30</v>
      </c>
      <c r="L51" s="4">
        <v>3775</v>
      </c>
      <c r="M51" s="4">
        <v>3775</v>
      </c>
      <c r="N51" s="4" t="s">
        <v>278</v>
      </c>
      <c r="O51" s="4" t="s">
        <v>32</v>
      </c>
      <c r="P51" s="4" t="s">
        <v>33</v>
      </c>
      <c r="Q51" s="4">
        <v>0</v>
      </c>
      <c r="R51" s="7">
        <v>44915</v>
      </c>
      <c r="S51" s="6">
        <v>44932</v>
      </c>
      <c r="T51" s="4" t="s">
        <v>34</v>
      </c>
      <c r="U51" s="4">
        <v>3775</v>
      </c>
      <c r="V51" s="4">
        <v>0</v>
      </c>
      <c r="W51" s="4">
        <v>0</v>
      </c>
      <c r="X51" s="4" t="s">
        <v>279</v>
      </c>
      <c r="Y51" s="4">
        <v>22030997</v>
      </c>
      <c r="Z51" s="4">
        <v>22030810</v>
      </c>
      <c r="AA51" s="4" t="s">
        <v>280</v>
      </c>
    </row>
    <row r="52" s="4" customFormat="1" spans="1:25">
      <c r="A52" s="4" t="s">
        <v>281</v>
      </c>
      <c r="B52" s="4" t="s">
        <v>26</v>
      </c>
      <c r="C52" s="4" t="s">
        <v>27</v>
      </c>
      <c r="D52" s="4" t="s">
        <v>282</v>
      </c>
      <c r="E52" s="4" t="s">
        <v>283</v>
      </c>
      <c r="F52" s="6">
        <v>44928</v>
      </c>
      <c r="G52" s="6">
        <v>44929</v>
      </c>
      <c r="H52" s="4">
        <v>1</v>
      </c>
      <c r="I52" s="4">
        <v>1</v>
      </c>
      <c r="J52" s="4">
        <v>1</v>
      </c>
      <c r="K52" s="4" t="s">
        <v>30</v>
      </c>
      <c r="L52" s="4">
        <v>3636</v>
      </c>
      <c r="M52" s="4">
        <v>3636</v>
      </c>
      <c r="N52" s="4" t="s">
        <v>284</v>
      </c>
      <c r="O52" s="4" t="s">
        <v>32</v>
      </c>
      <c r="P52" s="4" t="s">
        <v>33</v>
      </c>
      <c r="Q52" s="4">
        <v>0</v>
      </c>
      <c r="R52" s="7">
        <v>44916</v>
      </c>
      <c r="S52" s="6">
        <v>44932</v>
      </c>
      <c r="T52" s="4" t="s">
        <v>34</v>
      </c>
      <c r="U52" s="4">
        <v>3636</v>
      </c>
      <c r="V52" s="4">
        <v>0</v>
      </c>
      <c r="W52" s="4">
        <v>0</v>
      </c>
      <c r="X52" s="4" t="s">
        <v>285</v>
      </c>
      <c r="Y52" s="4" t="s">
        <v>286</v>
      </c>
    </row>
    <row r="53" s="4" customFormat="1" spans="1:27">
      <c r="A53" s="4" t="s">
        <v>287</v>
      </c>
      <c r="B53" s="4" t="s">
        <v>26</v>
      </c>
      <c r="C53" s="4" t="s">
        <v>27</v>
      </c>
      <c r="D53" s="4" t="s">
        <v>288</v>
      </c>
      <c r="E53" s="4" t="s">
        <v>289</v>
      </c>
      <c r="F53" s="6">
        <v>44928</v>
      </c>
      <c r="G53" s="6">
        <v>44929</v>
      </c>
      <c r="H53" s="4">
        <v>3</v>
      </c>
      <c r="I53" s="4">
        <v>1</v>
      </c>
      <c r="J53" s="4">
        <v>3</v>
      </c>
      <c r="K53" s="4" t="s">
        <v>30</v>
      </c>
      <c r="L53" s="4">
        <v>1299</v>
      </c>
      <c r="M53" s="4">
        <v>1299</v>
      </c>
      <c r="N53" s="4" t="s">
        <v>290</v>
      </c>
      <c r="O53" s="4" t="s">
        <v>32</v>
      </c>
      <c r="P53" s="4" t="s">
        <v>33</v>
      </c>
      <c r="Q53" s="4">
        <v>0</v>
      </c>
      <c r="R53" s="7">
        <v>44916</v>
      </c>
      <c r="S53" s="6">
        <v>44932</v>
      </c>
      <c r="T53" s="4" t="s">
        <v>34</v>
      </c>
      <c r="U53" s="4">
        <v>1299</v>
      </c>
      <c r="V53" s="4">
        <v>0</v>
      </c>
      <c r="W53" s="4">
        <v>0</v>
      </c>
      <c r="X53" s="4" t="s">
        <v>291</v>
      </c>
      <c r="Y53" s="4">
        <v>118653756</v>
      </c>
      <c r="Z53" s="4">
        <v>118654006</v>
      </c>
      <c r="AA53" s="4" t="s">
        <v>292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294</v>
      </c>
      <c r="E54" s="4" t="s">
        <v>295</v>
      </c>
      <c r="F54" s="6">
        <v>44923</v>
      </c>
      <c r="G54" s="6">
        <v>44929</v>
      </c>
      <c r="H54" s="4">
        <v>1</v>
      </c>
      <c r="I54" s="4">
        <v>6</v>
      </c>
      <c r="J54" s="4">
        <v>6</v>
      </c>
      <c r="K54" s="4" t="s">
        <v>30</v>
      </c>
      <c r="L54" s="4">
        <v>7980</v>
      </c>
      <c r="M54" s="4">
        <v>7980</v>
      </c>
      <c r="N54" s="4" t="s">
        <v>296</v>
      </c>
      <c r="O54" s="4" t="s">
        <v>32</v>
      </c>
      <c r="P54" s="4" t="s">
        <v>33</v>
      </c>
      <c r="Q54" s="4">
        <v>0</v>
      </c>
      <c r="R54" s="7">
        <v>44918</v>
      </c>
      <c r="S54" s="6">
        <v>44932</v>
      </c>
      <c r="T54" s="4" t="s">
        <v>34</v>
      </c>
      <c r="U54" s="4">
        <v>7980</v>
      </c>
      <c r="V54" s="4">
        <v>0</v>
      </c>
      <c r="W54" s="4">
        <v>0</v>
      </c>
      <c r="X54" s="4" t="s">
        <v>297</v>
      </c>
      <c r="Y54" s="4" t="s">
        <v>298</v>
      </c>
    </row>
    <row r="55" s="4" customFormat="1" spans="1:25">
      <c r="A55" s="4" t="s">
        <v>299</v>
      </c>
      <c r="B55" s="4" t="s">
        <v>26</v>
      </c>
      <c r="C55" s="4" t="s">
        <v>27</v>
      </c>
      <c r="D55" s="4" t="s">
        <v>153</v>
      </c>
      <c r="E55" s="4" t="s">
        <v>300</v>
      </c>
      <c r="F55" s="6">
        <v>44928</v>
      </c>
      <c r="G55" s="6">
        <v>44929</v>
      </c>
      <c r="H55" s="4">
        <v>1</v>
      </c>
      <c r="I55" s="4">
        <v>1</v>
      </c>
      <c r="J55" s="4">
        <v>1</v>
      </c>
      <c r="K55" s="4" t="s">
        <v>30</v>
      </c>
      <c r="L55" s="4">
        <v>385</v>
      </c>
      <c r="M55" s="4">
        <v>385</v>
      </c>
      <c r="N55" s="4" t="s">
        <v>301</v>
      </c>
      <c r="O55" s="4" t="s">
        <v>32</v>
      </c>
      <c r="P55" s="4" t="s">
        <v>33</v>
      </c>
      <c r="Q55" s="4">
        <v>0</v>
      </c>
      <c r="R55" s="7">
        <v>44918</v>
      </c>
      <c r="S55" s="6">
        <v>44932</v>
      </c>
      <c r="T55" s="4" t="s">
        <v>34</v>
      </c>
      <c r="U55" s="4">
        <v>385</v>
      </c>
      <c r="V55" s="4">
        <v>0</v>
      </c>
      <c r="W55" s="4">
        <v>0</v>
      </c>
      <c r="X55" s="4" t="s">
        <v>302</v>
      </c>
      <c r="Y55" s="4" t="s">
        <v>303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202</v>
      </c>
      <c r="E56" s="4" t="s">
        <v>203</v>
      </c>
      <c r="F56" s="6">
        <v>44924</v>
      </c>
      <c r="G56" s="6">
        <v>44929</v>
      </c>
      <c r="H56" s="4">
        <v>1</v>
      </c>
      <c r="I56" s="4">
        <v>5</v>
      </c>
      <c r="J56" s="4">
        <v>5</v>
      </c>
      <c r="K56" s="4" t="s">
        <v>30</v>
      </c>
      <c r="L56" s="4">
        <v>1795</v>
      </c>
      <c r="M56" s="4">
        <v>1795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44919</v>
      </c>
      <c r="S56" s="6">
        <v>44932</v>
      </c>
      <c r="T56" s="4" t="s">
        <v>34</v>
      </c>
      <c r="U56" s="4">
        <v>1795</v>
      </c>
      <c r="V56" s="4">
        <v>0</v>
      </c>
      <c r="W56" s="4">
        <v>0</v>
      </c>
      <c r="X56" s="4" t="s">
        <v>306</v>
      </c>
      <c r="Y56" s="4" t="s">
        <v>307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202</v>
      </c>
      <c r="E57" s="4" t="s">
        <v>203</v>
      </c>
      <c r="F57" s="6">
        <v>44922</v>
      </c>
      <c r="G57" s="6">
        <v>44929</v>
      </c>
      <c r="H57" s="4">
        <v>1</v>
      </c>
      <c r="I57" s="4">
        <v>7</v>
      </c>
      <c r="J57" s="4">
        <v>7</v>
      </c>
      <c r="K57" s="4" t="s">
        <v>30</v>
      </c>
      <c r="L57" s="4">
        <v>2513</v>
      </c>
      <c r="M57" s="4">
        <v>2513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44919</v>
      </c>
      <c r="S57" s="6">
        <v>44932</v>
      </c>
      <c r="T57" s="4" t="s">
        <v>34</v>
      </c>
      <c r="U57" s="4">
        <v>2513</v>
      </c>
      <c r="V57" s="4">
        <v>0</v>
      </c>
      <c r="W57" s="4">
        <v>0</v>
      </c>
      <c r="X57" s="4" t="s">
        <v>310</v>
      </c>
      <c r="Y57" s="4" t="s">
        <v>311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202</v>
      </c>
      <c r="E58" s="4" t="s">
        <v>203</v>
      </c>
      <c r="F58" s="6">
        <v>44923</v>
      </c>
      <c r="G58" s="6">
        <v>44929</v>
      </c>
      <c r="H58" s="4">
        <v>1</v>
      </c>
      <c r="I58" s="4">
        <v>6</v>
      </c>
      <c r="J58" s="4">
        <v>6</v>
      </c>
      <c r="K58" s="4" t="s">
        <v>30</v>
      </c>
      <c r="L58" s="4">
        <v>2154</v>
      </c>
      <c r="M58" s="4">
        <v>2154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44919</v>
      </c>
      <c r="S58" s="6">
        <v>44932</v>
      </c>
      <c r="T58" s="4" t="s">
        <v>34</v>
      </c>
      <c r="U58" s="4">
        <v>2154</v>
      </c>
      <c r="V58" s="4">
        <v>0</v>
      </c>
      <c r="W58" s="4">
        <v>0</v>
      </c>
      <c r="X58" s="4" t="s">
        <v>314</v>
      </c>
      <c r="Y58" s="4" t="s">
        <v>315</v>
      </c>
    </row>
    <row r="59" s="4" customFormat="1" spans="1:25">
      <c r="A59" s="4" t="s">
        <v>316</v>
      </c>
      <c r="B59" s="4" t="s">
        <v>26</v>
      </c>
      <c r="C59" s="4" t="s">
        <v>27</v>
      </c>
      <c r="D59" s="4" t="s">
        <v>125</v>
      </c>
      <c r="E59" s="4" t="s">
        <v>317</v>
      </c>
      <c r="F59" s="6">
        <v>44927</v>
      </c>
      <c r="G59" s="6">
        <v>44929</v>
      </c>
      <c r="H59" s="4">
        <v>1</v>
      </c>
      <c r="I59" s="4">
        <v>2</v>
      </c>
      <c r="J59" s="4">
        <v>2</v>
      </c>
      <c r="K59" s="4" t="s">
        <v>30</v>
      </c>
      <c r="L59" s="4">
        <v>1662</v>
      </c>
      <c r="M59" s="4">
        <v>1662</v>
      </c>
      <c r="N59" s="4" t="s">
        <v>318</v>
      </c>
      <c r="O59" s="4" t="s">
        <v>32</v>
      </c>
      <c r="P59" s="4" t="s">
        <v>33</v>
      </c>
      <c r="Q59" s="4">
        <v>0</v>
      </c>
      <c r="R59" s="7">
        <v>44920</v>
      </c>
      <c r="S59" s="6">
        <v>44932</v>
      </c>
      <c r="T59" s="4" t="s">
        <v>34</v>
      </c>
      <c r="U59" s="4">
        <v>1662</v>
      </c>
      <c r="V59" s="4">
        <v>0</v>
      </c>
      <c r="W59" s="4">
        <v>0</v>
      </c>
      <c r="X59" s="4" t="s">
        <v>319</v>
      </c>
      <c r="Y59" s="4" t="s">
        <v>320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202</v>
      </c>
      <c r="E60" s="4" t="s">
        <v>203</v>
      </c>
      <c r="F60" s="6">
        <v>44924</v>
      </c>
      <c r="G60" s="6">
        <v>44929</v>
      </c>
      <c r="H60" s="4">
        <v>1</v>
      </c>
      <c r="I60" s="4">
        <v>5</v>
      </c>
      <c r="J60" s="4">
        <v>5</v>
      </c>
      <c r="K60" s="4" t="s">
        <v>30</v>
      </c>
      <c r="L60" s="4">
        <v>1795</v>
      </c>
      <c r="M60" s="4">
        <v>1795</v>
      </c>
      <c r="N60" s="4" t="s">
        <v>322</v>
      </c>
      <c r="O60" s="4" t="s">
        <v>32</v>
      </c>
      <c r="P60" s="4" t="s">
        <v>33</v>
      </c>
      <c r="Q60" s="4">
        <v>0</v>
      </c>
      <c r="R60" s="7">
        <v>44920</v>
      </c>
      <c r="S60" s="6">
        <v>44932</v>
      </c>
      <c r="T60" s="4" t="s">
        <v>34</v>
      </c>
      <c r="U60" s="4">
        <v>1795</v>
      </c>
      <c r="V60" s="4">
        <v>0</v>
      </c>
      <c r="W60" s="4">
        <v>0</v>
      </c>
      <c r="X60" s="4" t="s">
        <v>323</v>
      </c>
      <c r="Y60" s="4" t="s">
        <v>324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326</v>
      </c>
      <c r="E61" s="4" t="s">
        <v>327</v>
      </c>
      <c r="F61" s="6">
        <v>44927</v>
      </c>
      <c r="G61" s="6">
        <v>44929</v>
      </c>
      <c r="H61" s="4">
        <v>5</v>
      </c>
      <c r="I61" s="4">
        <v>2</v>
      </c>
      <c r="J61" s="4">
        <v>10</v>
      </c>
      <c r="K61" s="4" t="s">
        <v>30</v>
      </c>
      <c r="L61" s="4">
        <v>6835</v>
      </c>
      <c r="M61" s="4">
        <v>6835</v>
      </c>
      <c r="N61" s="4" t="s">
        <v>328</v>
      </c>
      <c r="O61" s="4" t="s">
        <v>32</v>
      </c>
      <c r="P61" s="4" t="s">
        <v>33</v>
      </c>
      <c r="Q61" s="4">
        <v>0</v>
      </c>
      <c r="R61" s="7">
        <v>44921</v>
      </c>
      <c r="S61" s="6">
        <v>44932</v>
      </c>
      <c r="T61" s="4" t="s">
        <v>34</v>
      </c>
      <c r="U61" s="4">
        <v>6835</v>
      </c>
      <c r="V61" s="4">
        <v>0</v>
      </c>
      <c r="W61" s="4">
        <v>0</v>
      </c>
      <c r="X61" s="4" t="s">
        <v>329</v>
      </c>
      <c r="Y61" s="4" t="s">
        <v>35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225</v>
      </c>
      <c r="E62" s="4" t="s">
        <v>331</v>
      </c>
      <c r="F62" s="6">
        <v>44926</v>
      </c>
      <c r="G62" s="6">
        <v>44929</v>
      </c>
      <c r="H62" s="4">
        <v>1</v>
      </c>
      <c r="I62" s="4">
        <v>3</v>
      </c>
      <c r="J62" s="4">
        <v>3</v>
      </c>
      <c r="K62" s="4" t="s">
        <v>30</v>
      </c>
      <c r="L62" s="4">
        <v>3014</v>
      </c>
      <c r="M62" s="4">
        <v>3014</v>
      </c>
      <c r="N62" s="4" t="s">
        <v>332</v>
      </c>
      <c r="O62" s="4" t="s">
        <v>32</v>
      </c>
      <c r="P62" s="4" t="s">
        <v>33</v>
      </c>
      <c r="Q62" s="4">
        <v>0</v>
      </c>
      <c r="R62" s="7">
        <v>44921</v>
      </c>
      <c r="S62" s="6">
        <v>44932</v>
      </c>
      <c r="T62" s="4" t="s">
        <v>34</v>
      </c>
      <c r="U62" s="4">
        <v>3014</v>
      </c>
      <c r="V62" s="4">
        <v>0</v>
      </c>
      <c r="W62" s="4">
        <v>0</v>
      </c>
      <c r="X62" s="4" t="s">
        <v>333</v>
      </c>
      <c r="Y62" s="4" t="s">
        <v>334</v>
      </c>
    </row>
    <row r="63" s="4" customFormat="1" spans="1:25">
      <c r="A63" s="4" t="s">
        <v>335</v>
      </c>
      <c r="B63" s="4" t="s">
        <v>26</v>
      </c>
      <c r="C63" s="4" t="s">
        <v>27</v>
      </c>
      <c r="D63" s="4" t="s">
        <v>247</v>
      </c>
      <c r="E63" s="4" t="s">
        <v>336</v>
      </c>
      <c r="F63" s="6">
        <v>44928</v>
      </c>
      <c r="G63" s="6">
        <v>44929</v>
      </c>
      <c r="H63" s="4">
        <v>1</v>
      </c>
      <c r="I63" s="4">
        <v>1</v>
      </c>
      <c r="J63" s="4">
        <v>1</v>
      </c>
      <c r="K63" s="4" t="s">
        <v>30</v>
      </c>
      <c r="L63" s="4">
        <v>867</v>
      </c>
      <c r="M63" s="4">
        <v>867</v>
      </c>
      <c r="N63" s="4" t="s">
        <v>337</v>
      </c>
      <c r="O63" s="4" t="s">
        <v>32</v>
      </c>
      <c r="P63" s="4" t="s">
        <v>33</v>
      </c>
      <c r="Q63" s="4">
        <v>0</v>
      </c>
      <c r="R63" s="7">
        <v>44921</v>
      </c>
      <c r="S63" s="6">
        <v>44932</v>
      </c>
      <c r="T63" s="4" t="s">
        <v>34</v>
      </c>
      <c r="U63" s="4">
        <v>867</v>
      </c>
      <c r="V63" s="4">
        <v>0</v>
      </c>
      <c r="W63" s="4">
        <v>0</v>
      </c>
      <c r="X63" s="4" t="s">
        <v>338</v>
      </c>
      <c r="Y63" s="4" t="s">
        <v>339</v>
      </c>
    </row>
    <row r="64" s="4" customFormat="1" spans="1:25">
      <c r="A64" s="4" t="s">
        <v>340</v>
      </c>
      <c r="B64" s="4" t="s">
        <v>26</v>
      </c>
      <c r="C64" s="4" t="s">
        <v>27</v>
      </c>
      <c r="D64" s="4" t="s">
        <v>225</v>
      </c>
      <c r="E64" s="4" t="s">
        <v>242</v>
      </c>
      <c r="F64" s="6">
        <v>44928</v>
      </c>
      <c r="G64" s="6">
        <v>44929</v>
      </c>
      <c r="H64" s="4">
        <v>1</v>
      </c>
      <c r="I64" s="4">
        <v>1</v>
      </c>
      <c r="J64" s="4">
        <v>1</v>
      </c>
      <c r="K64" s="4" t="s">
        <v>30</v>
      </c>
      <c r="L64" s="4">
        <v>693</v>
      </c>
      <c r="M64" s="4">
        <v>693</v>
      </c>
      <c r="N64" s="4" t="s">
        <v>341</v>
      </c>
      <c r="O64" s="4" t="s">
        <v>32</v>
      </c>
      <c r="P64" s="4" t="s">
        <v>33</v>
      </c>
      <c r="Q64" s="4">
        <v>0</v>
      </c>
      <c r="R64" s="7">
        <v>44921</v>
      </c>
      <c r="S64" s="6">
        <v>44932</v>
      </c>
      <c r="T64" s="4" t="s">
        <v>34</v>
      </c>
      <c r="U64" s="4">
        <v>693</v>
      </c>
      <c r="V64" s="4">
        <v>0</v>
      </c>
      <c r="W64" s="4">
        <v>0</v>
      </c>
      <c r="X64" s="4" t="s">
        <v>342</v>
      </c>
      <c r="Y64" s="4" t="s">
        <v>343</v>
      </c>
    </row>
    <row r="65" s="4" customFormat="1" spans="1:25">
      <c r="A65" s="4" t="s">
        <v>325</v>
      </c>
      <c r="B65" s="4" t="s">
        <v>26</v>
      </c>
      <c r="C65" s="4" t="s">
        <v>36</v>
      </c>
      <c r="D65" s="4" t="s">
        <v>326</v>
      </c>
      <c r="E65" s="4" t="s">
        <v>327</v>
      </c>
      <c r="F65" s="6">
        <v>44927</v>
      </c>
      <c r="G65" s="6">
        <v>44929</v>
      </c>
      <c r="H65" s="4">
        <v>5</v>
      </c>
      <c r="I65" s="4">
        <v>2</v>
      </c>
      <c r="J65" s="4">
        <v>10</v>
      </c>
      <c r="K65" s="4" t="s">
        <v>30</v>
      </c>
      <c r="L65" s="4">
        <v>-6835</v>
      </c>
      <c r="M65" s="4">
        <v>-6835</v>
      </c>
      <c r="N65" s="4" t="s">
        <v>328</v>
      </c>
      <c r="O65" s="4" t="s">
        <v>32</v>
      </c>
      <c r="P65" s="4" t="s">
        <v>33</v>
      </c>
      <c r="Q65" s="4">
        <v>0</v>
      </c>
      <c r="R65" s="7">
        <v>44921</v>
      </c>
      <c r="S65" s="6">
        <v>44932</v>
      </c>
      <c r="T65" s="4" t="s">
        <v>34</v>
      </c>
      <c r="U65" s="4">
        <v>-6835</v>
      </c>
      <c r="V65" s="4">
        <v>0</v>
      </c>
      <c r="W65" s="4">
        <v>0</v>
      </c>
      <c r="X65" s="4" t="s">
        <v>329</v>
      </c>
      <c r="Y65" s="4" t="s">
        <v>35</v>
      </c>
    </row>
    <row r="66" s="4" customFormat="1" spans="1:25">
      <c r="A66" s="4" t="s">
        <v>344</v>
      </c>
      <c r="B66" s="4" t="s">
        <v>26</v>
      </c>
      <c r="C66" s="4" t="s">
        <v>27</v>
      </c>
      <c r="D66" s="4" t="s">
        <v>125</v>
      </c>
      <c r="E66" s="4" t="s">
        <v>345</v>
      </c>
      <c r="F66" s="6">
        <v>44927</v>
      </c>
      <c r="G66" s="6">
        <v>44929</v>
      </c>
      <c r="H66" s="4">
        <v>1</v>
      </c>
      <c r="I66" s="4">
        <v>2</v>
      </c>
      <c r="J66" s="4">
        <v>2</v>
      </c>
      <c r="K66" s="4" t="s">
        <v>30</v>
      </c>
      <c r="L66" s="4">
        <v>1544</v>
      </c>
      <c r="M66" s="4">
        <v>1544</v>
      </c>
      <c r="N66" s="4" t="s">
        <v>346</v>
      </c>
      <c r="O66" s="4" t="s">
        <v>32</v>
      </c>
      <c r="P66" s="4" t="s">
        <v>33</v>
      </c>
      <c r="Q66" s="4">
        <v>0</v>
      </c>
      <c r="R66" s="7">
        <v>44922</v>
      </c>
      <c r="S66" s="6">
        <v>44932</v>
      </c>
      <c r="T66" s="4" t="s">
        <v>34</v>
      </c>
      <c r="U66" s="4">
        <v>1544</v>
      </c>
      <c r="V66" s="4">
        <v>0</v>
      </c>
      <c r="W66" s="4">
        <v>0</v>
      </c>
      <c r="X66" s="4" t="s">
        <v>347</v>
      </c>
      <c r="Y66" s="4" t="s">
        <v>348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225</v>
      </c>
      <c r="E67" s="4" t="s">
        <v>350</v>
      </c>
      <c r="F67" s="6">
        <v>44926</v>
      </c>
      <c r="G67" s="6">
        <v>44929</v>
      </c>
      <c r="H67" s="4">
        <v>1</v>
      </c>
      <c r="I67" s="4">
        <v>3</v>
      </c>
      <c r="J67" s="4">
        <v>3</v>
      </c>
      <c r="K67" s="4" t="s">
        <v>30</v>
      </c>
      <c r="L67" s="4">
        <v>3014</v>
      </c>
      <c r="M67" s="4">
        <v>3014</v>
      </c>
      <c r="N67" s="4" t="s">
        <v>351</v>
      </c>
      <c r="O67" s="4" t="s">
        <v>32</v>
      </c>
      <c r="P67" s="4" t="s">
        <v>33</v>
      </c>
      <c r="Q67" s="4">
        <v>0</v>
      </c>
      <c r="R67" s="7">
        <v>44922</v>
      </c>
      <c r="S67" s="6">
        <v>44932</v>
      </c>
      <c r="T67" s="4" t="s">
        <v>34</v>
      </c>
      <c r="U67" s="4">
        <v>3014</v>
      </c>
      <c r="V67" s="4">
        <v>0</v>
      </c>
      <c r="W67" s="4">
        <v>0</v>
      </c>
      <c r="X67" s="4" t="s">
        <v>352</v>
      </c>
      <c r="Y67" s="4" t="s">
        <v>353</v>
      </c>
    </row>
    <row r="68" s="4" customFormat="1" spans="1:25">
      <c r="A68" s="4" t="s">
        <v>354</v>
      </c>
      <c r="B68" s="4" t="s">
        <v>26</v>
      </c>
      <c r="C68" s="4" t="s">
        <v>27</v>
      </c>
      <c r="D68" s="4" t="s">
        <v>225</v>
      </c>
      <c r="E68" s="4" t="s">
        <v>242</v>
      </c>
      <c r="F68" s="6">
        <v>44928</v>
      </c>
      <c r="G68" s="6">
        <v>44929</v>
      </c>
      <c r="H68" s="4">
        <v>1</v>
      </c>
      <c r="I68" s="4">
        <v>1</v>
      </c>
      <c r="J68" s="4">
        <v>1</v>
      </c>
      <c r="K68" s="4" t="s">
        <v>30</v>
      </c>
      <c r="L68" s="4">
        <v>693</v>
      </c>
      <c r="M68" s="4">
        <v>693</v>
      </c>
      <c r="N68" s="4" t="s">
        <v>341</v>
      </c>
      <c r="O68" s="4" t="s">
        <v>32</v>
      </c>
      <c r="P68" s="4" t="s">
        <v>33</v>
      </c>
      <c r="Q68" s="4">
        <v>0</v>
      </c>
      <c r="R68" s="7">
        <v>44922</v>
      </c>
      <c r="S68" s="6">
        <v>44932</v>
      </c>
      <c r="T68" s="4" t="s">
        <v>34</v>
      </c>
      <c r="U68" s="4">
        <v>693</v>
      </c>
      <c r="V68" s="4">
        <v>0</v>
      </c>
      <c r="W68" s="4">
        <v>0</v>
      </c>
      <c r="X68" s="4" t="s">
        <v>355</v>
      </c>
      <c r="Y68" s="4" t="s">
        <v>356</v>
      </c>
    </row>
    <row r="69" s="4" customFormat="1" spans="1:25">
      <c r="A69" s="4" t="s">
        <v>357</v>
      </c>
      <c r="B69" s="4" t="s">
        <v>26</v>
      </c>
      <c r="C69" s="4" t="s">
        <v>27</v>
      </c>
      <c r="D69" s="4" t="s">
        <v>358</v>
      </c>
      <c r="E69" s="4" t="s">
        <v>359</v>
      </c>
      <c r="F69" s="6">
        <v>44928</v>
      </c>
      <c r="G69" s="6">
        <v>44929</v>
      </c>
      <c r="H69" s="4">
        <v>1</v>
      </c>
      <c r="I69" s="4">
        <v>1</v>
      </c>
      <c r="J69" s="4">
        <v>1</v>
      </c>
      <c r="K69" s="4" t="s">
        <v>30</v>
      </c>
      <c r="L69" s="4">
        <v>324</v>
      </c>
      <c r="M69" s="4">
        <v>324</v>
      </c>
      <c r="N69" s="4" t="s">
        <v>360</v>
      </c>
      <c r="O69" s="4" t="s">
        <v>32</v>
      </c>
      <c r="P69" s="4" t="s">
        <v>33</v>
      </c>
      <c r="Q69" s="4">
        <v>0</v>
      </c>
      <c r="R69" s="7">
        <v>44922</v>
      </c>
      <c r="S69" s="6">
        <v>44932</v>
      </c>
      <c r="T69" s="4" t="s">
        <v>34</v>
      </c>
      <c r="U69" s="4">
        <v>324</v>
      </c>
      <c r="V69" s="4">
        <v>0</v>
      </c>
      <c r="W69" s="4">
        <v>0</v>
      </c>
      <c r="X69" s="4" t="s">
        <v>361</v>
      </c>
      <c r="Y69" s="4" t="s">
        <v>362</v>
      </c>
    </row>
    <row r="70" s="4" customFormat="1" spans="1:25">
      <c r="A70" s="4" t="s">
        <v>363</v>
      </c>
      <c r="B70" s="4" t="s">
        <v>26</v>
      </c>
      <c r="C70" s="4" t="s">
        <v>27</v>
      </c>
      <c r="D70" s="4" t="s">
        <v>364</v>
      </c>
      <c r="E70" s="4" t="s">
        <v>365</v>
      </c>
      <c r="F70" s="6">
        <v>44928</v>
      </c>
      <c r="G70" s="6">
        <v>44929</v>
      </c>
      <c r="H70" s="4">
        <v>1</v>
      </c>
      <c r="I70" s="4">
        <v>1</v>
      </c>
      <c r="J70" s="4">
        <v>1</v>
      </c>
      <c r="K70" s="4" t="s">
        <v>30</v>
      </c>
      <c r="L70" s="4">
        <v>208</v>
      </c>
      <c r="M70" s="4">
        <v>208</v>
      </c>
      <c r="N70" s="4" t="s">
        <v>366</v>
      </c>
      <c r="O70" s="4" t="s">
        <v>32</v>
      </c>
      <c r="P70" s="4" t="s">
        <v>33</v>
      </c>
      <c r="Q70" s="4">
        <v>0</v>
      </c>
      <c r="R70" s="7">
        <v>44923</v>
      </c>
      <c r="S70" s="6">
        <v>44932</v>
      </c>
      <c r="T70" s="4" t="s">
        <v>34</v>
      </c>
      <c r="U70" s="4">
        <v>208</v>
      </c>
      <c r="V70" s="4">
        <v>0</v>
      </c>
      <c r="W70" s="4">
        <v>0</v>
      </c>
      <c r="X70" s="4" t="s">
        <v>367</v>
      </c>
      <c r="Y70" s="4" t="s">
        <v>368</v>
      </c>
    </row>
    <row r="71" s="4" customFormat="1" spans="1:25">
      <c r="A71" s="4" t="s">
        <v>369</v>
      </c>
      <c r="B71" s="4" t="s">
        <v>26</v>
      </c>
      <c r="C71" s="4" t="s">
        <v>27</v>
      </c>
      <c r="D71" s="4" t="s">
        <v>225</v>
      </c>
      <c r="E71" s="4" t="s">
        <v>242</v>
      </c>
      <c r="F71" s="6">
        <v>44926</v>
      </c>
      <c r="G71" s="6">
        <v>44929</v>
      </c>
      <c r="H71" s="4">
        <v>1</v>
      </c>
      <c r="I71" s="4">
        <v>3</v>
      </c>
      <c r="J71" s="4">
        <v>3</v>
      </c>
      <c r="K71" s="4" t="s">
        <v>30</v>
      </c>
      <c r="L71" s="4">
        <v>2610</v>
      </c>
      <c r="M71" s="4">
        <v>2610</v>
      </c>
      <c r="N71" s="4" t="s">
        <v>370</v>
      </c>
      <c r="O71" s="4" t="s">
        <v>32</v>
      </c>
      <c r="P71" s="4" t="s">
        <v>33</v>
      </c>
      <c r="Q71" s="4">
        <v>0</v>
      </c>
      <c r="R71" s="7">
        <v>44923</v>
      </c>
      <c r="S71" s="6">
        <v>44932</v>
      </c>
      <c r="T71" s="4" t="s">
        <v>34</v>
      </c>
      <c r="U71" s="4">
        <v>2610</v>
      </c>
      <c r="V71" s="4">
        <v>0</v>
      </c>
      <c r="W71" s="4">
        <v>0</v>
      </c>
      <c r="X71" s="4" t="s">
        <v>371</v>
      </c>
      <c r="Y71" s="4" t="s">
        <v>372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374</v>
      </c>
      <c r="E72" s="4" t="s">
        <v>375</v>
      </c>
      <c r="F72" s="6">
        <v>44927</v>
      </c>
      <c r="G72" s="6">
        <v>44929</v>
      </c>
      <c r="H72" s="4">
        <v>1</v>
      </c>
      <c r="I72" s="4">
        <v>2</v>
      </c>
      <c r="J72" s="4">
        <v>2</v>
      </c>
      <c r="K72" s="4" t="s">
        <v>30</v>
      </c>
      <c r="L72" s="4">
        <v>797</v>
      </c>
      <c r="M72" s="4">
        <v>797</v>
      </c>
      <c r="N72" s="4" t="s">
        <v>376</v>
      </c>
      <c r="O72" s="4" t="s">
        <v>32</v>
      </c>
      <c r="P72" s="4" t="s">
        <v>33</v>
      </c>
      <c r="Q72" s="4">
        <v>0</v>
      </c>
      <c r="R72" s="7">
        <v>44923</v>
      </c>
      <c r="S72" s="6">
        <v>44932</v>
      </c>
      <c r="T72" s="4" t="s">
        <v>34</v>
      </c>
      <c r="U72" s="4">
        <v>797</v>
      </c>
      <c r="V72" s="4">
        <v>0</v>
      </c>
      <c r="W72" s="4">
        <v>0</v>
      </c>
      <c r="X72" s="4" t="s">
        <v>377</v>
      </c>
      <c r="Y72" s="4" t="s">
        <v>378</v>
      </c>
    </row>
    <row r="73" s="4" customFormat="1" spans="1:25">
      <c r="A73" s="4" t="s">
        <v>191</v>
      </c>
      <c r="B73" s="4" t="s">
        <v>26</v>
      </c>
      <c r="C73" s="4" t="s">
        <v>36</v>
      </c>
      <c r="D73" s="4" t="s">
        <v>38</v>
      </c>
      <c r="E73" s="4" t="s">
        <v>192</v>
      </c>
      <c r="F73" s="6">
        <v>44925</v>
      </c>
      <c r="G73" s="6">
        <v>44929</v>
      </c>
      <c r="H73" s="4">
        <v>1</v>
      </c>
      <c r="I73" s="4">
        <v>4</v>
      </c>
      <c r="J73" s="4">
        <v>4</v>
      </c>
      <c r="K73" s="4" t="s">
        <v>30</v>
      </c>
      <c r="L73" s="4">
        <v>-3540</v>
      </c>
      <c r="M73" s="4">
        <v>-3540</v>
      </c>
      <c r="N73" s="4" t="s">
        <v>193</v>
      </c>
      <c r="O73" s="4" t="s">
        <v>32</v>
      </c>
      <c r="P73" s="4" t="s">
        <v>33</v>
      </c>
      <c r="Q73" s="4">
        <v>0</v>
      </c>
      <c r="R73" s="7">
        <v>44902</v>
      </c>
      <c r="S73" s="6">
        <v>44932</v>
      </c>
      <c r="T73" s="4" t="s">
        <v>34</v>
      </c>
      <c r="U73" s="4">
        <v>-3540</v>
      </c>
      <c r="V73" s="4">
        <v>0</v>
      </c>
      <c r="W73" s="4">
        <v>0</v>
      </c>
      <c r="X73" s="4" t="s">
        <v>194</v>
      </c>
      <c r="Y73" s="4" t="s">
        <v>35</v>
      </c>
    </row>
    <row r="74" s="4" customFormat="1" spans="1:26">
      <c r="A74" s="4" t="s">
        <v>379</v>
      </c>
      <c r="B74" s="4" t="s">
        <v>26</v>
      </c>
      <c r="C74" s="4" t="s">
        <v>27</v>
      </c>
      <c r="D74" s="4" t="s">
        <v>380</v>
      </c>
      <c r="E74" s="4" t="s">
        <v>381</v>
      </c>
      <c r="F74" s="6">
        <v>44927</v>
      </c>
      <c r="G74" s="6">
        <v>44929</v>
      </c>
      <c r="H74" s="4">
        <v>2</v>
      </c>
      <c r="I74" s="4">
        <v>2</v>
      </c>
      <c r="J74" s="4">
        <v>4</v>
      </c>
      <c r="K74" s="4" t="s">
        <v>30</v>
      </c>
      <c r="L74" s="4">
        <v>1968</v>
      </c>
      <c r="M74" s="4">
        <v>1968</v>
      </c>
      <c r="N74" s="4" t="s">
        <v>382</v>
      </c>
      <c r="O74" s="4" t="s">
        <v>32</v>
      </c>
      <c r="P74" s="4" t="s">
        <v>33</v>
      </c>
      <c r="Q74" s="4">
        <v>0</v>
      </c>
      <c r="R74" s="7">
        <v>44924</v>
      </c>
      <c r="S74" s="6">
        <v>44932</v>
      </c>
      <c r="T74" s="4" t="s">
        <v>34</v>
      </c>
      <c r="U74" s="4">
        <v>1968</v>
      </c>
      <c r="V74" s="4">
        <v>0</v>
      </c>
      <c r="W74" s="4">
        <v>0</v>
      </c>
      <c r="X74" s="4" t="s">
        <v>383</v>
      </c>
      <c r="Y74" s="4">
        <v>53520898</v>
      </c>
      <c r="Z74" s="4" t="s">
        <v>384</v>
      </c>
    </row>
    <row r="75" s="4" customFormat="1" spans="1:25">
      <c r="A75" s="4" t="s">
        <v>385</v>
      </c>
      <c r="B75" s="4" t="s">
        <v>26</v>
      </c>
      <c r="C75" s="4" t="s">
        <v>27</v>
      </c>
      <c r="D75" s="4" t="s">
        <v>65</v>
      </c>
      <c r="E75" s="4" t="s">
        <v>386</v>
      </c>
      <c r="F75" s="6">
        <v>44928</v>
      </c>
      <c r="G75" s="6">
        <v>44929</v>
      </c>
      <c r="H75" s="4">
        <v>1</v>
      </c>
      <c r="I75" s="4">
        <v>1</v>
      </c>
      <c r="J75" s="4">
        <v>1</v>
      </c>
      <c r="K75" s="4" t="s">
        <v>30</v>
      </c>
      <c r="L75" s="4">
        <v>3770</v>
      </c>
      <c r="M75" s="4">
        <v>3770</v>
      </c>
      <c r="N75" s="4" t="s">
        <v>387</v>
      </c>
      <c r="O75" s="4" t="s">
        <v>32</v>
      </c>
      <c r="P75" s="4" t="s">
        <v>33</v>
      </c>
      <c r="Q75" s="4">
        <v>0</v>
      </c>
      <c r="R75" s="7">
        <v>44924</v>
      </c>
      <c r="S75" s="6">
        <v>44932</v>
      </c>
      <c r="T75" s="4" t="s">
        <v>34</v>
      </c>
      <c r="U75" s="4">
        <v>3770</v>
      </c>
      <c r="V75" s="4">
        <v>0</v>
      </c>
      <c r="W75" s="4">
        <v>0</v>
      </c>
      <c r="X75" s="4" t="s">
        <v>388</v>
      </c>
      <c r="Y75" s="4" t="s">
        <v>389</v>
      </c>
    </row>
    <row r="76" s="4" customFormat="1" spans="1:25">
      <c r="A76" s="4" t="s">
        <v>390</v>
      </c>
      <c r="B76" s="4" t="s">
        <v>26</v>
      </c>
      <c r="C76" s="4" t="s">
        <v>27</v>
      </c>
      <c r="D76" s="4" t="s">
        <v>391</v>
      </c>
      <c r="E76" s="4" t="s">
        <v>392</v>
      </c>
      <c r="F76" s="6">
        <v>44928</v>
      </c>
      <c r="G76" s="6">
        <v>44929</v>
      </c>
      <c r="H76" s="4">
        <v>1</v>
      </c>
      <c r="I76" s="4">
        <v>1</v>
      </c>
      <c r="J76" s="4">
        <v>1</v>
      </c>
      <c r="K76" s="4" t="s">
        <v>30</v>
      </c>
      <c r="L76" s="4">
        <v>1872</v>
      </c>
      <c r="M76" s="4">
        <v>1872</v>
      </c>
      <c r="N76" s="4" t="s">
        <v>393</v>
      </c>
      <c r="O76" s="4" t="s">
        <v>32</v>
      </c>
      <c r="P76" s="4" t="s">
        <v>33</v>
      </c>
      <c r="Q76" s="4">
        <v>0</v>
      </c>
      <c r="R76" s="7">
        <v>44924</v>
      </c>
      <c r="S76" s="6">
        <v>44932</v>
      </c>
      <c r="T76" s="4" t="s">
        <v>34</v>
      </c>
      <c r="U76" s="4">
        <v>1872</v>
      </c>
      <c r="V76" s="4">
        <v>0</v>
      </c>
      <c r="W76" s="4">
        <v>0</v>
      </c>
      <c r="X76" s="4" t="s">
        <v>394</v>
      </c>
      <c r="Y76" s="4" t="s">
        <v>395</v>
      </c>
    </row>
    <row r="77" s="4" customFormat="1" spans="1:25">
      <c r="A77" s="4" t="s">
        <v>396</v>
      </c>
      <c r="B77" s="4" t="s">
        <v>26</v>
      </c>
      <c r="C77" s="4" t="s">
        <v>27</v>
      </c>
      <c r="D77" s="4" t="s">
        <v>171</v>
      </c>
      <c r="E77" s="4" t="s">
        <v>397</v>
      </c>
      <c r="F77" s="6">
        <v>44928</v>
      </c>
      <c r="G77" s="6">
        <v>44929</v>
      </c>
      <c r="H77" s="4">
        <v>1</v>
      </c>
      <c r="I77" s="4">
        <v>1</v>
      </c>
      <c r="J77" s="4">
        <v>1</v>
      </c>
      <c r="K77" s="4" t="s">
        <v>30</v>
      </c>
      <c r="L77" s="4">
        <v>1572</v>
      </c>
      <c r="M77" s="4">
        <v>1572</v>
      </c>
      <c r="N77" s="4" t="s">
        <v>398</v>
      </c>
      <c r="O77" s="4" t="s">
        <v>32</v>
      </c>
      <c r="P77" s="4" t="s">
        <v>33</v>
      </c>
      <c r="Q77" s="4">
        <v>0</v>
      </c>
      <c r="R77" s="7">
        <v>44924</v>
      </c>
      <c r="S77" s="6">
        <v>44932</v>
      </c>
      <c r="T77" s="4" t="s">
        <v>34</v>
      </c>
      <c r="U77" s="4">
        <v>1572</v>
      </c>
      <c r="V77" s="4">
        <v>0</v>
      </c>
      <c r="W77" s="4">
        <v>0</v>
      </c>
      <c r="X77" s="4" t="s">
        <v>399</v>
      </c>
      <c r="Y77" s="4" t="s">
        <v>399</v>
      </c>
    </row>
    <row r="78" s="4" customFormat="1" spans="1:25">
      <c r="A78" s="4" t="s">
        <v>400</v>
      </c>
      <c r="B78" s="4" t="s">
        <v>26</v>
      </c>
      <c r="C78" s="4" t="s">
        <v>27</v>
      </c>
      <c r="D78" s="4" t="s">
        <v>236</v>
      </c>
      <c r="E78" s="4" t="s">
        <v>237</v>
      </c>
      <c r="F78" s="6">
        <v>44928</v>
      </c>
      <c r="G78" s="6">
        <v>44929</v>
      </c>
      <c r="H78" s="4">
        <v>2</v>
      </c>
      <c r="I78" s="4">
        <v>1</v>
      </c>
      <c r="J78" s="4">
        <v>2</v>
      </c>
      <c r="K78" s="4" t="s">
        <v>30</v>
      </c>
      <c r="L78" s="4">
        <v>860</v>
      </c>
      <c r="M78" s="4">
        <v>860</v>
      </c>
      <c r="N78" s="4" t="s">
        <v>401</v>
      </c>
      <c r="O78" s="4" t="s">
        <v>32</v>
      </c>
      <c r="P78" s="4" t="s">
        <v>33</v>
      </c>
      <c r="Q78" s="4">
        <v>0</v>
      </c>
      <c r="R78" s="7">
        <v>44925</v>
      </c>
      <c r="S78" s="6">
        <v>44932</v>
      </c>
      <c r="T78" s="4" t="s">
        <v>34</v>
      </c>
      <c r="U78" s="4">
        <v>860</v>
      </c>
      <c r="V78" s="4">
        <v>0</v>
      </c>
      <c r="W78" s="4">
        <v>0</v>
      </c>
      <c r="X78" s="4" t="s">
        <v>402</v>
      </c>
      <c r="Y78" s="4" t="s">
        <v>403</v>
      </c>
    </row>
    <row r="79" s="4" customFormat="1" spans="1:25">
      <c r="A79" s="4" t="s">
        <v>404</v>
      </c>
      <c r="B79" s="4" t="s">
        <v>26</v>
      </c>
      <c r="C79" s="4" t="s">
        <v>27</v>
      </c>
      <c r="D79" s="4" t="s">
        <v>405</v>
      </c>
      <c r="E79" s="4" t="s">
        <v>406</v>
      </c>
      <c r="F79" s="6">
        <v>44928</v>
      </c>
      <c r="G79" s="6">
        <v>44929</v>
      </c>
      <c r="H79" s="4">
        <v>1</v>
      </c>
      <c r="I79" s="4">
        <v>1</v>
      </c>
      <c r="J79" s="4">
        <v>1</v>
      </c>
      <c r="K79" s="4" t="s">
        <v>30</v>
      </c>
      <c r="L79" s="4">
        <v>675</v>
      </c>
      <c r="M79" s="4">
        <v>675</v>
      </c>
      <c r="N79" s="4" t="s">
        <v>407</v>
      </c>
      <c r="O79" s="4" t="s">
        <v>32</v>
      </c>
      <c r="P79" s="4" t="s">
        <v>33</v>
      </c>
      <c r="Q79" s="4">
        <v>0</v>
      </c>
      <c r="R79" s="7">
        <v>44925</v>
      </c>
      <c r="S79" s="6">
        <v>44932</v>
      </c>
      <c r="T79" s="4" t="s">
        <v>34</v>
      </c>
      <c r="U79" s="4">
        <v>675</v>
      </c>
      <c r="V79" s="4">
        <v>0</v>
      </c>
      <c r="W79" s="4">
        <v>0</v>
      </c>
      <c r="X79" s="4" t="s">
        <v>408</v>
      </c>
      <c r="Y79" s="4" t="s">
        <v>409</v>
      </c>
    </row>
    <row r="80" s="4" customFormat="1" spans="1:25">
      <c r="A80" s="4" t="s">
        <v>410</v>
      </c>
      <c r="B80" s="4" t="s">
        <v>26</v>
      </c>
      <c r="C80" s="4" t="s">
        <v>27</v>
      </c>
      <c r="D80" s="4" t="s">
        <v>411</v>
      </c>
      <c r="E80" s="4" t="s">
        <v>412</v>
      </c>
      <c r="F80" s="6">
        <v>44927</v>
      </c>
      <c r="G80" s="6">
        <v>44929</v>
      </c>
      <c r="H80" s="4">
        <v>1</v>
      </c>
      <c r="I80" s="4">
        <v>2</v>
      </c>
      <c r="J80" s="4">
        <v>2</v>
      </c>
      <c r="K80" s="4" t="s">
        <v>30</v>
      </c>
      <c r="L80" s="4">
        <v>1939</v>
      </c>
      <c r="M80" s="4">
        <v>1939</v>
      </c>
      <c r="N80" s="4" t="s">
        <v>413</v>
      </c>
      <c r="O80" s="4" t="s">
        <v>32</v>
      </c>
      <c r="P80" s="4" t="s">
        <v>33</v>
      </c>
      <c r="Q80" s="4">
        <v>0</v>
      </c>
      <c r="R80" s="7">
        <v>44925</v>
      </c>
      <c r="S80" s="6">
        <v>44932</v>
      </c>
      <c r="T80" s="4" t="s">
        <v>34</v>
      </c>
      <c r="U80" s="4">
        <v>1939</v>
      </c>
      <c r="V80" s="4">
        <v>0</v>
      </c>
      <c r="W80" s="4">
        <v>0</v>
      </c>
      <c r="X80" s="4" t="s">
        <v>414</v>
      </c>
      <c r="Y80" s="4" t="s">
        <v>415</v>
      </c>
    </row>
    <row r="81" s="4" customFormat="1" spans="1:25">
      <c r="A81" s="4" t="s">
        <v>416</v>
      </c>
      <c r="B81" s="4" t="s">
        <v>26</v>
      </c>
      <c r="C81" s="4" t="s">
        <v>27</v>
      </c>
      <c r="D81" s="4" t="s">
        <v>125</v>
      </c>
      <c r="E81" s="4" t="s">
        <v>417</v>
      </c>
      <c r="F81" s="6">
        <v>44927</v>
      </c>
      <c r="G81" s="6">
        <v>44929</v>
      </c>
      <c r="H81" s="4">
        <v>1</v>
      </c>
      <c r="I81" s="4">
        <v>2</v>
      </c>
      <c r="J81" s="4">
        <v>2</v>
      </c>
      <c r="K81" s="4" t="s">
        <v>30</v>
      </c>
      <c r="L81" s="4">
        <v>1600</v>
      </c>
      <c r="M81" s="4">
        <v>1600</v>
      </c>
      <c r="N81" s="4" t="s">
        <v>418</v>
      </c>
      <c r="O81" s="4" t="s">
        <v>32</v>
      </c>
      <c r="P81" s="4" t="s">
        <v>33</v>
      </c>
      <c r="Q81" s="4">
        <v>0</v>
      </c>
      <c r="R81" s="7">
        <v>44925</v>
      </c>
      <c r="S81" s="6">
        <v>44932</v>
      </c>
      <c r="T81" s="4" t="s">
        <v>34</v>
      </c>
      <c r="U81" s="4">
        <v>1600</v>
      </c>
      <c r="V81" s="4">
        <v>0</v>
      </c>
      <c r="W81" s="4">
        <v>0</v>
      </c>
      <c r="X81" s="4" t="s">
        <v>419</v>
      </c>
      <c r="Y81" s="4" t="s">
        <v>420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422</v>
      </c>
      <c r="E82" s="4" t="s">
        <v>423</v>
      </c>
      <c r="F82" s="6">
        <v>44928</v>
      </c>
      <c r="G82" s="6">
        <v>44929</v>
      </c>
      <c r="H82" s="4">
        <v>1</v>
      </c>
      <c r="I82" s="4">
        <v>1</v>
      </c>
      <c r="J82" s="4">
        <v>1</v>
      </c>
      <c r="K82" s="4" t="s">
        <v>30</v>
      </c>
      <c r="L82" s="4">
        <v>441</v>
      </c>
      <c r="M82" s="4">
        <v>441</v>
      </c>
      <c r="N82" s="4" t="s">
        <v>424</v>
      </c>
      <c r="O82" s="4" t="s">
        <v>32</v>
      </c>
      <c r="P82" s="4" t="s">
        <v>33</v>
      </c>
      <c r="Q82" s="4">
        <v>0</v>
      </c>
      <c r="R82" s="7">
        <v>44925</v>
      </c>
      <c r="S82" s="6">
        <v>44932</v>
      </c>
      <c r="T82" s="4" t="s">
        <v>34</v>
      </c>
      <c r="U82" s="4">
        <v>441</v>
      </c>
      <c r="V82" s="4">
        <v>0</v>
      </c>
      <c r="W82" s="4">
        <v>0</v>
      </c>
      <c r="X82" s="4" t="s">
        <v>425</v>
      </c>
      <c r="Y82" s="4" t="s">
        <v>426</v>
      </c>
    </row>
    <row r="83" s="4" customFormat="1" spans="1:25">
      <c r="A83" s="4" t="s">
        <v>427</v>
      </c>
      <c r="B83" s="4" t="s">
        <v>26</v>
      </c>
      <c r="C83" s="4" t="s">
        <v>27</v>
      </c>
      <c r="D83" s="4" t="s">
        <v>236</v>
      </c>
      <c r="E83" s="4" t="s">
        <v>428</v>
      </c>
      <c r="F83" s="6">
        <v>44928</v>
      </c>
      <c r="G83" s="6">
        <v>44929</v>
      </c>
      <c r="H83" s="4">
        <v>1</v>
      </c>
      <c r="I83" s="4">
        <v>1</v>
      </c>
      <c r="J83" s="4">
        <v>1</v>
      </c>
      <c r="K83" s="4" t="s">
        <v>30</v>
      </c>
      <c r="L83" s="4">
        <v>436</v>
      </c>
      <c r="M83" s="4">
        <v>436</v>
      </c>
      <c r="N83" s="4" t="s">
        <v>429</v>
      </c>
      <c r="O83" s="4" t="s">
        <v>32</v>
      </c>
      <c r="P83" s="4" t="s">
        <v>33</v>
      </c>
      <c r="Q83" s="4">
        <v>0</v>
      </c>
      <c r="R83" s="7">
        <v>44925</v>
      </c>
      <c r="S83" s="6">
        <v>44932</v>
      </c>
      <c r="T83" s="4" t="s">
        <v>34</v>
      </c>
      <c r="U83" s="4">
        <v>436</v>
      </c>
      <c r="V83" s="4">
        <v>0</v>
      </c>
      <c r="W83" s="4">
        <v>0</v>
      </c>
      <c r="X83" s="4" t="s">
        <v>430</v>
      </c>
      <c r="Y83" s="4" t="s">
        <v>431</v>
      </c>
    </row>
    <row r="84" s="4" customFormat="1" spans="1:26">
      <c r="A84" s="4" t="s">
        <v>432</v>
      </c>
      <c r="B84" s="4" t="s">
        <v>26</v>
      </c>
      <c r="C84" s="4" t="s">
        <v>27</v>
      </c>
      <c r="D84" s="4" t="s">
        <v>433</v>
      </c>
      <c r="E84" s="4" t="s">
        <v>434</v>
      </c>
      <c r="F84" s="6">
        <v>44928</v>
      </c>
      <c r="G84" s="6">
        <v>44929</v>
      </c>
      <c r="H84" s="4">
        <v>2</v>
      </c>
      <c r="I84" s="4">
        <v>1</v>
      </c>
      <c r="J84" s="4">
        <v>2</v>
      </c>
      <c r="K84" s="4" t="s">
        <v>30</v>
      </c>
      <c r="L84" s="4">
        <v>740</v>
      </c>
      <c r="M84" s="4">
        <v>740</v>
      </c>
      <c r="N84" s="4" t="s">
        <v>435</v>
      </c>
      <c r="O84" s="4" t="s">
        <v>32</v>
      </c>
      <c r="P84" s="4" t="s">
        <v>33</v>
      </c>
      <c r="Q84" s="4">
        <v>0</v>
      </c>
      <c r="R84" s="7">
        <v>44926</v>
      </c>
      <c r="S84" s="6">
        <v>44932</v>
      </c>
      <c r="T84" s="4" t="s">
        <v>34</v>
      </c>
      <c r="U84" s="4">
        <v>740</v>
      </c>
      <c r="V84" s="4">
        <v>0</v>
      </c>
      <c r="W84" s="4">
        <v>0</v>
      </c>
      <c r="X84" s="4" t="s">
        <v>436</v>
      </c>
      <c r="Y84" s="4">
        <v>8652</v>
      </c>
      <c r="Z84" s="4" t="s">
        <v>437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236</v>
      </c>
      <c r="E85" s="4" t="s">
        <v>237</v>
      </c>
      <c r="F85" s="6">
        <v>44928</v>
      </c>
      <c r="G85" s="6">
        <v>44929</v>
      </c>
      <c r="H85" s="4">
        <v>1</v>
      </c>
      <c r="I85" s="4">
        <v>1</v>
      </c>
      <c r="J85" s="4">
        <v>1</v>
      </c>
      <c r="K85" s="4" t="s">
        <v>30</v>
      </c>
      <c r="L85" s="4">
        <v>436</v>
      </c>
      <c r="M85" s="4">
        <v>436</v>
      </c>
      <c r="N85" s="4" t="s">
        <v>439</v>
      </c>
      <c r="O85" s="4" t="s">
        <v>32</v>
      </c>
      <c r="P85" s="4" t="s">
        <v>33</v>
      </c>
      <c r="Q85" s="4">
        <v>0</v>
      </c>
      <c r="R85" s="7">
        <v>44926</v>
      </c>
      <c r="S85" s="6">
        <v>44932</v>
      </c>
      <c r="T85" s="4" t="s">
        <v>34</v>
      </c>
      <c r="U85" s="4">
        <v>436</v>
      </c>
      <c r="V85" s="4">
        <v>0</v>
      </c>
      <c r="W85" s="4">
        <v>0</v>
      </c>
      <c r="X85" s="4" t="s">
        <v>440</v>
      </c>
      <c r="Y85" s="4" t="s">
        <v>35</v>
      </c>
    </row>
    <row r="86" s="4" customFormat="1" spans="1:25">
      <c r="A86" s="4" t="s">
        <v>441</v>
      </c>
      <c r="B86" s="4" t="s">
        <v>26</v>
      </c>
      <c r="C86" s="4" t="s">
        <v>27</v>
      </c>
      <c r="D86" s="4" t="s">
        <v>442</v>
      </c>
      <c r="E86" s="4" t="s">
        <v>209</v>
      </c>
      <c r="F86" s="6">
        <v>44928</v>
      </c>
      <c r="G86" s="6">
        <v>44929</v>
      </c>
      <c r="H86" s="4">
        <v>1</v>
      </c>
      <c r="I86" s="4">
        <v>1</v>
      </c>
      <c r="J86" s="4">
        <v>1</v>
      </c>
      <c r="K86" s="4" t="s">
        <v>30</v>
      </c>
      <c r="L86" s="4">
        <v>413</v>
      </c>
      <c r="M86" s="4">
        <v>413</v>
      </c>
      <c r="N86" s="4" t="s">
        <v>443</v>
      </c>
      <c r="O86" s="4" t="s">
        <v>32</v>
      </c>
      <c r="P86" s="4" t="s">
        <v>33</v>
      </c>
      <c r="Q86" s="4">
        <v>0</v>
      </c>
      <c r="R86" s="7">
        <v>44926</v>
      </c>
      <c r="S86" s="6">
        <v>44932</v>
      </c>
      <c r="T86" s="4" t="s">
        <v>34</v>
      </c>
      <c r="U86" s="4">
        <v>413</v>
      </c>
      <c r="V86" s="4">
        <v>0</v>
      </c>
      <c r="W86" s="4">
        <v>0</v>
      </c>
      <c r="X86" s="4" t="s">
        <v>444</v>
      </c>
      <c r="Y86" s="4" t="s">
        <v>445</v>
      </c>
    </row>
    <row r="87" s="4" customFormat="1" spans="1:25">
      <c r="A87" s="4" t="s">
        <v>446</v>
      </c>
      <c r="B87" s="4" t="s">
        <v>26</v>
      </c>
      <c r="C87" s="4" t="s">
        <v>27</v>
      </c>
      <c r="D87" s="4" t="s">
        <v>225</v>
      </c>
      <c r="E87" s="4" t="s">
        <v>242</v>
      </c>
      <c r="F87" s="6">
        <v>44927</v>
      </c>
      <c r="G87" s="6">
        <v>44929</v>
      </c>
      <c r="H87" s="4">
        <v>1</v>
      </c>
      <c r="I87" s="4">
        <v>2</v>
      </c>
      <c r="J87" s="4">
        <v>2</v>
      </c>
      <c r="K87" s="4" t="s">
        <v>30</v>
      </c>
      <c r="L87" s="4">
        <v>1880</v>
      </c>
      <c r="M87" s="4">
        <v>1880</v>
      </c>
      <c r="N87" s="4" t="s">
        <v>447</v>
      </c>
      <c r="O87" s="4" t="s">
        <v>32</v>
      </c>
      <c r="P87" s="4" t="s">
        <v>33</v>
      </c>
      <c r="Q87" s="4">
        <v>0</v>
      </c>
      <c r="R87" s="7">
        <v>44926</v>
      </c>
      <c r="S87" s="6">
        <v>44932</v>
      </c>
      <c r="T87" s="4" t="s">
        <v>34</v>
      </c>
      <c r="U87" s="4">
        <v>1880</v>
      </c>
      <c r="V87" s="4">
        <v>0</v>
      </c>
      <c r="W87" s="4">
        <v>0</v>
      </c>
      <c r="X87" s="4" t="s">
        <v>448</v>
      </c>
      <c r="Y87" s="4" t="s">
        <v>449</v>
      </c>
    </row>
    <row r="88" s="4" customFormat="1" spans="1:25">
      <c r="A88" s="4" t="s">
        <v>450</v>
      </c>
      <c r="B88" s="4" t="s">
        <v>26</v>
      </c>
      <c r="C88" s="4" t="s">
        <v>27</v>
      </c>
      <c r="D88" s="4" t="s">
        <v>451</v>
      </c>
      <c r="E88" s="4" t="s">
        <v>452</v>
      </c>
      <c r="F88" s="6">
        <v>44928</v>
      </c>
      <c r="G88" s="6">
        <v>44929</v>
      </c>
      <c r="H88" s="4">
        <v>1</v>
      </c>
      <c r="I88" s="4">
        <v>1</v>
      </c>
      <c r="J88" s="4">
        <v>1</v>
      </c>
      <c r="K88" s="4" t="s">
        <v>30</v>
      </c>
      <c r="L88" s="4">
        <v>1137</v>
      </c>
      <c r="M88" s="4">
        <v>1137</v>
      </c>
      <c r="N88" s="4" t="s">
        <v>453</v>
      </c>
      <c r="O88" s="4" t="s">
        <v>32</v>
      </c>
      <c r="P88" s="4" t="s">
        <v>33</v>
      </c>
      <c r="Q88" s="4">
        <v>0</v>
      </c>
      <c r="R88" s="7">
        <v>44926</v>
      </c>
      <c r="S88" s="6">
        <v>44932</v>
      </c>
      <c r="T88" s="4" t="s">
        <v>34</v>
      </c>
      <c r="U88" s="4">
        <v>1137</v>
      </c>
      <c r="V88" s="4">
        <v>0</v>
      </c>
      <c r="W88" s="4">
        <v>0</v>
      </c>
      <c r="X88" s="4" t="s">
        <v>454</v>
      </c>
      <c r="Y88" s="4" t="s">
        <v>455</v>
      </c>
    </row>
    <row r="89" s="4" customFormat="1" spans="1:25">
      <c r="A89" s="4" t="s">
        <v>456</v>
      </c>
      <c r="B89" s="4" t="s">
        <v>26</v>
      </c>
      <c r="C89" s="4" t="s">
        <v>27</v>
      </c>
      <c r="D89" s="4" t="s">
        <v>451</v>
      </c>
      <c r="E89" s="4" t="s">
        <v>457</v>
      </c>
      <c r="F89" s="6">
        <v>44928</v>
      </c>
      <c r="G89" s="6">
        <v>44929</v>
      </c>
      <c r="H89" s="4">
        <v>1</v>
      </c>
      <c r="I89" s="4">
        <v>1</v>
      </c>
      <c r="J89" s="4">
        <v>1</v>
      </c>
      <c r="K89" s="4" t="s">
        <v>30</v>
      </c>
      <c r="L89" s="4">
        <v>1137</v>
      </c>
      <c r="M89" s="4">
        <v>1137</v>
      </c>
      <c r="N89" s="4" t="s">
        <v>458</v>
      </c>
      <c r="O89" s="4" t="s">
        <v>32</v>
      </c>
      <c r="P89" s="4" t="s">
        <v>33</v>
      </c>
      <c r="Q89" s="4">
        <v>0</v>
      </c>
      <c r="R89" s="7">
        <v>44926</v>
      </c>
      <c r="S89" s="6">
        <v>44932</v>
      </c>
      <c r="T89" s="4" t="s">
        <v>34</v>
      </c>
      <c r="U89" s="4">
        <v>1137</v>
      </c>
      <c r="V89" s="4">
        <v>0</v>
      </c>
      <c r="W89" s="4">
        <v>0</v>
      </c>
      <c r="X89" s="4" t="s">
        <v>459</v>
      </c>
      <c r="Y89" s="4" t="s">
        <v>460</v>
      </c>
    </row>
    <row r="90" s="4" customFormat="1" spans="1:25">
      <c r="A90" s="4" t="s">
        <v>461</v>
      </c>
      <c r="B90" s="4" t="s">
        <v>26</v>
      </c>
      <c r="C90" s="4" t="s">
        <v>27</v>
      </c>
      <c r="D90" s="4" t="s">
        <v>462</v>
      </c>
      <c r="E90" s="4" t="s">
        <v>463</v>
      </c>
      <c r="F90" s="6">
        <v>44928</v>
      </c>
      <c r="G90" s="6">
        <v>44929</v>
      </c>
      <c r="H90" s="4">
        <v>1</v>
      </c>
      <c r="I90" s="4">
        <v>1</v>
      </c>
      <c r="J90" s="4">
        <v>1</v>
      </c>
      <c r="K90" s="4" t="s">
        <v>30</v>
      </c>
      <c r="L90" s="4">
        <v>919</v>
      </c>
      <c r="M90" s="4">
        <v>919</v>
      </c>
      <c r="N90" s="4" t="s">
        <v>464</v>
      </c>
      <c r="O90" s="4" t="s">
        <v>32</v>
      </c>
      <c r="P90" s="4" t="s">
        <v>33</v>
      </c>
      <c r="Q90" s="4">
        <v>0</v>
      </c>
      <c r="R90" s="7">
        <v>44927</v>
      </c>
      <c r="S90" s="6">
        <v>44932</v>
      </c>
      <c r="T90" s="4" t="s">
        <v>34</v>
      </c>
      <c r="U90" s="4">
        <v>919</v>
      </c>
      <c r="V90" s="4">
        <v>0</v>
      </c>
      <c r="W90" s="4">
        <v>0</v>
      </c>
      <c r="X90" s="4" t="s">
        <v>465</v>
      </c>
      <c r="Y90" s="4" t="s">
        <v>466</v>
      </c>
    </row>
    <row r="91" s="4" customFormat="1" spans="1:25">
      <c r="A91" s="4" t="s">
        <v>467</v>
      </c>
      <c r="B91" s="4" t="s">
        <v>26</v>
      </c>
      <c r="C91" s="4" t="s">
        <v>27</v>
      </c>
      <c r="D91" s="4" t="s">
        <v>468</v>
      </c>
      <c r="E91" s="4" t="s">
        <v>469</v>
      </c>
      <c r="F91" s="6">
        <v>44927</v>
      </c>
      <c r="G91" s="6">
        <v>44929</v>
      </c>
      <c r="H91" s="4">
        <v>2</v>
      </c>
      <c r="I91" s="4">
        <v>2</v>
      </c>
      <c r="J91" s="4">
        <v>4</v>
      </c>
      <c r="K91" s="4" t="s">
        <v>30</v>
      </c>
      <c r="L91" s="4">
        <v>8000</v>
      </c>
      <c r="M91" s="4">
        <v>8000</v>
      </c>
      <c r="N91" s="4" t="s">
        <v>470</v>
      </c>
      <c r="O91" s="4" t="s">
        <v>32</v>
      </c>
      <c r="P91" s="4" t="s">
        <v>33</v>
      </c>
      <c r="Q91" s="4">
        <v>0</v>
      </c>
      <c r="R91" s="7">
        <v>44927</v>
      </c>
      <c r="S91" s="6">
        <v>44932</v>
      </c>
      <c r="T91" s="4" t="s">
        <v>34</v>
      </c>
      <c r="U91" s="4">
        <v>8000</v>
      </c>
      <c r="V91" s="4">
        <v>0</v>
      </c>
      <c r="W91" s="4">
        <v>0</v>
      </c>
      <c r="X91" s="4" t="s">
        <v>471</v>
      </c>
      <c r="Y91" s="4" t="s">
        <v>35</v>
      </c>
    </row>
    <row r="92" s="4" customFormat="1" spans="1:25">
      <c r="A92" s="4" t="s">
        <v>467</v>
      </c>
      <c r="B92" s="4" t="s">
        <v>26</v>
      </c>
      <c r="C92" s="4" t="s">
        <v>36</v>
      </c>
      <c r="D92" s="4" t="s">
        <v>468</v>
      </c>
      <c r="E92" s="4" t="s">
        <v>469</v>
      </c>
      <c r="F92" s="6">
        <v>44927</v>
      </c>
      <c r="G92" s="6">
        <v>44929</v>
      </c>
      <c r="H92" s="4">
        <v>2</v>
      </c>
      <c r="I92" s="4">
        <v>2</v>
      </c>
      <c r="J92" s="4">
        <v>4</v>
      </c>
      <c r="K92" s="4" t="s">
        <v>30</v>
      </c>
      <c r="L92" s="4">
        <v>-8000</v>
      </c>
      <c r="M92" s="4">
        <v>-8000</v>
      </c>
      <c r="N92" s="4" t="s">
        <v>470</v>
      </c>
      <c r="O92" s="4" t="s">
        <v>32</v>
      </c>
      <c r="P92" s="4" t="s">
        <v>33</v>
      </c>
      <c r="Q92" s="4">
        <v>0</v>
      </c>
      <c r="R92" s="7">
        <v>44927</v>
      </c>
      <c r="S92" s="6">
        <v>44932</v>
      </c>
      <c r="T92" s="4" t="s">
        <v>34</v>
      </c>
      <c r="U92" s="4">
        <v>-8000</v>
      </c>
      <c r="V92" s="4">
        <v>0</v>
      </c>
      <c r="W92" s="4">
        <v>0</v>
      </c>
      <c r="X92" s="4" t="s">
        <v>471</v>
      </c>
      <c r="Y92" s="4" t="s">
        <v>35</v>
      </c>
    </row>
    <row r="93" s="4" customFormat="1" spans="1:25">
      <c r="A93" s="4" t="s">
        <v>472</v>
      </c>
      <c r="B93" s="4" t="s">
        <v>26</v>
      </c>
      <c r="C93" s="4" t="s">
        <v>27</v>
      </c>
      <c r="D93" s="4" t="s">
        <v>473</v>
      </c>
      <c r="E93" s="4" t="s">
        <v>474</v>
      </c>
      <c r="F93" s="6">
        <v>44928</v>
      </c>
      <c r="G93" s="6">
        <v>44929</v>
      </c>
      <c r="H93" s="4">
        <v>1</v>
      </c>
      <c r="I93" s="4">
        <v>1</v>
      </c>
      <c r="J93" s="4">
        <v>1</v>
      </c>
      <c r="K93" s="4" t="s">
        <v>30</v>
      </c>
      <c r="L93" s="4">
        <v>2041</v>
      </c>
      <c r="M93" s="4">
        <v>2041</v>
      </c>
      <c r="N93" s="4" t="s">
        <v>475</v>
      </c>
      <c r="O93" s="4" t="s">
        <v>32</v>
      </c>
      <c r="P93" s="4" t="s">
        <v>33</v>
      </c>
      <c r="Q93" s="4">
        <v>0</v>
      </c>
      <c r="R93" s="7">
        <v>44928</v>
      </c>
      <c r="S93" s="6">
        <v>44932</v>
      </c>
      <c r="T93" s="4" t="s">
        <v>34</v>
      </c>
      <c r="U93" s="4">
        <v>2041</v>
      </c>
      <c r="V93" s="4">
        <v>0</v>
      </c>
      <c r="W93" s="4">
        <v>0</v>
      </c>
      <c r="X93" s="4" t="s">
        <v>476</v>
      </c>
      <c r="Y93" s="4" t="s">
        <v>35</v>
      </c>
    </row>
    <row r="94" s="4" customFormat="1" spans="1:25">
      <c r="A94" s="4" t="s">
        <v>438</v>
      </c>
      <c r="B94" s="4" t="s">
        <v>26</v>
      </c>
      <c r="C94" s="4" t="s">
        <v>36</v>
      </c>
      <c r="D94" s="4" t="s">
        <v>236</v>
      </c>
      <c r="E94" s="4" t="s">
        <v>237</v>
      </c>
      <c r="F94" s="6">
        <v>44928</v>
      </c>
      <c r="G94" s="6">
        <v>44929</v>
      </c>
      <c r="H94" s="4">
        <v>1</v>
      </c>
      <c r="I94" s="4">
        <v>1</v>
      </c>
      <c r="J94" s="4">
        <v>1</v>
      </c>
      <c r="K94" s="4" t="s">
        <v>30</v>
      </c>
      <c r="L94" s="4">
        <v>-436</v>
      </c>
      <c r="M94" s="4">
        <v>-436</v>
      </c>
      <c r="N94" s="4" t="s">
        <v>439</v>
      </c>
      <c r="O94" s="4" t="s">
        <v>32</v>
      </c>
      <c r="P94" s="4" t="s">
        <v>33</v>
      </c>
      <c r="Q94" s="4">
        <v>0</v>
      </c>
      <c r="R94" s="7">
        <v>44926</v>
      </c>
      <c r="S94" s="6">
        <v>44932</v>
      </c>
      <c r="T94" s="4" t="s">
        <v>34</v>
      </c>
      <c r="U94" s="4">
        <v>-436</v>
      </c>
      <c r="V94" s="4">
        <v>0</v>
      </c>
      <c r="W94" s="4">
        <v>0</v>
      </c>
      <c r="X94" s="4" t="s">
        <v>440</v>
      </c>
      <c r="Y94" s="4" t="s">
        <v>35</v>
      </c>
    </row>
    <row r="95" s="4" customFormat="1" spans="1:25">
      <c r="A95" s="4" t="s">
        <v>472</v>
      </c>
      <c r="B95" s="4" t="s">
        <v>26</v>
      </c>
      <c r="C95" s="4" t="s">
        <v>36</v>
      </c>
      <c r="D95" s="4" t="s">
        <v>473</v>
      </c>
      <c r="E95" s="4" t="s">
        <v>474</v>
      </c>
      <c r="F95" s="6">
        <v>44928</v>
      </c>
      <c r="G95" s="6">
        <v>44929</v>
      </c>
      <c r="H95" s="4">
        <v>1</v>
      </c>
      <c r="I95" s="4">
        <v>1</v>
      </c>
      <c r="J95" s="4">
        <v>1</v>
      </c>
      <c r="K95" s="4" t="s">
        <v>30</v>
      </c>
      <c r="L95" s="4">
        <v>-2041</v>
      </c>
      <c r="M95" s="4">
        <v>-2041</v>
      </c>
      <c r="N95" s="4" t="s">
        <v>475</v>
      </c>
      <c r="O95" s="4" t="s">
        <v>32</v>
      </c>
      <c r="P95" s="4" t="s">
        <v>33</v>
      </c>
      <c r="Q95" s="4">
        <v>0</v>
      </c>
      <c r="R95" s="7">
        <v>44928</v>
      </c>
      <c r="S95" s="6">
        <v>44932</v>
      </c>
      <c r="T95" s="4" t="s">
        <v>34</v>
      </c>
      <c r="U95" s="4">
        <v>-2041</v>
      </c>
      <c r="V95" s="4">
        <v>0</v>
      </c>
      <c r="W95" s="4">
        <v>0</v>
      </c>
      <c r="X95" s="4" t="s">
        <v>476</v>
      </c>
      <c r="Y95" s="4" t="s">
        <v>35</v>
      </c>
    </row>
    <row r="96" s="4" customFormat="1" spans="1:25">
      <c r="A96" s="4" t="s">
        <v>477</v>
      </c>
      <c r="B96" s="4" t="s">
        <v>26</v>
      </c>
      <c r="C96" s="4" t="s">
        <v>27</v>
      </c>
      <c r="D96" s="4" t="s">
        <v>478</v>
      </c>
      <c r="E96" s="4" t="s">
        <v>479</v>
      </c>
      <c r="F96" s="6">
        <v>44928</v>
      </c>
      <c r="G96" s="6">
        <v>44929</v>
      </c>
      <c r="H96" s="4">
        <v>1</v>
      </c>
      <c r="I96" s="4">
        <v>1</v>
      </c>
      <c r="J96" s="4">
        <v>1</v>
      </c>
      <c r="K96" s="4" t="s">
        <v>30</v>
      </c>
      <c r="L96" s="4">
        <v>373</v>
      </c>
      <c r="M96" s="4">
        <v>373</v>
      </c>
      <c r="N96" s="4" t="s">
        <v>480</v>
      </c>
      <c r="O96" s="4" t="s">
        <v>32</v>
      </c>
      <c r="P96" s="4" t="s">
        <v>33</v>
      </c>
      <c r="Q96" s="4">
        <v>0</v>
      </c>
      <c r="R96" s="7">
        <v>44928</v>
      </c>
      <c r="S96" s="6">
        <v>44932</v>
      </c>
      <c r="T96" s="4" t="s">
        <v>34</v>
      </c>
      <c r="U96" s="4">
        <v>373</v>
      </c>
      <c r="V96" s="4">
        <v>0</v>
      </c>
      <c r="W96" s="4">
        <v>0</v>
      </c>
      <c r="X96" s="4" t="s">
        <v>481</v>
      </c>
      <c r="Y96" s="4" t="s">
        <v>482</v>
      </c>
    </row>
    <row r="97" s="4" customFormat="1" spans="1:25">
      <c r="A97" s="4" t="s">
        <v>483</v>
      </c>
      <c r="B97" s="4" t="s">
        <v>26</v>
      </c>
      <c r="C97" s="4" t="s">
        <v>27</v>
      </c>
      <c r="D97" s="4" t="s">
        <v>374</v>
      </c>
      <c r="E97" s="4" t="s">
        <v>484</v>
      </c>
      <c r="F97" s="6">
        <v>44928</v>
      </c>
      <c r="G97" s="6">
        <v>44929</v>
      </c>
      <c r="H97" s="4">
        <v>1</v>
      </c>
      <c r="I97" s="4">
        <v>1</v>
      </c>
      <c r="J97" s="4">
        <v>1</v>
      </c>
      <c r="K97" s="4" t="s">
        <v>30</v>
      </c>
      <c r="L97" s="4">
        <v>320</v>
      </c>
      <c r="M97" s="4">
        <v>320</v>
      </c>
      <c r="N97" s="4" t="s">
        <v>485</v>
      </c>
      <c r="O97" s="4" t="s">
        <v>32</v>
      </c>
      <c r="P97" s="4" t="s">
        <v>33</v>
      </c>
      <c r="Q97" s="4">
        <v>0</v>
      </c>
      <c r="R97" s="7">
        <v>44928</v>
      </c>
      <c r="S97" s="6">
        <v>44932</v>
      </c>
      <c r="T97" s="4" t="s">
        <v>34</v>
      </c>
      <c r="U97" s="4">
        <v>320</v>
      </c>
      <c r="V97" s="4">
        <v>0</v>
      </c>
      <c r="W97" s="4">
        <v>0</v>
      </c>
      <c r="X97" s="4" t="s">
        <v>486</v>
      </c>
      <c r="Y97" s="4" t="s">
        <v>487</v>
      </c>
    </row>
    <row r="98" s="4" customFormat="1" spans="1:25">
      <c r="A98" s="4" t="s">
        <v>488</v>
      </c>
      <c r="B98" s="4" t="s">
        <v>26</v>
      </c>
      <c r="C98" s="4" t="s">
        <v>489</v>
      </c>
      <c r="D98" s="4" t="s">
        <v>490</v>
      </c>
      <c r="E98" s="4" t="s">
        <v>375</v>
      </c>
      <c r="F98" s="6">
        <v>44911</v>
      </c>
      <c r="G98" s="6">
        <v>44913</v>
      </c>
      <c r="H98" s="4">
        <v>1</v>
      </c>
      <c r="I98" s="4">
        <v>2</v>
      </c>
      <c r="J98" s="4">
        <v>2</v>
      </c>
      <c r="K98" s="4" t="s">
        <v>30</v>
      </c>
      <c r="L98" s="4">
        <v>20</v>
      </c>
      <c r="M98" s="4">
        <v>20</v>
      </c>
      <c r="N98" s="4" t="s">
        <v>491</v>
      </c>
      <c r="O98" s="4" t="s">
        <v>32</v>
      </c>
      <c r="P98" s="4" t="s">
        <v>33</v>
      </c>
      <c r="Q98" s="4">
        <v>0</v>
      </c>
      <c r="R98" s="7">
        <v>44888.8503009259</v>
      </c>
      <c r="S98" s="6">
        <v>44932</v>
      </c>
      <c r="T98" s="4" t="s">
        <v>34</v>
      </c>
      <c r="U98" s="4">
        <v>20</v>
      </c>
      <c r="V98" s="4">
        <v>0</v>
      </c>
      <c r="W98" s="4">
        <v>0</v>
      </c>
      <c r="X98" s="4" t="s">
        <v>492</v>
      </c>
      <c r="Y9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6"/>
  <sheetViews>
    <sheetView tabSelected="1" workbookViewId="0">
      <selection activeCell="A94" sqref="A94:A96"/>
    </sheetView>
  </sheetViews>
  <sheetFormatPr defaultColWidth="10" defaultRowHeight="14.4"/>
  <cols>
    <col min="1" max="1" width="12.8888888888889" style="4"/>
    <col min="2" max="3" width="11.8888888888889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493</v>
      </c>
    </row>
    <row r="2" s="4" customFormat="1" hidden="1" spans="1:9">
      <c r="A2" s="5">
        <v>18081470459</v>
      </c>
      <c r="B2" s="6">
        <v>44928</v>
      </c>
      <c r="C2" s="6">
        <v>44929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21149793118</v>
      </c>
      <c r="B3" s="6">
        <v>44923</v>
      </c>
      <c r="C3" s="6">
        <v>44929</v>
      </c>
      <c r="D3" s="4">
        <v>2958</v>
      </c>
      <c r="E3" s="4" t="str">
        <f>VLOOKUP(A3,HOP!A:L,12,0)</f>
        <v>2958.00</v>
      </c>
      <c r="F3" s="4" t="str">
        <f>VLOOKUP(A3,HOP!A:C,3,0)</f>
        <v>2709002</v>
      </c>
      <c r="G3" s="4">
        <f t="shared" ref="G3:G34" si="0">D3-E3</f>
        <v>0</v>
      </c>
      <c r="H3" s="4" t="str">
        <f t="shared" ref="H3:H34" si="1">$H$1&amp;F3</f>
        <v>，2709002</v>
      </c>
      <c r="I3" s="4" t="str">
        <f>VLOOKUP(A3,HOP!A:U,21,0)</f>
        <v>直采</v>
      </c>
    </row>
    <row r="4" s="4" customFormat="1" hidden="1" spans="1:9">
      <c r="A4" s="5">
        <v>21228767950</v>
      </c>
      <c r="B4" s="6">
        <v>44927</v>
      </c>
      <c r="C4" s="6">
        <v>44929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21352038772</v>
      </c>
      <c r="B5" s="6">
        <v>44924</v>
      </c>
      <c r="C5" s="6">
        <v>44929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21446025241</v>
      </c>
      <c r="B6" s="6">
        <v>44925</v>
      </c>
      <c r="C6" s="6">
        <v>44929</v>
      </c>
      <c r="D6" s="4">
        <v>11050</v>
      </c>
      <c r="E6" s="4" t="str">
        <f>VLOOKUP(A6,HOP!A:L,12,0)</f>
        <v>11050.00</v>
      </c>
      <c r="F6" s="4" t="str">
        <f>VLOOKUP(A6,HOP!A:C,3,0)</f>
        <v>2738690</v>
      </c>
      <c r="G6" s="4">
        <f t="shared" si="0"/>
        <v>0</v>
      </c>
      <c r="H6" s="4" t="str">
        <f t="shared" si="1"/>
        <v>，2738690</v>
      </c>
      <c r="I6" s="4" t="str">
        <f>VLOOKUP(A6,HOP!A:U,21,0)</f>
        <v>直采</v>
      </c>
    </row>
    <row r="7" s="4" customFormat="1" hidden="1" spans="1:9">
      <c r="A7" s="5">
        <v>21452862948</v>
      </c>
      <c r="B7" s="6">
        <v>44925</v>
      </c>
      <c r="C7" s="6">
        <v>44929</v>
      </c>
      <c r="D7" s="4">
        <v>10500</v>
      </c>
      <c r="E7" s="4" t="str">
        <f>VLOOKUP(A7,HOP!A:L,12,0)</f>
        <v>10500.00</v>
      </c>
      <c r="F7" s="4" t="str">
        <f>VLOOKUP(A7,HOP!A:C,3,0)</f>
        <v>2740000</v>
      </c>
      <c r="G7" s="4">
        <f t="shared" si="0"/>
        <v>0</v>
      </c>
      <c r="H7" s="4" t="str">
        <f t="shared" si="1"/>
        <v>，2740000</v>
      </c>
      <c r="I7" s="4" t="str">
        <f>VLOOKUP(A7,HOP!A:U,21,0)</f>
        <v>直采</v>
      </c>
    </row>
    <row r="8" s="4" customFormat="1" hidden="1" spans="1:9">
      <c r="A8" s="5">
        <v>21477111776</v>
      </c>
      <c r="B8" s="6">
        <v>44925</v>
      </c>
      <c r="C8" s="6">
        <v>44929</v>
      </c>
      <c r="D8" s="4">
        <v>56648</v>
      </c>
      <c r="E8" s="4" t="str">
        <f>VLOOKUP(A8,HOP!A:L,12,0)</f>
        <v>56648.00</v>
      </c>
      <c r="F8" s="4" t="str">
        <f>VLOOKUP(A8,HOP!A:C,3,0)</f>
        <v>2745357</v>
      </c>
      <c r="G8" s="4">
        <f t="shared" si="0"/>
        <v>0</v>
      </c>
      <c r="H8" s="4" t="str">
        <f t="shared" si="1"/>
        <v>，2745357</v>
      </c>
      <c r="I8" s="4" t="str">
        <f>VLOOKUP(A8,HOP!A:U,21,0)</f>
        <v>直采</v>
      </c>
    </row>
    <row r="9" s="4" customFormat="1" hidden="1" spans="1:9">
      <c r="A9" s="5">
        <v>21484305558</v>
      </c>
      <c r="B9" s="6">
        <v>44928</v>
      </c>
      <c r="C9" s="6">
        <v>44929</v>
      </c>
      <c r="D9" s="4">
        <v>2300</v>
      </c>
      <c r="E9" s="4" t="str">
        <f>VLOOKUP(A9,HOP!A:L,12,0)</f>
        <v>2300.00</v>
      </c>
      <c r="F9" s="4" t="str">
        <f>VLOOKUP(A9,HOP!A:C,3,0)</f>
        <v>2747049</v>
      </c>
      <c r="G9" s="4">
        <f t="shared" si="0"/>
        <v>0</v>
      </c>
      <c r="H9" s="4" t="str">
        <f t="shared" si="1"/>
        <v>，2747049</v>
      </c>
      <c r="I9" s="4" t="str">
        <f>VLOOKUP(A9,HOP!A:U,21,0)</f>
        <v>直采</v>
      </c>
    </row>
    <row r="10" s="4" customFormat="1" hidden="1" spans="1:9">
      <c r="A10" s="5">
        <v>21489767866</v>
      </c>
      <c r="B10" s="6">
        <v>44924</v>
      </c>
      <c r="C10" s="6">
        <v>44929</v>
      </c>
      <c r="D10" s="4">
        <v>1950</v>
      </c>
      <c r="E10" s="4" t="str">
        <f>VLOOKUP(A10,HOP!A:L,12,0)</f>
        <v>1950.00</v>
      </c>
      <c r="F10" s="4" t="str">
        <f>VLOOKUP(A10,HOP!A:C,3,0)</f>
        <v>2748350</v>
      </c>
      <c r="G10" s="4">
        <f t="shared" si="0"/>
        <v>0</v>
      </c>
      <c r="H10" s="4" t="str">
        <f t="shared" si="1"/>
        <v>，2748350</v>
      </c>
      <c r="I10" s="4" t="str">
        <f>VLOOKUP(A10,HOP!A:U,21,0)</f>
        <v>直采</v>
      </c>
    </row>
    <row r="11" s="4" customFormat="1" hidden="1" spans="1:9">
      <c r="A11" s="5">
        <v>21598105678</v>
      </c>
      <c r="B11" s="6">
        <v>44926</v>
      </c>
      <c r="C11" s="6">
        <v>44929</v>
      </c>
      <c r="D11" s="4">
        <v>3749</v>
      </c>
      <c r="E11" s="4" t="str">
        <f>VLOOKUP(A11,HOP!A:L,12,0)</f>
        <v>3749.00</v>
      </c>
      <c r="F11" s="4" t="str">
        <f>VLOOKUP(A11,HOP!A:C,3,0)</f>
        <v>2762453</v>
      </c>
      <c r="G11" s="4">
        <f t="shared" si="0"/>
        <v>0</v>
      </c>
      <c r="H11" s="4" t="str">
        <f t="shared" si="1"/>
        <v>，2762453</v>
      </c>
      <c r="I11" s="4" t="str">
        <f>VLOOKUP(A11,HOP!A:U,21,0)</f>
        <v>直采</v>
      </c>
    </row>
    <row r="12" s="4" customFormat="1" hidden="1" spans="1:9">
      <c r="A12" s="5">
        <v>21624759427</v>
      </c>
      <c r="B12" s="6">
        <v>44926</v>
      </c>
      <c r="C12" s="6">
        <v>44929</v>
      </c>
      <c r="D12" s="4">
        <v>1410</v>
      </c>
      <c r="E12" s="4" t="str">
        <f>VLOOKUP(A12,HOP!A:L,12,0)</f>
        <v>1410.00</v>
      </c>
      <c r="F12" s="4" t="str">
        <f>VLOOKUP(A12,HOP!A:C,3,0)</f>
        <v>2767407</v>
      </c>
      <c r="G12" s="4">
        <f t="shared" si="0"/>
        <v>0</v>
      </c>
      <c r="H12" s="4" t="str">
        <f t="shared" si="1"/>
        <v>，2767407</v>
      </c>
      <c r="I12" s="4" t="str">
        <f>VLOOKUP(A12,HOP!A:U,21,0)</f>
        <v>直采</v>
      </c>
    </row>
    <row r="13" s="4" customFormat="1" hidden="1" spans="1:9">
      <c r="A13" s="5">
        <v>21697121622</v>
      </c>
      <c r="B13" s="6">
        <v>44924</v>
      </c>
      <c r="C13" s="6">
        <v>44929</v>
      </c>
      <c r="D13" s="4">
        <v>8860</v>
      </c>
      <c r="E13" s="4" t="str">
        <f>VLOOKUP(A13,HOP!A:L,12,0)</f>
        <v>8860.00</v>
      </c>
      <c r="F13" s="4" t="str">
        <f>VLOOKUP(A13,HOP!A:C,3,0)</f>
        <v>2772584</v>
      </c>
      <c r="G13" s="4">
        <f t="shared" si="0"/>
        <v>0</v>
      </c>
      <c r="H13" s="4" t="str">
        <f t="shared" si="1"/>
        <v>，2772584</v>
      </c>
      <c r="I13" s="4" t="str">
        <f>VLOOKUP(A13,HOP!A:U,21,0)</f>
        <v>直采</v>
      </c>
    </row>
    <row r="14" s="4" customFormat="1" hidden="1" spans="1:9">
      <c r="A14" s="5">
        <v>21700111801</v>
      </c>
      <c r="B14" s="6">
        <v>44926</v>
      </c>
      <c r="C14" s="6">
        <v>44929</v>
      </c>
      <c r="D14" s="4">
        <v>2658</v>
      </c>
      <c r="E14" s="4" t="str">
        <f>VLOOKUP(A14,HOP!A:L,12,0)</f>
        <v>2658.00</v>
      </c>
      <c r="F14" s="4" t="str">
        <f>VLOOKUP(A14,HOP!A:C,3,0)</f>
        <v>2773658</v>
      </c>
      <c r="G14" s="4">
        <f t="shared" si="0"/>
        <v>0</v>
      </c>
      <c r="H14" s="4" t="str">
        <f t="shared" si="1"/>
        <v>，2773658</v>
      </c>
      <c r="I14" s="4" t="str">
        <f>VLOOKUP(A14,HOP!A:U,21,0)</f>
        <v>直采</v>
      </c>
    </row>
    <row r="15" s="4" customFormat="1" hidden="1" spans="1:9">
      <c r="A15" s="5">
        <v>21716542928</v>
      </c>
      <c r="B15" s="6">
        <v>44925</v>
      </c>
      <c r="C15" s="6">
        <v>44929</v>
      </c>
      <c r="D15" s="4">
        <v>1960</v>
      </c>
      <c r="E15" s="4" t="str">
        <f>VLOOKUP(A15,HOP!A:L,12,0)</f>
        <v>1960.00</v>
      </c>
      <c r="F15" s="4" t="str">
        <f>VLOOKUP(A15,HOP!A:C,3,0)</f>
        <v>2777168</v>
      </c>
      <c r="G15" s="4">
        <f t="shared" si="0"/>
        <v>0</v>
      </c>
      <c r="H15" s="4" t="str">
        <f t="shared" si="1"/>
        <v>，2777168</v>
      </c>
      <c r="I15" s="4" t="str">
        <f>VLOOKUP(A15,HOP!A:U,21,0)</f>
        <v>直采</v>
      </c>
    </row>
    <row r="16" s="4" customFormat="1" hidden="1" spans="1:9">
      <c r="A16" s="5">
        <v>21742613441</v>
      </c>
      <c r="B16" s="6">
        <v>44928</v>
      </c>
      <c r="C16" s="6">
        <v>44929</v>
      </c>
      <c r="D16" s="4">
        <v>2549</v>
      </c>
      <c r="E16" s="4" t="str">
        <f>VLOOKUP(A16,HOP!A:L,12,0)</f>
        <v>2549.00</v>
      </c>
      <c r="F16" s="4" t="str">
        <f>VLOOKUP(A16,HOP!A:C,3,0)</f>
        <v>2782609</v>
      </c>
      <c r="G16" s="4">
        <f t="shared" si="0"/>
        <v>0</v>
      </c>
      <c r="H16" s="4" t="str">
        <f t="shared" si="1"/>
        <v>，2782609</v>
      </c>
      <c r="I16" s="4" t="str">
        <f>VLOOKUP(A16,HOP!A:U,21,0)</f>
        <v>直采</v>
      </c>
    </row>
    <row r="17" s="4" customFormat="1" hidden="1" spans="1:9">
      <c r="A17" s="5">
        <v>21751778546</v>
      </c>
      <c r="B17" s="6">
        <v>44924</v>
      </c>
      <c r="C17" s="6">
        <v>44929</v>
      </c>
      <c r="D17" s="4">
        <v>2470</v>
      </c>
      <c r="E17" s="4" t="str">
        <f>VLOOKUP(A17,HOP!A:L,12,0)</f>
        <v>2470.00</v>
      </c>
      <c r="F17" s="4" t="str">
        <f>VLOOKUP(A17,HOP!A:C,3,0)</f>
        <v>2784933</v>
      </c>
      <c r="G17" s="4">
        <f t="shared" si="0"/>
        <v>0</v>
      </c>
      <c r="H17" s="4" t="str">
        <f t="shared" si="1"/>
        <v>，2784933</v>
      </c>
      <c r="I17" s="4" t="str">
        <f>VLOOKUP(A17,HOP!A:U,21,0)</f>
        <v>直采</v>
      </c>
    </row>
    <row r="18" s="4" customFormat="1" hidden="1" spans="1:9">
      <c r="A18" s="5">
        <v>21759124882</v>
      </c>
      <c r="B18" s="6">
        <v>44927</v>
      </c>
      <c r="C18" s="6">
        <v>44929</v>
      </c>
      <c r="D18" s="4">
        <v>3600</v>
      </c>
      <c r="E18" s="4" t="str">
        <f>VLOOKUP(A18,HOP!A:L,12,0)</f>
        <v>3600.00</v>
      </c>
      <c r="F18" s="4" t="str">
        <f>VLOOKUP(A18,HOP!A:C,3,0)</f>
        <v>2786238</v>
      </c>
      <c r="G18" s="4">
        <f t="shared" si="0"/>
        <v>0</v>
      </c>
      <c r="H18" s="4" t="str">
        <f t="shared" si="1"/>
        <v>，2786238</v>
      </c>
      <c r="I18" s="4" t="str">
        <f>VLOOKUP(A18,HOP!A:U,21,0)</f>
        <v>直采</v>
      </c>
    </row>
    <row r="19" s="4" customFormat="1" hidden="1" spans="1:9">
      <c r="A19" s="5">
        <v>21777626879</v>
      </c>
      <c r="B19" s="6">
        <v>44927</v>
      </c>
      <c r="C19" s="6">
        <v>44929</v>
      </c>
      <c r="D19" s="4">
        <v>3040</v>
      </c>
      <c r="E19" s="4" t="str">
        <f>VLOOKUP(A19,HOP!A:L,12,0)</f>
        <v>3040.00</v>
      </c>
      <c r="F19" s="4" t="str">
        <f>VLOOKUP(A19,HOP!A:C,3,0)</f>
        <v>2791658</v>
      </c>
      <c r="G19" s="4">
        <f t="shared" si="0"/>
        <v>0</v>
      </c>
      <c r="H19" s="4" t="str">
        <f t="shared" si="1"/>
        <v>，2791658</v>
      </c>
      <c r="I19" s="4" t="str">
        <f>VLOOKUP(A19,HOP!A:U,21,0)</f>
        <v>直采</v>
      </c>
    </row>
    <row r="20" s="4" customFormat="1" hidden="1" spans="1:9">
      <c r="A20" s="5">
        <v>21780064089</v>
      </c>
      <c r="B20" s="6">
        <v>44927</v>
      </c>
      <c r="C20" s="6">
        <v>44929</v>
      </c>
      <c r="D20" s="4">
        <v>1772</v>
      </c>
      <c r="E20" s="4" t="str">
        <f>VLOOKUP(A20,HOP!A:L,12,0)</f>
        <v>1772.00</v>
      </c>
      <c r="F20" s="4" t="str">
        <f>VLOOKUP(A20,HOP!A:C,3,0)</f>
        <v>2792562</v>
      </c>
      <c r="G20" s="4">
        <f t="shared" si="0"/>
        <v>0</v>
      </c>
      <c r="H20" s="4" t="str">
        <f t="shared" si="1"/>
        <v>，2792562</v>
      </c>
      <c r="I20" s="4" t="str">
        <f>VLOOKUP(A20,HOP!A:U,21,0)</f>
        <v>直采</v>
      </c>
    </row>
    <row r="21" s="4" customFormat="1" hidden="1" spans="1:9">
      <c r="A21" s="5">
        <v>21805541845</v>
      </c>
      <c r="B21" s="6">
        <v>44926</v>
      </c>
      <c r="C21" s="6">
        <v>44929</v>
      </c>
      <c r="D21" s="4">
        <v>2982</v>
      </c>
      <c r="E21" s="4" t="str">
        <f>VLOOKUP(A21,HOP!A:L,12,0)</f>
        <v>2982.00</v>
      </c>
      <c r="F21" s="4" t="str">
        <f>VLOOKUP(A21,HOP!A:C,3,0)</f>
        <v>2801804</v>
      </c>
      <c r="G21" s="4">
        <f t="shared" si="0"/>
        <v>0</v>
      </c>
      <c r="H21" s="4" t="str">
        <f t="shared" si="1"/>
        <v>，2801804</v>
      </c>
      <c r="I21" s="4" t="str">
        <f>VLOOKUP(A21,HOP!A:U,21,0)</f>
        <v>直采</v>
      </c>
    </row>
    <row r="22" s="4" customFormat="1" hidden="1" spans="1:9">
      <c r="A22" s="5">
        <v>21812997401</v>
      </c>
      <c r="B22" s="6">
        <v>44927</v>
      </c>
      <c r="C22" s="6">
        <v>44929</v>
      </c>
      <c r="D22" s="4">
        <v>1574</v>
      </c>
      <c r="E22" s="4" t="str">
        <f>VLOOKUP(A22,HOP!A:L,12,0)</f>
        <v>1574.00</v>
      </c>
      <c r="F22" s="4" t="str">
        <f>VLOOKUP(A22,HOP!A:C,3,0)</f>
        <v>2804031</v>
      </c>
      <c r="G22" s="4">
        <f t="shared" si="0"/>
        <v>0</v>
      </c>
      <c r="H22" s="4" t="str">
        <f t="shared" si="1"/>
        <v>，2804031</v>
      </c>
      <c r="I22" s="4" t="str">
        <f>VLOOKUP(A22,HOP!A:U,21,0)</f>
        <v>直采</v>
      </c>
    </row>
    <row r="23" s="4" customFormat="1" hidden="1" spans="1:9">
      <c r="A23" s="5">
        <v>21823877709</v>
      </c>
      <c r="B23" s="6">
        <v>44927</v>
      </c>
      <c r="C23" s="6">
        <v>44929</v>
      </c>
      <c r="D23" s="4">
        <v>2014</v>
      </c>
      <c r="E23" s="4" t="str">
        <f>VLOOKUP(A23,HOP!A:L,12,0)</f>
        <v>2014.00</v>
      </c>
      <c r="F23" s="4" t="str">
        <f>VLOOKUP(A23,HOP!A:C,3,0)</f>
        <v>2807984</v>
      </c>
      <c r="G23" s="4">
        <f t="shared" si="0"/>
        <v>0</v>
      </c>
      <c r="H23" s="4" t="str">
        <f t="shared" si="1"/>
        <v>，2807984</v>
      </c>
      <c r="I23" s="4" t="str">
        <f>VLOOKUP(A23,HOP!A:U,21,0)</f>
        <v>直采</v>
      </c>
    </row>
    <row r="24" s="4" customFormat="1" hidden="1" spans="1:9">
      <c r="A24" s="5">
        <v>21830634605</v>
      </c>
      <c r="B24" s="6">
        <v>44926</v>
      </c>
      <c r="C24" s="6">
        <v>44929</v>
      </c>
      <c r="D24" s="4">
        <v>5151</v>
      </c>
      <c r="E24" s="4" t="str">
        <f>VLOOKUP(A24,HOP!A:L,12,0)</f>
        <v>5151.00</v>
      </c>
      <c r="F24" s="4" t="str">
        <f>VLOOKUP(A24,HOP!A:C,3,0)</f>
        <v>2816814</v>
      </c>
      <c r="G24" s="4">
        <f t="shared" si="0"/>
        <v>0</v>
      </c>
      <c r="H24" s="4" t="str">
        <f t="shared" si="1"/>
        <v>，2816814</v>
      </c>
      <c r="I24" s="4" t="str">
        <f>VLOOKUP(A24,HOP!A:U,21,0)</f>
        <v>直采</v>
      </c>
    </row>
    <row r="25" s="4" customFormat="1" hidden="1" spans="1:9">
      <c r="A25" s="5">
        <v>21841261496</v>
      </c>
      <c r="B25" s="6">
        <v>44926</v>
      </c>
      <c r="C25" s="6">
        <v>44929</v>
      </c>
      <c r="D25" s="4">
        <v>4116</v>
      </c>
      <c r="E25" s="4" t="str">
        <f>VLOOKUP(A25,HOP!A:L,12,0)</f>
        <v>4116.00</v>
      </c>
      <c r="F25" s="4" t="str">
        <f>VLOOKUP(A25,HOP!A:C,3,0)</f>
        <v>2824543</v>
      </c>
      <c r="G25" s="4">
        <f t="shared" si="0"/>
        <v>0</v>
      </c>
      <c r="H25" s="4" t="str">
        <f t="shared" si="1"/>
        <v>，2824543</v>
      </c>
      <c r="I25" s="4" t="str">
        <f>VLOOKUP(A25,HOP!A:U,21,0)</f>
        <v>直采</v>
      </c>
    </row>
    <row r="26" s="4" customFormat="1" hidden="1" spans="1:9">
      <c r="A26" s="5">
        <v>21842695717</v>
      </c>
      <c r="B26" s="6">
        <v>44922</v>
      </c>
      <c r="C26" s="6">
        <v>44929</v>
      </c>
      <c r="D26" s="4">
        <v>1596</v>
      </c>
      <c r="E26" s="4" t="str">
        <f>VLOOKUP(A26,HOP!A:L,12,0)</f>
        <v>1596.00</v>
      </c>
      <c r="F26" s="4" t="str">
        <f>VLOOKUP(A26,HOP!A:C,3,0)</f>
        <v>2826670</v>
      </c>
      <c r="G26" s="4">
        <f t="shared" si="0"/>
        <v>0</v>
      </c>
      <c r="H26" s="4" t="str">
        <f t="shared" si="1"/>
        <v>，2826670</v>
      </c>
      <c r="I26" s="4" t="str">
        <f>VLOOKUP(A26,HOP!A:U,21,0)</f>
        <v>直采</v>
      </c>
    </row>
    <row r="27" s="4" customFormat="1" hidden="1" spans="1:9">
      <c r="A27" s="5">
        <v>21843741674</v>
      </c>
      <c r="B27" s="6">
        <v>44928</v>
      </c>
      <c r="C27" s="6">
        <v>44929</v>
      </c>
      <c r="D27" s="4">
        <v>1400</v>
      </c>
      <c r="E27" s="4" t="str">
        <f>VLOOKUP(A27,HOP!A:L,12,0)</f>
        <v>1400.00</v>
      </c>
      <c r="F27" s="4" t="str">
        <f>VLOOKUP(A27,HOP!A:C,3,0)</f>
        <v>2828308</v>
      </c>
      <c r="G27" s="4">
        <f t="shared" si="0"/>
        <v>0</v>
      </c>
      <c r="H27" s="4" t="str">
        <f t="shared" si="1"/>
        <v>，2828308</v>
      </c>
      <c r="I27" s="4" t="str">
        <f>VLOOKUP(A27,HOP!A:U,21,0)</f>
        <v>直采</v>
      </c>
    </row>
    <row r="28" s="4" customFormat="1" hidden="1" spans="1:9">
      <c r="A28" s="5">
        <v>21849026478</v>
      </c>
      <c r="B28" s="6">
        <v>44926</v>
      </c>
      <c r="C28" s="6">
        <v>44929</v>
      </c>
      <c r="D28" s="4">
        <v>10164</v>
      </c>
      <c r="E28" s="4" t="str">
        <f>VLOOKUP(A28,HOP!A:L,12,0)</f>
        <v>10164.00</v>
      </c>
      <c r="F28" s="4" t="str">
        <f>VLOOKUP(A28,HOP!A:C,3,0)</f>
        <v>2837768</v>
      </c>
      <c r="G28" s="4">
        <f t="shared" si="0"/>
        <v>0</v>
      </c>
      <c r="H28" s="4" t="str">
        <f t="shared" si="1"/>
        <v>，2837768</v>
      </c>
      <c r="I28" s="4" t="str">
        <f>VLOOKUP(A28,HOP!A:U,21,0)</f>
        <v>直采</v>
      </c>
    </row>
    <row r="29" s="4" customFormat="1" hidden="1" spans="1:9">
      <c r="A29" s="5">
        <v>21850199159</v>
      </c>
      <c r="B29" s="6">
        <v>44925</v>
      </c>
      <c r="C29" s="6">
        <v>44929</v>
      </c>
      <c r="D29" s="4">
        <v>1280</v>
      </c>
      <c r="E29" s="4" t="str">
        <f>VLOOKUP(A29,HOP!A:L,12,0)</f>
        <v>1280.00</v>
      </c>
      <c r="F29" s="4" t="str">
        <f>VLOOKUP(A29,HOP!A:C,3,0)</f>
        <v>2840092</v>
      </c>
      <c r="G29" s="4">
        <f t="shared" si="0"/>
        <v>0</v>
      </c>
      <c r="H29" s="4" t="str">
        <f t="shared" si="1"/>
        <v>，2840092</v>
      </c>
      <c r="I29" s="4" t="str">
        <f>VLOOKUP(A29,HOP!A:U,21,0)</f>
        <v>直采</v>
      </c>
    </row>
    <row r="30" s="4" customFormat="1" hidden="1" spans="1:9">
      <c r="A30" s="5">
        <v>21853721312</v>
      </c>
      <c r="B30" s="6">
        <v>44920</v>
      </c>
      <c r="C30" s="6">
        <v>44929</v>
      </c>
      <c r="D30" s="4">
        <v>1440</v>
      </c>
      <c r="E30" s="4" t="str">
        <f>VLOOKUP(A30,HOP!A:L,12,0)</f>
        <v>1440.00</v>
      </c>
      <c r="F30" s="4" t="str">
        <f>VLOOKUP(A30,HOP!A:C,3,0)</f>
        <v>2846090</v>
      </c>
      <c r="G30" s="4">
        <f t="shared" si="0"/>
        <v>0</v>
      </c>
      <c r="H30" s="4" t="str">
        <f t="shared" si="1"/>
        <v>，2846090</v>
      </c>
      <c r="I30" s="4" t="str">
        <f>VLOOKUP(A30,HOP!A:U,21,0)</f>
        <v>直采</v>
      </c>
    </row>
    <row r="31" s="4" customFormat="1" hidden="1" spans="1:9">
      <c r="A31" s="5">
        <v>21857603075</v>
      </c>
      <c r="B31" s="6">
        <v>44925</v>
      </c>
      <c r="C31" s="6">
        <v>44929</v>
      </c>
      <c r="D31" s="4">
        <v>0</v>
      </c>
      <c r="E31" s="4" t="str">
        <f>VLOOKUP(A31,HOP!A:L,12,0)</f>
        <v>0.00</v>
      </c>
      <c r="F31" s="4" t="str">
        <f>VLOOKUP(A31,HOP!A:C,3,0)</f>
        <v>2852855</v>
      </c>
      <c r="G31" s="4">
        <f t="shared" si="0"/>
        <v>0</v>
      </c>
      <c r="H31" s="4" t="str">
        <f t="shared" si="1"/>
        <v>，2852855</v>
      </c>
      <c r="I31" s="4" t="str">
        <f>VLOOKUP(A31,HOP!A:U,21,0)</f>
        <v>直采</v>
      </c>
    </row>
    <row r="32" s="4" customFormat="1" hidden="1" spans="1:9">
      <c r="A32" s="5">
        <v>999221885989965</v>
      </c>
      <c r="B32" s="6">
        <v>44926</v>
      </c>
      <c r="C32" s="6">
        <v>44929</v>
      </c>
      <c r="D32" s="4">
        <v>6138</v>
      </c>
      <c r="E32" s="4" t="str">
        <f>VLOOKUP(A32,HOP!A:L,12,0)</f>
        <v>6138.00</v>
      </c>
      <c r="F32" s="4" t="str">
        <f>VLOOKUP(A32,HOP!A:C,3,0)</f>
        <v>2864399</v>
      </c>
      <c r="G32" s="4">
        <f t="shared" si="0"/>
        <v>0</v>
      </c>
      <c r="H32" s="4" t="str">
        <f t="shared" si="1"/>
        <v>，2864399</v>
      </c>
      <c r="I32" s="4" t="str">
        <f>VLOOKUP(A32,HOP!A:U,21,0)</f>
        <v>直采</v>
      </c>
    </row>
    <row r="33" s="4" customFormat="1" hidden="1" spans="1:9">
      <c r="A33" s="5">
        <v>21902034340</v>
      </c>
      <c r="B33" s="6">
        <v>44925</v>
      </c>
      <c r="C33" s="6">
        <v>44929</v>
      </c>
      <c r="D33" s="4">
        <v>5824</v>
      </c>
      <c r="E33" s="4" t="str">
        <f>VLOOKUP(A33,HOP!A:L,12,0)</f>
        <v>5824.00</v>
      </c>
      <c r="F33" s="4" t="str">
        <f>VLOOKUP(A33,HOP!A:C,3,0)</f>
        <v>2869027</v>
      </c>
      <c r="G33" s="4">
        <f t="shared" si="0"/>
        <v>0</v>
      </c>
      <c r="H33" s="4" t="str">
        <f t="shared" si="1"/>
        <v>，2869027</v>
      </c>
      <c r="I33" s="4" t="str">
        <f>VLOOKUP(A33,HOP!A:U,21,0)</f>
        <v>直采</v>
      </c>
    </row>
    <row r="34" s="4" customFormat="1" hidden="1" spans="1:9">
      <c r="A34" s="5">
        <v>21904497783</v>
      </c>
      <c r="B34" s="6">
        <v>44920</v>
      </c>
      <c r="C34" s="6">
        <v>44929</v>
      </c>
      <c r="D34" s="4">
        <v>7200</v>
      </c>
      <c r="E34" s="4" t="str">
        <f>VLOOKUP(A34,HOP!A:L,12,0)</f>
        <v>7200.00</v>
      </c>
      <c r="F34" s="4" t="str">
        <f>VLOOKUP(A34,HOP!A:C,3,0)</f>
        <v>2869418</v>
      </c>
      <c r="G34" s="4">
        <f t="shared" si="0"/>
        <v>0</v>
      </c>
      <c r="H34" s="4" t="str">
        <f t="shared" si="1"/>
        <v>，2869418</v>
      </c>
      <c r="I34" s="4" t="str">
        <f>VLOOKUP(A34,HOP!A:U,21,0)</f>
        <v>直采</v>
      </c>
    </row>
    <row r="35" s="4" customFormat="1" hidden="1" spans="1:9">
      <c r="A35" s="5">
        <v>999221922718464</v>
      </c>
      <c r="B35" s="6">
        <v>44925</v>
      </c>
      <c r="C35" s="6">
        <v>44929</v>
      </c>
      <c r="D35" s="4">
        <v>1889</v>
      </c>
      <c r="E35" s="4" t="str">
        <f>VLOOKUP(A35,HOP!A:L,12,0)</f>
        <v>1889.00</v>
      </c>
      <c r="F35" s="4" t="str">
        <f>VLOOKUP(A35,HOP!A:C,3,0)</f>
        <v>2873902</v>
      </c>
      <c r="G35" s="4">
        <f t="shared" ref="G35:G66" si="2">D35-E35</f>
        <v>0</v>
      </c>
      <c r="H35" s="4" t="str">
        <f t="shared" ref="H35:H66" si="3">$H$1&amp;F35</f>
        <v>，2873902</v>
      </c>
      <c r="I35" s="4" t="str">
        <f>VLOOKUP(A35,HOP!A:U,21,0)</f>
        <v>直采</v>
      </c>
    </row>
    <row r="36" s="4" customFormat="1" hidden="1" spans="1:9">
      <c r="A36" s="5">
        <v>999221922846053</v>
      </c>
      <c r="B36" s="6">
        <v>44927</v>
      </c>
      <c r="C36" s="6">
        <v>44929</v>
      </c>
      <c r="D36" s="4">
        <v>7332</v>
      </c>
      <c r="E36" s="4" t="str">
        <f>VLOOKUP(A36,HOP!A:L,12,0)</f>
        <v>7332.00</v>
      </c>
      <c r="F36" s="4" t="str">
        <f>VLOOKUP(A36,HOP!A:C,3,0)</f>
        <v>2873988</v>
      </c>
      <c r="G36" s="4">
        <f t="shared" si="2"/>
        <v>0</v>
      </c>
      <c r="H36" s="4" t="str">
        <f t="shared" si="3"/>
        <v>，2873988</v>
      </c>
      <c r="I36" s="4" t="str">
        <f>VLOOKUP(A36,HOP!A:U,21,0)</f>
        <v>直采</v>
      </c>
    </row>
    <row r="37" s="4" customFormat="1" hidden="1" spans="1:9">
      <c r="A37" s="5">
        <v>999221927070784</v>
      </c>
      <c r="B37" s="6">
        <v>44928</v>
      </c>
      <c r="C37" s="6">
        <v>44929</v>
      </c>
      <c r="D37" s="4">
        <v>696</v>
      </c>
      <c r="E37" s="4" t="str">
        <f>VLOOKUP(A37,HOP!A:L,12,0)</f>
        <v>696.00</v>
      </c>
      <c r="F37" s="4" t="str">
        <f>VLOOKUP(A37,HOP!A:C,3,0)</f>
        <v>2874881</v>
      </c>
      <c r="G37" s="4">
        <f t="shared" si="2"/>
        <v>0</v>
      </c>
      <c r="H37" s="4" t="str">
        <f t="shared" si="3"/>
        <v>，2874881</v>
      </c>
      <c r="I37" s="4" t="str">
        <f>VLOOKUP(A37,HOP!A:U,21,0)</f>
        <v>直采</v>
      </c>
    </row>
    <row r="38" s="4" customFormat="1" hidden="1" spans="1:9">
      <c r="A38" s="5">
        <v>999221933861279</v>
      </c>
      <c r="B38" s="6">
        <v>44927</v>
      </c>
      <c r="C38" s="6">
        <v>44929</v>
      </c>
      <c r="D38" s="4">
        <v>2600</v>
      </c>
      <c r="E38" s="4" t="str">
        <f>VLOOKUP(A38,HOP!A:L,12,0)</f>
        <v>2600.00</v>
      </c>
      <c r="F38" s="4" t="str">
        <f>VLOOKUP(A38,HOP!A:C,3,0)</f>
        <v>2877434</v>
      </c>
      <c r="G38" s="4">
        <f t="shared" si="2"/>
        <v>0</v>
      </c>
      <c r="H38" s="4" t="str">
        <f t="shared" si="3"/>
        <v>，2877434</v>
      </c>
      <c r="I38" s="4" t="str">
        <f>VLOOKUP(A38,HOP!A:U,21,0)</f>
        <v>直采</v>
      </c>
    </row>
    <row r="39" s="4" customFormat="1" hidden="1" spans="1:9">
      <c r="A39" s="5">
        <v>999221938017998</v>
      </c>
      <c r="B39" s="6">
        <v>44928</v>
      </c>
      <c r="C39" s="6">
        <v>44929</v>
      </c>
      <c r="D39" s="4">
        <v>434</v>
      </c>
      <c r="E39" s="4" t="str">
        <f>VLOOKUP(A39,HOP!A:L,12,0)</f>
        <v>434.00</v>
      </c>
      <c r="F39" s="4" t="str">
        <f>VLOOKUP(A39,HOP!A:C,3,0)</f>
        <v>2878749</v>
      </c>
      <c r="G39" s="4">
        <f t="shared" si="2"/>
        <v>0</v>
      </c>
      <c r="H39" s="4" t="str">
        <f t="shared" si="3"/>
        <v>，2878749</v>
      </c>
      <c r="I39" s="4" t="str">
        <f>VLOOKUP(A39,HOP!A:U,21,0)</f>
        <v>直采</v>
      </c>
    </row>
    <row r="40" s="4" customFormat="1" hidden="1" spans="1:9">
      <c r="A40" s="5">
        <v>999221938945305</v>
      </c>
      <c r="B40" s="6">
        <v>44925</v>
      </c>
      <c r="C40" s="6">
        <v>44929</v>
      </c>
      <c r="D40" s="4">
        <v>7392</v>
      </c>
      <c r="E40" s="4" t="str">
        <f>VLOOKUP(A40,HOP!A:L,12,0)</f>
        <v>7392.00</v>
      </c>
      <c r="F40" s="4" t="str">
        <f>VLOOKUP(A40,HOP!A:C,3,0)</f>
        <v>2879024</v>
      </c>
      <c r="G40" s="4">
        <f t="shared" si="2"/>
        <v>0</v>
      </c>
      <c r="H40" s="4" t="str">
        <f t="shared" si="3"/>
        <v>，2879024</v>
      </c>
      <c r="I40" s="4" t="str">
        <f>VLOOKUP(A40,HOP!A:U,21,0)</f>
        <v>直采</v>
      </c>
    </row>
    <row r="41" s="4" customFormat="1" hidden="1" spans="1:9">
      <c r="A41" s="5">
        <v>999221945838195</v>
      </c>
      <c r="B41" s="6">
        <v>44927</v>
      </c>
      <c r="C41" s="6">
        <v>44929</v>
      </c>
      <c r="D41" s="4">
        <v>1740</v>
      </c>
      <c r="E41" s="4" t="str">
        <f>VLOOKUP(A41,HOP!A:L,12,0)</f>
        <v>1740.00</v>
      </c>
      <c r="F41" s="4" t="str">
        <f>VLOOKUP(A41,HOP!A:C,3,0)</f>
        <v>2881714</v>
      </c>
      <c r="G41" s="4">
        <f t="shared" si="2"/>
        <v>0</v>
      </c>
      <c r="H41" s="4" t="str">
        <f t="shared" si="3"/>
        <v>，2881714</v>
      </c>
      <c r="I41" s="4" t="str">
        <f>VLOOKUP(A41,HOP!A:U,21,0)</f>
        <v>直采</v>
      </c>
    </row>
    <row r="42" s="4" customFormat="1" hidden="1" spans="1:9">
      <c r="A42" s="5">
        <v>999221955074825</v>
      </c>
      <c r="B42" s="6">
        <v>44927</v>
      </c>
      <c r="C42" s="6">
        <v>44929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999221962276405</v>
      </c>
      <c r="B43" s="6">
        <v>44928</v>
      </c>
      <c r="C43" s="6">
        <v>44929</v>
      </c>
      <c r="D43" s="4">
        <v>415</v>
      </c>
      <c r="E43" s="4" t="str">
        <f>VLOOKUP(A43,HOP!A:L,12,0)</f>
        <v>415.00</v>
      </c>
      <c r="F43" s="4" t="str">
        <f>VLOOKUP(A43,HOP!A:C,3,0)</f>
        <v>2886903</v>
      </c>
      <c r="G43" s="4">
        <f t="shared" si="2"/>
        <v>0</v>
      </c>
      <c r="H43" s="4" t="str">
        <f t="shared" si="3"/>
        <v>，2886903</v>
      </c>
      <c r="I43" s="4" t="str">
        <f>VLOOKUP(A43,HOP!A:U,21,0)</f>
        <v>直采</v>
      </c>
    </row>
    <row r="44" s="4" customFormat="1" hidden="1" spans="1:9">
      <c r="A44" s="5">
        <v>999221962762288</v>
      </c>
      <c r="B44" s="6">
        <v>44928</v>
      </c>
      <c r="C44" s="6">
        <v>44929</v>
      </c>
      <c r="D44" s="4">
        <v>393</v>
      </c>
      <c r="E44" s="4" t="str">
        <f>VLOOKUP(A44,HOP!A:L,12,0)</f>
        <v>393.00</v>
      </c>
      <c r="F44" s="4" t="str">
        <f>VLOOKUP(A44,HOP!A:C,3,0)</f>
        <v>2887314</v>
      </c>
      <c r="G44" s="4">
        <f t="shared" si="2"/>
        <v>0</v>
      </c>
      <c r="H44" s="4" t="str">
        <f t="shared" si="3"/>
        <v>，2887314</v>
      </c>
      <c r="I44" s="4" t="str">
        <f>VLOOKUP(A44,HOP!A:U,21,0)</f>
        <v>直采</v>
      </c>
    </row>
    <row r="45" s="4" customFormat="1" hidden="1" spans="1:9">
      <c r="A45" s="5">
        <v>999221963373986</v>
      </c>
      <c r="B45" s="6">
        <v>44923</v>
      </c>
      <c r="C45" s="6">
        <v>44929</v>
      </c>
      <c r="D45" s="4">
        <v>5643</v>
      </c>
      <c r="E45" s="4" t="str">
        <f>VLOOKUP(A45,HOP!A:L,12,0)</f>
        <v>5643.00</v>
      </c>
      <c r="F45" s="4" t="str">
        <f>VLOOKUP(A45,HOP!A:C,3,0)</f>
        <v>2887763</v>
      </c>
      <c r="G45" s="4">
        <f t="shared" si="2"/>
        <v>0</v>
      </c>
      <c r="H45" s="4" t="str">
        <f t="shared" si="3"/>
        <v>，2887763</v>
      </c>
      <c r="I45" s="4" t="str">
        <f>VLOOKUP(A45,HOP!A:U,21,0)</f>
        <v>直采</v>
      </c>
    </row>
    <row r="46" s="4" customFormat="1" hidden="1" spans="1:9">
      <c r="A46" s="5">
        <v>999221968443543</v>
      </c>
      <c r="B46" s="6">
        <v>44926</v>
      </c>
      <c r="C46" s="6">
        <v>44929</v>
      </c>
      <c r="D46" s="4">
        <v>3355</v>
      </c>
      <c r="E46" s="4" t="str">
        <f>VLOOKUP(A46,HOP!A:L,12,0)</f>
        <v>3355.00</v>
      </c>
      <c r="F46" s="4" t="str">
        <f>VLOOKUP(A46,HOP!A:C,3,0)</f>
        <v>2889017</v>
      </c>
      <c r="G46" s="4">
        <f t="shared" si="2"/>
        <v>0</v>
      </c>
      <c r="H46" s="4" t="str">
        <f t="shared" si="3"/>
        <v>，2889017</v>
      </c>
      <c r="I46" s="4" t="str">
        <f>VLOOKUP(A46,HOP!A:U,21,0)</f>
        <v>直采</v>
      </c>
    </row>
    <row r="47" s="4" customFormat="1" hidden="1" spans="1:9">
      <c r="A47" s="5">
        <v>999221969444755</v>
      </c>
      <c r="B47" s="6">
        <v>44924</v>
      </c>
      <c r="C47" s="6">
        <v>44929</v>
      </c>
      <c r="D47" s="4">
        <v>3775</v>
      </c>
      <c r="E47" s="4" t="str">
        <f>VLOOKUP(A47,HOP!A:L,12,0)</f>
        <v>3775.00</v>
      </c>
      <c r="F47" s="4" t="str">
        <f>VLOOKUP(A47,HOP!A:C,3,0)</f>
        <v>2889685</v>
      </c>
      <c r="G47" s="4">
        <f t="shared" si="2"/>
        <v>0</v>
      </c>
      <c r="H47" s="4" t="str">
        <f t="shared" si="3"/>
        <v>，2889685</v>
      </c>
      <c r="I47" s="4" t="str">
        <f>VLOOKUP(A47,HOP!A:U,21,0)</f>
        <v>直采</v>
      </c>
    </row>
    <row r="48" s="4" customFormat="1" hidden="1" spans="1:9">
      <c r="A48" s="5">
        <v>999221972467215</v>
      </c>
      <c r="B48" s="6">
        <v>44928</v>
      </c>
      <c r="C48" s="6">
        <v>44929</v>
      </c>
      <c r="D48" s="4">
        <v>3636</v>
      </c>
      <c r="E48" s="4" t="str">
        <f>VLOOKUP(A48,HOP!A:L,12,0)</f>
        <v>3636.00</v>
      </c>
      <c r="F48" s="4" t="str">
        <f>VLOOKUP(A48,HOP!A:C,3,0)</f>
        <v>2890546</v>
      </c>
      <c r="G48" s="4">
        <f t="shared" si="2"/>
        <v>0</v>
      </c>
      <c r="H48" s="4" t="str">
        <f t="shared" si="3"/>
        <v>，2890546</v>
      </c>
      <c r="I48" s="4" t="str">
        <f>VLOOKUP(A48,HOP!A:U,21,0)</f>
        <v>直采</v>
      </c>
    </row>
    <row r="49" s="4" customFormat="1" hidden="1" spans="1:9">
      <c r="A49" s="5">
        <v>999221975082838</v>
      </c>
      <c r="B49" s="6">
        <v>44928</v>
      </c>
      <c r="C49" s="6">
        <v>44929</v>
      </c>
      <c r="D49" s="4">
        <v>1299</v>
      </c>
      <c r="E49" s="4" t="str">
        <f>VLOOKUP(A49,HOP!A:L,12,0)</f>
        <v>1299.00</v>
      </c>
      <c r="F49" s="4" t="str">
        <f>VLOOKUP(A49,HOP!A:C,3,0)</f>
        <v>2891486</v>
      </c>
      <c r="G49" s="4">
        <f t="shared" si="2"/>
        <v>0</v>
      </c>
      <c r="H49" s="4" t="str">
        <f t="shared" si="3"/>
        <v>，2891486</v>
      </c>
      <c r="I49" s="4" t="str">
        <f>VLOOKUP(A49,HOP!A:U,21,0)</f>
        <v>直采</v>
      </c>
    </row>
    <row r="50" s="4" customFormat="1" hidden="1" spans="1:9">
      <c r="A50" s="5">
        <v>999221984781710</v>
      </c>
      <c r="B50" s="6">
        <v>44923</v>
      </c>
      <c r="C50" s="6">
        <v>44929</v>
      </c>
      <c r="D50" s="4">
        <v>7980</v>
      </c>
      <c r="E50" s="4" t="str">
        <f>VLOOKUP(A50,HOP!A:L,12,0)</f>
        <v>7980.00</v>
      </c>
      <c r="F50" s="4" t="str">
        <f>VLOOKUP(A50,HOP!A:C,3,0)</f>
        <v>2895213</v>
      </c>
      <c r="G50" s="4">
        <f t="shared" si="2"/>
        <v>0</v>
      </c>
      <c r="H50" s="4" t="str">
        <f t="shared" si="3"/>
        <v>，2895213</v>
      </c>
      <c r="I50" s="4" t="str">
        <f>VLOOKUP(A50,HOP!A:U,21,0)</f>
        <v>直采</v>
      </c>
    </row>
    <row r="51" s="4" customFormat="1" hidden="1" spans="1:9">
      <c r="A51" s="5">
        <v>999221987725216</v>
      </c>
      <c r="B51" s="6">
        <v>44928</v>
      </c>
      <c r="C51" s="6">
        <v>44929</v>
      </c>
      <c r="D51" s="4">
        <v>385</v>
      </c>
      <c r="E51" s="4" t="str">
        <f>VLOOKUP(A51,HOP!A:L,12,0)</f>
        <v>385.00</v>
      </c>
      <c r="F51" s="4" t="str">
        <f>VLOOKUP(A51,HOP!A:C,3,0)</f>
        <v>2895979</v>
      </c>
      <c r="G51" s="4">
        <f t="shared" si="2"/>
        <v>0</v>
      </c>
      <c r="H51" s="4" t="str">
        <f t="shared" si="3"/>
        <v>，2895979</v>
      </c>
      <c r="I51" s="4" t="str">
        <f>VLOOKUP(A51,HOP!A:U,21,0)</f>
        <v>直采</v>
      </c>
    </row>
    <row r="52" s="4" customFormat="1" hidden="1" spans="1:9">
      <c r="A52" s="5">
        <v>21993524550</v>
      </c>
      <c r="B52" s="6">
        <v>44924</v>
      </c>
      <c r="C52" s="6">
        <v>44929</v>
      </c>
      <c r="D52" s="4">
        <v>1795</v>
      </c>
      <c r="E52" s="4" t="str">
        <f>VLOOKUP(A52,HOP!A:L,12,0)</f>
        <v>1795.00</v>
      </c>
      <c r="F52" s="4" t="str">
        <f>VLOOKUP(A52,HOP!A:C,3,0)</f>
        <v>2897837</v>
      </c>
      <c r="G52" s="4">
        <f t="shared" si="2"/>
        <v>0</v>
      </c>
      <c r="H52" s="4" t="str">
        <f t="shared" si="3"/>
        <v>，2897837</v>
      </c>
      <c r="I52" s="4" t="str">
        <f>VLOOKUP(A52,HOP!A:U,21,0)</f>
        <v>直采</v>
      </c>
    </row>
    <row r="53" s="4" customFormat="1" hidden="1" spans="1:9">
      <c r="A53" s="5">
        <v>21993842894</v>
      </c>
      <c r="B53" s="6">
        <v>44922</v>
      </c>
      <c r="C53" s="6">
        <v>44929</v>
      </c>
      <c r="D53" s="4">
        <v>2513</v>
      </c>
      <c r="E53" s="4" t="str">
        <f>VLOOKUP(A53,HOP!A:L,12,0)</f>
        <v>2513.00</v>
      </c>
      <c r="F53" s="4" t="str">
        <f>VLOOKUP(A53,HOP!A:C,3,0)</f>
        <v>2898004</v>
      </c>
      <c r="G53" s="4">
        <f t="shared" si="2"/>
        <v>0</v>
      </c>
      <c r="H53" s="4" t="str">
        <f t="shared" si="3"/>
        <v>，2898004</v>
      </c>
      <c r="I53" s="4" t="str">
        <f>VLOOKUP(A53,HOP!A:U,21,0)</f>
        <v>直采</v>
      </c>
    </row>
    <row r="54" s="4" customFormat="1" hidden="1" spans="1:9">
      <c r="A54" s="5">
        <v>21993852608</v>
      </c>
      <c r="B54" s="6">
        <v>44923</v>
      </c>
      <c r="C54" s="6">
        <v>44929</v>
      </c>
      <c r="D54" s="4">
        <v>2154</v>
      </c>
      <c r="E54" s="4" t="str">
        <f>VLOOKUP(A54,HOP!A:L,12,0)</f>
        <v>2154.00</v>
      </c>
      <c r="F54" s="4" t="str">
        <f>VLOOKUP(A54,HOP!A:C,3,0)</f>
        <v>2898009</v>
      </c>
      <c r="G54" s="4">
        <f t="shared" si="2"/>
        <v>0</v>
      </c>
      <c r="H54" s="4" t="str">
        <f t="shared" si="3"/>
        <v>，2898009</v>
      </c>
      <c r="I54" s="4" t="str">
        <f>VLOOKUP(A54,HOP!A:U,21,0)</f>
        <v>直采</v>
      </c>
    </row>
    <row r="55" s="4" customFormat="1" hidden="1" spans="1:9">
      <c r="A55" s="5">
        <v>999222000182047</v>
      </c>
      <c r="B55" s="6">
        <v>44927</v>
      </c>
      <c r="C55" s="6">
        <v>44929</v>
      </c>
      <c r="D55" s="4">
        <v>1662</v>
      </c>
      <c r="E55" s="4" t="str">
        <f>VLOOKUP(A55,HOP!A:L,12,0)</f>
        <v>1662.00</v>
      </c>
      <c r="F55" s="4" t="str">
        <f>VLOOKUP(A55,HOP!A:C,3,0)</f>
        <v>2900327</v>
      </c>
      <c r="G55" s="4">
        <f t="shared" si="2"/>
        <v>0</v>
      </c>
      <c r="H55" s="4" t="str">
        <f t="shared" si="3"/>
        <v>，2900327</v>
      </c>
      <c r="I55" s="4" t="str">
        <f>VLOOKUP(A55,HOP!A:U,21,0)</f>
        <v>直采</v>
      </c>
    </row>
    <row r="56" s="4" customFormat="1" hidden="1" spans="1:9">
      <c r="A56" s="5">
        <v>22000269007</v>
      </c>
      <c r="B56" s="6">
        <v>44924</v>
      </c>
      <c r="C56" s="6">
        <v>44929</v>
      </c>
      <c r="D56" s="4">
        <v>1795</v>
      </c>
      <c r="E56" s="4" t="str">
        <f>VLOOKUP(A56,HOP!A:L,12,0)</f>
        <v>1795.00</v>
      </c>
      <c r="F56" s="4" t="str">
        <f>VLOOKUP(A56,HOP!A:C,3,0)</f>
        <v>2900379</v>
      </c>
      <c r="G56" s="4">
        <f t="shared" si="2"/>
        <v>0</v>
      </c>
      <c r="H56" s="4" t="str">
        <f t="shared" si="3"/>
        <v>，2900379</v>
      </c>
      <c r="I56" s="4" t="str">
        <f>VLOOKUP(A56,HOP!A:U,21,0)</f>
        <v>直采</v>
      </c>
    </row>
    <row r="57" s="4" customFormat="1" hidden="1" spans="1:9">
      <c r="A57" s="5">
        <v>999222002398994</v>
      </c>
      <c r="B57" s="6">
        <v>44927</v>
      </c>
      <c r="C57" s="6">
        <v>44929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999222003622319</v>
      </c>
      <c r="B58" s="6">
        <v>44926</v>
      </c>
      <c r="C58" s="6">
        <v>44929</v>
      </c>
      <c r="D58" s="4">
        <v>3014</v>
      </c>
      <c r="E58" s="4" t="str">
        <f>VLOOKUP(A58,HOP!A:L,12,0)</f>
        <v>3014.00</v>
      </c>
      <c r="F58" s="4" t="str">
        <f>VLOOKUP(A58,HOP!A:C,3,0)</f>
        <v>2900929</v>
      </c>
      <c r="G58" s="4">
        <f t="shared" si="2"/>
        <v>0</v>
      </c>
      <c r="H58" s="4" t="str">
        <f t="shared" si="3"/>
        <v>，2900929</v>
      </c>
      <c r="I58" s="4" t="str">
        <f>VLOOKUP(A58,HOP!A:U,21,0)</f>
        <v>直采</v>
      </c>
    </row>
    <row r="59" s="4" customFormat="1" hidden="1" spans="1:9">
      <c r="A59" s="5">
        <v>999222005083728</v>
      </c>
      <c r="B59" s="6">
        <v>44928</v>
      </c>
      <c r="C59" s="6">
        <v>44929</v>
      </c>
      <c r="D59" s="4">
        <v>867</v>
      </c>
      <c r="E59" s="4" t="str">
        <f>VLOOKUP(A59,HOP!A:L,12,0)</f>
        <v>867.00</v>
      </c>
      <c r="F59" s="4" t="str">
        <f>VLOOKUP(A59,HOP!A:C,3,0)</f>
        <v>2901574</v>
      </c>
      <c r="G59" s="4">
        <f t="shared" si="2"/>
        <v>0</v>
      </c>
      <c r="H59" s="4" t="str">
        <f t="shared" si="3"/>
        <v>，2901574</v>
      </c>
      <c r="I59" s="4" t="str">
        <f>VLOOKUP(A59,HOP!A:U,21,0)</f>
        <v>直采</v>
      </c>
    </row>
    <row r="60" s="4" customFormat="1" hidden="1" spans="1:9">
      <c r="A60" s="5">
        <v>999222006106209</v>
      </c>
      <c r="B60" s="6">
        <v>44928</v>
      </c>
      <c r="C60" s="6">
        <v>44929</v>
      </c>
      <c r="D60" s="4">
        <v>693</v>
      </c>
      <c r="E60" s="4" t="str">
        <f>VLOOKUP(A60,HOP!A:L,12,0)</f>
        <v>693.00</v>
      </c>
      <c r="F60" s="4" t="str">
        <f>VLOOKUP(A60,HOP!A:C,3,0)</f>
        <v>2902234</v>
      </c>
      <c r="G60" s="4">
        <f t="shared" si="2"/>
        <v>0</v>
      </c>
      <c r="H60" s="4" t="str">
        <f t="shared" si="3"/>
        <v>，2902234</v>
      </c>
      <c r="I60" s="4" t="str">
        <f>VLOOKUP(A60,HOP!A:U,21,0)</f>
        <v>直采</v>
      </c>
    </row>
    <row r="61" s="4" customFormat="1" hidden="1" spans="1:9">
      <c r="A61" s="5">
        <v>999222009121695</v>
      </c>
      <c r="B61" s="6">
        <v>44927</v>
      </c>
      <c r="C61" s="6">
        <v>44929</v>
      </c>
      <c r="D61" s="4">
        <v>1544</v>
      </c>
      <c r="E61" s="4" t="str">
        <f>VLOOKUP(A61,HOP!A:L,12,0)</f>
        <v>1544.00</v>
      </c>
      <c r="F61" s="4" t="str">
        <f>VLOOKUP(A61,HOP!A:C,3,0)</f>
        <v>2902727</v>
      </c>
      <c r="G61" s="4">
        <f t="shared" si="2"/>
        <v>0</v>
      </c>
      <c r="H61" s="4" t="str">
        <f t="shared" si="3"/>
        <v>，2902727</v>
      </c>
      <c r="I61" s="4" t="str">
        <f>VLOOKUP(A61,HOP!A:U,21,0)</f>
        <v>直采</v>
      </c>
    </row>
    <row r="62" s="4" customFormat="1" hidden="1" spans="1:9">
      <c r="A62" s="5">
        <v>999222009554434</v>
      </c>
      <c r="B62" s="6">
        <v>44926</v>
      </c>
      <c r="C62" s="6">
        <v>44929</v>
      </c>
      <c r="D62" s="4">
        <v>3014</v>
      </c>
      <c r="E62" s="4" t="str">
        <f>VLOOKUP(A62,HOP!A:L,12,0)</f>
        <v>3014.00</v>
      </c>
      <c r="F62" s="4" t="str">
        <f>VLOOKUP(A62,HOP!A:C,3,0)</f>
        <v>2902827</v>
      </c>
      <c r="G62" s="4">
        <f t="shared" si="2"/>
        <v>0</v>
      </c>
      <c r="H62" s="4" t="str">
        <f t="shared" si="3"/>
        <v>，2902827</v>
      </c>
      <c r="I62" s="4" t="str">
        <f>VLOOKUP(A62,HOP!A:U,21,0)</f>
        <v>直采</v>
      </c>
    </row>
    <row r="63" s="4" customFormat="1" hidden="1" spans="1:9">
      <c r="A63" s="5">
        <v>999222010190806</v>
      </c>
      <c r="B63" s="6">
        <v>44928</v>
      </c>
      <c r="C63" s="6">
        <v>44929</v>
      </c>
      <c r="D63" s="4">
        <v>693</v>
      </c>
      <c r="E63" s="4" t="str">
        <f>VLOOKUP(A63,HOP!A:L,12,0)</f>
        <v>693.00</v>
      </c>
      <c r="F63" s="4" t="str">
        <f>VLOOKUP(A63,HOP!A:C,3,0)</f>
        <v>2903166</v>
      </c>
      <c r="G63" s="4">
        <f t="shared" si="2"/>
        <v>0</v>
      </c>
      <c r="H63" s="4" t="str">
        <f t="shared" si="3"/>
        <v>，2903166</v>
      </c>
      <c r="I63" s="4" t="str">
        <f>VLOOKUP(A63,HOP!A:U,21,0)</f>
        <v>直采</v>
      </c>
    </row>
    <row r="64" s="4" customFormat="1" hidden="1" spans="1:9">
      <c r="A64" s="5">
        <v>999222015297922</v>
      </c>
      <c r="B64" s="6">
        <v>44928</v>
      </c>
      <c r="C64" s="6">
        <v>44929</v>
      </c>
      <c r="D64" s="4">
        <v>324</v>
      </c>
      <c r="E64" s="4" t="str">
        <f>VLOOKUP(A64,HOP!A:L,12,0)</f>
        <v>324.00</v>
      </c>
      <c r="F64" s="4" t="str">
        <f>VLOOKUP(A64,HOP!A:C,3,0)</f>
        <v>2904859</v>
      </c>
      <c r="G64" s="4">
        <f t="shared" si="2"/>
        <v>0</v>
      </c>
      <c r="H64" s="4" t="str">
        <f t="shared" si="3"/>
        <v>，2904859</v>
      </c>
      <c r="I64" s="4" t="str">
        <f>VLOOKUP(A64,HOP!A:U,21,0)</f>
        <v>直采</v>
      </c>
    </row>
    <row r="65" s="4" customFormat="1" hidden="1" spans="1:9">
      <c r="A65" s="5">
        <v>999222016476544</v>
      </c>
      <c r="B65" s="6">
        <v>44928</v>
      </c>
      <c r="C65" s="6">
        <v>44929</v>
      </c>
      <c r="D65" s="4">
        <v>208</v>
      </c>
      <c r="E65" s="4" t="str">
        <f>VLOOKUP(A65,HOP!A:L,12,0)</f>
        <v>208.00</v>
      </c>
      <c r="F65" s="4" t="str">
        <f>VLOOKUP(A65,HOP!A:C,3,0)</f>
        <v>2905201</v>
      </c>
      <c r="G65" s="4">
        <f t="shared" si="2"/>
        <v>0</v>
      </c>
      <c r="H65" s="4" t="str">
        <f t="shared" si="3"/>
        <v>，2905201</v>
      </c>
      <c r="I65" s="4" t="str">
        <f>VLOOKUP(A65,HOP!A:U,21,0)</f>
        <v>直采</v>
      </c>
    </row>
    <row r="66" s="4" customFormat="1" hidden="1" spans="1:9">
      <c r="A66" s="5">
        <v>999222016865262</v>
      </c>
      <c r="B66" s="6">
        <v>44926</v>
      </c>
      <c r="C66" s="6">
        <v>44929</v>
      </c>
      <c r="D66" s="4">
        <v>2610</v>
      </c>
      <c r="E66" s="4" t="str">
        <f>VLOOKUP(A66,HOP!A:L,12,0)</f>
        <v>2610.00</v>
      </c>
      <c r="F66" s="4" t="str">
        <f>VLOOKUP(A66,HOP!A:C,3,0)</f>
        <v>2905422</v>
      </c>
      <c r="G66" s="4">
        <f t="shared" si="2"/>
        <v>0</v>
      </c>
      <c r="H66" s="4" t="str">
        <f t="shared" si="3"/>
        <v>，2905422</v>
      </c>
      <c r="I66" s="4" t="str">
        <f>VLOOKUP(A66,HOP!A:U,21,0)</f>
        <v>直采</v>
      </c>
    </row>
    <row r="67" s="4" customFormat="1" hidden="1" spans="1:9">
      <c r="A67" s="5">
        <v>999222018249658</v>
      </c>
      <c r="B67" s="6">
        <v>44927</v>
      </c>
      <c r="C67" s="6">
        <v>44929</v>
      </c>
      <c r="D67" s="4">
        <v>797</v>
      </c>
      <c r="E67" s="4" t="str">
        <f>VLOOKUP(A67,HOP!A:L,12,0)</f>
        <v>797.00</v>
      </c>
      <c r="F67" s="4" t="str">
        <f>VLOOKUP(A67,HOP!A:C,3,0)</f>
        <v>2906076</v>
      </c>
      <c r="G67" s="4">
        <f t="shared" ref="G67:G89" si="4">D67-E67</f>
        <v>0</v>
      </c>
      <c r="H67" s="4" t="str">
        <f t="shared" ref="H67:H89" si="5">$H$1&amp;F67</f>
        <v>，2906076</v>
      </c>
      <c r="I67" s="4" t="str">
        <f>VLOOKUP(A67,HOP!A:U,21,0)</f>
        <v>直采</v>
      </c>
    </row>
    <row r="68" s="4" customFormat="1" hidden="1" spans="1:9">
      <c r="A68" s="5">
        <v>999222023789036</v>
      </c>
      <c r="B68" s="6">
        <v>44927</v>
      </c>
      <c r="C68" s="6">
        <v>44929</v>
      </c>
      <c r="D68" s="4">
        <v>1968</v>
      </c>
      <c r="E68" s="4" t="str">
        <f>VLOOKUP(A68,HOP!A:L,12,0)</f>
        <v>1968.00</v>
      </c>
      <c r="F68" s="4" t="str">
        <f>VLOOKUP(A68,HOP!A:C,3,0)</f>
        <v>2907657</v>
      </c>
      <c r="G68" s="4">
        <f t="shared" si="4"/>
        <v>0</v>
      </c>
      <c r="H68" s="4" t="str">
        <f t="shared" si="5"/>
        <v>，2907657</v>
      </c>
      <c r="I68" s="4" t="str">
        <f>VLOOKUP(A68,HOP!A:U,21,0)</f>
        <v>直采</v>
      </c>
    </row>
    <row r="69" s="4" customFormat="1" hidden="1" spans="1:9">
      <c r="A69" s="5">
        <v>999222024775067</v>
      </c>
      <c r="B69" s="6">
        <v>44928</v>
      </c>
      <c r="C69" s="6">
        <v>44929</v>
      </c>
      <c r="D69" s="4">
        <v>3770</v>
      </c>
      <c r="E69" s="4" t="str">
        <f>VLOOKUP(A69,HOP!A:L,12,0)</f>
        <v>3770.00</v>
      </c>
      <c r="F69" s="4" t="str">
        <f>VLOOKUP(A69,HOP!A:C,3,0)</f>
        <v>2908406</v>
      </c>
      <c r="G69" s="4">
        <f t="shared" si="4"/>
        <v>0</v>
      </c>
      <c r="H69" s="4" t="str">
        <f t="shared" si="5"/>
        <v>，2908406</v>
      </c>
      <c r="I69" s="4" t="str">
        <f>VLOOKUP(A69,HOP!A:U,21,0)</f>
        <v>直采</v>
      </c>
    </row>
    <row r="70" s="4" customFormat="1" hidden="1" spans="1:9">
      <c r="A70" s="5">
        <v>999222026892031</v>
      </c>
      <c r="B70" s="6">
        <v>44928</v>
      </c>
      <c r="C70" s="6">
        <v>44929</v>
      </c>
      <c r="D70" s="4">
        <v>1872</v>
      </c>
      <c r="E70" s="4" t="str">
        <f>VLOOKUP(A70,HOP!A:L,12,0)</f>
        <v>1872.00</v>
      </c>
      <c r="F70" s="4" t="str">
        <f>VLOOKUP(A70,HOP!A:C,3,0)</f>
        <v>2908778</v>
      </c>
      <c r="G70" s="4">
        <f t="shared" si="4"/>
        <v>0</v>
      </c>
      <c r="H70" s="4" t="str">
        <f t="shared" si="5"/>
        <v>，2908778</v>
      </c>
      <c r="I70" s="4" t="str">
        <f>VLOOKUP(A70,HOP!A:U,21,0)</f>
        <v>直采</v>
      </c>
    </row>
    <row r="71" s="4" customFormat="1" hidden="1" spans="1:9">
      <c r="A71" s="5">
        <v>22029151666</v>
      </c>
      <c r="B71" s="6">
        <v>44928</v>
      </c>
      <c r="C71" s="6">
        <v>44929</v>
      </c>
      <c r="D71" s="4">
        <v>1572</v>
      </c>
      <c r="E71" s="4" t="str">
        <f>VLOOKUP(A71,HOP!A:L,12,0)</f>
        <v>1572.00</v>
      </c>
      <c r="F71" s="4" t="str">
        <f>VLOOKUP(A71,HOP!A:C,3,0)</f>
        <v>2909938</v>
      </c>
      <c r="G71" s="4">
        <f t="shared" si="4"/>
        <v>0</v>
      </c>
      <c r="H71" s="4" t="str">
        <f t="shared" si="5"/>
        <v>，2909938</v>
      </c>
      <c r="I71" s="4" t="str">
        <f>VLOOKUP(A71,HOP!A:U,21,0)</f>
        <v>直采</v>
      </c>
    </row>
    <row r="72" s="4" customFormat="1" hidden="1" spans="1:9">
      <c r="A72" s="5">
        <v>999222032273026</v>
      </c>
      <c r="B72" s="6">
        <v>44928</v>
      </c>
      <c r="C72" s="6">
        <v>44929</v>
      </c>
      <c r="D72" s="4">
        <v>860</v>
      </c>
      <c r="E72" s="4" t="str">
        <f>VLOOKUP(A72,HOP!A:L,12,0)</f>
        <v>860.00</v>
      </c>
      <c r="F72" s="4" t="str">
        <f>VLOOKUP(A72,HOP!A:C,3,0)</f>
        <v>2911024</v>
      </c>
      <c r="G72" s="4">
        <f t="shared" si="4"/>
        <v>0</v>
      </c>
      <c r="H72" s="4" t="str">
        <f t="shared" si="5"/>
        <v>，2911024</v>
      </c>
      <c r="I72" s="4" t="str">
        <f>VLOOKUP(A72,HOP!A:U,21,0)</f>
        <v>直采</v>
      </c>
    </row>
    <row r="73" s="4" customFormat="1" hidden="1" spans="1:9">
      <c r="A73" s="5">
        <v>999222033792094</v>
      </c>
      <c r="B73" s="6">
        <v>44928</v>
      </c>
      <c r="C73" s="6">
        <v>44929</v>
      </c>
      <c r="D73" s="4">
        <v>675</v>
      </c>
      <c r="E73" s="4" t="str">
        <f>VLOOKUP(A73,HOP!A:L,12,0)</f>
        <v>675.00</v>
      </c>
      <c r="F73" s="4" t="str">
        <f>VLOOKUP(A73,HOP!A:C,3,0)</f>
        <v>2911218</v>
      </c>
      <c r="G73" s="4">
        <f t="shared" si="4"/>
        <v>0</v>
      </c>
      <c r="H73" s="4" t="str">
        <f t="shared" si="5"/>
        <v>，2911218</v>
      </c>
      <c r="I73" s="4" t="str">
        <f>VLOOKUP(A73,HOP!A:U,21,0)</f>
        <v>直采</v>
      </c>
    </row>
    <row r="74" s="4" customFormat="1" hidden="1" spans="1:9">
      <c r="A74" s="5">
        <v>999222035146639</v>
      </c>
      <c r="B74" s="6">
        <v>44927</v>
      </c>
      <c r="C74" s="6">
        <v>44929</v>
      </c>
      <c r="D74" s="4">
        <v>1939</v>
      </c>
      <c r="E74" s="4" t="str">
        <f>VLOOKUP(A74,HOP!A:L,12,0)</f>
        <v>1939.00</v>
      </c>
      <c r="F74" s="4" t="str">
        <f>VLOOKUP(A74,HOP!A:C,3,0)</f>
        <v>2911746</v>
      </c>
      <c r="G74" s="4">
        <f t="shared" si="4"/>
        <v>0</v>
      </c>
      <c r="H74" s="4" t="str">
        <f t="shared" si="5"/>
        <v>，2911746</v>
      </c>
      <c r="I74" s="4" t="str">
        <f>VLOOKUP(A74,HOP!A:U,21,0)</f>
        <v>直采</v>
      </c>
    </row>
    <row r="75" s="4" customFormat="1" hidden="1" spans="1:9">
      <c r="A75" s="5">
        <v>999222035560176</v>
      </c>
      <c r="B75" s="6">
        <v>44927</v>
      </c>
      <c r="C75" s="6">
        <v>44929</v>
      </c>
      <c r="D75" s="4">
        <v>1600</v>
      </c>
      <c r="E75" s="4" t="str">
        <f>VLOOKUP(A75,HOP!A:L,12,0)</f>
        <v>1600.00</v>
      </c>
      <c r="F75" s="4" t="str">
        <f>VLOOKUP(A75,HOP!A:C,3,0)</f>
        <v>2911983</v>
      </c>
      <c r="G75" s="4">
        <f t="shared" si="4"/>
        <v>0</v>
      </c>
      <c r="H75" s="4" t="str">
        <f t="shared" si="5"/>
        <v>，2911983</v>
      </c>
      <c r="I75" s="4" t="str">
        <f>VLOOKUP(A75,HOP!A:U,21,0)</f>
        <v>直采</v>
      </c>
    </row>
    <row r="76" s="4" customFormat="1" hidden="1" spans="1:9">
      <c r="A76" s="5">
        <v>999222037779270</v>
      </c>
      <c r="B76" s="6">
        <v>44928</v>
      </c>
      <c r="C76" s="6">
        <v>44929</v>
      </c>
      <c r="D76" s="4">
        <v>441</v>
      </c>
      <c r="E76" s="4" t="str">
        <f>VLOOKUP(A76,HOP!A:L,12,0)</f>
        <v>441.00</v>
      </c>
      <c r="F76" s="4" t="str">
        <f>VLOOKUP(A76,HOP!A:C,3,0)</f>
        <v>2912409</v>
      </c>
      <c r="G76" s="4">
        <f t="shared" si="4"/>
        <v>0</v>
      </c>
      <c r="H76" s="4" t="str">
        <f t="shared" si="5"/>
        <v>，2912409</v>
      </c>
      <c r="I76" s="4" t="str">
        <f>VLOOKUP(A76,HOP!A:U,21,0)</f>
        <v>直采</v>
      </c>
    </row>
    <row r="77" s="4" customFormat="1" hidden="1" spans="1:9">
      <c r="A77" s="5">
        <v>22038004951</v>
      </c>
      <c r="B77" s="6">
        <v>44928</v>
      </c>
      <c r="C77" s="6">
        <v>44929</v>
      </c>
      <c r="D77" s="4">
        <v>436</v>
      </c>
      <c r="E77" s="4" t="str">
        <f>VLOOKUP(A77,HOP!A:L,12,0)</f>
        <v>436.00</v>
      </c>
      <c r="F77" s="4" t="str">
        <f>VLOOKUP(A77,HOP!A:C,3,0)</f>
        <v>2912454</v>
      </c>
      <c r="G77" s="4">
        <f t="shared" si="4"/>
        <v>0</v>
      </c>
      <c r="H77" s="4" t="str">
        <f t="shared" si="5"/>
        <v>，2912454</v>
      </c>
      <c r="I77" s="4" t="str">
        <f>VLOOKUP(A77,HOP!A:U,21,0)</f>
        <v>直采</v>
      </c>
    </row>
    <row r="78" s="4" customFormat="1" hidden="1" spans="1:9">
      <c r="A78" s="5">
        <v>999222039744920</v>
      </c>
      <c r="B78" s="6">
        <v>44928</v>
      </c>
      <c r="C78" s="6">
        <v>44929</v>
      </c>
      <c r="D78" s="4">
        <v>740</v>
      </c>
      <c r="E78" s="4" t="str">
        <f>VLOOKUP(A78,HOP!A:L,12,0)</f>
        <v>740.00</v>
      </c>
      <c r="F78" s="4" t="str">
        <f>VLOOKUP(A78,HOP!A:C,3,0)</f>
        <v>2912858</v>
      </c>
      <c r="G78" s="4">
        <f t="shared" si="4"/>
        <v>0</v>
      </c>
      <c r="H78" s="4" t="str">
        <f t="shared" si="5"/>
        <v>，2912858</v>
      </c>
      <c r="I78" s="4" t="str">
        <f>VLOOKUP(A78,HOP!A:U,21,0)</f>
        <v>直采</v>
      </c>
    </row>
    <row r="79" s="4" customFormat="1" hidden="1" spans="1:9">
      <c r="A79" s="5">
        <v>999222039879567</v>
      </c>
      <c r="B79" s="6">
        <v>44928</v>
      </c>
      <c r="C79" s="6">
        <v>44929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999222040402847</v>
      </c>
      <c r="B80" s="6">
        <v>44928</v>
      </c>
      <c r="C80" s="6">
        <v>44929</v>
      </c>
      <c r="D80" s="4">
        <v>413</v>
      </c>
      <c r="E80" s="4" t="str">
        <f>VLOOKUP(A80,HOP!A:L,12,0)</f>
        <v>413.00</v>
      </c>
      <c r="F80" s="4" t="str">
        <f>VLOOKUP(A80,HOP!A:C,3,0)</f>
        <v>2912997</v>
      </c>
      <c r="G80" s="4">
        <f t="shared" si="4"/>
        <v>0</v>
      </c>
      <c r="H80" s="4" t="str">
        <f t="shared" si="5"/>
        <v>，2912997</v>
      </c>
      <c r="I80" s="4" t="str">
        <f>VLOOKUP(A80,HOP!A:U,21,0)</f>
        <v>直采</v>
      </c>
    </row>
    <row r="81" s="4" customFormat="1" hidden="1" spans="1:9">
      <c r="A81" s="5">
        <v>999222040796909</v>
      </c>
      <c r="B81" s="6">
        <v>44927</v>
      </c>
      <c r="C81" s="6">
        <v>44929</v>
      </c>
      <c r="D81" s="4">
        <v>1880</v>
      </c>
      <c r="E81" s="4" t="str">
        <f>VLOOKUP(A81,HOP!A:L,12,0)</f>
        <v>1880.00</v>
      </c>
      <c r="F81" s="4" t="str">
        <f>VLOOKUP(A81,HOP!A:C,3,0)</f>
        <v>2913086</v>
      </c>
      <c r="G81" s="4">
        <f t="shared" si="4"/>
        <v>0</v>
      </c>
      <c r="H81" s="4" t="str">
        <f t="shared" si="5"/>
        <v>，2913086</v>
      </c>
      <c r="I81" s="4" t="str">
        <f>VLOOKUP(A81,HOP!A:U,21,0)</f>
        <v>直采</v>
      </c>
    </row>
    <row r="82" s="4" customFormat="1" hidden="1" spans="1:9">
      <c r="A82" s="5">
        <v>22044412147</v>
      </c>
      <c r="B82" s="6">
        <v>44928</v>
      </c>
      <c r="C82" s="6">
        <v>44929</v>
      </c>
      <c r="D82" s="4">
        <v>1137</v>
      </c>
      <c r="E82" s="4" t="str">
        <f>VLOOKUP(A82,HOP!A:L,12,0)</f>
        <v>1137.00</v>
      </c>
      <c r="F82" s="4" t="str">
        <f>VLOOKUP(A82,HOP!A:C,3,0)</f>
        <v>2913345</v>
      </c>
      <c r="G82" s="4">
        <f t="shared" si="4"/>
        <v>0</v>
      </c>
      <c r="H82" s="4" t="str">
        <f t="shared" si="5"/>
        <v>，2913345</v>
      </c>
      <c r="I82" s="4" t="str">
        <f>VLOOKUP(A82,HOP!A:U,21,0)</f>
        <v>直采</v>
      </c>
    </row>
    <row r="83" s="4" customFormat="1" hidden="1" spans="1:9">
      <c r="A83" s="5">
        <v>22044412148</v>
      </c>
      <c r="B83" s="6">
        <v>44928</v>
      </c>
      <c r="C83" s="6">
        <v>44929</v>
      </c>
      <c r="D83" s="4">
        <v>1137</v>
      </c>
      <c r="E83" s="4" t="str">
        <f>VLOOKUP(A83,HOP!A:L,12,0)</f>
        <v>1137.00</v>
      </c>
      <c r="F83" s="4" t="str">
        <f>VLOOKUP(A83,HOP!A:C,3,0)</f>
        <v>2913346</v>
      </c>
      <c r="G83" s="4">
        <f t="shared" si="4"/>
        <v>0</v>
      </c>
      <c r="H83" s="4" t="str">
        <f t="shared" si="5"/>
        <v>，2913346</v>
      </c>
      <c r="I83" s="4" t="str">
        <f>VLOOKUP(A83,HOP!A:U,21,0)</f>
        <v>直采</v>
      </c>
    </row>
    <row r="84" s="4" customFormat="1" hidden="1" spans="1:9">
      <c r="A84" s="5">
        <v>999222049807286</v>
      </c>
      <c r="B84" s="6">
        <v>44928</v>
      </c>
      <c r="C84" s="6">
        <v>44929</v>
      </c>
      <c r="D84" s="4">
        <v>919</v>
      </c>
      <c r="E84" s="4" t="str">
        <f>VLOOKUP(A84,HOP!A:L,12,0)</f>
        <v>919.00</v>
      </c>
      <c r="F84" s="4" t="str">
        <f>VLOOKUP(A84,HOP!A:C,3,0)</f>
        <v>2914028</v>
      </c>
      <c r="G84" s="4">
        <f t="shared" si="4"/>
        <v>0</v>
      </c>
      <c r="H84" s="4" t="str">
        <f t="shared" si="5"/>
        <v>，2914028</v>
      </c>
      <c r="I84" s="4" t="str">
        <f>VLOOKUP(A84,HOP!A:U,21,0)</f>
        <v>直采</v>
      </c>
    </row>
    <row r="85" s="4" customFormat="1" hidden="1" spans="1:9">
      <c r="A85" s="5">
        <v>999222052282162</v>
      </c>
      <c r="B85" s="6">
        <v>44927</v>
      </c>
      <c r="C85" s="6">
        <v>44929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999222057981909</v>
      </c>
      <c r="B86" s="6">
        <v>44928</v>
      </c>
      <c r="C86" s="6">
        <v>44929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999222059037139</v>
      </c>
      <c r="B87" s="6">
        <v>44928</v>
      </c>
      <c r="C87" s="6">
        <v>44929</v>
      </c>
      <c r="D87" s="4">
        <v>373</v>
      </c>
      <c r="E87" s="4" t="str">
        <f>VLOOKUP(A87,HOP!A:L,12,0)</f>
        <v>373.00</v>
      </c>
      <c r="F87" s="4" t="str">
        <f>VLOOKUP(A87,HOP!A:C,3,0)</f>
        <v>2916146</v>
      </c>
      <c r="G87" s="4">
        <f t="shared" si="4"/>
        <v>0</v>
      </c>
      <c r="H87" s="4" t="str">
        <f t="shared" si="5"/>
        <v>，2916146</v>
      </c>
      <c r="I87" s="4" t="str">
        <f>VLOOKUP(A87,HOP!A:U,21,0)</f>
        <v>直采</v>
      </c>
    </row>
    <row r="88" s="4" customFormat="1" hidden="1" spans="1:9">
      <c r="A88" s="5">
        <v>999222059635774</v>
      </c>
      <c r="B88" s="6">
        <v>44928</v>
      </c>
      <c r="C88" s="6">
        <v>44929</v>
      </c>
      <c r="D88" s="4">
        <v>320</v>
      </c>
      <c r="E88" s="4" t="str">
        <f>VLOOKUP(A88,HOP!A:L,12,0)</f>
        <v>320.00</v>
      </c>
      <c r="F88" s="4" t="str">
        <f>VLOOKUP(A88,HOP!A:C,3,0)</f>
        <v>2916389</v>
      </c>
      <c r="G88" s="4">
        <f t="shared" si="4"/>
        <v>0</v>
      </c>
      <c r="H88" s="4" t="str">
        <f t="shared" si="5"/>
        <v>，2916389</v>
      </c>
      <c r="I88" s="4" t="str">
        <f>VLOOKUP(A88,HOP!A:U,21,0)</f>
        <v>直采</v>
      </c>
    </row>
    <row r="89" s="4" customFormat="1" spans="1:10">
      <c r="A89" s="5">
        <v>21832089966</v>
      </c>
      <c r="B89" s="6">
        <v>44911</v>
      </c>
      <c r="C89" s="6">
        <v>44913</v>
      </c>
      <c r="D89" s="4">
        <v>20</v>
      </c>
      <c r="E89" s="4" t="e">
        <f>VLOOKUP(A89,HOP!A:L,12,0)</f>
        <v>#N/A</v>
      </c>
      <c r="F89" s="4">
        <v>2818784</v>
      </c>
      <c r="G89" s="4" t="e">
        <f t="shared" si="4"/>
        <v>#N/A</v>
      </c>
      <c r="H89" s="4" t="str">
        <f t="shared" si="5"/>
        <v>，2818784</v>
      </c>
      <c r="I89" s="4" t="e">
        <f>VLOOKUP(A89,HOP!A:U,21,0)</f>
        <v>#N/A</v>
      </c>
      <c r="J89" s="4" t="s">
        <v>494</v>
      </c>
    </row>
    <row r="91" spans="4:4">
      <c r="D91" s="4">
        <f>SUM(D2:D90)</f>
        <v>263072</v>
      </c>
    </row>
    <row r="94" spans="1:1">
      <c r="A94" s="4" t="s">
        <v>495</v>
      </c>
    </row>
    <row r="95" spans="1:1">
      <c r="A95" s="4" t="s">
        <v>496</v>
      </c>
    </row>
    <row r="96" spans="1:1">
      <c r="A96" s="4" t="s">
        <v>497</v>
      </c>
    </row>
  </sheetData>
  <autoFilter ref="A1:X89">
    <filterColumn colId="3">
      <filters>
        <filter val="1400"/>
        <filter val="1600"/>
        <filter val="2300"/>
        <filter val="2600"/>
        <filter val="3600"/>
        <filter val="7200"/>
        <filter val="10500"/>
        <filter val="208"/>
        <filter val="1410"/>
        <filter val="2610"/>
        <filter val="413"/>
        <filter val="2513"/>
        <filter val="2014"/>
        <filter val="3014"/>
        <filter val="415"/>
        <filter val="4116"/>
        <filter val="919"/>
        <filter val="20"/>
        <filter val="320"/>
        <filter val="324"/>
        <filter val="5824"/>
        <filter val="7332"/>
        <filter val="434"/>
        <filter val="436"/>
        <filter val="3636"/>
        <filter val="1137"/>
        <filter val="6138"/>
        <filter val="1939"/>
        <filter val="740"/>
        <filter val="1440"/>
        <filter val="1740"/>
        <filter val="3040"/>
        <filter val="441"/>
        <filter val="5643"/>
        <filter val="1544"/>
        <filter val="56648"/>
        <filter val="2549"/>
        <filter val="3749"/>
        <filter val="1950"/>
        <filter val="11050"/>
        <filter val="5151"/>
        <filter val="2154"/>
        <filter val="3355"/>
        <filter val="2658"/>
        <filter val="2958"/>
        <filter val="860"/>
        <filter val="1960"/>
        <filter val="8860"/>
        <filter val="1662"/>
        <filter val="10164"/>
        <filter val="867"/>
        <filter val="1968"/>
        <filter val="2470"/>
        <filter val="3770"/>
        <filter val="1572"/>
        <filter val="1772"/>
        <filter val="1872"/>
        <filter val="373"/>
        <filter val="1574"/>
        <filter val="675"/>
        <filter val="3775"/>
        <filter val="1280"/>
        <filter val="1880"/>
        <filter val="7980"/>
        <filter val="2982"/>
        <filter val="385"/>
        <filter val="1889"/>
        <filter val="7392"/>
        <filter val="393"/>
        <filter val="693"/>
        <filter val="1795"/>
        <filter val="696"/>
        <filter val="1596"/>
        <filter val="797"/>
        <filter val="12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498</v>
      </c>
      <c r="B1" s="2" t="s">
        <v>499</v>
      </c>
      <c r="C1" s="2" t="s">
        <v>500</v>
      </c>
      <c r="D1" s="2" t="s">
        <v>501</v>
      </c>
      <c r="E1" s="2" t="s">
        <v>13</v>
      </c>
      <c r="F1" s="2" t="s">
        <v>5</v>
      </c>
      <c r="G1" s="2" t="s">
        <v>6</v>
      </c>
      <c r="H1" s="2" t="s">
        <v>502</v>
      </c>
      <c r="I1" s="2" t="s">
        <v>503</v>
      </c>
      <c r="J1" s="2" t="s">
        <v>504</v>
      </c>
      <c r="K1" s="2" t="s">
        <v>505</v>
      </c>
      <c r="L1" s="2" t="s">
        <v>506</v>
      </c>
      <c r="M1" s="2" t="s">
        <v>507</v>
      </c>
      <c r="N1" s="2" t="s">
        <v>508</v>
      </c>
      <c r="O1" s="2" t="s">
        <v>509</v>
      </c>
      <c r="P1" s="2" t="s">
        <v>510</v>
      </c>
      <c r="Q1" s="2" t="s">
        <v>511</v>
      </c>
      <c r="R1" s="2" t="s">
        <v>512</v>
      </c>
      <c r="S1" s="2" t="s">
        <v>513</v>
      </c>
      <c r="T1" s="2" t="s">
        <v>514</v>
      </c>
      <c r="U1" s="2" t="s">
        <v>515</v>
      </c>
      <c r="V1" s="2" t="s">
        <v>516</v>
      </c>
    </row>
    <row r="2" s="1" customFormat="1" spans="1:22">
      <c r="A2" s="3">
        <v>999222059635774</v>
      </c>
      <c r="B2" s="1" t="s">
        <v>517</v>
      </c>
      <c r="C2" s="1" t="s">
        <v>518</v>
      </c>
      <c r="D2" s="1" t="s">
        <v>519</v>
      </c>
      <c r="E2" s="1" t="s">
        <v>520</v>
      </c>
      <c r="F2" s="1" t="s">
        <v>517</v>
      </c>
      <c r="G2" s="1" t="s">
        <v>521</v>
      </c>
      <c r="H2" s="1" t="s">
        <v>522</v>
      </c>
      <c r="I2" s="1" t="s">
        <v>523</v>
      </c>
      <c r="J2" s="1" t="s">
        <v>524</v>
      </c>
      <c r="K2" s="1" t="s">
        <v>523</v>
      </c>
      <c r="L2" s="1" t="s">
        <v>523</v>
      </c>
      <c r="M2" s="1" t="s">
        <v>525</v>
      </c>
      <c r="N2" s="1" t="s">
        <v>525</v>
      </c>
      <c r="O2" s="1" t="s">
        <v>526</v>
      </c>
      <c r="P2" s="1" t="s">
        <v>527</v>
      </c>
      <c r="Q2" s="1" t="s">
        <v>528</v>
      </c>
      <c r="R2" s="1" t="s">
        <v>529</v>
      </c>
      <c r="S2" s="1" t="s">
        <v>530</v>
      </c>
      <c r="T2" s="1" t="s">
        <v>531</v>
      </c>
      <c r="U2" s="1" t="s">
        <v>532</v>
      </c>
      <c r="V2" s="1" t="s">
        <v>533</v>
      </c>
    </row>
    <row r="3" s="1" customFormat="1" spans="1:22">
      <c r="A3" s="3">
        <v>999222059037139</v>
      </c>
      <c r="B3" s="1" t="s">
        <v>517</v>
      </c>
      <c r="C3" s="1" t="s">
        <v>534</v>
      </c>
      <c r="D3" s="1" t="s">
        <v>535</v>
      </c>
      <c r="E3" s="1" t="s">
        <v>536</v>
      </c>
      <c r="F3" s="1" t="s">
        <v>517</v>
      </c>
      <c r="G3" s="1" t="s">
        <v>521</v>
      </c>
      <c r="H3" s="1" t="s">
        <v>522</v>
      </c>
      <c r="I3" s="1" t="s">
        <v>537</v>
      </c>
      <c r="J3" s="1" t="s">
        <v>524</v>
      </c>
      <c r="K3" s="1" t="s">
        <v>537</v>
      </c>
      <c r="L3" s="1" t="s">
        <v>537</v>
      </c>
      <c r="M3" s="1" t="s">
        <v>525</v>
      </c>
      <c r="N3" s="1" t="s">
        <v>525</v>
      </c>
      <c r="O3" s="1" t="s">
        <v>526</v>
      </c>
      <c r="P3" s="1" t="s">
        <v>527</v>
      </c>
      <c r="Q3" s="1" t="s">
        <v>528</v>
      </c>
      <c r="R3" s="1" t="s">
        <v>538</v>
      </c>
      <c r="S3" s="1" t="s">
        <v>530</v>
      </c>
      <c r="T3" s="1" t="s">
        <v>531</v>
      </c>
      <c r="U3" s="1" t="s">
        <v>532</v>
      </c>
      <c r="V3" s="1" t="s">
        <v>539</v>
      </c>
    </row>
    <row r="4" s="1" customFormat="1" spans="1:22">
      <c r="A4" s="3">
        <v>22044412148</v>
      </c>
      <c r="B4" s="1" t="s">
        <v>540</v>
      </c>
      <c r="C4" s="1" t="s">
        <v>541</v>
      </c>
      <c r="D4" s="1" t="s">
        <v>542</v>
      </c>
      <c r="E4" s="1" t="s">
        <v>543</v>
      </c>
      <c r="F4" s="1" t="s">
        <v>517</v>
      </c>
      <c r="G4" s="1" t="s">
        <v>521</v>
      </c>
      <c r="H4" s="1" t="s">
        <v>522</v>
      </c>
      <c r="I4" s="1" t="s">
        <v>544</v>
      </c>
      <c r="J4" s="1" t="s">
        <v>524</v>
      </c>
      <c r="K4" s="1" t="s">
        <v>544</v>
      </c>
      <c r="L4" s="1" t="s">
        <v>544</v>
      </c>
      <c r="M4" s="1" t="s">
        <v>525</v>
      </c>
      <c r="N4" s="1" t="s">
        <v>525</v>
      </c>
      <c r="O4" s="1" t="s">
        <v>526</v>
      </c>
      <c r="P4" s="1" t="s">
        <v>527</v>
      </c>
      <c r="Q4" s="1" t="s">
        <v>528</v>
      </c>
      <c r="R4" s="1" t="s">
        <v>545</v>
      </c>
      <c r="S4" s="1" t="s">
        <v>530</v>
      </c>
      <c r="T4" s="1" t="s">
        <v>531</v>
      </c>
      <c r="U4" s="1" t="s">
        <v>532</v>
      </c>
      <c r="V4" s="1" t="s">
        <v>539</v>
      </c>
    </row>
    <row r="5" s="1" customFormat="1" spans="1:22">
      <c r="A5" s="3">
        <v>22044412147</v>
      </c>
      <c r="B5" s="1" t="s">
        <v>540</v>
      </c>
      <c r="C5" s="1" t="s">
        <v>546</v>
      </c>
      <c r="D5" s="1" t="s">
        <v>542</v>
      </c>
      <c r="E5" s="1" t="s">
        <v>547</v>
      </c>
      <c r="F5" s="1" t="s">
        <v>517</v>
      </c>
      <c r="G5" s="1" t="s">
        <v>521</v>
      </c>
      <c r="H5" s="1" t="s">
        <v>522</v>
      </c>
      <c r="I5" s="1" t="s">
        <v>544</v>
      </c>
      <c r="J5" s="1" t="s">
        <v>524</v>
      </c>
      <c r="K5" s="1" t="s">
        <v>544</v>
      </c>
      <c r="L5" s="1" t="s">
        <v>544</v>
      </c>
      <c r="M5" s="1" t="s">
        <v>525</v>
      </c>
      <c r="N5" s="1" t="s">
        <v>525</v>
      </c>
      <c r="O5" s="1" t="s">
        <v>526</v>
      </c>
      <c r="P5" s="1" t="s">
        <v>527</v>
      </c>
      <c r="Q5" s="1" t="s">
        <v>528</v>
      </c>
      <c r="R5" s="1" t="s">
        <v>548</v>
      </c>
      <c r="S5" s="1" t="s">
        <v>530</v>
      </c>
      <c r="T5" s="1" t="s">
        <v>531</v>
      </c>
      <c r="U5" s="1" t="s">
        <v>532</v>
      </c>
      <c r="V5" s="1" t="s">
        <v>539</v>
      </c>
    </row>
    <row r="6" s="1" customFormat="1" spans="1:22">
      <c r="A6" s="3">
        <v>999222040796909</v>
      </c>
      <c r="B6" s="1" t="s">
        <v>540</v>
      </c>
      <c r="C6" s="1" t="s">
        <v>549</v>
      </c>
      <c r="D6" s="1" t="s">
        <v>550</v>
      </c>
      <c r="E6" s="1" t="s">
        <v>551</v>
      </c>
      <c r="F6" s="1" t="s">
        <v>552</v>
      </c>
      <c r="G6" s="1" t="s">
        <v>521</v>
      </c>
      <c r="H6" s="1" t="s">
        <v>522</v>
      </c>
      <c r="I6" s="1" t="s">
        <v>553</v>
      </c>
      <c r="J6" s="1" t="s">
        <v>524</v>
      </c>
      <c r="K6" s="1" t="s">
        <v>553</v>
      </c>
      <c r="L6" s="1" t="s">
        <v>553</v>
      </c>
      <c r="M6" s="1" t="s">
        <v>525</v>
      </c>
      <c r="N6" s="1" t="s">
        <v>525</v>
      </c>
      <c r="O6" s="1" t="s">
        <v>526</v>
      </c>
      <c r="P6" s="1" t="s">
        <v>527</v>
      </c>
      <c r="Q6" s="1" t="s">
        <v>528</v>
      </c>
      <c r="R6" s="1" t="s">
        <v>554</v>
      </c>
      <c r="S6" s="1" t="s">
        <v>530</v>
      </c>
      <c r="T6" s="1" t="s">
        <v>531</v>
      </c>
      <c r="U6" s="1" t="s">
        <v>532</v>
      </c>
      <c r="V6" s="1" t="s">
        <v>539</v>
      </c>
    </row>
    <row r="7" s="1" customFormat="1" spans="1:22">
      <c r="A7" s="3">
        <v>999222040402847</v>
      </c>
      <c r="B7" s="1" t="s">
        <v>540</v>
      </c>
      <c r="C7" s="1" t="s">
        <v>555</v>
      </c>
      <c r="D7" s="1" t="s">
        <v>556</v>
      </c>
      <c r="E7" s="1" t="s">
        <v>557</v>
      </c>
      <c r="F7" s="1" t="s">
        <v>517</v>
      </c>
      <c r="G7" s="1" t="s">
        <v>521</v>
      </c>
      <c r="H7" s="1" t="s">
        <v>522</v>
      </c>
      <c r="I7" s="1" t="s">
        <v>558</v>
      </c>
      <c r="J7" s="1" t="s">
        <v>524</v>
      </c>
      <c r="K7" s="1" t="s">
        <v>558</v>
      </c>
      <c r="L7" s="1" t="s">
        <v>558</v>
      </c>
      <c r="M7" s="1" t="s">
        <v>525</v>
      </c>
      <c r="N7" s="1" t="s">
        <v>525</v>
      </c>
      <c r="O7" s="1" t="s">
        <v>526</v>
      </c>
      <c r="P7" s="1" t="s">
        <v>527</v>
      </c>
      <c r="Q7" s="1" t="s">
        <v>528</v>
      </c>
      <c r="R7" s="1" t="s">
        <v>559</v>
      </c>
      <c r="S7" s="1" t="s">
        <v>530</v>
      </c>
      <c r="T7" s="1" t="s">
        <v>531</v>
      </c>
      <c r="U7" s="1" t="s">
        <v>532</v>
      </c>
      <c r="V7" s="1" t="s">
        <v>533</v>
      </c>
    </row>
    <row r="8" s="1" customFormat="1" spans="1:22">
      <c r="A8" s="3">
        <v>999222039744920</v>
      </c>
      <c r="B8" s="1" t="s">
        <v>540</v>
      </c>
      <c r="C8" s="1" t="s">
        <v>560</v>
      </c>
      <c r="D8" s="1" t="s">
        <v>561</v>
      </c>
      <c r="E8" s="1" t="s">
        <v>562</v>
      </c>
      <c r="F8" s="1" t="s">
        <v>517</v>
      </c>
      <c r="G8" s="1" t="s">
        <v>521</v>
      </c>
      <c r="H8" s="1" t="s">
        <v>522</v>
      </c>
      <c r="I8" s="1" t="s">
        <v>563</v>
      </c>
      <c r="J8" s="1" t="s">
        <v>524</v>
      </c>
      <c r="K8" s="1" t="s">
        <v>563</v>
      </c>
      <c r="L8" s="1" t="s">
        <v>563</v>
      </c>
      <c r="M8" s="1" t="s">
        <v>525</v>
      </c>
      <c r="N8" s="1" t="s">
        <v>525</v>
      </c>
      <c r="O8" s="1" t="s">
        <v>526</v>
      </c>
      <c r="P8" s="1" t="s">
        <v>527</v>
      </c>
      <c r="Q8" s="1" t="s">
        <v>528</v>
      </c>
      <c r="R8" s="1" t="s">
        <v>564</v>
      </c>
      <c r="S8" s="1" t="s">
        <v>530</v>
      </c>
      <c r="T8" s="1" t="s">
        <v>531</v>
      </c>
      <c r="U8" s="1" t="s">
        <v>532</v>
      </c>
      <c r="V8" s="1" t="s">
        <v>533</v>
      </c>
    </row>
    <row r="9" s="1" customFormat="1" spans="1:22">
      <c r="A9" s="3">
        <v>999222037779270</v>
      </c>
      <c r="B9" s="1" t="s">
        <v>565</v>
      </c>
      <c r="C9" s="1" t="s">
        <v>566</v>
      </c>
      <c r="D9" s="1" t="s">
        <v>567</v>
      </c>
      <c r="E9" s="1" t="s">
        <v>568</v>
      </c>
      <c r="F9" s="1" t="s">
        <v>517</v>
      </c>
      <c r="G9" s="1" t="s">
        <v>521</v>
      </c>
      <c r="H9" s="1" t="s">
        <v>522</v>
      </c>
      <c r="I9" s="1" t="s">
        <v>569</v>
      </c>
      <c r="J9" s="1" t="s">
        <v>524</v>
      </c>
      <c r="K9" s="1" t="s">
        <v>569</v>
      </c>
      <c r="L9" s="1" t="s">
        <v>569</v>
      </c>
      <c r="M9" s="1" t="s">
        <v>525</v>
      </c>
      <c r="N9" s="1" t="s">
        <v>525</v>
      </c>
      <c r="O9" s="1" t="s">
        <v>526</v>
      </c>
      <c r="P9" s="1" t="s">
        <v>527</v>
      </c>
      <c r="Q9" s="1" t="s">
        <v>528</v>
      </c>
      <c r="R9" s="1" t="s">
        <v>570</v>
      </c>
      <c r="S9" s="1" t="s">
        <v>530</v>
      </c>
      <c r="T9" s="1" t="s">
        <v>531</v>
      </c>
      <c r="U9" s="1" t="s">
        <v>532</v>
      </c>
      <c r="V9" s="1" t="s">
        <v>539</v>
      </c>
    </row>
    <row r="10" s="1" customFormat="1" spans="1:22">
      <c r="A10" s="3">
        <v>999222035560176</v>
      </c>
      <c r="B10" s="1" t="s">
        <v>565</v>
      </c>
      <c r="C10" s="1" t="s">
        <v>571</v>
      </c>
      <c r="D10" s="1" t="s">
        <v>572</v>
      </c>
      <c r="E10" s="1" t="s">
        <v>573</v>
      </c>
      <c r="F10" s="1" t="s">
        <v>552</v>
      </c>
      <c r="G10" s="1" t="s">
        <v>521</v>
      </c>
      <c r="H10" s="1" t="s">
        <v>522</v>
      </c>
      <c r="I10" s="1" t="s">
        <v>574</v>
      </c>
      <c r="J10" s="1" t="s">
        <v>524</v>
      </c>
      <c r="K10" s="1" t="s">
        <v>574</v>
      </c>
      <c r="L10" s="1" t="s">
        <v>574</v>
      </c>
      <c r="M10" s="1" t="s">
        <v>525</v>
      </c>
      <c r="N10" s="1" t="s">
        <v>525</v>
      </c>
      <c r="O10" s="1" t="s">
        <v>526</v>
      </c>
      <c r="P10" s="1" t="s">
        <v>527</v>
      </c>
      <c r="Q10" s="1" t="s">
        <v>528</v>
      </c>
      <c r="R10" s="1" t="s">
        <v>575</v>
      </c>
      <c r="S10" s="1" t="s">
        <v>530</v>
      </c>
      <c r="T10" s="1" t="s">
        <v>531</v>
      </c>
      <c r="U10" s="1" t="s">
        <v>532</v>
      </c>
      <c r="V10" s="1" t="s">
        <v>539</v>
      </c>
    </row>
    <row r="11" s="1" customFormat="1" spans="1:22">
      <c r="A11" s="3">
        <v>999222035146639</v>
      </c>
      <c r="B11" s="1" t="s">
        <v>565</v>
      </c>
      <c r="C11" s="1" t="s">
        <v>576</v>
      </c>
      <c r="D11" s="1" t="s">
        <v>577</v>
      </c>
      <c r="E11" s="1" t="s">
        <v>578</v>
      </c>
      <c r="F11" s="1" t="s">
        <v>552</v>
      </c>
      <c r="G11" s="1" t="s">
        <v>521</v>
      </c>
      <c r="H11" s="1" t="s">
        <v>522</v>
      </c>
      <c r="I11" s="1" t="s">
        <v>579</v>
      </c>
      <c r="J11" s="1" t="s">
        <v>524</v>
      </c>
      <c r="K11" s="1" t="s">
        <v>579</v>
      </c>
      <c r="L11" s="1" t="s">
        <v>579</v>
      </c>
      <c r="M11" s="1" t="s">
        <v>525</v>
      </c>
      <c r="N11" s="1" t="s">
        <v>525</v>
      </c>
      <c r="O11" s="1" t="s">
        <v>526</v>
      </c>
      <c r="P11" s="1" t="s">
        <v>527</v>
      </c>
      <c r="Q11" s="1" t="s">
        <v>528</v>
      </c>
      <c r="R11" s="1" t="s">
        <v>580</v>
      </c>
      <c r="S11" s="1" t="s">
        <v>530</v>
      </c>
      <c r="T11" s="1" t="s">
        <v>531</v>
      </c>
      <c r="U11" s="1" t="s">
        <v>532</v>
      </c>
      <c r="V11" s="1" t="s">
        <v>539</v>
      </c>
    </row>
    <row r="12" s="1" customFormat="1" spans="1:22">
      <c r="A12" s="3">
        <v>999222033792094</v>
      </c>
      <c r="B12" s="1" t="s">
        <v>565</v>
      </c>
      <c r="C12" s="1" t="s">
        <v>581</v>
      </c>
      <c r="D12" s="1" t="s">
        <v>582</v>
      </c>
      <c r="E12" s="1" t="s">
        <v>583</v>
      </c>
      <c r="F12" s="1" t="s">
        <v>517</v>
      </c>
      <c r="G12" s="1" t="s">
        <v>521</v>
      </c>
      <c r="H12" s="1" t="s">
        <v>522</v>
      </c>
      <c r="I12" s="1" t="s">
        <v>584</v>
      </c>
      <c r="J12" s="1" t="s">
        <v>524</v>
      </c>
      <c r="K12" s="1" t="s">
        <v>584</v>
      </c>
      <c r="L12" s="1" t="s">
        <v>584</v>
      </c>
      <c r="M12" s="1" t="s">
        <v>525</v>
      </c>
      <c r="N12" s="1" t="s">
        <v>525</v>
      </c>
      <c r="O12" s="1" t="s">
        <v>526</v>
      </c>
      <c r="P12" s="1" t="s">
        <v>527</v>
      </c>
      <c r="Q12" s="1" t="s">
        <v>528</v>
      </c>
      <c r="R12" s="1" t="s">
        <v>585</v>
      </c>
      <c r="S12" s="1" t="s">
        <v>530</v>
      </c>
      <c r="T12" s="1" t="s">
        <v>531</v>
      </c>
      <c r="U12" s="1" t="s">
        <v>532</v>
      </c>
      <c r="V12" s="1" t="s">
        <v>533</v>
      </c>
    </row>
    <row r="13" s="1" customFormat="1" spans="1:22">
      <c r="A13" s="3">
        <v>22029151666</v>
      </c>
      <c r="B13" s="1" t="s">
        <v>586</v>
      </c>
      <c r="C13" s="1" t="s">
        <v>587</v>
      </c>
      <c r="D13" s="1" t="s">
        <v>588</v>
      </c>
      <c r="E13" s="1" t="s">
        <v>589</v>
      </c>
      <c r="F13" s="1" t="s">
        <v>517</v>
      </c>
      <c r="G13" s="1" t="s">
        <v>521</v>
      </c>
      <c r="H13" s="1" t="s">
        <v>522</v>
      </c>
      <c r="I13" s="1" t="s">
        <v>590</v>
      </c>
      <c r="J13" s="1" t="s">
        <v>524</v>
      </c>
      <c r="K13" s="1" t="s">
        <v>590</v>
      </c>
      <c r="L13" s="1" t="s">
        <v>590</v>
      </c>
      <c r="M13" s="1" t="s">
        <v>525</v>
      </c>
      <c r="N13" s="1" t="s">
        <v>525</v>
      </c>
      <c r="O13" s="1" t="s">
        <v>526</v>
      </c>
      <c r="P13" s="1" t="s">
        <v>527</v>
      </c>
      <c r="Q13" s="1" t="s">
        <v>528</v>
      </c>
      <c r="R13" s="1" t="s">
        <v>591</v>
      </c>
      <c r="S13" s="1" t="s">
        <v>530</v>
      </c>
      <c r="T13" s="1" t="s">
        <v>531</v>
      </c>
      <c r="U13" s="1" t="s">
        <v>532</v>
      </c>
      <c r="V13" s="1" t="s">
        <v>539</v>
      </c>
    </row>
    <row r="14" s="1" customFormat="1" spans="1:22">
      <c r="A14" s="3">
        <v>999222026892031</v>
      </c>
      <c r="B14" s="1" t="s">
        <v>586</v>
      </c>
      <c r="C14" s="1" t="s">
        <v>592</v>
      </c>
      <c r="D14" s="1" t="s">
        <v>593</v>
      </c>
      <c r="E14" s="1" t="s">
        <v>594</v>
      </c>
      <c r="F14" s="1" t="s">
        <v>517</v>
      </c>
      <c r="G14" s="1" t="s">
        <v>521</v>
      </c>
      <c r="H14" s="1" t="s">
        <v>522</v>
      </c>
      <c r="I14" s="1" t="s">
        <v>595</v>
      </c>
      <c r="J14" s="1" t="s">
        <v>524</v>
      </c>
      <c r="K14" s="1" t="s">
        <v>595</v>
      </c>
      <c r="L14" s="1" t="s">
        <v>595</v>
      </c>
      <c r="M14" s="1" t="s">
        <v>525</v>
      </c>
      <c r="N14" s="1" t="s">
        <v>525</v>
      </c>
      <c r="O14" s="1" t="s">
        <v>526</v>
      </c>
      <c r="P14" s="1" t="s">
        <v>527</v>
      </c>
      <c r="Q14" s="1" t="s">
        <v>528</v>
      </c>
      <c r="R14" s="1" t="s">
        <v>596</v>
      </c>
      <c r="S14" s="1" t="s">
        <v>530</v>
      </c>
      <c r="T14" s="1" t="s">
        <v>531</v>
      </c>
      <c r="U14" s="1" t="s">
        <v>532</v>
      </c>
      <c r="V14" s="1" t="s">
        <v>597</v>
      </c>
    </row>
    <row r="15" s="1" customFormat="1" spans="1:22">
      <c r="A15" s="3">
        <v>999222024775067</v>
      </c>
      <c r="B15" s="1" t="s">
        <v>586</v>
      </c>
      <c r="C15" s="1" t="s">
        <v>598</v>
      </c>
      <c r="D15" s="1" t="s">
        <v>599</v>
      </c>
      <c r="E15" s="1" t="s">
        <v>600</v>
      </c>
      <c r="F15" s="1" t="s">
        <v>517</v>
      </c>
      <c r="G15" s="1" t="s">
        <v>521</v>
      </c>
      <c r="H15" s="1" t="s">
        <v>522</v>
      </c>
      <c r="I15" s="1" t="s">
        <v>601</v>
      </c>
      <c r="J15" s="1" t="s">
        <v>524</v>
      </c>
      <c r="K15" s="1" t="s">
        <v>601</v>
      </c>
      <c r="L15" s="1" t="s">
        <v>601</v>
      </c>
      <c r="M15" s="1" t="s">
        <v>525</v>
      </c>
      <c r="N15" s="1" t="s">
        <v>525</v>
      </c>
      <c r="O15" s="1" t="s">
        <v>526</v>
      </c>
      <c r="P15" s="1" t="s">
        <v>527</v>
      </c>
      <c r="Q15" s="1" t="s">
        <v>528</v>
      </c>
      <c r="R15" s="1" t="s">
        <v>602</v>
      </c>
      <c r="S15" s="1" t="s">
        <v>530</v>
      </c>
      <c r="T15" s="1" t="s">
        <v>531</v>
      </c>
      <c r="U15" s="1" t="s">
        <v>532</v>
      </c>
      <c r="V15" s="1" t="s">
        <v>539</v>
      </c>
    </row>
    <row r="16" s="1" customFormat="1" spans="1:22">
      <c r="A16" s="3">
        <v>999222023789036</v>
      </c>
      <c r="B16" s="1" t="s">
        <v>586</v>
      </c>
      <c r="C16" s="1" t="s">
        <v>603</v>
      </c>
      <c r="D16" s="1" t="s">
        <v>604</v>
      </c>
      <c r="E16" s="1" t="s">
        <v>605</v>
      </c>
      <c r="F16" s="1" t="s">
        <v>552</v>
      </c>
      <c r="G16" s="1" t="s">
        <v>521</v>
      </c>
      <c r="H16" s="1" t="s">
        <v>522</v>
      </c>
      <c r="I16" s="1" t="s">
        <v>606</v>
      </c>
      <c r="J16" s="1" t="s">
        <v>524</v>
      </c>
      <c r="K16" s="1" t="s">
        <v>606</v>
      </c>
      <c r="L16" s="1" t="s">
        <v>606</v>
      </c>
      <c r="M16" s="1" t="s">
        <v>525</v>
      </c>
      <c r="N16" s="1" t="s">
        <v>525</v>
      </c>
      <c r="O16" s="1" t="s">
        <v>526</v>
      </c>
      <c r="P16" s="1" t="s">
        <v>527</v>
      </c>
      <c r="Q16" s="1" t="s">
        <v>528</v>
      </c>
      <c r="R16" s="1" t="s">
        <v>607</v>
      </c>
      <c r="S16" s="1" t="s">
        <v>530</v>
      </c>
      <c r="T16" s="1" t="s">
        <v>531</v>
      </c>
      <c r="U16" s="1" t="s">
        <v>532</v>
      </c>
      <c r="V16" s="1" t="s">
        <v>539</v>
      </c>
    </row>
    <row r="17" s="1" customFormat="1" spans="1:22">
      <c r="A17" s="3">
        <v>999222018249658</v>
      </c>
      <c r="B17" s="1" t="s">
        <v>608</v>
      </c>
      <c r="C17" s="1" t="s">
        <v>609</v>
      </c>
      <c r="D17" s="1" t="s">
        <v>519</v>
      </c>
      <c r="E17" s="1" t="s">
        <v>610</v>
      </c>
      <c r="F17" s="1" t="s">
        <v>552</v>
      </c>
      <c r="G17" s="1" t="s">
        <v>521</v>
      </c>
      <c r="H17" s="1" t="s">
        <v>522</v>
      </c>
      <c r="I17" s="1" t="s">
        <v>611</v>
      </c>
      <c r="J17" s="1" t="s">
        <v>524</v>
      </c>
      <c r="K17" s="1" t="s">
        <v>611</v>
      </c>
      <c r="L17" s="1" t="s">
        <v>611</v>
      </c>
      <c r="M17" s="1" t="s">
        <v>525</v>
      </c>
      <c r="N17" s="1" t="s">
        <v>525</v>
      </c>
      <c r="O17" s="1" t="s">
        <v>526</v>
      </c>
      <c r="P17" s="1" t="s">
        <v>527</v>
      </c>
      <c r="Q17" s="1" t="s">
        <v>528</v>
      </c>
      <c r="R17" s="1" t="s">
        <v>612</v>
      </c>
      <c r="S17" s="1" t="s">
        <v>530</v>
      </c>
      <c r="T17" s="1" t="s">
        <v>531</v>
      </c>
      <c r="U17" s="1" t="s">
        <v>532</v>
      </c>
      <c r="V17" s="1" t="s">
        <v>533</v>
      </c>
    </row>
    <row r="18" s="1" customFormat="1" spans="1:22">
      <c r="A18" s="3">
        <v>999222016865262</v>
      </c>
      <c r="B18" s="1" t="s">
        <v>608</v>
      </c>
      <c r="C18" s="1" t="s">
        <v>613</v>
      </c>
      <c r="D18" s="1" t="s">
        <v>550</v>
      </c>
      <c r="E18" s="1" t="s">
        <v>614</v>
      </c>
      <c r="F18" s="1" t="s">
        <v>540</v>
      </c>
      <c r="G18" s="1" t="s">
        <v>521</v>
      </c>
      <c r="H18" s="1" t="s">
        <v>522</v>
      </c>
      <c r="I18" s="1" t="s">
        <v>615</v>
      </c>
      <c r="J18" s="1" t="s">
        <v>524</v>
      </c>
      <c r="K18" s="1" t="s">
        <v>615</v>
      </c>
      <c r="L18" s="1" t="s">
        <v>615</v>
      </c>
      <c r="M18" s="1" t="s">
        <v>525</v>
      </c>
      <c r="N18" s="1" t="s">
        <v>525</v>
      </c>
      <c r="O18" s="1" t="s">
        <v>526</v>
      </c>
      <c r="P18" s="1" t="s">
        <v>527</v>
      </c>
      <c r="Q18" s="1" t="s">
        <v>528</v>
      </c>
      <c r="R18" s="1" t="s">
        <v>616</v>
      </c>
      <c r="S18" s="1" t="s">
        <v>530</v>
      </c>
      <c r="T18" s="1" t="s">
        <v>531</v>
      </c>
      <c r="U18" s="1" t="s">
        <v>532</v>
      </c>
      <c r="V18" s="1" t="s">
        <v>539</v>
      </c>
    </row>
    <row r="19" s="1" customFormat="1" spans="1:22">
      <c r="A19" s="3">
        <v>999222016476544</v>
      </c>
      <c r="B19" s="1" t="s">
        <v>608</v>
      </c>
      <c r="C19" s="1" t="s">
        <v>617</v>
      </c>
      <c r="D19" s="1" t="s">
        <v>618</v>
      </c>
      <c r="E19" s="1" t="s">
        <v>619</v>
      </c>
      <c r="F19" s="1" t="s">
        <v>517</v>
      </c>
      <c r="G19" s="1" t="s">
        <v>521</v>
      </c>
      <c r="H19" s="1" t="s">
        <v>522</v>
      </c>
      <c r="I19" s="1" t="s">
        <v>620</v>
      </c>
      <c r="J19" s="1" t="s">
        <v>524</v>
      </c>
      <c r="K19" s="1" t="s">
        <v>620</v>
      </c>
      <c r="L19" s="1" t="s">
        <v>620</v>
      </c>
      <c r="M19" s="1" t="s">
        <v>525</v>
      </c>
      <c r="N19" s="1" t="s">
        <v>525</v>
      </c>
      <c r="O19" s="1" t="s">
        <v>526</v>
      </c>
      <c r="P19" s="1" t="s">
        <v>527</v>
      </c>
      <c r="Q19" s="1" t="s">
        <v>528</v>
      </c>
      <c r="R19" s="1" t="s">
        <v>621</v>
      </c>
      <c r="S19" s="1" t="s">
        <v>530</v>
      </c>
      <c r="T19" s="1" t="s">
        <v>531</v>
      </c>
      <c r="U19" s="1" t="s">
        <v>532</v>
      </c>
      <c r="V19" s="1" t="s">
        <v>539</v>
      </c>
    </row>
    <row r="20" s="1" customFormat="1" spans="1:22">
      <c r="A20" s="3">
        <v>999222015297922</v>
      </c>
      <c r="B20" s="1" t="s">
        <v>622</v>
      </c>
      <c r="C20" s="1" t="s">
        <v>623</v>
      </c>
      <c r="D20" s="1" t="s">
        <v>624</v>
      </c>
      <c r="E20" s="1" t="s">
        <v>625</v>
      </c>
      <c r="F20" s="1" t="s">
        <v>517</v>
      </c>
      <c r="G20" s="1" t="s">
        <v>521</v>
      </c>
      <c r="H20" s="1" t="s">
        <v>522</v>
      </c>
      <c r="I20" s="1" t="s">
        <v>626</v>
      </c>
      <c r="J20" s="1" t="s">
        <v>524</v>
      </c>
      <c r="K20" s="1" t="s">
        <v>626</v>
      </c>
      <c r="L20" s="1" t="s">
        <v>626</v>
      </c>
      <c r="M20" s="1" t="s">
        <v>525</v>
      </c>
      <c r="N20" s="1" t="s">
        <v>525</v>
      </c>
      <c r="O20" s="1" t="s">
        <v>526</v>
      </c>
      <c r="P20" s="1" t="s">
        <v>527</v>
      </c>
      <c r="Q20" s="1" t="s">
        <v>528</v>
      </c>
      <c r="R20" s="1" t="s">
        <v>627</v>
      </c>
      <c r="S20" s="1" t="s">
        <v>530</v>
      </c>
      <c r="T20" s="1" t="s">
        <v>531</v>
      </c>
      <c r="U20" s="1" t="s">
        <v>532</v>
      </c>
      <c r="V20" s="1" t="s">
        <v>533</v>
      </c>
    </row>
    <row r="21" s="1" customFormat="1" spans="1:22">
      <c r="A21" s="3">
        <v>999222010190806</v>
      </c>
      <c r="B21" s="1" t="s">
        <v>622</v>
      </c>
      <c r="C21" s="1" t="s">
        <v>628</v>
      </c>
      <c r="D21" s="1" t="s">
        <v>550</v>
      </c>
      <c r="E21" s="1" t="s">
        <v>629</v>
      </c>
      <c r="F21" s="1" t="s">
        <v>517</v>
      </c>
      <c r="G21" s="1" t="s">
        <v>521</v>
      </c>
      <c r="H21" s="1" t="s">
        <v>522</v>
      </c>
      <c r="I21" s="1" t="s">
        <v>630</v>
      </c>
      <c r="J21" s="1" t="s">
        <v>524</v>
      </c>
      <c r="K21" s="1" t="s">
        <v>630</v>
      </c>
      <c r="L21" s="1" t="s">
        <v>630</v>
      </c>
      <c r="M21" s="1" t="s">
        <v>525</v>
      </c>
      <c r="N21" s="1" t="s">
        <v>525</v>
      </c>
      <c r="O21" s="1" t="s">
        <v>526</v>
      </c>
      <c r="P21" s="1" t="s">
        <v>527</v>
      </c>
      <c r="Q21" s="1" t="s">
        <v>528</v>
      </c>
      <c r="R21" s="1" t="s">
        <v>631</v>
      </c>
      <c r="S21" s="1" t="s">
        <v>530</v>
      </c>
      <c r="T21" s="1" t="s">
        <v>531</v>
      </c>
      <c r="U21" s="1" t="s">
        <v>532</v>
      </c>
      <c r="V21" s="1" t="s">
        <v>539</v>
      </c>
    </row>
    <row r="22" s="1" customFormat="1" spans="1:22">
      <c r="A22" s="3">
        <v>999222009554434</v>
      </c>
      <c r="B22" s="1" t="s">
        <v>622</v>
      </c>
      <c r="C22" s="1" t="s">
        <v>632</v>
      </c>
      <c r="D22" s="1" t="s">
        <v>550</v>
      </c>
      <c r="E22" s="1" t="s">
        <v>633</v>
      </c>
      <c r="F22" s="1" t="s">
        <v>540</v>
      </c>
      <c r="G22" s="1" t="s">
        <v>521</v>
      </c>
      <c r="H22" s="1" t="s">
        <v>522</v>
      </c>
      <c r="I22" s="1" t="s">
        <v>634</v>
      </c>
      <c r="J22" s="1" t="s">
        <v>524</v>
      </c>
      <c r="K22" s="1" t="s">
        <v>634</v>
      </c>
      <c r="L22" s="1" t="s">
        <v>634</v>
      </c>
      <c r="M22" s="1" t="s">
        <v>525</v>
      </c>
      <c r="N22" s="1" t="s">
        <v>525</v>
      </c>
      <c r="O22" s="1" t="s">
        <v>526</v>
      </c>
      <c r="P22" s="1" t="s">
        <v>527</v>
      </c>
      <c r="Q22" s="1" t="s">
        <v>528</v>
      </c>
      <c r="R22" s="1" t="s">
        <v>635</v>
      </c>
      <c r="S22" s="1" t="s">
        <v>530</v>
      </c>
      <c r="T22" s="1" t="s">
        <v>531</v>
      </c>
      <c r="U22" s="1" t="s">
        <v>532</v>
      </c>
      <c r="V22" s="1" t="s">
        <v>539</v>
      </c>
    </row>
    <row r="23" s="1" customFormat="1" spans="1:22">
      <c r="A23" s="3">
        <v>999222009121695</v>
      </c>
      <c r="B23" s="1" t="s">
        <v>622</v>
      </c>
      <c r="C23" s="1" t="s">
        <v>636</v>
      </c>
      <c r="D23" s="1" t="s">
        <v>572</v>
      </c>
      <c r="E23" s="1" t="s">
        <v>637</v>
      </c>
      <c r="F23" s="1" t="s">
        <v>552</v>
      </c>
      <c r="G23" s="1" t="s">
        <v>521</v>
      </c>
      <c r="H23" s="1" t="s">
        <v>522</v>
      </c>
      <c r="I23" s="1" t="s">
        <v>638</v>
      </c>
      <c r="J23" s="1" t="s">
        <v>524</v>
      </c>
      <c r="K23" s="1" t="s">
        <v>638</v>
      </c>
      <c r="L23" s="1" t="s">
        <v>638</v>
      </c>
      <c r="M23" s="1" t="s">
        <v>525</v>
      </c>
      <c r="N23" s="1" t="s">
        <v>525</v>
      </c>
      <c r="O23" s="1" t="s">
        <v>526</v>
      </c>
      <c r="P23" s="1" t="s">
        <v>527</v>
      </c>
      <c r="Q23" s="1" t="s">
        <v>528</v>
      </c>
      <c r="R23" s="1" t="s">
        <v>639</v>
      </c>
      <c r="S23" s="1" t="s">
        <v>530</v>
      </c>
      <c r="T23" s="1" t="s">
        <v>531</v>
      </c>
      <c r="U23" s="1" t="s">
        <v>532</v>
      </c>
      <c r="V23" s="1" t="s">
        <v>539</v>
      </c>
    </row>
    <row r="24" s="1" customFormat="1" spans="1:22">
      <c r="A24" s="3">
        <v>999222006106209</v>
      </c>
      <c r="B24" s="1" t="s">
        <v>640</v>
      </c>
      <c r="C24" s="1" t="s">
        <v>641</v>
      </c>
      <c r="D24" s="1" t="s">
        <v>550</v>
      </c>
      <c r="E24" s="1" t="s">
        <v>629</v>
      </c>
      <c r="F24" s="1" t="s">
        <v>517</v>
      </c>
      <c r="G24" s="1" t="s">
        <v>521</v>
      </c>
      <c r="H24" s="1" t="s">
        <v>522</v>
      </c>
      <c r="I24" s="1" t="s">
        <v>630</v>
      </c>
      <c r="J24" s="1" t="s">
        <v>524</v>
      </c>
      <c r="K24" s="1" t="s">
        <v>630</v>
      </c>
      <c r="L24" s="1" t="s">
        <v>630</v>
      </c>
      <c r="M24" s="1" t="s">
        <v>525</v>
      </c>
      <c r="N24" s="1" t="s">
        <v>525</v>
      </c>
      <c r="O24" s="1" t="s">
        <v>526</v>
      </c>
      <c r="P24" s="1" t="s">
        <v>527</v>
      </c>
      <c r="Q24" s="1" t="s">
        <v>528</v>
      </c>
      <c r="R24" s="1" t="s">
        <v>642</v>
      </c>
      <c r="S24" s="1" t="s">
        <v>530</v>
      </c>
      <c r="T24" s="1" t="s">
        <v>531</v>
      </c>
      <c r="U24" s="1" t="s">
        <v>532</v>
      </c>
      <c r="V24" s="1" t="s">
        <v>539</v>
      </c>
    </row>
    <row r="25" s="1" customFormat="1" spans="1:22">
      <c r="A25" s="3">
        <v>999222005083728</v>
      </c>
      <c r="B25" s="1" t="s">
        <v>640</v>
      </c>
      <c r="C25" s="1" t="s">
        <v>643</v>
      </c>
      <c r="D25" s="1" t="s">
        <v>644</v>
      </c>
      <c r="E25" s="1" t="s">
        <v>645</v>
      </c>
      <c r="F25" s="1" t="s">
        <v>517</v>
      </c>
      <c r="G25" s="1" t="s">
        <v>521</v>
      </c>
      <c r="H25" s="1" t="s">
        <v>522</v>
      </c>
      <c r="I25" s="1" t="s">
        <v>646</v>
      </c>
      <c r="J25" s="1" t="s">
        <v>524</v>
      </c>
      <c r="K25" s="1" t="s">
        <v>646</v>
      </c>
      <c r="L25" s="1" t="s">
        <v>646</v>
      </c>
      <c r="M25" s="1" t="s">
        <v>525</v>
      </c>
      <c r="N25" s="1" t="s">
        <v>525</v>
      </c>
      <c r="O25" s="1" t="s">
        <v>526</v>
      </c>
      <c r="P25" s="1" t="s">
        <v>527</v>
      </c>
      <c r="Q25" s="1" t="s">
        <v>528</v>
      </c>
      <c r="R25" s="1" t="s">
        <v>647</v>
      </c>
      <c r="S25" s="1" t="s">
        <v>530</v>
      </c>
      <c r="T25" s="1" t="s">
        <v>531</v>
      </c>
      <c r="U25" s="1" t="s">
        <v>532</v>
      </c>
      <c r="V25" s="1" t="s">
        <v>648</v>
      </c>
    </row>
    <row r="26" s="1" customFormat="1" spans="1:22">
      <c r="A26" s="3">
        <v>999222003622319</v>
      </c>
      <c r="B26" s="1" t="s">
        <v>640</v>
      </c>
      <c r="C26" s="1" t="s">
        <v>649</v>
      </c>
      <c r="D26" s="1" t="s">
        <v>550</v>
      </c>
      <c r="E26" s="1" t="s">
        <v>650</v>
      </c>
      <c r="F26" s="1" t="s">
        <v>540</v>
      </c>
      <c r="G26" s="1" t="s">
        <v>521</v>
      </c>
      <c r="H26" s="1" t="s">
        <v>522</v>
      </c>
      <c r="I26" s="1" t="s">
        <v>634</v>
      </c>
      <c r="J26" s="1" t="s">
        <v>524</v>
      </c>
      <c r="K26" s="1" t="s">
        <v>634</v>
      </c>
      <c r="L26" s="1" t="s">
        <v>634</v>
      </c>
      <c r="M26" s="1" t="s">
        <v>525</v>
      </c>
      <c r="N26" s="1" t="s">
        <v>525</v>
      </c>
      <c r="O26" s="1" t="s">
        <v>526</v>
      </c>
      <c r="P26" s="1" t="s">
        <v>527</v>
      </c>
      <c r="Q26" s="1" t="s">
        <v>528</v>
      </c>
      <c r="R26" s="1" t="s">
        <v>651</v>
      </c>
      <c r="S26" s="1" t="s">
        <v>530</v>
      </c>
      <c r="T26" s="1" t="s">
        <v>531</v>
      </c>
      <c r="U26" s="1" t="s">
        <v>532</v>
      </c>
      <c r="V26" s="1" t="s">
        <v>539</v>
      </c>
    </row>
    <row r="27" s="1" customFormat="1" spans="1:22">
      <c r="A27" s="3">
        <v>22000269007</v>
      </c>
      <c r="B27" s="1" t="s">
        <v>652</v>
      </c>
      <c r="C27" s="1" t="s">
        <v>653</v>
      </c>
      <c r="D27" s="1" t="s">
        <v>654</v>
      </c>
      <c r="E27" s="1" t="s">
        <v>655</v>
      </c>
      <c r="F27" s="1" t="s">
        <v>586</v>
      </c>
      <c r="G27" s="1" t="s">
        <v>521</v>
      </c>
      <c r="H27" s="1" t="s">
        <v>522</v>
      </c>
      <c r="I27" s="1" t="s">
        <v>656</v>
      </c>
      <c r="J27" s="1" t="s">
        <v>524</v>
      </c>
      <c r="K27" s="1" t="s">
        <v>656</v>
      </c>
      <c r="L27" s="1" t="s">
        <v>656</v>
      </c>
      <c r="M27" s="1" t="s">
        <v>525</v>
      </c>
      <c r="N27" s="1" t="s">
        <v>525</v>
      </c>
      <c r="O27" s="1" t="s">
        <v>526</v>
      </c>
      <c r="P27" s="1" t="s">
        <v>527</v>
      </c>
      <c r="Q27" s="1" t="s">
        <v>528</v>
      </c>
      <c r="R27" s="1" t="s">
        <v>657</v>
      </c>
      <c r="S27" s="1" t="s">
        <v>530</v>
      </c>
      <c r="T27" s="1" t="s">
        <v>531</v>
      </c>
      <c r="U27" s="1" t="s">
        <v>532</v>
      </c>
      <c r="V27" s="1" t="s">
        <v>539</v>
      </c>
    </row>
    <row r="28" s="1" customFormat="1" spans="1:22">
      <c r="A28" s="3">
        <v>999222000182047</v>
      </c>
      <c r="B28" s="1" t="s">
        <v>652</v>
      </c>
      <c r="C28" s="1" t="s">
        <v>658</v>
      </c>
      <c r="D28" s="1" t="s">
        <v>572</v>
      </c>
      <c r="E28" s="1" t="s">
        <v>659</v>
      </c>
      <c r="F28" s="1" t="s">
        <v>552</v>
      </c>
      <c r="G28" s="1" t="s">
        <v>521</v>
      </c>
      <c r="H28" s="1" t="s">
        <v>522</v>
      </c>
      <c r="I28" s="1" t="s">
        <v>660</v>
      </c>
      <c r="J28" s="1" t="s">
        <v>524</v>
      </c>
      <c r="K28" s="1" t="s">
        <v>660</v>
      </c>
      <c r="L28" s="1" t="s">
        <v>660</v>
      </c>
      <c r="M28" s="1" t="s">
        <v>525</v>
      </c>
      <c r="N28" s="1" t="s">
        <v>525</v>
      </c>
      <c r="O28" s="1" t="s">
        <v>526</v>
      </c>
      <c r="P28" s="1" t="s">
        <v>527</v>
      </c>
      <c r="Q28" s="1" t="s">
        <v>528</v>
      </c>
      <c r="R28" s="1" t="s">
        <v>661</v>
      </c>
      <c r="S28" s="1" t="s">
        <v>530</v>
      </c>
      <c r="T28" s="1" t="s">
        <v>531</v>
      </c>
      <c r="U28" s="1" t="s">
        <v>532</v>
      </c>
      <c r="V28" s="1" t="s">
        <v>539</v>
      </c>
    </row>
    <row r="29" s="1" customFormat="1" spans="1:22">
      <c r="A29" s="3">
        <v>21993852608</v>
      </c>
      <c r="B29" s="1" t="s">
        <v>662</v>
      </c>
      <c r="C29" s="1" t="s">
        <v>663</v>
      </c>
      <c r="D29" s="1" t="s">
        <v>654</v>
      </c>
      <c r="E29" s="1" t="s">
        <v>664</v>
      </c>
      <c r="F29" s="1" t="s">
        <v>608</v>
      </c>
      <c r="G29" s="1" t="s">
        <v>521</v>
      </c>
      <c r="H29" s="1" t="s">
        <v>522</v>
      </c>
      <c r="I29" s="1" t="s">
        <v>665</v>
      </c>
      <c r="J29" s="1" t="s">
        <v>524</v>
      </c>
      <c r="K29" s="1" t="s">
        <v>665</v>
      </c>
      <c r="L29" s="1" t="s">
        <v>665</v>
      </c>
      <c r="M29" s="1" t="s">
        <v>525</v>
      </c>
      <c r="N29" s="1" t="s">
        <v>525</v>
      </c>
      <c r="O29" s="1" t="s">
        <v>526</v>
      </c>
      <c r="P29" s="1" t="s">
        <v>527</v>
      </c>
      <c r="Q29" s="1" t="s">
        <v>528</v>
      </c>
      <c r="R29" s="1" t="s">
        <v>666</v>
      </c>
      <c r="S29" s="1" t="s">
        <v>530</v>
      </c>
      <c r="T29" s="1" t="s">
        <v>531</v>
      </c>
      <c r="U29" s="1" t="s">
        <v>532</v>
      </c>
      <c r="V29" s="1" t="s">
        <v>539</v>
      </c>
    </row>
    <row r="30" s="1" customFormat="1" spans="1:22">
      <c r="A30" s="3">
        <v>21993842894</v>
      </c>
      <c r="B30" s="1" t="s">
        <v>662</v>
      </c>
      <c r="C30" s="1" t="s">
        <v>667</v>
      </c>
      <c r="D30" s="1" t="s">
        <v>654</v>
      </c>
      <c r="E30" s="1" t="s">
        <v>668</v>
      </c>
      <c r="F30" s="1" t="s">
        <v>622</v>
      </c>
      <c r="G30" s="1" t="s">
        <v>521</v>
      </c>
      <c r="H30" s="1" t="s">
        <v>522</v>
      </c>
      <c r="I30" s="1" t="s">
        <v>669</v>
      </c>
      <c r="J30" s="1" t="s">
        <v>524</v>
      </c>
      <c r="K30" s="1" t="s">
        <v>669</v>
      </c>
      <c r="L30" s="1" t="s">
        <v>669</v>
      </c>
      <c r="M30" s="1" t="s">
        <v>525</v>
      </c>
      <c r="N30" s="1" t="s">
        <v>525</v>
      </c>
      <c r="O30" s="1" t="s">
        <v>526</v>
      </c>
      <c r="P30" s="1" t="s">
        <v>527</v>
      </c>
      <c r="Q30" s="1" t="s">
        <v>528</v>
      </c>
      <c r="R30" s="1" t="s">
        <v>670</v>
      </c>
      <c r="S30" s="1" t="s">
        <v>530</v>
      </c>
      <c r="T30" s="1" t="s">
        <v>531</v>
      </c>
      <c r="U30" s="1" t="s">
        <v>532</v>
      </c>
      <c r="V30" s="1" t="s">
        <v>539</v>
      </c>
    </row>
    <row r="31" s="1" customFormat="1" spans="1:22">
      <c r="A31" s="3">
        <v>21993524550</v>
      </c>
      <c r="B31" s="1" t="s">
        <v>662</v>
      </c>
      <c r="C31" s="1" t="s">
        <v>671</v>
      </c>
      <c r="D31" s="1" t="s">
        <v>654</v>
      </c>
      <c r="E31" s="1" t="s">
        <v>672</v>
      </c>
      <c r="F31" s="1" t="s">
        <v>586</v>
      </c>
      <c r="G31" s="1" t="s">
        <v>521</v>
      </c>
      <c r="H31" s="1" t="s">
        <v>522</v>
      </c>
      <c r="I31" s="1" t="s">
        <v>656</v>
      </c>
      <c r="J31" s="1" t="s">
        <v>524</v>
      </c>
      <c r="K31" s="1" t="s">
        <v>656</v>
      </c>
      <c r="L31" s="1" t="s">
        <v>656</v>
      </c>
      <c r="M31" s="1" t="s">
        <v>525</v>
      </c>
      <c r="N31" s="1" t="s">
        <v>525</v>
      </c>
      <c r="O31" s="1" t="s">
        <v>526</v>
      </c>
      <c r="P31" s="1" t="s">
        <v>527</v>
      </c>
      <c r="Q31" s="1" t="s">
        <v>528</v>
      </c>
      <c r="R31" s="1" t="s">
        <v>673</v>
      </c>
      <c r="S31" s="1" t="s">
        <v>530</v>
      </c>
      <c r="T31" s="1" t="s">
        <v>531</v>
      </c>
      <c r="U31" s="1" t="s">
        <v>532</v>
      </c>
      <c r="V31" s="1" t="s">
        <v>539</v>
      </c>
    </row>
    <row r="32" s="1" customFormat="1" spans="1:22">
      <c r="A32" s="3">
        <v>999222032273026</v>
      </c>
      <c r="B32" s="1" t="s">
        <v>565</v>
      </c>
      <c r="C32" s="1" t="s">
        <v>674</v>
      </c>
      <c r="D32" s="1" t="s">
        <v>675</v>
      </c>
      <c r="E32" s="1" t="s">
        <v>676</v>
      </c>
      <c r="F32" s="1" t="s">
        <v>517</v>
      </c>
      <c r="G32" s="1" t="s">
        <v>521</v>
      </c>
      <c r="H32" s="1" t="s">
        <v>522</v>
      </c>
      <c r="I32" s="1" t="s">
        <v>677</v>
      </c>
      <c r="J32" s="1" t="s">
        <v>524</v>
      </c>
      <c r="K32" s="1" t="s">
        <v>677</v>
      </c>
      <c r="L32" s="1" t="s">
        <v>677</v>
      </c>
      <c r="M32" s="1" t="s">
        <v>525</v>
      </c>
      <c r="N32" s="1" t="s">
        <v>525</v>
      </c>
      <c r="O32" s="1" t="s">
        <v>526</v>
      </c>
      <c r="P32" s="1" t="s">
        <v>527</v>
      </c>
      <c r="Q32" s="1" t="s">
        <v>528</v>
      </c>
      <c r="R32" s="1" t="s">
        <v>678</v>
      </c>
      <c r="S32" s="1" t="s">
        <v>530</v>
      </c>
      <c r="T32" s="1" t="s">
        <v>531</v>
      </c>
      <c r="U32" s="1" t="s">
        <v>532</v>
      </c>
      <c r="V32" s="1" t="s">
        <v>679</v>
      </c>
    </row>
    <row r="33" s="1" customFormat="1" spans="1:22">
      <c r="A33" s="3">
        <v>999221984781710</v>
      </c>
      <c r="B33" s="1" t="s">
        <v>680</v>
      </c>
      <c r="C33" s="1" t="s">
        <v>681</v>
      </c>
      <c r="D33" s="1" t="s">
        <v>682</v>
      </c>
      <c r="E33" s="1" t="s">
        <v>683</v>
      </c>
      <c r="F33" s="1" t="s">
        <v>608</v>
      </c>
      <c r="G33" s="1" t="s">
        <v>521</v>
      </c>
      <c r="H33" s="1" t="s">
        <v>522</v>
      </c>
      <c r="I33" s="1" t="s">
        <v>684</v>
      </c>
      <c r="J33" s="1" t="s">
        <v>524</v>
      </c>
      <c r="K33" s="1" t="s">
        <v>684</v>
      </c>
      <c r="L33" s="1" t="s">
        <v>684</v>
      </c>
      <c r="M33" s="1" t="s">
        <v>525</v>
      </c>
      <c r="N33" s="1" t="s">
        <v>525</v>
      </c>
      <c r="O33" s="1" t="s">
        <v>526</v>
      </c>
      <c r="P33" s="1" t="s">
        <v>527</v>
      </c>
      <c r="Q33" s="1" t="s">
        <v>528</v>
      </c>
      <c r="R33" s="1" t="s">
        <v>685</v>
      </c>
      <c r="S33" s="1" t="s">
        <v>530</v>
      </c>
      <c r="T33" s="1" t="s">
        <v>531</v>
      </c>
      <c r="U33" s="1" t="s">
        <v>532</v>
      </c>
      <c r="V33" s="1" t="s">
        <v>539</v>
      </c>
    </row>
    <row r="34" s="1" customFormat="1" spans="1:22">
      <c r="A34" s="3">
        <v>999221975082838</v>
      </c>
      <c r="B34" s="1" t="s">
        <v>686</v>
      </c>
      <c r="C34" s="1" t="s">
        <v>687</v>
      </c>
      <c r="D34" s="1" t="s">
        <v>688</v>
      </c>
      <c r="E34" s="1" t="s">
        <v>689</v>
      </c>
      <c r="F34" s="1" t="s">
        <v>517</v>
      </c>
      <c r="G34" s="1" t="s">
        <v>521</v>
      </c>
      <c r="H34" s="1" t="s">
        <v>522</v>
      </c>
      <c r="I34" s="1" t="s">
        <v>690</v>
      </c>
      <c r="J34" s="1" t="s">
        <v>524</v>
      </c>
      <c r="K34" s="1" t="s">
        <v>690</v>
      </c>
      <c r="L34" s="1" t="s">
        <v>690</v>
      </c>
      <c r="M34" s="1" t="s">
        <v>525</v>
      </c>
      <c r="N34" s="1" t="s">
        <v>525</v>
      </c>
      <c r="O34" s="1" t="s">
        <v>526</v>
      </c>
      <c r="P34" s="1" t="s">
        <v>527</v>
      </c>
      <c r="Q34" s="1" t="s">
        <v>528</v>
      </c>
      <c r="R34" s="1" t="s">
        <v>691</v>
      </c>
      <c r="S34" s="1" t="s">
        <v>530</v>
      </c>
      <c r="T34" s="1" t="s">
        <v>531</v>
      </c>
      <c r="U34" s="1" t="s">
        <v>532</v>
      </c>
      <c r="V34" s="1" t="s">
        <v>539</v>
      </c>
    </row>
    <row r="35" s="1" customFormat="1" spans="1:22">
      <c r="A35" s="3">
        <v>999221972467215</v>
      </c>
      <c r="B35" s="1" t="s">
        <v>686</v>
      </c>
      <c r="C35" s="1" t="s">
        <v>692</v>
      </c>
      <c r="D35" s="1" t="s">
        <v>693</v>
      </c>
      <c r="E35" s="1" t="s">
        <v>694</v>
      </c>
      <c r="F35" s="1" t="s">
        <v>517</v>
      </c>
      <c r="G35" s="1" t="s">
        <v>521</v>
      </c>
      <c r="H35" s="1" t="s">
        <v>522</v>
      </c>
      <c r="I35" s="1" t="s">
        <v>695</v>
      </c>
      <c r="J35" s="1" t="s">
        <v>524</v>
      </c>
      <c r="K35" s="1" t="s">
        <v>695</v>
      </c>
      <c r="L35" s="1" t="s">
        <v>695</v>
      </c>
      <c r="M35" s="1" t="s">
        <v>525</v>
      </c>
      <c r="N35" s="1" t="s">
        <v>525</v>
      </c>
      <c r="O35" s="1" t="s">
        <v>526</v>
      </c>
      <c r="P35" s="1" t="s">
        <v>527</v>
      </c>
      <c r="Q35" s="1" t="s">
        <v>528</v>
      </c>
      <c r="R35" s="1" t="s">
        <v>696</v>
      </c>
      <c r="S35" s="1" t="s">
        <v>530</v>
      </c>
      <c r="T35" s="1" t="s">
        <v>531</v>
      </c>
      <c r="U35" s="1" t="s">
        <v>532</v>
      </c>
      <c r="V35" s="1" t="s">
        <v>597</v>
      </c>
    </row>
    <row r="36" s="1" customFormat="1" spans="1:22">
      <c r="A36" s="3">
        <v>999221969444755</v>
      </c>
      <c r="B36" s="1" t="s">
        <v>697</v>
      </c>
      <c r="C36" s="1" t="s">
        <v>698</v>
      </c>
      <c r="D36" s="1" t="s">
        <v>699</v>
      </c>
      <c r="E36" s="1" t="s">
        <v>700</v>
      </c>
      <c r="F36" s="1" t="s">
        <v>586</v>
      </c>
      <c r="G36" s="1" t="s">
        <v>521</v>
      </c>
      <c r="H36" s="1" t="s">
        <v>522</v>
      </c>
      <c r="I36" s="1" t="s">
        <v>701</v>
      </c>
      <c r="J36" s="1" t="s">
        <v>524</v>
      </c>
      <c r="K36" s="1" t="s">
        <v>701</v>
      </c>
      <c r="L36" s="1" t="s">
        <v>701</v>
      </c>
      <c r="M36" s="1" t="s">
        <v>525</v>
      </c>
      <c r="N36" s="1" t="s">
        <v>525</v>
      </c>
      <c r="O36" s="1" t="s">
        <v>526</v>
      </c>
      <c r="P36" s="1" t="s">
        <v>527</v>
      </c>
      <c r="Q36" s="1" t="s">
        <v>528</v>
      </c>
      <c r="R36" s="1" t="s">
        <v>702</v>
      </c>
      <c r="S36" s="1" t="s">
        <v>530</v>
      </c>
      <c r="T36" s="1" t="s">
        <v>531</v>
      </c>
      <c r="U36" s="1" t="s">
        <v>532</v>
      </c>
      <c r="V36" s="1" t="s">
        <v>679</v>
      </c>
    </row>
    <row r="37" s="1" customFormat="1" spans="1:22">
      <c r="A37" s="3">
        <v>999221968443543</v>
      </c>
      <c r="B37" s="1" t="s">
        <v>697</v>
      </c>
      <c r="C37" s="1" t="s">
        <v>703</v>
      </c>
      <c r="D37" s="1" t="s">
        <v>550</v>
      </c>
      <c r="E37" s="1" t="s">
        <v>704</v>
      </c>
      <c r="F37" s="1" t="s">
        <v>540</v>
      </c>
      <c r="G37" s="1" t="s">
        <v>521</v>
      </c>
      <c r="H37" s="1" t="s">
        <v>522</v>
      </c>
      <c r="I37" s="1" t="s">
        <v>705</v>
      </c>
      <c r="J37" s="1" t="s">
        <v>524</v>
      </c>
      <c r="K37" s="1" t="s">
        <v>705</v>
      </c>
      <c r="L37" s="1" t="s">
        <v>705</v>
      </c>
      <c r="M37" s="1" t="s">
        <v>525</v>
      </c>
      <c r="N37" s="1" t="s">
        <v>525</v>
      </c>
      <c r="O37" s="1" t="s">
        <v>526</v>
      </c>
      <c r="P37" s="1" t="s">
        <v>527</v>
      </c>
      <c r="Q37" s="1" t="s">
        <v>528</v>
      </c>
      <c r="R37" s="1" t="s">
        <v>706</v>
      </c>
      <c r="S37" s="1" t="s">
        <v>530</v>
      </c>
      <c r="T37" s="1" t="s">
        <v>531</v>
      </c>
      <c r="U37" s="1" t="s">
        <v>532</v>
      </c>
      <c r="V37" s="1" t="s">
        <v>539</v>
      </c>
    </row>
    <row r="38" s="1" customFormat="1" spans="1:22">
      <c r="A38" s="3">
        <v>999221963373986</v>
      </c>
      <c r="B38" s="1" t="s">
        <v>697</v>
      </c>
      <c r="C38" s="1" t="s">
        <v>707</v>
      </c>
      <c r="D38" s="1" t="s">
        <v>708</v>
      </c>
      <c r="E38" s="1" t="s">
        <v>709</v>
      </c>
      <c r="F38" s="1" t="s">
        <v>608</v>
      </c>
      <c r="G38" s="1" t="s">
        <v>521</v>
      </c>
      <c r="H38" s="1" t="s">
        <v>522</v>
      </c>
      <c r="I38" s="1" t="s">
        <v>710</v>
      </c>
      <c r="J38" s="1" t="s">
        <v>524</v>
      </c>
      <c r="K38" s="1" t="s">
        <v>710</v>
      </c>
      <c r="L38" s="1" t="s">
        <v>710</v>
      </c>
      <c r="M38" s="1" t="s">
        <v>525</v>
      </c>
      <c r="N38" s="1" t="s">
        <v>525</v>
      </c>
      <c r="O38" s="1" t="s">
        <v>526</v>
      </c>
      <c r="P38" s="1" t="s">
        <v>527</v>
      </c>
      <c r="Q38" s="1" t="s">
        <v>528</v>
      </c>
      <c r="R38" s="1" t="s">
        <v>711</v>
      </c>
      <c r="S38" s="1" t="s">
        <v>530</v>
      </c>
      <c r="T38" s="1" t="s">
        <v>531</v>
      </c>
      <c r="U38" s="1" t="s">
        <v>532</v>
      </c>
      <c r="V38" s="1" t="s">
        <v>533</v>
      </c>
    </row>
    <row r="39" s="1" customFormat="1" spans="1:22">
      <c r="A39" s="3">
        <v>999221962762288</v>
      </c>
      <c r="B39" s="1" t="s">
        <v>712</v>
      </c>
      <c r="C39" s="1" t="s">
        <v>713</v>
      </c>
      <c r="D39" s="1" t="s">
        <v>714</v>
      </c>
      <c r="E39" s="1" t="s">
        <v>715</v>
      </c>
      <c r="F39" s="1" t="s">
        <v>517</v>
      </c>
      <c r="G39" s="1" t="s">
        <v>521</v>
      </c>
      <c r="H39" s="1" t="s">
        <v>522</v>
      </c>
      <c r="I39" s="1" t="s">
        <v>716</v>
      </c>
      <c r="J39" s="1" t="s">
        <v>524</v>
      </c>
      <c r="K39" s="1" t="s">
        <v>716</v>
      </c>
      <c r="L39" s="1" t="s">
        <v>716</v>
      </c>
      <c r="M39" s="1" t="s">
        <v>525</v>
      </c>
      <c r="N39" s="1" t="s">
        <v>525</v>
      </c>
      <c r="O39" s="1" t="s">
        <v>526</v>
      </c>
      <c r="P39" s="1" t="s">
        <v>527</v>
      </c>
      <c r="Q39" s="1" t="s">
        <v>528</v>
      </c>
      <c r="R39" s="1" t="s">
        <v>717</v>
      </c>
      <c r="S39" s="1" t="s">
        <v>530</v>
      </c>
      <c r="T39" s="1" t="s">
        <v>531</v>
      </c>
      <c r="U39" s="1" t="s">
        <v>532</v>
      </c>
      <c r="V39" s="1" t="s">
        <v>533</v>
      </c>
    </row>
    <row r="40" s="1" customFormat="1" spans="1:22">
      <c r="A40" s="3">
        <v>999221962276405</v>
      </c>
      <c r="B40" s="1" t="s">
        <v>712</v>
      </c>
      <c r="C40" s="1" t="s">
        <v>718</v>
      </c>
      <c r="D40" s="1" t="s">
        <v>675</v>
      </c>
      <c r="E40" s="1" t="s">
        <v>719</v>
      </c>
      <c r="F40" s="1" t="s">
        <v>517</v>
      </c>
      <c r="G40" s="1" t="s">
        <v>521</v>
      </c>
      <c r="H40" s="1" t="s">
        <v>522</v>
      </c>
      <c r="I40" s="1" t="s">
        <v>720</v>
      </c>
      <c r="J40" s="1" t="s">
        <v>524</v>
      </c>
      <c r="K40" s="1" t="s">
        <v>720</v>
      </c>
      <c r="L40" s="1" t="s">
        <v>720</v>
      </c>
      <c r="M40" s="1" t="s">
        <v>525</v>
      </c>
      <c r="N40" s="1" t="s">
        <v>525</v>
      </c>
      <c r="O40" s="1" t="s">
        <v>526</v>
      </c>
      <c r="P40" s="1" t="s">
        <v>527</v>
      </c>
      <c r="Q40" s="1" t="s">
        <v>528</v>
      </c>
      <c r="R40" s="1" t="s">
        <v>721</v>
      </c>
      <c r="S40" s="1" t="s">
        <v>530</v>
      </c>
      <c r="T40" s="1" t="s">
        <v>531</v>
      </c>
      <c r="U40" s="1" t="s">
        <v>532</v>
      </c>
      <c r="V40" s="1" t="s">
        <v>679</v>
      </c>
    </row>
    <row r="41" s="1" customFormat="1" spans="1:22">
      <c r="A41" s="3">
        <v>999221945838195</v>
      </c>
      <c r="B41" s="1" t="s">
        <v>722</v>
      </c>
      <c r="C41" s="1" t="s">
        <v>723</v>
      </c>
      <c r="D41" s="1" t="s">
        <v>644</v>
      </c>
      <c r="E41" s="1" t="s">
        <v>724</v>
      </c>
      <c r="F41" s="1" t="s">
        <v>552</v>
      </c>
      <c r="G41" s="1" t="s">
        <v>521</v>
      </c>
      <c r="H41" s="1" t="s">
        <v>522</v>
      </c>
      <c r="I41" s="1" t="s">
        <v>725</v>
      </c>
      <c r="J41" s="1" t="s">
        <v>524</v>
      </c>
      <c r="K41" s="1" t="s">
        <v>725</v>
      </c>
      <c r="L41" s="1" t="s">
        <v>725</v>
      </c>
      <c r="M41" s="1" t="s">
        <v>525</v>
      </c>
      <c r="N41" s="1" t="s">
        <v>525</v>
      </c>
      <c r="O41" s="1" t="s">
        <v>526</v>
      </c>
      <c r="P41" s="1" t="s">
        <v>527</v>
      </c>
      <c r="Q41" s="1" t="s">
        <v>528</v>
      </c>
      <c r="R41" s="1" t="s">
        <v>726</v>
      </c>
      <c r="S41" s="1" t="s">
        <v>530</v>
      </c>
      <c r="T41" s="1" t="s">
        <v>531</v>
      </c>
      <c r="U41" s="1" t="s">
        <v>532</v>
      </c>
      <c r="V41" s="1" t="s">
        <v>648</v>
      </c>
    </row>
    <row r="42" s="1" customFormat="1" spans="1:22">
      <c r="A42" s="3">
        <v>999221938945305</v>
      </c>
      <c r="B42" s="1" t="s">
        <v>727</v>
      </c>
      <c r="C42" s="1" t="s">
        <v>728</v>
      </c>
      <c r="D42" s="1" t="s">
        <v>550</v>
      </c>
      <c r="E42" s="1" t="s">
        <v>729</v>
      </c>
      <c r="F42" s="1" t="s">
        <v>565</v>
      </c>
      <c r="G42" s="1" t="s">
        <v>521</v>
      </c>
      <c r="H42" s="1" t="s">
        <v>522</v>
      </c>
      <c r="I42" s="1" t="s">
        <v>730</v>
      </c>
      <c r="J42" s="1" t="s">
        <v>524</v>
      </c>
      <c r="K42" s="1" t="s">
        <v>730</v>
      </c>
      <c r="L42" s="1" t="s">
        <v>730</v>
      </c>
      <c r="M42" s="1" t="s">
        <v>525</v>
      </c>
      <c r="N42" s="1" t="s">
        <v>525</v>
      </c>
      <c r="O42" s="1" t="s">
        <v>526</v>
      </c>
      <c r="P42" s="1" t="s">
        <v>527</v>
      </c>
      <c r="Q42" s="1" t="s">
        <v>528</v>
      </c>
      <c r="R42" s="1" t="s">
        <v>731</v>
      </c>
      <c r="S42" s="1" t="s">
        <v>530</v>
      </c>
      <c r="T42" s="1" t="s">
        <v>531</v>
      </c>
      <c r="U42" s="1" t="s">
        <v>532</v>
      </c>
      <c r="V42" s="1" t="s">
        <v>539</v>
      </c>
    </row>
    <row r="43" s="1" customFormat="1" spans="1:22">
      <c r="A43" s="3">
        <v>999221938017998</v>
      </c>
      <c r="B43" s="1" t="s">
        <v>727</v>
      </c>
      <c r="C43" s="1" t="s">
        <v>732</v>
      </c>
      <c r="D43" s="1" t="s">
        <v>675</v>
      </c>
      <c r="E43" s="1" t="s">
        <v>733</v>
      </c>
      <c r="F43" s="1" t="s">
        <v>517</v>
      </c>
      <c r="G43" s="1" t="s">
        <v>521</v>
      </c>
      <c r="H43" s="1" t="s">
        <v>522</v>
      </c>
      <c r="I43" s="1" t="s">
        <v>734</v>
      </c>
      <c r="J43" s="1" t="s">
        <v>524</v>
      </c>
      <c r="K43" s="1" t="s">
        <v>734</v>
      </c>
      <c r="L43" s="1" t="s">
        <v>734</v>
      </c>
      <c r="M43" s="1" t="s">
        <v>525</v>
      </c>
      <c r="N43" s="1" t="s">
        <v>525</v>
      </c>
      <c r="O43" s="1" t="s">
        <v>526</v>
      </c>
      <c r="P43" s="1" t="s">
        <v>527</v>
      </c>
      <c r="Q43" s="1" t="s">
        <v>528</v>
      </c>
      <c r="R43" s="1" t="s">
        <v>735</v>
      </c>
      <c r="S43" s="1" t="s">
        <v>530</v>
      </c>
      <c r="T43" s="1" t="s">
        <v>531</v>
      </c>
      <c r="U43" s="1" t="s">
        <v>532</v>
      </c>
      <c r="V43" s="1" t="s">
        <v>679</v>
      </c>
    </row>
    <row r="44" s="1" customFormat="1" spans="1:22">
      <c r="A44" s="3">
        <v>999221933861279</v>
      </c>
      <c r="B44" s="1" t="s">
        <v>727</v>
      </c>
      <c r="C44" s="1" t="s">
        <v>736</v>
      </c>
      <c r="D44" s="1" t="s">
        <v>737</v>
      </c>
      <c r="E44" s="1" t="s">
        <v>738</v>
      </c>
      <c r="F44" s="1" t="s">
        <v>552</v>
      </c>
      <c r="G44" s="1" t="s">
        <v>521</v>
      </c>
      <c r="H44" s="1" t="s">
        <v>522</v>
      </c>
      <c r="I44" s="1" t="s">
        <v>739</v>
      </c>
      <c r="J44" s="1" t="s">
        <v>524</v>
      </c>
      <c r="K44" s="1" t="s">
        <v>739</v>
      </c>
      <c r="L44" s="1" t="s">
        <v>739</v>
      </c>
      <c r="M44" s="1" t="s">
        <v>525</v>
      </c>
      <c r="N44" s="1" t="s">
        <v>525</v>
      </c>
      <c r="O44" s="1" t="s">
        <v>526</v>
      </c>
      <c r="P44" s="1" t="s">
        <v>527</v>
      </c>
      <c r="Q44" s="1" t="s">
        <v>528</v>
      </c>
      <c r="R44" s="1" t="s">
        <v>740</v>
      </c>
      <c r="S44" s="1" t="s">
        <v>530</v>
      </c>
      <c r="T44" s="1" t="s">
        <v>531</v>
      </c>
      <c r="U44" s="1" t="s">
        <v>532</v>
      </c>
      <c r="V44" s="1" t="s">
        <v>533</v>
      </c>
    </row>
    <row r="45" s="1" customFormat="1" spans="1:22">
      <c r="A45" s="3">
        <v>999221927070784</v>
      </c>
      <c r="B45" s="1" t="s">
        <v>741</v>
      </c>
      <c r="C45" s="1" t="s">
        <v>742</v>
      </c>
      <c r="D45" s="1" t="s">
        <v>550</v>
      </c>
      <c r="E45" s="1" t="s">
        <v>743</v>
      </c>
      <c r="F45" s="1" t="s">
        <v>517</v>
      </c>
      <c r="G45" s="1" t="s">
        <v>521</v>
      </c>
      <c r="H45" s="1" t="s">
        <v>522</v>
      </c>
      <c r="I45" s="1" t="s">
        <v>744</v>
      </c>
      <c r="J45" s="1" t="s">
        <v>524</v>
      </c>
      <c r="K45" s="1" t="s">
        <v>744</v>
      </c>
      <c r="L45" s="1" t="s">
        <v>744</v>
      </c>
      <c r="M45" s="1" t="s">
        <v>525</v>
      </c>
      <c r="N45" s="1" t="s">
        <v>525</v>
      </c>
      <c r="O45" s="1" t="s">
        <v>526</v>
      </c>
      <c r="P45" s="1" t="s">
        <v>527</v>
      </c>
      <c r="Q45" s="1" t="s">
        <v>528</v>
      </c>
      <c r="R45" s="1" t="s">
        <v>745</v>
      </c>
      <c r="S45" s="1" t="s">
        <v>530</v>
      </c>
      <c r="T45" s="1" t="s">
        <v>531</v>
      </c>
      <c r="U45" s="1" t="s">
        <v>532</v>
      </c>
      <c r="V45" s="1" t="s">
        <v>539</v>
      </c>
    </row>
    <row r="46" s="1" customFormat="1" spans="1:22">
      <c r="A46" s="3">
        <v>999221922846053</v>
      </c>
      <c r="B46" s="1" t="s">
        <v>746</v>
      </c>
      <c r="C46" s="1" t="s">
        <v>747</v>
      </c>
      <c r="D46" s="1" t="s">
        <v>748</v>
      </c>
      <c r="E46" s="1" t="s">
        <v>749</v>
      </c>
      <c r="F46" s="1" t="s">
        <v>552</v>
      </c>
      <c r="G46" s="1" t="s">
        <v>521</v>
      </c>
      <c r="H46" s="1" t="s">
        <v>522</v>
      </c>
      <c r="I46" s="1" t="s">
        <v>750</v>
      </c>
      <c r="J46" s="1" t="s">
        <v>524</v>
      </c>
      <c r="K46" s="1" t="s">
        <v>750</v>
      </c>
      <c r="L46" s="1" t="s">
        <v>750</v>
      </c>
      <c r="M46" s="1" t="s">
        <v>525</v>
      </c>
      <c r="N46" s="1" t="s">
        <v>525</v>
      </c>
      <c r="O46" s="1" t="s">
        <v>526</v>
      </c>
      <c r="P46" s="1" t="s">
        <v>527</v>
      </c>
      <c r="Q46" s="1" t="s">
        <v>528</v>
      </c>
      <c r="R46" s="1" t="s">
        <v>751</v>
      </c>
      <c r="S46" s="1" t="s">
        <v>530</v>
      </c>
      <c r="T46" s="1" t="s">
        <v>531</v>
      </c>
      <c r="U46" s="1" t="s">
        <v>532</v>
      </c>
      <c r="V46" s="1" t="s">
        <v>597</v>
      </c>
    </row>
    <row r="47" s="1" customFormat="1" spans="1:22">
      <c r="A47" s="3">
        <v>999221922718464</v>
      </c>
      <c r="B47" s="1" t="s">
        <v>746</v>
      </c>
      <c r="C47" s="1" t="s">
        <v>752</v>
      </c>
      <c r="D47" s="1" t="s">
        <v>753</v>
      </c>
      <c r="E47" s="1" t="s">
        <v>754</v>
      </c>
      <c r="F47" s="1" t="s">
        <v>565</v>
      </c>
      <c r="G47" s="1" t="s">
        <v>521</v>
      </c>
      <c r="H47" s="1" t="s">
        <v>522</v>
      </c>
      <c r="I47" s="1" t="s">
        <v>755</v>
      </c>
      <c r="J47" s="1" t="s">
        <v>524</v>
      </c>
      <c r="K47" s="1" t="s">
        <v>755</v>
      </c>
      <c r="L47" s="1" t="s">
        <v>755</v>
      </c>
      <c r="M47" s="1" t="s">
        <v>525</v>
      </c>
      <c r="N47" s="1" t="s">
        <v>525</v>
      </c>
      <c r="O47" s="1" t="s">
        <v>526</v>
      </c>
      <c r="P47" s="1" t="s">
        <v>527</v>
      </c>
      <c r="Q47" s="1" t="s">
        <v>528</v>
      </c>
      <c r="R47" s="1" t="s">
        <v>756</v>
      </c>
      <c r="S47" s="1" t="s">
        <v>530</v>
      </c>
      <c r="T47" s="1" t="s">
        <v>531</v>
      </c>
      <c r="U47" s="1" t="s">
        <v>532</v>
      </c>
      <c r="V47" s="1" t="s">
        <v>533</v>
      </c>
    </row>
    <row r="48" s="1" customFormat="1" spans="1:22">
      <c r="A48" s="3">
        <v>21904497783</v>
      </c>
      <c r="B48" s="1" t="s">
        <v>757</v>
      </c>
      <c r="C48" s="1" t="s">
        <v>758</v>
      </c>
      <c r="D48" s="1" t="s">
        <v>759</v>
      </c>
      <c r="E48" s="1" t="s">
        <v>760</v>
      </c>
      <c r="F48" s="1" t="s">
        <v>652</v>
      </c>
      <c r="G48" s="1" t="s">
        <v>521</v>
      </c>
      <c r="H48" s="1" t="s">
        <v>522</v>
      </c>
      <c r="I48" s="1" t="s">
        <v>761</v>
      </c>
      <c r="J48" s="1" t="s">
        <v>524</v>
      </c>
      <c r="K48" s="1" t="s">
        <v>761</v>
      </c>
      <c r="L48" s="1" t="s">
        <v>761</v>
      </c>
      <c r="M48" s="1" t="s">
        <v>525</v>
      </c>
      <c r="N48" s="1" t="s">
        <v>525</v>
      </c>
      <c r="O48" s="1" t="s">
        <v>526</v>
      </c>
      <c r="P48" s="1" t="s">
        <v>527</v>
      </c>
      <c r="Q48" s="1" t="s">
        <v>528</v>
      </c>
      <c r="R48" s="1" t="s">
        <v>762</v>
      </c>
      <c r="S48" s="1" t="s">
        <v>530</v>
      </c>
      <c r="T48" s="1" t="s">
        <v>531</v>
      </c>
      <c r="U48" s="1" t="s">
        <v>532</v>
      </c>
      <c r="V48" s="1" t="s">
        <v>539</v>
      </c>
    </row>
    <row r="49" s="1" customFormat="1" spans="1:22">
      <c r="A49" s="3">
        <v>21902034340</v>
      </c>
      <c r="B49" s="1" t="s">
        <v>763</v>
      </c>
      <c r="C49" s="1" t="s">
        <v>764</v>
      </c>
      <c r="D49" s="1" t="s">
        <v>654</v>
      </c>
      <c r="E49" s="1" t="s">
        <v>765</v>
      </c>
      <c r="F49" s="1" t="s">
        <v>565</v>
      </c>
      <c r="G49" s="1" t="s">
        <v>521</v>
      </c>
      <c r="H49" s="1" t="s">
        <v>522</v>
      </c>
      <c r="I49" s="1" t="s">
        <v>766</v>
      </c>
      <c r="J49" s="1" t="s">
        <v>524</v>
      </c>
      <c r="K49" s="1" t="s">
        <v>766</v>
      </c>
      <c r="L49" s="1" t="s">
        <v>766</v>
      </c>
      <c r="M49" s="1" t="s">
        <v>525</v>
      </c>
      <c r="N49" s="1" t="s">
        <v>525</v>
      </c>
      <c r="O49" s="1" t="s">
        <v>526</v>
      </c>
      <c r="P49" s="1" t="s">
        <v>527</v>
      </c>
      <c r="Q49" s="1" t="s">
        <v>528</v>
      </c>
      <c r="R49" s="1" t="s">
        <v>767</v>
      </c>
      <c r="S49" s="1" t="s">
        <v>530</v>
      </c>
      <c r="T49" s="1" t="s">
        <v>531</v>
      </c>
      <c r="U49" s="1" t="s">
        <v>532</v>
      </c>
      <c r="V49" s="1" t="s">
        <v>539</v>
      </c>
    </row>
    <row r="50" s="1" customFormat="1" spans="1:22">
      <c r="A50" s="3">
        <v>999221885989965</v>
      </c>
      <c r="B50" s="1" t="s">
        <v>768</v>
      </c>
      <c r="C50" s="1" t="s">
        <v>769</v>
      </c>
      <c r="D50" s="1" t="s">
        <v>770</v>
      </c>
      <c r="E50" s="1" t="s">
        <v>771</v>
      </c>
      <c r="F50" s="1" t="s">
        <v>540</v>
      </c>
      <c r="G50" s="1" t="s">
        <v>521</v>
      </c>
      <c r="H50" s="1" t="s">
        <v>522</v>
      </c>
      <c r="I50" s="1" t="s">
        <v>772</v>
      </c>
      <c r="J50" s="1" t="s">
        <v>524</v>
      </c>
      <c r="K50" s="1" t="s">
        <v>772</v>
      </c>
      <c r="L50" s="1" t="s">
        <v>772</v>
      </c>
      <c r="M50" s="1" t="s">
        <v>525</v>
      </c>
      <c r="N50" s="1" t="s">
        <v>525</v>
      </c>
      <c r="O50" s="1" t="s">
        <v>526</v>
      </c>
      <c r="P50" s="1" t="s">
        <v>527</v>
      </c>
      <c r="Q50" s="1" t="s">
        <v>528</v>
      </c>
      <c r="R50" s="1" t="s">
        <v>773</v>
      </c>
      <c r="S50" s="1" t="s">
        <v>530</v>
      </c>
      <c r="T50" s="1" t="s">
        <v>531</v>
      </c>
      <c r="U50" s="1" t="s">
        <v>532</v>
      </c>
      <c r="V50" s="1" t="s">
        <v>597</v>
      </c>
    </row>
    <row r="51" s="1" customFormat="1" spans="1:22">
      <c r="A51" s="3">
        <v>21857603075</v>
      </c>
      <c r="B51" s="1" t="s">
        <v>774</v>
      </c>
      <c r="C51" s="1" t="s">
        <v>775</v>
      </c>
      <c r="D51" s="1" t="s">
        <v>776</v>
      </c>
      <c r="E51" s="1" t="s">
        <v>777</v>
      </c>
      <c r="F51" s="1" t="s">
        <v>565</v>
      </c>
      <c r="G51" s="1" t="s">
        <v>521</v>
      </c>
      <c r="H51" s="1" t="s">
        <v>522</v>
      </c>
      <c r="I51" s="1" t="s">
        <v>778</v>
      </c>
      <c r="J51" s="1" t="s">
        <v>524</v>
      </c>
      <c r="K51" s="1" t="s">
        <v>778</v>
      </c>
      <c r="L51" s="1" t="s">
        <v>526</v>
      </c>
      <c r="M51" s="1" t="s">
        <v>779</v>
      </c>
      <c r="N51" s="1" t="s">
        <v>779</v>
      </c>
      <c r="O51" s="1" t="s">
        <v>526</v>
      </c>
      <c r="P51" s="1" t="s">
        <v>527</v>
      </c>
      <c r="Q51" s="1" t="s">
        <v>528</v>
      </c>
      <c r="R51" s="1" t="s">
        <v>780</v>
      </c>
      <c r="S51" s="1" t="s">
        <v>530</v>
      </c>
      <c r="T51" s="1" t="s">
        <v>531</v>
      </c>
      <c r="U51" s="1" t="s">
        <v>532</v>
      </c>
      <c r="V51" s="1" t="s">
        <v>539</v>
      </c>
    </row>
    <row r="52" s="1" customFormat="1" spans="1:22">
      <c r="A52" s="3">
        <v>21853721312</v>
      </c>
      <c r="B52" s="1" t="s">
        <v>781</v>
      </c>
      <c r="C52" s="1" t="s">
        <v>782</v>
      </c>
      <c r="D52" s="1" t="s">
        <v>783</v>
      </c>
      <c r="E52" s="1" t="s">
        <v>784</v>
      </c>
      <c r="F52" s="1" t="s">
        <v>652</v>
      </c>
      <c r="G52" s="1" t="s">
        <v>521</v>
      </c>
      <c r="H52" s="1" t="s">
        <v>522</v>
      </c>
      <c r="I52" s="1" t="s">
        <v>785</v>
      </c>
      <c r="J52" s="1" t="s">
        <v>524</v>
      </c>
      <c r="K52" s="1" t="s">
        <v>785</v>
      </c>
      <c r="L52" s="1" t="s">
        <v>785</v>
      </c>
      <c r="M52" s="1" t="s">
        <v>525</v>
      </c>
      <c r="N52" s="1" t="s">
        <v>525</v>
      </c>
      <c r="O52" s="1" t="s">
        <v>526</v>
      </c>
      <c r="P52" s="1" t="s">
        <v>527</v>
      </c>
      <c r="Q52" s="1" t="s">
        <v>528</v>
      </c>
      <c r="R52" s="1" t="s">
        <v>786</v>
      </c>
      <c r="S52" s="1" t="s">
        <v>530</v>
      </c>
      <c r="T52" s="1" t="s">
        <v>531</v>
      </c>
      <c r="U52" s="1" t="s">
        <v>532</v>
      </c>
      <c r="V52" s="1" t="s">
        <v>539</v>
      </c>
    </row>
    <row r="53" s="1" customFormat="1" spans="1:22">
      <c r="A53" s="3">
        <v>21850199159</v>
      </c>
      <c r="B53" s="1" t="s">
        <v>787</v>
      </c>
      <c r="C53" s="1" t="s">
        <v>788</v>
      </c>
      <c r="D53" s="1" t="s">
        <v>783</v>
      </c>
      <c r="E53" s="1" t="s">
        <v>789</v>
      </c>
      <c r="F53" s="1" t="s">
        <v>565</v>
      </c>
      <c r="G53" s="1" t="s">
        <v>521</v>
      </c>
      <c r="H53" s="1" t="s">
        <v>522</v>
      </c>
      <c r="I53" s="1" t="s">
        <v>790</v>
      </c>
      <c r="J53" s="1" t="s">
        <v>524</v>
      </c>
      <c r="K53" s="1" t="s">
        <v>790</v>
      </c>
      <c r="L53" s="1" t="s">
        <v>790</v>
      </c>
      <c r="M53" s="1" t="s">
        <v>525</v>
      </c>
      <c r="N53" s="1" t="s">
        <v>525</v>
      </c>
      <c r="O53" s="1" t="s">
        <v>526</v>
      </c>
      <c r="P53" s="1" t="s">
        <v>527</v>
      </c>
      <c r="Q53" s="1" t="s">
        <v>528</v>
      </c>
      <c r="R53" s="1" t="s">
        <v>791</v>
      </c>
      <c r="S53" s="1" t="s">
        <v>530</v>
      </c>
      <c r="T53" s="1" t="s">
        <v>531</v>
      </c>
      <c r="U53" s="1" t="s">
        <v>532</v>
      </c>
      <c r="V53" s="1" t="s">
        <v>539</v>
      </c>
    </row>
    <row r="54" s="1" customFormat="1" spans="1:22">
      <c r="A54" s="3">
        <v>21849026478</v>
      </c>
      <c r="B54" s="1" t="s">
        <v>792</v>
      </c>
      <c r="C54" s="1" t="s">
        <v>793</v>
      </c>
      <c r="D54" s="1" t="s">
        <v>748</v>
      </c>
      <c r="E54" s="1" t="s">
        <v>794</v>
      </c>
      <c r="F54" s="1" t="s">
        <v>540</v>
      </c>
      <c r="G54" s="1" t="s">
        <v>521</v>
      </c>
      <c r="H54" s="1" t="s">
        <v>522</v>
      </c>
      <c r="I54" s="1" t="s">
        <v>795</v>
      </c>
      <c r="J54" s="1" t="s">
        <v>524</v>
      </c>
      <c r="K54" s="1" t="s">
        <v>795</v>
      </c>
      <c r="L54" s="1" t="s">
        <v>795</v>
      </c>
      <c r="M54" s="1" t="s">
        <v>525</v>
      </c>
      <c r="N54" s="1" t="s">
        <v>525</v>
      </c>
      <c r="O54" s="1" t="s">
        <v>526</v>
      </c>
      <c r="P54" s="1" t="s">
        <v>527</v>
      </c>
      <c r="Q54" s="1" t="s">
        <v>528</v>
      </c>
      <c r="R54" s="1" t="s">
        <v>796</v>
      </c>
      <c r="S54" s="1" t="s">
        <v>530</v>
      </c>
      <c r="T54" s="1" t="s">
        <v>531</v>
      </c>
      <c r="U54" s="1" t="s">
        <v>532</v>
      </c>
      <c r="V54" s="1" t="s">
        <v>597</v>
      </c>
    </row>
    <row r="55" s="1" customFormat="1" spans="1:22">
      <c r="A55" s="3">
        <v>21843741674</v>
      </c>
      <c r="B55" s="1" t="s">
        <v>797</v>
      </c>
      <c r="C55" s="1" t="s">
        <v>798</v>
      </c>
      <c r="D55" s="1" t="s">
        <v>588</v>
      </c>
      <c r="E55" s="1" t="s">
        <v>799</v>
      </c>
      <c r="F55" s="1" t="s">
        <v>517</v>
      </c>
      <c r="G55" s="1" t="s">
        <v>521</v>
      </c>
      <c r="H55" s="1" t="s">
        <v>522</v>
      </c>
      <c r="I55" s="1" t="s">
        <v>800</v>
      </c>
      <c r="J55" s="1" t="s">
        <v>524</v>
      </c>
      <c r="K55" s="1" t="s">
        <v>800</v>
      </c>
      <c r="L55" s="1" t="s">
        <v>800</v>
      </c>
      <c r="M55" s="1" t="s">
        <v>525</v>
      </c>
      <c r="N55" s="1" t="s">
        <v>525</v>
      </c>
      <c r="O55" s="1" t="s">
        <v>526</v>
      </c>
      <c r="P55" s="1" t="s">
        <v>527</v>
      </c>
      <c r="Q55" s="1" t="s">
        <v>528</v>
      </c>
      <c r="R55" s="1" t="s">
        <v>801</v>
      </c>
      <c r="S55" s="1" t="s">
        <v>530</v>
      </c>
      <c r="T55" s="1" t="s">
        <v>531</v>
      </c>
      <c r="U55" s="1" t="s">
        <v>532</v>
      </c>
      <c r="V55" s="1" t="s">
        <v>539</v>
      </c>
    </row>
    <row r="56" s="1" customFormat="1" spans="1:22">
      <c r="A56" s="3">
        <v>21842695717</v>
      </c>
      <c r="B56" s="1" t="s">
        <v>797</v>
      </c>
      <c r="C56" s="1" t="s">
        <v>802</v>
      </c>
      <c r="D56" s="1" t="s">
        <v>783</v>
      </c>
      <c r="E56" s="1" t="s">
        <v>803</v>
      </c>
      <c r="F56" s="1" t="s">
        <v>622</v>
      </c>
      <c r="G56" s="1" t="s">
        <v>521</v>
      </c>
      <c r="H56" s="1" t="s">
        <v>522</v>
      </c>
      <c r="I56" s="1" t="s">
        <v>804</v>
      </c>
      <c r="J56" s="1" t="s">
        <v>524</v>
      </c>
      <c r="K56" s="1" t="s">
        <v>804</v>
      </c>
      <c r="L56" s="1" t="s">
        <v>804</v>
      </c>
      <c r="M56" s="1" t="s">
        <v>525</v>
      </c>
      <c r="N56" s="1" t="s">
        <v>525</v>
      </c>
      <c r="O56" s="1" t="s">
        <v>526</v>
      </c>
      <c r="P56" s="1" t="s">
        <v>527</v>
      </c>
      <c r="Q56" s="1" t="s">
        <v>528</v>
      </c>
      <c r="R56" s="1" t="s">
        <v>805</v>
      </c>
      <c r="S56" s="1" t="s">
        <v>530</v>
      </c>
      <c r="T56" s="1" t="s">
        <v>531</v>
      </c>
      <c r="U56" s="1" t="s">
        <v>532</v>
      </c>
      <c r="V56" s="1" t="s">
        <v>539</v>
      </c>
    </row>
    <row r="57" s="1" customFormat="1" spans="1:22">
      <c r="A57" s="3">
        <v>21841261496</v>
      </c>
      <c r="B57" s="1" t="s">
        <v>806</v>
      </c>
      <c r="C57" s="1" t="s">
        <v>807</v>
      </c>
      <c r="D57" s="1" t="s">
        <v>808</v>
      </c>
      <c r="E57" s="1" t="s">
        <v>809</v>
      </c>
      <c r="F57" s="1" t="s">
        <v>540</v>
      </c>
      <c r="G57" s="1" t="s">
        <v>521</v>
      </c>
      <c r="H57" s="1" t="s">
        <v>522</v>
      </c>
      <c r="I57" s="1" t="s">
        <v>810</v>
      </c>
      <c r="J57" s="1" t="s">
        <v>524</v>
      </c>
      <c r="K57" s="1" t="s">
        <v>810</v>
      </c>
      <c r="L57" s="1" t="s">
        <v>810</v>
      </c>
      <c r="M57" s="1" t="s">
        <v>525</v>
      </c>
      <c r="N57" s="1" t="s">
        <v>525</v>
      </c>
      <c r="O57" s="1" t="s">
        <v>526</v>
      </c>
      <c r="P57" s="1" t="s">
        <v>527</v>
      </c>
      <c r="Q57" s="1" t="s">
        <v>528</v>
      </c>
      <c r="R57" s="1" t="s">
        <v>811</v>
      </c>
      <c r="S57" s="1" t="s">
        <v>530</v>
      </c>
      <c r="T57" s="1" t="s">
        <v>531</v>
      </c>
      <c r="U57" s="1" t="s">
        <v>532</v>
      </c>
      <c r="V57" s="1" t="s">
        <v>539</v>
      </c>
    </row>
    <row r="58" s="1" customFormat="1" spans="1:22">
      <c r="A58" s="3">
        <v>21830634605</v>
      </c>
      <c r="B58" s="1" t="s">
        <v>812</v>
      </c>
      <c r="C58" s="1" t="s">
        <v>813</v>
      </c>
      <c r="D58" s="1" t="s">
        <v>714</v>
      </c>
      <c r="E58" s="1" t="s">
        <v>814</v>
      </c>
      <c r="F58" s="1" t="s">
        <v>540</v>
      </c>
      <c r="G58" s="1" t="s">
        <v>521</v>
      </c>
      <c r="H58" s="1" t="s">
        <v>522</v>
      </c>
      <c r="I58" s="1" t="s">
        <v>815</v>
      </c>
      <c r="J58" s="1" t="s">
        <v>524</v>
      </c>
      <c r="K58" s="1" t="s">
        <v>815</v>
      </c>
      <c r="L58" s="1" t="s">
        <v>815</v>
      </c>
      <c r="M58" s="1" t="s">
        <v>525</v>
      </c>
      <c r="N58" s="1" t="s">
        <v>525</v>
      </c>
      <c r="O58" s="1" t="s">
        <v>526</v>
      </c>
      <c r="P58" s="1" t="s">
        <v>527</v>
      </c>
      <c r="Q58" s="1" t="s">
        <v>528</v>
      </c>
      <c r="R58" s="1" t="s">
        <v>816</v>
      </c>
      <c r="S58" s="1" t="s">
        <v>530</v>
      </c>
      <c r="T58" s="1" t="s">
        <v>531</v>
      </c>
      <c r="U58" s="1" t="s">
        <v>532</v>
      </c>
      <c r="V58" s="1" t="s">
        <v>533</v>
      </c>
    </row>
    <row r="59" s="1" customFormat="1" spans="1:22">
      <c r="A59" s="3">
        <v>21823877709</v>
      </c>
      <c r="B59" s="1" t="s">
        <v>817</v>
      </c>
      <c r="C59" s="1" t="s">
        <v>818</v>
      </c>
      <c r="D59" s="1" t="s">
        <v>819</v>
      </c>
      <c r="E59" s="1" t="s">
        <v>820</v>
      </c>
      <c r="F59" s="1" t="s">
        <v>552</v>
      </c>
      <c r="G59" s="1" t="s">
        <v>521</v>
      </c>
      <c r="H59" s="1" t="s">
        <v>522</v>
      </c>
      <c r="I59" s="1" t="s">
        <v>821</v>
      </c>
      <c r="J59" s="1" t="s">
        <v>524</v>
      </c>
      <c r="K59" s="1" t="s">
        <v>821</v>
      </c>
      <c r="L59" s="1" t="s">
        <v>821</v>
      </c>
      <c r="M59" s="1" t="s">
        <v>525</v>
      </c>
      <c r="N59" s="1" t="s">
        <v>525</v>
      </c>
      <c r="O59" s="1" t="s">
        <v>526</v>
      </c>
      <c r="P59" s="1" t="s">
        <v>527</v>
      </c>
      <c r="Q59" s="1" t="s">
        <v>528</v>
      </c>
      <c r="R59" s="1" t="s">
        <v>822</v>
      </c>
      <c r="S59" s="1" t="s">
        <v>530</v>
      </c>
      <c r="T59" s="1" t="s">
        <v>531</v>
      </c>
      <c r="U59" s="1" t="s">
        <v>532</v>
      </c>
      <c r="V59" s="1" t="s">
        <v>539</v>
      </c>
    </row>
    <row r="60" s="1" customFormat="1" spans="1:22">
      <c r="A60" s="3">
        <v>21812997401</v>
      </c>
      <c r="B60" s="1" t="s">
        <v>823</v>
      </c>
      <c r="C60" s="1" t="s">
        <v>824</v>
      </c>
      <c r="D60" s="1" t="s">
        <v>825</v>
      </c>
      <c r="E60" s="1" t="s">
        <v>826</v>
      </c>
      <c r="F60" s="1" t="s">
        <v>552</v>
      </c>
      <c r="G60" s="1" t="s">
        <v>521</v>
      </c>
      <c r="H60" s="1" t="s">
        <v>522</v>
      </c>
      <c r="I60" s="1" t="s">
        <v>827</v>
      </c>
      <c r="J60" s="1" t="s">
        <v>524</v>
      </c>
      <c r="K60" s="1" t="s">
        <v>827</v>
      </c>
      <c r="L60" s="1" t="s">
        <v>827</v>
      </c>
      <c r="M60" s="1" t="s">
        <v>525</v>
      </c>
      <c r="N60" s="1" t="s">
        <v>525</v>
      </c>
      <c r="O60" s="1" t="s">
        <v>526</v>
      </c>
      <c r="P60" s="1" t="s">
        <v>527</v>
      </c>
      <c r="Q60" s="1" t="s">
        <v>528</v>
      </c>
      <c r="R60" s="1" t="s">
        <v>828</v>
      </c>
      <c r="S60" s="1" t="s">
        <v>530</v>
      </c>
      <c r="T60" s="1" t="s">
        <v>531</v>
      </c>
      <c r="U60" s="1" t="s">
        <v>532</v>
      </c>
      <c r="V60" s="1" t="s">
        <v>539</v>
      </c>
    </row>
    <row r="61" s="1" customFormat="1" spans="1:22">
      <c r="A61" s="3">
        <v>21805541845</v>
      </c>
      <c r="B61" s="1" t="s">
        <v>829</v>
      </c>
      <c r="C61" s="1" t="s">
        <v>830</v>
      </c>
      <c r="D61" s="1" t="s">
        <v>831</v>
      </c>
      <c r="E61" s="1" t="s">
        <v>832</v>
      </c>
      <c r="F61" s="1" t="s">
        <v>540</v>
      </c>
      <c r="G61" s="1" t="s">
        <v>521</v>
      </c>
      <c r="H61" s="1" t="s">
        <v>522</v>
      </c>
      <c r="I61" s="1" t="s">
        <v>833</v>
      </c>
      <c r="J61" s="1" t="s">
        <v>524</v>
      </c>
      <c r="K61" s="1" t="s">
        <v>833</v>
      </c>
      <c r="L61" s="1" t="s">
        <v>833</v>
      </c>
      <c r="M61" s="1" t="s">
        <v>525</v>
      </c>
      <c r="N61" s="1" t="s">
        <v>525</v>
      </c>
      <c r="O61" s="1" t="s">
        <v>526</v>
      </c>
      <c r="P61" s="1" t="s">
        <v>527</v>
      </c>
      <c r="Q61" s="1" t="s">
        <v>528</v>
      </c>
      <c r="R61" s="1" t="s">
        <v>834</v>
      </c>
      <c r="S61" s="1" t="s">
        <v>530</v>
      </c>
      <c r="T61" s="1" t="s">
        <v>531</v>
      </c>
      <c r="U61" s="1" t="s">
        <v>532</v>
      </c>
      <c r="V61" s="1" t="s">
        <v>539</v>
      </c>
    </row>
    <row r="62" s="1" customFormat="1" spans="1:22">
      <c r="A62" s="3">
        <v>21780064089</v>
      </c>
      <c r="B62" s="1" t="s">
        <v>835</v>
      </c>
      <c r="C62" s="1" t="s">
        <v>836</v>
      </c>
      <c r="D62" s="1" t="s">
        <v>837</v>
      </c>
      <c r="E62" s="1" t="s">
        <v>838</v>
      </c>
      <c r="F62" s="1" t="s">
        <v>552</v>
      </c>
      <c r="G62" s="1" t="s">
        <v>521</v>
      </c>
      <c r="H62" s="1" t="s">
        <v>522</v>
      </c>
      <c r="I62" s="1" t="s">
        <v>839</v>
      </c>
      <c r="J62" s="1" t="s">
        <v>524</v>
      </c>
      <c r="K62" s="1" t="s">
        <v>839</v>
      </c>
      <c r="L62" s="1" t="s">
        <v>839</v>
      </c>
      <c r="M62" s="1" t="s">
        <v>525</v>
      </c>
      <c r="N62" s="1" t="s">
        <v>525</v>
      </c>
      <c r="O62" s="1" t="s">
        <v>526</v>
      </c>
      <c r="P62" s="1" t="s">
        <v>527</v>
      </c>
      <c r="Q62" s="1" t="s">
        <v>528</v>
      </c>
      <c r="R62" s="1" t="s">
        <v>840</v>
      </c>
      <c r="S62" s="1" t="s">
        <v>530</v>
      </c>
      <c r="T62" s="1" t="s">
        <v>531</v>
      </c>
      <c r="U62" s="1" t="s">
        <v>532</v>
      </c>
      <c r="V62" s="1" t="s">
        <v>539</v>
      </c>
    </row>
    <row r="63" s="1" customFormat="1" spans="1:22">
      <c r="A63" s="3">
        <v>21777626879</v>
      </c>
      <c r="B63" s="1" t="s">
        <v>841</v>
      </c>
      <c r="C63" s="1" t="s">
        <v>842</v>
      </c>
      <c r="D63" s="1" t="s">
        <v>572</v>
      </c>
      <c r="E63" s="1" t="s">
        <v>843</v>
      </c>
      <c r="F63" s="1" t="s">
        <v>552</v>
      </c>
      <c r="G63" s="1" t="s">
        <v>521</v>
      </c>
      <c r="H63" s="1" t="s">
        <v>522</v>
      </c>
      <c r="I63" s="1" t="s">
        <v>844</v>
      </c>
      <c r="J63" s="1" t="s">
        <v>524</v>
      </c>
      <c r="K63" s="1" t="s">
        <v>844</v>
      </c>
      <c r="L63" s="1" t="s">
        <v>844</v>
      </c>
      <c r="M63" s="1" t="s">
        <v>525</v>
      </c>
      <c r="N63" s="1" t="s">
        <v>525</v>
      </c>
      <c r="O63" s="1" t="s">
        <v>526</v>
      </c>
      <c r="P63" s="1" t="s">
        <v>527</v>
      </c>
      <c r="Q63" s="1" t="s">
        <v>528</v>
      </c>
      <c r="R63" s="1" t="s">
        <v>845</v>
      </c>
      <c r="S63" s="1" t="s">
        <v>530</v>
      </c>
      <c r="T63" s="1" t="s">
        <v>531</v>
      </c>
      <c r="U63" s="1" t="s">
        <v>532</v>
      </c>
      <c r="V63" s="1" t="s">
        <v>539</v>
      </c>
    </row>
    <row r="64" s="1" customFormat="1" spans="1:22">
      <c r="A64" s="3">
        <v>21759124882</v>
      </c>
      <c r="B64" s="1" t="s">
        <v>846</v>
      </c>
      <c r="C64" s="1" t="s">
        <v>847</v>
      </c>
      <c r="D64" s="1" t="s">
        <v>848</v>
      </c>
      <c r="E64" s="1" t="s">
        <v>849</v>
      </c>
      <c r="F64" s="1" t="s">
        <v>552</v>
      </c>
      <c r="G64" s="1" t="s">
        <v>521</v>
      </c>
      <c r="H64" s="1" t="s">
        <v>522</v>
      </c>
      <c r="I64" s="1" t="s">
        <v>850</v>
      </c>
      <c r="J64" s="1" t="s">
        <v>524</v>
      </c>
      <c r="K64" s="1" t="s">
        <v>850</v>
      </c>
      <c r="L64" s="1" t="s">
        <v>850</v>
      </c>
      <c r="M64" s="1" t="s">
        <v>525</v>
      </c>
      <c r="N64" s="1" t="s">
        <v>525</v>
      </c>
      <c r="O64" s="1" t="s">
        <v>526</v>
      </c>
      <c r="P64" s="1" t="s">
        <v>527</v>
      </c>
      <c r="Q64" s="1" t="s">
        <v>528</v>
      </c>
      <c r="R64" s="1" t="s">
        <v>851</v>
      </c>
      <c r="S64" s="1" t="s">
        <v>530</v>
      </c>
      <c r="T64" s="1" t="s">
        <v>531</v>
      </c>
      <c r="U64" s="1" t="s">
        <v>532</v>
      </c>
      <c r="V64" s="1" t="s">
        <v>539</v>
      </c>
    </row>
    <row r="65" s="1" customFormat="1" spans="1:22">
      <c r="A65" s="3">
        <v>22038004951</v>
      </c>
      <c r="B65" s="1" t="s">
        <v>565</v>
      </c>
      <c r="C65" s="1" t="s">
        <v>852</v>
      </c>
      <c r="D65" s="1" t="s">
        <v>675</v>
      </c>
      <c r="E65" s="1" t="s">
        <v>853</v>
      </c>
      <c r="F65" s="1" t="s">
        <v>517</v>
      </c>
      <c r="G65" s="1" t="s">
        <v>521</v>
      </c>
      <c r="H65" s="1" t="s">
        <v>522</v>
      </c>
      <c r="I65" s="1" t="s">
        <v>854</v>
      </c>
      <c r="J65" s="1" t="s">
        <v>524</v>
      </c>
      <c r="K65" s="1" t="s">
        <v>854</v>
      </c>
      <c r="L65" s="1" t="s">
        <v>854</v>
      </c>
      <c r="M65" s="1" t="s">
        <v>525</v>
      </c>
      <c r="N65" s="1" t="s">
        <v>525</v>
      </c>
      <c r="O65" s="1" t="s">
        <v>526</v>
      </c>
      <c r="P65" s="1" t="s">
        <v>527</v>
      </c>
      <c r="Q65" s="1" t="s">
        <v>528</v>
      </c>
      <c r="R65" s="1" t="s">
        <v>855</v>
      </c>
      <c r="S65" s="1" t="s">
        <v>530</v>
      </c>
      <c r="T65" s="1" t="s">
        <v>531</v>
      </c>
      <c r="U65" s="1" t="s">
        <v>532</v>
      </c>
      <c r="V65" s="1" t="s">
        <v>679</v>
      </c>
    </row>
    <row r="66" s="1" customFormat="1" spans="1:22">
      <c r="A66" s="3">
        <v>999222049807286</v>
      </c>
      <c r="B66" s="1" t="s">
        <v>552</v>
      </c>
      <c r="C66" s="1" t="s">
        <v>856</v>
      </c>
      <c r="D66" s="1" t="s">
        <v>857</v>
      </c>
      <c r="E66" s="1" t="s">
        <v>858</v>
      </c>
      <c r="F66" s="1" t="s">
        <v>517</v>
      </c>
      <c r="G66" s="1" t="s">
        <v>521</v>
      </c>
      <c r="H66" s="1" t="s">
        <v>522</v>
      </c>
      <c r="I66" s="1" t="s">
        <v>859</v>
      </c>
      <c r="J66" s="1" t="s">
        <v>524</v>
      </c>
      <c r="K66" s="1" t="s">
        <v>859</v>
      </c>
      <c r="L66" s="1" t="s">
        <v>859</v>
      </c>
      <c r="M66" s="1" t="s">
        <v>525</v>
      </c>
      <c r="N66" s="1" t="s">
        <v>525</v>
      </c>
      <c r="O66" s="1" t="s">
        <v>526</v>
      </c>
      <c r="P66" s="1" t="s">
        <v>527</v>
      </c>
      <c r="Q66" s="1" t="s">
        <v>528</v>
      </c>
      <c r="R66" s="1" t="s">
        <v>860</v>
      </c>
      <c r="S66" s="1" t="s">
        <v>530</v>
      </c>
      <c r="T66" s="1" t="s">
        <v>531</v>
      </c>
      <c r="U66" s="1" t="s">
        <v>532</v>
      </c>
      <c r="V66" s="1" t="s">
        <v>533</v>
      </c>
    </row>
    <row r="67" s="1" customFormat="1" spans="1:22">
      <c r="A67" s="3">
        <v>999221987725216</v>
      </c>
      <c r="B67" s="1" t="s">
        <v>680</v>
      </c>
      <c r="C67" s="1" t="s">
        <v>861</v>
      </c>
      <c r="D67" s="1" t="s">
        <v>714</v>
      </c>
      <c r="E67" s="1" t="s">
        <v>862</v>
      </c>
      <c r="F67" s="1" t="s">
        <v>517</v>
      </c>
      <c r="G67" s="1" t="s">
        <v>521</v>
      </c>
      <c r="H67" s="1" t="s">
        <v>522</v>
      </c>
      <c r="I67" s="1" t="s">
        <v>863</v>
      </c>
      <c r="J67" s="1" t="s">
        <v>524</v>
      </c>
      <c r="K67" s="1" t="s">
        <v>863</v>
      </c>
      <c r="L67" s="1" t="s">
        <v>863</v>
      </c>
      <c r="M67" s="1" t="s">
        <v>525</v>
      </c>
      <c r="N67" s="1" t="s">
        <v>525</v>
      </c>
      <c r="O67" s="1" t="s">
        <v>526</v>
      </c>
      <c r="P67" s="1" t="s">
        <v>527</v>
      </c>
      <c r="Q67" s="1" t="s">
        <v>528</v>
      </c>
      <c r="R67" s="1" t="s">
        <v>864</v>
      </c>
      <c r="S67" s="1" t="s">
        <v>530</v>
      </c>
      <c r="T67" s="1" t="s">
        <v>531</v>
      </c>
      <c r="U67" s="1" t="s">
        <v>532</v>
      </c>
      <c r="V67" s="1" t="s">
        <v>533</v>
      </c>
    </row>
    <row r="68" s="1" customFormat="1" spans="1:22">
      <c r="A68" s="1" t="s">
        <v>865</v>
      </c>
      <c r="B68" s="1" t="s">
        <v>846</v>
      </c>
      <c r="C68" s="1" t="s">
        <v>866</v>
      </c>
      <c r="D68" s="1" t="s">
        <v>708</v>
      </c>
      <c r="E68" s="1" t="s">
        <v>709</v>
      </c>
      <c r="F68" s="1" t="s">
        <v>608</v>
      </c>
      <c r="G68" s="1" t="s">
        <v>521</v>
      </c>
      <c r="H68" s="1" t="s">
        <v>522</v>
      </c>
      <c r="I68" s="1" t="s">
        <v>526</v>
      </c>
      <c r="J68" s="1" t="s">
        <v>524</v>
      </c>
      <c r="K68" s="1" t="s">
        <v>526</v>
      </c>
      <c r="L68" s="1" t="s">
        <v>526</v>
      </c>
      <c r="M68" s="1" t="s">
        <v>525</v>
      </c>
      <c r="N68" s="1" t="s">
        <v>525</v>
      </c>
      <c r="O68" s="1" t="s">
        <v>526</v>
      </c>
      <c r="P68" s="1" t="s">
        <v>527</v>
      </c>
      <c r="Q68" s="1" t="s">
        <v>528</v>
      </c>
      <c r="R68" s="1" t="s">
        <v>867</v>
      </c>
      <c r="S68" s="1" t="s">
        <v>530</v>
      </c>
      <c r="T68" s="1" t="s">
        <v>531</v>
      </c>
      <c r="U68" s="1" t="s">
        <v>532</v>
      </c>
      <c r="V68" s="1" t="s">
        <v>533</v>
      </c>
    </row>
    <row r="69" s="1" customFormat="1" spans="1:22">
      <c r="A69" s="3">
        <v>21751778546</v>
      </c>
      <c r="B69" s="1" t="s">
        <v>846</v>
      </c>
      <c r="C69" s="1" t="s">
        <v>868</v>
      </c>
      <c r="D69" s="1" t="s">
        <v>869</v>
      </c>
      <c r="E69" s="1" t="s">
        <v>870</v>
      </c>
      <c r="F69" s="1" t="s">
        <v>586</v>
      </c>
      <c r="G69" s="1" t="s">
        <v>521</v>
      </c>
      <c r="H69" s="1" t="s">
        <v>522</v>
      </c>
      <c r="I69" s="1" t="s">
        <v>871</v>
      </c>
      <c r="J69" s="1" t="s">
        <v>524</v>
      </c>
      <c r="K69" s="1" t="s">
        <v>871</v>
      </c>
      <c r="L69" s="1" t="s">
        <v>871</v>
      </c>
      <c r="M69" s="1" t="s">
        <v>525</v>
      </c>
      <c r="N69" s="1" t="s">
        <v>525</v>
      </c>
      <c r="O69" s="1" t="s">
        <v>526</v>
      </c>
      <c r="P69" s="1" t="s">
        <v>527</v>
      </c>
      <c r="Q69" s="1" t="s">
        <v>528</v>
      </c>
      <c r="R69" s="1" t="s">
        <v>872</v>
      </c>
      <c r="S69" s="1" t="s">
        <v>530</v>
      </c>
      <c r="T69" s="1" t="s">
        <v>531</v>
      </c>
      <c r="U69" s="1" t="s">
        <v>532</v>
      </c>
      <c r="V69" s="1" t="s">
        <v>539</v>
      </c>
    </row>
    <row r="70" s="1" customFormat="1" spans="1:22">
      <c r="A70" s="3">
        <v>21742613441</v>
      </c>
      <c r="B70" s="1" t="s">
        <v>873</v>
      </c>
      <c r="C70" s="1" t="s">
        <v>874</v>
      </c>
      <c r="D70" s="1" t="s">
        <v>737</v>
      </c>
      <c r="E70" s="1" t="s">
        <v>875</v>
      </c>
      <c r="F70" s="1" t="s">
        <v>517</v>
      </c>
      <c r="G70" s="1" t="s">
        <v>521</v>
      </c>
      <c r="H70" s="1" t="s">
        <v>522</v>
      </c>
      <c r="I70" s="1" t="s">
        <v>876</v>
      </c>
      <c r="J70" s="1" t="s">
        <v>524</v>
      </c>
      <c r="K70" s="1" t="s">
        <v>876</v>
      </c>
      <c r="L70" s="1" t="s">
        <v>876</v>
      </c>
      <c r="M70" s="1" t="s">
        <v>525</v>
      </c>
      <c r="N70" s="1" t="s">
        <v>525</v>
      </c>
      <c r="O70" s="1" t="s">
        <v>526</v>
      </c>
      <c r="P70" s="1" t="s">
        <v>527</v>
      </c>
      <c r="Q70" s="1" t="s">
        <v>528</v>
      </c>
      <c r="R70" s="1" t="s">
        <v>877</v>
      </c>
      <c r="S70" s="1" t="s">
        <v>530</v>
      </c>
      <c r="T70" s="1" t="s">
        <v>531</v>
      </c>
      <c r="U70" s="1" t="s">
        <v>532</v>
      </c>
      <c r="V70" s="1" t="s">
        <v>533</v>
      </c>
    </row>
    <row r="71" s="1" customFormat="1" spans="1:22">
      <c r="A71" s="3">
        <v>21716542928</v>
      </c>
      <c r="B71" s="1" t="s">
        <v>878</v>
      </c>
      <c r="C71" s="1" t="s">
        <v>879</v>
      </c>
      <c r="D71" s="1" t="s">
        <v>869</v>
      </c>
      <c r="E71" s="1" t="s">
        <v>880</v>
      </c>
      <c r="F71" s="1" t="s">
        <v>565</v>
      </c>
      <c r="G71" s="1" t="s">
        <v>521</v>
      </c>
      <c r="H71" s="1" t="s">
        <v>522</v>
      </c>
      <c r="I71" s="1" t="s">
        <v>881</v>
      </c>
      <c r="J71" s="1" t="s">
        <v>524</v>
      </c>
      <c r="K71" s="1" t="s">
        <v>881</v>
      </c>
      <c r="L71" s="1" t="s">
        <v>881</v>
      </c>
      <c r="M71" s="1" t="s">
        <v>525</v>
      </c>
      <c r="N71" s="1" t="s">
        <v>525</v>
      </c>
      <c r="O71" s="1" t="s">
        <v>526</v>
      </c>
      <c r="P71" s="1" t="s">
        <v>527</v>
      </c>
      <c r="Q71" s="1" t="s">
        <v>528</v>
      </c>
      <c r="R71" s="1" t="s">
        <v>882</v>
      </c>
      <c r="S71" s="1" t="s">
        <v>530</v>
      </c>
      <c r="T71" s="1" t="s">
        <v>531</v>
      </c>
      <c r="U71" s="1" t="s">
        <v>532</v>
      </c>
      <c r="V71" s="1" t="s">
        <v>539</v>
      </c>
    </row>
    <row r="72" s="1" customFormat="1" spans="1:22">
      <c r="A72" s="3">
        <v>21700111801</v>
      </c>
      <c r="B72" s="1" t="s">
        <v>883</v>
      </c>
      <c r="C72" s="1" t="s">
        <v>884</v>
      </c>
      <c r="D72" s="1" t="s">
        <v>837</v>
      </c>
      <c r="E72" s="1" t="s">
        <v>885</v>
      </c>
      <c r="F72" s="1" t="s">
        <v>540</v>
      </c>
      <c r="G72" s="1" t="s">
        <v>521</v>
      </c>
      <c r="H72" s="1" t="s">
        <v>522</v>
      </c>
      <c r="I72" s="1" t="s">
        <v>886</v>
      </c>
      <c r="J72" s="1" t="s">
        <v>524</v>
      </c>
      <c r="K72" s="1" t="s">
        <v>886</v>
      </c>
      <c r="L72" s="1" t="s">
        <v>886</v>
      </c>
      <c r="M72" s="1" t="s">
        <v>525</v>
      </c>
      <c r="N72" s="1" t="s">
        <v>525</v>
      </c>
      <c r="O72" s="1" t="s">
        <v>526</v>
      </c>
      <c r="P72" s="1" t="s">
        <v>527</v>
      </c>
      <c r="Q72" s="1" t="s">
        <v>528</v>
      </c>
      <c r="R72" s="1" t="s">
        <v>887</v>
      </c>
      <c r="S72" s="1" t="s">
        <v>530</v>
      </c>
      <c r="T72" s="1" t="s">
        <v>531</v>
      </c>
      <c r="U72" s="1" t="s">
        <v>532</v>
      </c>
      <c r="V72" s="1" t="s">
        <v>539</v>
      </c>
    </row>
    <row r="73" s="1" customFormat="1" spans="1:22">
      <c r="A73" s="3">
        <v>21697121622</v>
      </c>
      <c r="B73" s="1" t="s">
        <v>888</v>
      </c>
      <c r="C73" s="1" t="s">
        <v>889</v>
      </c>
      <c r="D73" s="1" t="s">
        <v>837</v>
      </c>
      <c r="E73" s="1" t="s">
        <v>890</v>
      </c>
      <c r="F73" s="1" t="s">
        <v>586</v>
      </c>
      <c r="G73" s="1" t="s">
        <v>521</v>
      </c>
      <c r="H73" s="1" t="s">
        <v>522</v>
      </c>
      <c r="I73" s="1" t="s">
        <v>891</v>
      </c>
      <c r="J73" s="1" t="s">
        <v>524</v>
      </c>
      <c r="K73" s="1" t="s">
        <v>891</v>
      </c>
      <c r="L73" s="1" t="s">
        <v>891</v>
      </c>
      <c r="M73" s="1" t="s">
        <v>525</v>
      </c>
      <c r="N73" s="1" t="s">
        <v>525</v>
      </c>
      <c r="O73" s="1" t="s">
        <v>526</v>
      </c>
      <c r="P73" s="1" t="s">
        <v>527</v>
      </c>
      <c r="Q73" s="1" t="s">
        <v>528</v>
      </c>
      <c r="R73" s="1" t="s">
        <v>892</v>
      </c>
      <c r="S73" s="1" t="s">
        <v>530</v>
      </c>
      <c r="T73" s="1" t="s">
        <v>531</v>
      </c>
      <c r="U73" s="1" t="s">
        <v>532</v>
      </c>
      <c r="V73" s="1" t="s">
        <v>539</v>
      </c>
    </row>
    <row r="74" s="1" customFormat="1" spans="1:22">
      <c r="A74" s="1" t="s">
        <v>893</v>
      </c>
      <c r="B74" s="1" t="s">
        <v>894</v>
      </c>
      <c r="C74" s="1" t="s">
        <v>895</v>
      </c>
      <c r="D74" s="1" t="s">
        <v>857</v>
      </c>
      <c r="E74" s="1" t="s">
        <v>858</v>
      </c>
      <c r="F74" s="1" t="s">
        <v>517</v>
      </c>
      <c r="G74" s="1" t="s">
        <v>521</v>
      </c>
      <c r="H74" s="1" t="s">
        <v>522</v>
      </c>
      <c r="I74" s="1" t="s">
        <v>526</v>
      </c>
      <c r="J74" s="1" t="s">
        <v>524</v>
      </c>
      <c r="K74" s="1" t="s">
        <v>526</v>
      </c>
      <c r="L74" s="1" t="s">
        <v>526</v>
      </c>
      <c r="M74" s="1" t="s">
        <v>525</v>
      </c>
      <c r="N74" s="1" t="s">
        <v>525</v>
      </c>
      <c r="O74" s="1" t="s">
        <v>526</v>
      </c>
      <c r="P74" s="1" t="s">
        <v>527</v>
      </c>
      <c r="Q74" s="1" t="s">
        <v>528</v>
      </c>
      <c r="R74" s="1" t="s">
        <v>896</v>
      </c>
      <c r="S74" s="1" t="s">
        <v>530</v>
      </c>
      <c r="T74" s="1" t="s">
        <v>531</v>
      </c>
      <c r="U74" s="1" t="s">
        <v>532</v>
      </c>
      <c r="V74" s="1" t="s">
        <v>533</v>
      </c>
    </row>
    <row r="75" s="1" customFormat="1" spans="1:22">
      <c r="A75" s="3">
        <v>21624759427</v>
      </c>
      <c r="B75" s="1" t="s">
        <v>897</v>
      </c>
      <c r="C75" s="1" t="s">
        <v>898</v>
      </c>
      <c r="D75" s="1" t="s">
        <v>869</v>
      </c>
      <c r="E75" s="1" t="s">
        <v>899</v>
      </c>
      <c r="F75" s="1" t="s">
        <v>540</v>
      </c>
      <c r="G75" s="1" t="s">
        <v>521</v>
      </c>
      <c r="H75" s="1" t="s">
        <v>522</v>
      </c>
      <c r="I75" s="1" t="s">
        <v>900</v>
      </c>
      <c r="J75" s="1" t="s">
        <v>524</v>
      </c>
      <c r="K75" s="1" t="s">
        <v>900</v>
      </c>
      <c r="L75" s="1" t="s">
        <v>900</v>
      </c>
      <c r="M75" s="1" t="s">
        <v>525</v>
      </c>
      <c r="N75" s="1" t="s">
        <v>525</v>
      </c>
      <c r="O75" s="1" t="s">
        <v>526</v>
      </c>
      <c r="P75" s="1" t="s">
        <v>527</v>
      </c>
      <c r="Q75" s="1" t="s">
        <v>528</v>
      </c>
      <c r="R75" s="1" t="s">
        <v>901</v>
      </c>
      <c r="S75" s="1" t="s">
        <v>530</v>
      </c>
      <c r="T75" s="1" t="s">
        <v>531</v>
      </c>
      <c r="U75" s="1" t="s">
        <v>532</v>
      </c>
      <c r="V75" s="1" t="s">
        <v>539</v>
      </c>
    </row>
    <row r="76" s="1" customFormat="1" spans="1:22">
      <c r="A76" s="3">
        <v>21598105678</v>
      </c>
      <c r="B76" s="1" t="s">
        <v>902</v>
      </c>
      <c r="C76" s="1" t="s">
        <v>903</v>
      </c>
      <c r="D76" s="1" t="s">
        <v>904</v>
      </c>
      <c r="E76" s="1" t="s">
        <v>905</v>
      </c>
      <c r="F76" s="1" t="s">
        <v>540</v>
      </c>
      <c r="G76" s="1" t="s">
        <v>521</v>
      </c>
      <c r="H76" s="1" t="s">
        <v>522</v>
      </c>
      <c r="I76" s="1" t="s">
        <v>906</v>
      </c>
      <c r="J76" s="1" t="s">
        <v>524</v>
      </c>
      <c r="K76" s="1" t="s">
        <v>906</v>
      </c>
      <c r="L76" s="1" t="s">
        <v>906</v>
      </c>
      <c r="M76" s="1" t="s">
        <v>525</v>
      </c>
      <c r="N76" s="1" t="s">
        <v>525</v>
      </c>
      <c r="O76" s="1" t="s">
        <v>526</v>
      </c>
      <c r="P76" s="1" t="s">
        <v>527</v>
      </c>
      <c r="Q76" s="1" t="s">
        <v>528</v>
      </c>
      <c r="R76" s="1" t="s">
        <v>907</v>
      </c>
      <c r="S76" s="1" t="s">
        <v>530</v>
      </c>
      <c r="T76" s="1" t="s">
        <v>531</v>
      </c>
      <c r="U76" s="1" t="s">
        <v>532</v>
      </c>
      <c r="V76" s="1" t="s">
        <v>533</v>
      </c>
    </row>
    <row r="77" s="1" customFormat="1" spans="1:22">
      <c r="A77" s="3">
        <v>21489767866</v>
      </c>
      <c r="B77" s="1" t="s">
        <v>908</v>
      </c>
      <c r="C77" s="1" t="s">
        <v>909</v>
      </c>
      <c r="D77" s="1" t="s">
        <v>910</v>
      </c>
      <c r="E77" s="1" t="s">
        <v>911</v>
      </c>
      <c r="F77" s="1" t="s">
        <v>586</v>
      </c>
      <c r="G77" s="1" t="s">
        <v>521</v>
      </c>
      <c r="H77" s="1" t="s">
        <v>522</v>
      </c>
      <c r="I77" s="1" t="s">
        <v>912</v>
      </c>
      <c r="J77" s="1" t="s">
        <v>524</v>
      </c>
      <c r="K77" s="1" t="s">
        <v>912</v>
      </c>
      <c r="L77" s="1" t="s">
        <v>912</v>
      </c>
      <c r="M77" s="1" t="s">
        <v>525</v>
      </c>
      <c r="N77" s="1" t="s">
        <v>525</v>
      </c>
      <c r="O77" s="1" t="s">
        <v>526</v>
      </c>
      <c r="P77" s="1" t="s">
        <v>527</v>
      </c>
      <c r="Q77" s="1" t="s">
        <v>528</v>
      </c>
      <c r="R77" s="1" t="s">
        <v>913</v>
      </c>
      <c r="S77" s="1" t="s">
        <v>530</v>
      </c>
      <c r="T77" s="1" t="s">
        <v>531</v>
      </c>
      <c r="U77" s="1" t="s">
        <v>532</v>
      </c>
      <c r="V77" s="1" t="s">
        <v>597</v>
      </c>
    </row>
    <row r="78" s="1" customFormat="1" spans="1:22">
      <c r="A78" s="3">
        <v>21484305558</v>
      </c>
      <c r="B78" s="1" t="s">
        <v>914</v>
      </c>
      <c r="C78" s="1" t="s">
        <v>915</v>
      </c>
      <c r="D78" s="1" t="s">
        <v>916</v>
      </c>
      <c r="E78" s="1" t="s">
        <v>917</v>
      </c>
      <c r="F78" s="1" t="s">
        <v>517</v>
      </c>
      <c r="G78" s="1" t="s">
        <v>521</v>
      </c>
      <c r="H78" s="1" t="s">
        <v>522</v>
      </c>
      <c r="I78" s="1" t="s">
        <v>918</v>
      </c>
      <c r="J78" s="1" t="s">
        <v>524</v>
      </c>
      <c r="K78" s="1" t="s">
        <v>918</v>
      </c>
      <c r="L78" s="1" t="s">
        <v>918</v>
      </c>
      <c r="M78" s="1" t="s">
        <v>525</v>
      </c>
      <c r="N78" s="1" t="s">
        <v>525</v>
      </c>
      <c r="O78" s="1" t="s">
        <v>526</v>
      </c>
      <c r="P78" s="1" t="s">
        <v>527</v>
      </c>
      <c r="Q78" s="1" t="s">
        <v>528</v>
      </c>
      <c r="R78" s="1" t="s">
        <v>919</v>
      </c>
      <c r="S78" s="1" t="s">
        <v>530</v>
      </c>
      <c r="T78" s="1" t="s">
        <v>531</v>
      </c>
      <c r="U78" s="1" t="s">
        <v>532</v>
      </c>
      <c r="V78" s="1" t="s">
        <v>539</v>
      </c>
    </row>
    <row r="79" s="1" customFormat="1" spans="1:22">
      <c r="A79" s="3">
        <v>21477111776</v>
      </c>
      <c r="B79" s="1" t="s">
        <v>920</v>
      </c>
      <c r="C79" s="1" t="s">
        <v>921</v>
      </c>
      <c r="D79" s="1" t="s">
        <v>599</v>
      </c>
      <c r="E79" s="1" t="s">
        <v>922</v>
      </c>
      <c r="F79" s="1" t="s">
        <v>565</v>
      </c>
      <c r="G79" s="1" t="s">
        <v>521</v>
      </c>
      <c r="H79" s="1" t="s">
        <v>522</v>
      </c>
      <c r="I79" s="1" t="s">
        <v>923</v>
      </c>
      <c r="J79" s="1" t="s">
        <v>524</v>
      </c>
      <c r="K79" s="1" t="s">
        <v>923</v>
      </c>
      <c r="L79" s="1" t="s">
        <v>923</v>
      </c>
      <c r="M79" s="1" t="s">
        <v>525</v>
      </c>
      <c r="N79" s="1" t="s">
        <v>525</v>
      </c>
      <c r="O79" s="1" t="s">
        <v>526</v>
      </c>
      <c r="P79" s="1" t="s">
        <v>527</v>
      </c>
      <c r="Q79" s="1" t="s">
        <v>528</v>
      </c>
      <c r="R79" s="1" t="s">
        <v>924</v>
      </c>
      <c r="S79" s="1" t="s">
        <v>530</v>
      </c>
      <c r="T79" s="1" t="s">
        <v>531</v>
      </c>
      <c r="U79" s="1" t="s">
        <v>532</v>
      </c>
      <c r="V79" s="1" t="s">
        <v>539</v>
      </c>
    </row>
    <row r="80" s="1" customFormat="1" spans="1:22">
      <c r="A80" s="1" t="s">
        <v>925</v>
      </c>
      <c r="B80" s="1" t="s">
        <v>920</v>
      </c>
      <c r="C80" s="1" t="s">
        <v>926</v>
      </c>
      <c r="D80" s="1" t="s">
        <v>848</v>
      </c>
      <c r="E80" s="1" t="s">
        <v>849</v>
      </c>
      <c r="F80" s="1" t="s">
        <v>552</v>
      </c>
      <c r="G80" s="1" t="s">
        <v>521</v>
      </c>
      <c r="H80" s="1" t="s">
        <v>522</v>
      </c>
      <c r="I80" s="1" t="s">
        <v>526</v>
      </c>
      <c r="J80" s="1" t="s">
        <v>524</v>
      </c>
      <c r="K80" s="1" t="s">
        <v>526</v>
      </c>
      <c r="L80" s="1" t="s">
        <v>526</v>
      </c>
      <c r="M80" s="1" t="s">
        <v>525</v>
      </c>
      <c r="N80" s="1" t="s">
        <v>525</v>
      </c>
      <c r="O80" s="1" t="s">
        <v>526</v>
      </c>
      <c r="P80" s="1" t="s">
        <v>527</v>
      </c>
      <c r="Q80" s="1" t="s">
        <v>528</v>
      </c>
      <c r="R80" s="1" t="s">
        <v>927</v>
      </c>
      <c r="S80" s="1" t="s">
        <v>530</v>
      </c>
      <c r="T80" s="1" t="s">
        <v>531</v>
      </c>
      <c r="U80" s="1" t="s">
        <v>532</v>
      </c>
      <c r="V80" s="1" t="s">
        <v>539</v>
      </c>
    </row>
    <row r="81" s="1" customFormat="1" spans="1:22">
      <c r="A81" s="3">
        <v>21452862948</v>
      </c>
      <c r="B81" s="1" t="s">
        <v>928</v>
      </c>
      <c r="C81" s="1" t="s">
        <v>929</v>
      </c>
      <c r="D81" s="1" t="s">
        <v>848</v>
      </c>
      <c r="E81" s="1" t="s">
        <v>930</v>
      </c>
      <c r="F81" s="1" t="s">
        <v>565</v>
      </c>
      <c r="G81" s="1" t="s">
        <v>521</v>
      </c>
      <c r="H81" s="1" t="s">
        <v>522</v>
      </c>
      <c r="I81" s="1" t="s">
        <v>931</v>
      </c>
      <c r="J81" s="1" t="s">
        <v>524</v>
      </c>
      <c r="K81" s="1" t="s">
        <v>931</v>
      </c>
      <c r="L81" s="1" t="s">
        <v>931</v>
      </c>
      <c r="M81" s="1" t="s">
        <v>525</v>
      </c>
      <c r="N81" s="1" t="s">
        <v>525</v>
      </c>
      <c r="O81" s="1" t="s">
        <v>526</v>
      </c>
      <c r="P81" s="1" t="s">
        <v>527</v>
      </c>
      <c r="Q81" s="1" t="s">
        <v>528</v>
      </c>
      <c r="R81" s="1" t="s">
        <v>932</v>
      </c>
      <c r="S81" s="1" t="s">
        <v>530</v>
      </c>
      <c r="T81" s="1" t="s">
        <v>531</v>
      </c>
      <c r="U81" s="1" t="s">
        <v>532</v>
      </c>
      <c r="V81" s="1" t="s">
        <v>539</v>
      </c>
    </row>
    <row r="82" s="1" customFormat="1" spans="1:22">
      <c r="A82" s="3">
        <v>21446025241</v>
      </c>
      <c r="B82" s="1" t="s">
        <v>933</v>
      </c>
      <c r="C82" s="1" t="s">
        <v>934</v>
      </c>
      <c r="D82" s="1" t="s">
        <v>848</v>
      </c>
      <c r="E82" s="1" t="s">
        <v>935</v>
      </c>
      <c r="F82" s="1" t="s">
        <v>565</v>
      </c>
      <c r="G82" s="1" t="s">
        <v>521</v>
      </c>
      <c r="H82" s="1" t="s">
        <v>522</v>
      </c>
      <c r="I82" s="1" t="s">
        <v>936</v>
      </c>
      <c r="J82" s="1" t="s">
        <v>524</v>
      </c>
      <c r="K82" s="1" t="s">
        <v>936</v>
      </c>
      <c r="L82" s="1" t="s">
        <v>936</v>
      </c>
      <c r="M82" s="1" t="s">
        <v>525</v>
      </c>
      <c r="N82" s="1" t="s">
        <v>525</v>
      </c>
      <c r="O82" s="1" t="s">
        <v>526</v>
      </c>
      <c r="P82" s="1" t="s">
        <v>527</v>
      </c>
      <c r="Q82" s="1" t="s">
        <v>528</v>
      </c>
      <c r="R82" s="1" t="s">
        <v>937</v>
      </c>
      <c r="S82" s="1" t="s">
        <v>530</v>
      </c>
      <c r="T82" s="1" t="s">
        <v>531</v>
      </c>
      <c r="U82" s="1" t="s">
        <v>532</v>
      </c>
      <c r="V82" s="1" t="s">
        <v>539</v>
      </c>
    </row>
    <row r="83" s="1" customFormat="1" spans="1:22">
      <c r="A83" s="3">
        <v>21149793118</v>
      </c>
      <c r="B83" s="1" t="s">
        <v>938</v>
      </c>
      <c r="C83" s="1" t="s">
        <v>939</v>
      </c>
      <c r="D83" s="1" t="s">
        <v>776</v>
      </c>
      <c r="E83" s="1" t="s">
        <v>940</v>
      </c>
      <c r="F83" s="1" t="s">
        <v>608</v>
      </c>
      <c r="G83" s="1" t="s">
        <v>521</v>
      </c>
      <c r="H83" s="1" t="s">
        <v>522</v>
      </c>
      <c r="I83" s="1" t="s">
        <v>941</v>
      </c>
      <c r="J83" s="1" t="s">
        <v>524</v>
      </c>
      <c r="K83" s="1" t="s">
        <v>941</v>
      </c>
      <c r="L83" s="1" t="s">
        <v>941</v>
      </c>
      <c r="M83" s="1" t="s">
        <v>525</v>
      </c>
      <c r="N83" s="1" t="s">
        <v>525</v>
      </c>
      <c r="O83" s="1" t="s">
        <v>526</v>
      </c>
      <c r="P83" s="1" t="s">
        <v>527</v>
      </c>
      <c r="Q83" s="1" t="s">
        <v>528</v>
      </c>
      <c r="R83" s="1" t="s">
        <v>942</v>
      </c>
      <c r="S83" s="1" t="s">
        <v>530</v>
      </c>
      <c r="T83" s="1" t="s">
        <v>531</v>
      </c>
      <c r="U83" s="1" t="s">
        <v>532</v>
      </c>
      <c r="V83" s="1" t="s">
        <v>539</v>
      </c>
    </row>
    <row r="84" s="1" customFormat="1" spans="1:22">
      <c r="A84" s="1" t="s">
        <v>943</v>
      </c>
      <c r="B84" s="1" t="s">
        <v>944</v>
      </c>
      <c r="C84" s="1" t="s">
        <v>945</v>
      </c>
      <c r="D84" s="1" t="s">
        <v>737</v>
      </c>
      <c r="E84" s="1" t="s">
        <v>738</v>
      </c>
      <c r="F84" s="1" t="s">
        <v>552</v>
      </c>
      <c r="G84" s="1" t="s">
        <v>521</v>
      </c>
      <c r="H84" s="1" t="s">
        <v>522</v>
      </c>
      <c r="I84" s="1" t="s">
        <v>526</v>
      </c>
      <c r="J84" s="1" t="s">
        <v>524</v>
      </c>
      <c r="K84" s="1" t="s">
        <v>526</v>
      </c>
      <c r="L84" s="1" t="s">
        <v>526</v>
      </c>
      <c r="M84" s="1" t="s">
        <v>525</v>
      </c>
      <c r="N84" s="1" t="s">
        <v>525</v>
      </c>
      <c r="O84" s="1" t="s">
        <v>526</v>
      </c>
      <c r="P84" s="1" t="s">
        <v>527</v>
      </c>
      <c r="Q84" s="1" t="s">
        <v>528</v>
      </c>
      <c r="R84" s="1" t="s">
        <v>946</v>
      </c>
      <c r="S84" s="1" t="s">
        <v>530</v>
      </c>
      <c r="T84" s="1" t="s">
        <v>531</v>
      </c>
      <c r="U84" s="1" t="s">
        <v>532</v>
      </c>
      <c r="V84" s="1" t="s">
        <v>533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2023-01-06T02:26:00Z</dcterms:created>
  <dcterms:modified xsi:type="dcterms:W3CDTF">2023-01-06T02:36:35Z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77544C50363146EEB1EB302474916210</vt:lpwstr>
  </property>
  <property fmtid="{D5CDD505-2E9C-101B-9397-08002B2CF9AE}" pid="3" name="KSOProductBuildVer">
    <vt:lpwstr>2052-11.1.0.13703</vt:lpwstr>
  </property>
</Properties>
</file>