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对账!$A$1:$X$128</definedName>
  </definedNames>
  <calcPr calcId="144525"/>
</workbook>
</file>

<file path=xl/sharedStrings.xml><?xml version="1.0" encoding="utf-8"?>
<sst xmlns="http://schemas.openxmlformats.org/spreadsheetml/2006/main" count="4256" uniqueCount="1479">
  <si>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</si>
  <si>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</si>
  <si>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</si>
  <si>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</si>
  <si>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</si>
  <si>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</si>
  <si>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</si>
  <si>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</si>
  <si>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</si>
  <si>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</si>
  <si>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</si>
  <si>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</si>
  <si>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</si>
  <si>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</si>
  <si>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</si>
  <si>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</si>
  <si>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</si>
  <si>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</si>
  <si>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</si>
  <si>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</si>
  <si>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</si>
  <si>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</si>
  <si>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</si>
  <si>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</si>
  <si>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</si>
  <si>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17901861269	</t>
  </si>
  <si>
    <t>Ctrip</t>
  </si>
  <si>
    <t>正常</t>
  </si>
  <si>
    <t>[大阪]大阪十字酒店(Cross Hotel Osaka)(54503372)</t>
  </si>
  <si>
    <t>双床房（标准楼层）&lt;不退款&gt;&lt;2人入住&gt;</t>
  </si>
  <si>
    <t>HKD</t>
  </si>
  <si>
    <t>teyo/ivy,teyo/ivy,teyo/ivy</t>
  </si>
  <si>
    <t>CA13030230106HKD</t>
  </si>
  <si>
    <t>未提现</t>
  </si>
  <si>
    <t>携程开票</t>
  </si>
  <si>
    <t xml:space="preserve">2541291	</t>
  </si>
  <si>
    <t xml:space="preserve">20220507465895571	</t>
  </si>
  <si>
    <t xml:space="preserve">18385731239	</t>
  </si>
  <si>
    <t>[南]PX122 迪贝斯特酒店(PX122 DBest Hotel)(95389017)</t>
  </si>
  <si>
    <t>高级阁楼&lt;2人入住&gt;&lt;不退款&gt;&lt;早餐&gt;</t>
  </si>
  <si>
    <t>ZIJDERVELD /CHIDCHANOK</t>
  </si>
  <si>
    <t xml:space="preserve">	</t>
  </si>
  <si>
    <t xml:space="preserve">18625203624	</t>
  </si>
  <si>
    <t>[会安]会安市科伊度假村及水疗中心(Koi Resort and Spa Hoi An)(55720128)</t>
  </si>
  <si>
    <t>泻湖景小屋&lt;2人入住&gt;&lt;不退款&gt;&lt;早餐&gt;</t>
  </si>
  <si>
    <t>LEE/KWANG HYO,KIM/SO JIN</t>
  </si>
  <si>
    <t>取消</t>
  </si>
  <si>
    <t xml:space="preserve">18630795146	</t>
  </si>
  <si>
    <t xml:space="preserve">21371006823	</t>
  </si>
  <si>
    <t>[芭堤雅]芭堤雅阿瓦尼度假酒店 (SHA Extra Plus)(Avani Pattaya Resort (SHA Extra Plus))(69338173)</t>
  </si>
  <si>
    <t>阿瓦尼园景房&lt;2人入住&gt;&lt;不退款&gt;</t>
  </si>
  <si>
    <t>TRIMARCHI/SONNY,TRIMARCHI/ANTOINETTE</t>
  </si>
  <si>
    <t xml:space="preserve">21561404102	</t>
  </si>
  <si>
    <t>[里约热内卢]皇家利澳酒店(Royalty Rio Hotel)(55320744)</t>
  </si>
  <si>
    <t>标准房&lt;2人入住&gt;&lt;不退款&gt;&lt;早餐&gt;</t>
  </si>
  <si>
    <t>SCHIRM/ADRIANO LEITE</t>
  </si>
  <si>
    <t xml:space="preserve">65816824	</t>
  </si>
  <si>
    <t xml:space="preserve">21599243785	</t>
  </si>
  <si>
    <t>[芭堤雅]芭堤雅萨瓦斯蒂海景酒店(Sawasdee Sea View)(56206465)</t>
  </si>
  <si>
    <t>标准双人房&lt;2人入住&gt;&lt;不退款&gt;&lt;早餐&gt;</t>
  </si>
  <si>
    <t>coalson/tony max</t>
  </si>
  <si>
    <t xml:space="preserve">2762774	</t>
  </si>
  <si>
    <t xml:space="preserve">21724833505	</t>
  </si>
  <si>
    <t>[吉隆坡]吉隆坡四季酒店(Four Seasons Hotel Kuala Lumpur)(55542782)</t>
  </si>
  <si>
    <t>城景特大床房&lt;2人入住&gt;&lt;不退款&gt;&lt;早餐&gt;</t>
  </si>
  <si>
    <t>Swa/Sze Yin</t>
  </si>
  <si>
    <t xml:space="preserve">2778225	</t>
  </si>
  <si>
    <t xml:space="preserve">3168656	</t>
  </si>
  <si>
    <t xml:space="preserve">21841273372	</t>
  </si>
  <si>
    <t>[札幌]札幌宜必思尚品酒店(Ibis Styles Sapporo)(55841747)</t>
  </si>
  <si>
    <t>豪华房（特大床，可吸烟）&lt;2人入住&gt;&lt;不退款&gt;</t>
  </si>
  <si>
    <t>WANG/HONG</t>
  </si>
  <si>
    <t xml:space="preserve">2824569	</t>
  </si>
  <si>
    <t xml:space="preserve">999221841402205	</t>
  </si>
  <si>
    <t>[特罗姆瑟]特罗姆瑟精致酒店(Smarthotel Tromsø)(55465434)</t>
  </si>
  <si>
    <t>双人房&lt;2人入住&gt;&lt;不退款&gt;</t>
  </si>
  <si>
    <t>Bargiggia/Beatrice Maria Paola,Ferretti/Andrea</t>
  </si>
  <si>
    <t xml:space="preserve">2824800	</t>
  </si>
  <si>
    <t xml:space="preserve">UH33BK	</t>
  </si>
  <si>
    <t xml:space="preserve">21842080264	</t>
  </si>
  <si>
    <t>[东京]银座格兰德大酒店(Ginza Grand Hotel)(55639778)</t>
  </si>
  <si>
    <t>大床房&lt;2人入住&gt;&lt;不退款&gt;</t>
  </si>
  <si>
    <t>DO/JIEUN,DO/JIEUN</t>
  </si>
  <si>
    <t xml:space="preserve">2825771	</t>
  </si>
  <si>
    <t xml:space="preserve">21842103381	</t>
  </si>
  <si>
    <t xml:space="preserve">21844130987	</t>
  </si>
  <si>
    <t>[东京]东京银座凯悦尚萃酒店(Hyatt Centric Ginza Tokyo)(55280690)</t>
  </si>
  <si>
    <t>标准房&lt;2人入住&gt;&lt;不退款&gt;</t>
  </si>
  <si>
    <t>LIU/SHI XUAN,Chang/Jia Xu</t>
  </si>
  <si>
    <t xml:space="preserve">2828891	</t>
  </si>
  <si>
    <t xml:space="preserve">21845502307	</t>
  </si>
  <si>
    <t>[东京]雷姆六本木酒店(remm Roppongi)(55862182)</t>
  </si>
  <si>
    <t>双床房&lt;2人入住&gt;&lt;不退款&gt;</t>
  </si>
  <si>
    <t>WANG/KEVIN</t>
  </si>
  <si>
    <t xml:space="preserve">2831279	</t>
  </si>
  <si>
    <t xml:space="preserve">kaneko先生确认2间4晚	</t>
  </si>
  <si>
    <t xml:space="preserve">21847668246	</t>
  </si>
  <si>
    <t>[大阪]京阪环球塔酒店(Hotel Keihan Universal Tower)(55639483)</t>
  </si>
  <si>
    <t>标准双床房&lt;2人入住&gt;&lt;不退款&gt;</t>
  </si>
  <si>
    <t>SUZUKI/NORIE,SUZUKI/ATSUSHI</t>
  </si>
  <si>
    <t xml:space="preserve">2835162	</t>
  </si>
  <si>
    <t xml:space="preserve">TL563259437	</t>
  </si>
  <si>
    <t xml:space="preserve">21851417719	</t>
  </si>
  <si>
    <t>[巴都丁宜]槟城宾乐雅饭店 (槟城对抗新冠肺炎认证)(PARKROYAL Penang Resort)(56140404)</t>
  </si>
  <si>
    <t>豪华房&lt;2人入住&gt;&lt;不退款&gt;&lt;早餐&gt;</t>
  </si>
  <si>
    <t>HJ ISMAIL/AMIRRUDIN</t>
  </si>
  <si>
    <t xml:space="preserve">2842363	</t>
  </si>
  <si>
    <t xml:space="preserve">7376377	</t>
  </si>
  <si>
    <t xml:space="preserve">999221851696237	</t>
  </si>
  <si>
    <t>[首尔]三井酒店(Hotel Samjung)(55337145)</t>
  </si>
  <si>
    <t>LOKE/IVAN,YEOW /NICHOLAS</t>
  </si>
  <si>
    <t xml:space="preserve">2842946	</t>
  </si>
  <si>
    <t xml:space="preserve">22028924	</t>
  </si>
  <si>
    <t xml:space="preserve">21854809309	</t>
  </si>
  <si>
    <t>[曼谷]曼谷萨通JC凯文酒店(JC Kevin Sathorn Bangkok Hotel)(55585955)</t>
  </si>
  <si>
    <t>尊贵房&lt;2人入住&gt;&lt;不退款&gt;</t>
  </si>
  <si>
    <t>Mohammad/Raees</t>
  </si>
  <si>
    <t xml:space="preserve">2848114	</t>
  </si>
  <si>
    <t xml:space="preserve">999221856027759	</t>
  </si>
  <si>
    <t>[兰达]玛特霍恩高尔夫酒店(Matterhorn Golf Hotel)(96313284)</t>
  </si>
  <si>
    <t>豪华双人房山景&lt;2人入住&gt;&lt;不退款&gt;&lt;早餐&gt;</t>
  </si>
  <si>
    <t>Agbon/Jayvee Pantoja,Agbon/Vivian Pantoja</t>
  </si>
  <si>
    <t xml:space="preserve">2850352	</t>
  </si>
  <si>
    <t xml:space="preserve">21859371229	</t>
  </si>
  <si>
    <t>标准房（双床）&lt;2人入住&gt;&lt;不退款&gt;&lt;早餐&gt;</t>
  </si>
  <si>
    <t>Zhao/Tie,Xia/Ximeng</t>
  </si>
  <si>
    <t xml:space="preserve">2855614	</t>
  </si>
  <si>
    <t xml:space="preserve">TL907507145	</t>
  </si>
  <si>
    <t xml:space="preserve">21859379517	</t>
  </si>
  <si>
    <t>[东京]日本桥茅场町京王布莱索酒店(Keio Presso Inn Nihonbashi Kayabacho)(77363902)</t>
  </si>
  <si>
    <t>大床房&lt;2人入住&gt;&lt;不退款&gt;&lt;早餐&gt;</t>
  </si>
  <si>
    <t>HUNG/SENNAN,LU/YU,LIU/LINOU,HUANG/CHANGFA</t>
  </si>
  <si>
    <t xml:space="preserve">2855623	</t>
  </si>
  <si>
    <t xml:space="preserve">21868429975	</t>
  </si>
  <si>
    <t>[曼谷]曼谷威客3號酒店 (SHA Plus+)(Vic3 Bangkok  (SHA Plus+))(55270338)</t>
  </si>
  <si>
    <t>一室行政特大床房&lt;2人入住&gt;&lt;不退款&gt;</t>
  </si>
  <si>
    <t>TEO/CHERYL RONG XIN,LOW/LESTER</t>
  </si>
  <si>
    <t xml:space="preserve">2858594	</t>
  </si>
  <si>
    <t xml:space="preserve">1507408	</t>
  </si>
  <si>
    <t xml:space="preserve">999221876680179	</t>
  </si>
  <si>
    <t>[维也纳]维也纳圣马克思宜必思快捷酒店(Ibis Budget Wien Sankt Marx)(55403019)</t>
  </si>
  <si>
    <t>GULAHMADZADA/BAYRAM,MAMMADZADA/NAZILA</t>
  </si>
  <si>
    <t xml:space="preserve">2861872	</t>
  </si>
  <si>
    <t xml:space="preserve">3706XA0614	</t>
  </si>
  <si>
    <t xml:space="preserve">21892826342	</t>
  </si>
  <si>
    <t>[东京]秋叶原华盛顿酒店(Akihabara Washington Hotel)(55329352)</t>
  </si>
  <si>
    <t>小型双人房&lt;2人入住&gt;&lt;不退款&gt;</t>
  </si>
  <si>
    <t>LIU/DuHsin</t>
  </si>
  <si>
    <t xml:space="preserve">2866502	</t>
  </si>
  <si>
    <t xml:space="preserve">270958403	</t>
  </si>
  <si>
    <t xml:space="preserve">21892866435	</t>
  </si>
  <si>
    <t>LIU/Jo Hsuan</t>
  </si>
  <si>
    <t xml:space="preserve">2866509	</t>
  </si>
  <si>
    <t xml:space="preserve">999221925512609	</t>
  </si>
  <si>
    <t>[东京]西铁日本桥酒店(Nishitetsu Inn Nihonbashi)(60480615)</t>
  </si>
  <si>
    <t>YU/WEI,TAN/CAILIN</t>
  </si>
  <si>
    <t xml:space="preserve">2874382	</t>
  </si>
  <si>
    <t xml:space="preserve">999221934045482	</t>
  </si>
  <si>
    <t>[新奥尔良]希尔顿新奥尔良圣查尔斯大道酒店(Hilton New Orleans / St. Charles Avenue)(70794271)</t>
  </si>
  <si>
    <t>听力无障碍特大床房&lt;2人入住&gt;&lt;不退款&gt;</t>
  </si>
  <si>
    <t>SEOL/HYEONJEONG</t>
  </si>
  <si>
    <t xml:space="preserve">2877549	</t>
  </si>
  <si>
    <t xml:space="preserve">999221938800670	</t>
  </si>
  <si>
    <t>[迪拜]阿尔瓦斯尔奥酷瑞商务酒店(Al Khoory Executive Hotel, Al Wasl)(55439201)</t>
  </si>
  <si>
    <t>高级大床房&lt;2人入住&gt;&lt;不退款&gt;</t>
  </si>
  <si>
    <t>Jiang/Yifei</t>
  </si>
  <si>
    <t xml:space="preserve">2878974	</t>
  </si>
  <si>
    <t xml:space="preserve">1424919704	</t>
  </si>
  <si>
    <t xml:space="preserve">999221941000566	</t>
  </si>
  <si>
    <t>[新加坡]新加坡明古连街宜必思酒店(Ibis Singapore on Bencoolen (SG Clean))(55694755)</t>
  </si>
  <si>
    <t>标准房, 1 张大床&lt;2人入住&gt;&lt;不退款&gt;</t>
  </si>
  <si>
    <t>KHONG/WAI HOE</t>
  </si>
  <si>
    <t xml:space="preserve">2880281	</t>
  </si>
  <si>
    <t xml:space="preserve">999221943589996	</t>
  </si>
  <si>
    <t>[万隆市]万隆塞雷拉默迪卡 卡古姆酒店旗下(Serela Merdeka by Kagum Hotels)(55290450)</t>
  </si>
  <si>
    <t>高级房&lt;2人入住&gt;&lt;不退款&gt;</t>
  </si>
  <si>
    <t>Saputra/Deddy</t>
  </si>
  <si>
    <t xml:space="preserve">2880773	</t>
  </si>
  <si>
    <t xml:space="preserve">999221962979547	</t>
  </si>
  <si>
    <t>[芝加哥]贝斯特韦斯特格兰特公园酒店(Best Western Grant Park Hotel)(70391619)</t>
  </si>
  <si>
    <t>客房（1张特大床）&lt;2人入住&gt;&lt;不退款&gt;</t>
  </si>
  <si>
    <t>MCCLAY/STANLEY</t>
  </si>
  <si>
    <t xml:space="preserve">2887490	</t>
  </si>
  <si>
    <t xml:space="preserve">999221963483840	</t>
  </si>
  <si>
    <t>[巴黎]巴黎馨乐庭服务公寓意大利广场公寓式酒店(Citadines Place d'Italie Paris)(55254455)</t>
  </si>
  <si>
    <t>一室房&lt;2人入住&gt;&lt;不退款&gt;</t>
  </si>
  <si>
    <t>Sun/Jiaqi</t>
  </si>
  <si>
    <t xml:space="preserve">2887808	</t>
  </si>
  <si>
    <t xml:space="preserve">Acknowledged	</t>
  </si>
  <si>
    <t xml:space="preserve">999221969438495	</t>
  </si>
  <si>
    <t>[曼谷]曼谷拉差达瑞士酒店 (SHA Extra Plus)(Swissotel Bangkok Ratchada (SHA Extra Plus))(54503361)</t>
  </si>
  <si>
    <t>瑞士尊贵房&lt;2人入住&gt;&lt;不退款&gt;</t>
  </si>
  <si>
    <t>DING/YANYI,ZHOU/RUIWEN</t>
  </si>
  <si>
    <t xml:space="preserve">2889678	</t>
  </si>
  <si>
    <t xml:space="preserve">501362919	</t>
  </si>
  <si>
    <t xml:space="preserve">999221969939055	</t>
  </si>
  <si>
    <t>[华沙]格罗马达华沙中心酒店(Hotel Gromada Warszawa Centrum)(89919710)</t>
  </si>
  <si>
    <t>标准双人房&lt;2人入住&gt;&lt;不退款&gt;</t>
  </si>
  <si>
    <t>Vecchio/Francesca</t>
  </si>
  <si>
    <t xml:space="preserve">2890092	</t>
  </si>
  <si>
    <t xml:space="preserve">23101595	</t>
  </si>
  <si>
    <t xml:space="preserve">999221982936818	</t>
  </si>
  <si>
    <t>[阿加迪尔]伊特阿加迪尔海滩俱乐部酒店(Agadir Beach Club)(55354596)</t>
  </si>
  <si>
    <t>客房&lt;2人入住&gt;&lt;不退款&gt;&lt;早餐&gt;</t>
  </si>
  <si>
    <t>Guo/Shike,Li/Xiang</t>
  </si>
  <si>
    <t xml:space="preserve">2894604	</t>
  </si>
  <si>
    <t xml:space="preserve">999221987510796	</t>
  </si>
  <si>
    <t>MA/QIAN,hu/lin</t>
  </si>
  <si>
    <t xml:space="preserve">2895858	</t>
  </si>
  <si>
    <t xml:space="preserve">TL057486377	</t>
  </si>
  <si>
    <t>退单</t>
  </si>
  <si>
    <t xml:space="preserve">999221989390845	</t>
  </si>
  <si>
    <t>[曼彻斯特]智选假日曼彻斯特市中心假日酒店(Holiday Inn Express Manchester City Centre, an IHG Hotel)(55269978)</t>
  </si>
  <si>
    <t>两张单人床房&lt;2人入住&gt;&lt;不退款&gt;&lt;早餐&gt;</t>
  </si>
  <si>
    <t>WONG/TUNG YEE</t>
  </si>
  <si>
    <t xml:space="preserve">2896702	</t>
  </si>
  <si>
    <t xml:space="preserve">47207193	</t>
  </si>
  <si>
    <t xml:space="preserve">999221994729717	</t>
  </si>
  <si>
    <t>[罗马]阿兰公园西方酒店(Occidental Aran Park)(55666001)</t>
  </si>
  <si>
    <t>cava garcia/antonio</t>
  </si>
  <si>
    <t xml:space="preserve">2898382	</t>
  </si>
  <si>
    <t xml:space="preserve">7351SE030801	</t>
  </si>
  <si>
    <t xml:space="preserve">999221997772012	</t>
  </si>
  <si>
    <t>[迪拜]迪拜公园罗弗酒店(Rove at The Park)(68031162)</t>
  </si>
  <si>
    <t>流浪房&lt;2人入住&gt;&lt;不退款&gt;</t>
  </si>
  <si>
    <t>YUAN/MEIZHEN,ZHANG/SHAOBO</t>
  </si>
  <si>
    <t xml:space="preserve">2898946	</t>
  </si>
  <si>
    <t xml:space="preserve">999221998541405	</t>
  </si>
  <si>
    <t>[曼谷]曼谷优尼富丽华机场酒店(FuramaXclusive Asoke, Bangkok)(55465097)</t>
  </si>
  <si>
    <t>豪华房&lt;2人入住&gt;&lt;不退款&gt;</t>
  </si>
  <si>
    <t>LAU/LEE LEE,TANG/HO YIN</t>
  </si>
  <si>
    <t xml:space="preserve">2899352	</t>
  </si>
  <si>
    <t xml:space="preserve">MTN-4899928910417575365	</t>
  </si>
  <si>
    <t xml:space="preserve">999221999359821	</t>
  </si>
  <si>
    <t>[民丹岛]娜湾假日酒店(Nirwana Resort Hotel)(55402676)</t>
  </si>
  <si>
    <t>娜湾房&lt;2人入住&gt;&lt;不退款&gt;</t>
  </si>
  <si>
    <t>XU/JINGLI,WANG/WEIXIAO</t>
  </si>
  <si>
    <t xml:space="preserve">2899837	</t>
  </si>
  <si>
    <t xml:space="preserve">999221999552483	</t>
  </si>
  <si>
    <t>城景房&lt;2人入住&gt;&lt;不退款&gt;</t>
  </si>
  <si>
    <t>LEE/BEE YUN</t>
  </si>
  <si>
    <t xml:space="preserve">2899965	</t>
  </si>
  <si>
    <t xml:space="preserve">3175931	</t>
  </si>
  <si>
    <t xml:space="preserve">999222001966329	</t>
  </si>
  <si>
    <t>[佛罗伦萨]法兰奇酒店(Hotel Franchi)(55626299)</t>
  </si>
  <si>
    <t>客房&lt;2人入住&gt;&lt;不退款&gt;</t>
  </si>
  <si>
    <t>Di Certo/Antonio</t>
  </si>
  <si>
    <t xml:space="preserve">2900541	</t>
  </si>
  <si>
    <t xml:space="preserve">CONFIRMED	</t>
  </si>
  <si>
    <t xml:space="preserve">999222003461204	</t>
  </si>
  <si>
    <t>[汉迪亚半岛]詹狄亚海滩西方酒店(Occidental Jandía Playa)(89918803)</t>
  </si>
  <si>
    <t>海景双人床房&lt;2人入住&gt;&lt;不退款&gt;&lt;早餐&gt;</t>
  </si>
  <si>
    <t>Filipczak/Adam Jan</t>
  </si>
  <si>
    <t xml:space="preserve">2900885	</t>
  </si>
  <si>
    <t xml:space="preserve">7291SE201800	</t>
  </si>
  <si>
    <t xml:space="preserve">999222008760250	</t>
  </si>
  <si>
    <t>[马德里]美洲门酒店(Hotel Puerta America)(55832119)</t>
  </si>
  <si>
    <t>CARP/PETRICA</t>
  </si>
  <si>
    <t xml:space="preserve">2902619	</t>
  </si>
  <si>
    <t xml:space="preserve">122289857	</t>
  </si>
  <si>
    <t xml:space="preserve">999222009216729	</t>
  </si>
  <si>
    <t>[阿维尼翁]克鲁尔特圣路易斯阿维农酒店(Hôtel Cloitre Saint Louis Avignon)(55402739)</t>
  </si>
  <si>
    <t>专属客房&lt;2人入住&gt;&lt;不退款&gt;</t>
  </si>
  <si>
    <t>ancordi/renata bianca</t>
  </si>
  <si>
    <t xml:space="preserve">2902761	</t>
  </si>
  <si>
    <t xml:space="preserve">1429129798	</t>
  </si>
  <si>
    <t xml:space="preserve">999222011130274	</t>
  </si>
  <si>
    <t>[曼谷]曼谷拉玛九萨默赛特酒店(Somerset Rama 9 Bangkok)(94361514)</t>
  </si>
  <si>
    <t>PARK/GYUBIN</t>
  </si>
  <si>
    <t xml:space="preserve">2903756	</t>
  </si>
  <si>
    <t xml:space="preserve">7959748	</t>
  </si>
  <si>
    <t xml:space="preserve">999222014176645	</t>
  </si>
  <si>
    <t>[曼谷]曼谷财富酒店 (SHA Plus+)(Grand Fortune Hotel Bangkok (SHA Plus+))(55639689)</t>
  </si>
  <si>
    <t>豪华特大床房&lt;2人入住&gt;&lt;不退款&gt;</t>
  </si>
  <si>
    <t>LEI/NING</t>
  </si>
  <si>
    <t xml:space="preserve">2904603	</t>
  </si>
  <si>
    <t xml:space="preserve">999222015307871	</t>
  </si>
  <si>
    <t>[吉隆坡]铂尔曼吉隆坡城市中心大酒店(Pullman Kuala Lumpur City Centre Hotel &amp; Residences)(56185634)</t>
  </si>
  <si>
    <t>一卧公寓&lt;2人入住&gt;&lt;不退款&gt;&lt;早餐&gt;</t>
  </si>
  <si>
    <t>MOHAMED/ABU BAKAR,MOHAMED ARIFF/MAZNAH</t>
  </si>
  <si>
    <t xml:space="preserve">2904862	</t>
  </si>
  <si>
    <t xml:space="preserve">896852	</t>
  </si>
  <si>
    <t xml:space="preserve">999222015731599	</t>
  </si>
  <si>
    <t>[曼谷]佛罗里达酒店(Florida Hotel)(55254126)</t>
  </si>
  <si>
    <t>SAKCHAIHIRUNKUL/CHANTAWAT</t>
  </si>
  <si>
    <t xml:space="preserve">2904985	</t>
  </si>
  <si>
    <t xml:space="preserve">1070735120	</t>
  </si>
  <si>
    <t xml:space="preserve">999222016022005	</t>
  </si>
  <si>
    <t>[阿布扎比]阿布扎比W酒店(W Abu Dhabi - Yas Island)(71612736)</t>
  </si>
  <si>
    <t>奇妙双床房&lt;2人入住&gt;&lt;不退款&gt;&lt;早餐&gt;</t>
  </si>
  <si>
    <t>ZENG/YUHAN,CHEN/XINYUE</t>
  </si>
  <si>
    <t xml:space="preserve">2905040	</t>
  </si>
  <si>
    <t xml:space="preserve">76124786	</t>
  </si>
  <si>
    <t xml:space="preserve">999222018483478	</t>
  </si>
  <si>
    <t>WANG/DANDAN</t>
  </si>
  <si>
    <t xml:space="preserve">2906231	</t>
  </si>
  <si>
    <t xml:space="preserve">7966118.	</t>
  </si>
  <si>
    <t xml:space="preserve">999222020932554	</t>
  </si>
  <si>
    <t>[普罗维登西亚]圣地亚哥公园广场酒店(Park Plaza Santiago)(55354772)</t>
  </si>
  <si>
    <t>DENG/MEILING</t>
  </si>
  <si>
    <t xml:space="preserve">2906568	</t>
  </si>
  <si>
    <t xml:space="preserve">999222022181321	</t>
  </si>
  <si>
    <t>[巴厘岛]巴厘岛阿斯塔基纳水疗度假酒店(Astagina Resort Villa and Spa)(60494255)</t>
  </si>
  <si>
    <t>豪华双床房, 露台&lt;2人入住&gt;&lt;不退款&gt;&lt;早餐&gt;</t>
  </si>
  <si>
    <t>CHEN/RUI</t>
  </si>
  <si>
    <t xml:space="preserve">2906847	</t>
  </si>
  <si>
    <t xml:space="preserve">1430068038	</t>
  </si>
  <si>
    <t xml:space="preserve">999222023016753	</t>
  </si>
  <si>
    <t>[东京]MYSTAYS 羽田酒店(HOTEL MYSTAYS Haneda)(55653076)</t>
  </si>
  <si>
    <t>HSIUNG/MEICHIH</t>
  </si>
  <si>
    <t xml:space="preserve">2907193	</t>
  </si>
  <si>
    <t xml:space="preserve">T_1430129292	</t>
  </si>
  <si>
    <t xml:space="preserve">999222023676533	</t>
  </si>
  <si>
    <t>[拉斯维加斯]拉斯维加斯大都会酒店(The Cosmopolitan of Las Vegas)(55346196)</t>
  </si>
  <si>
    <t>城景两张大床房&lt;2人入住&gt;&lt;不退款&gt;</t>
  </si>
  <si>
    <t>WANG/ZIHAN,Liu/Xingyu</t>
  </si>
  <si>
    <t xml:space="preserve">2907540	</t>
  </si>
  <si>
    <t xml:space="preserve">449225755353	</t>
  </si>
  <si>
    <t xml:space="preserve">999222024683530	</t>
  </si>
  <si>
    <t>行政一室房&lt;2人入住&gt;&lt;不退款&gt;</t>
  </si>
  <si>
    <t>SUN/GUODONG</t>
  </si>
  <si>
    <t xml:space="preserve">2908331	</t>
  </si>
  <si>
    <t xml:space="preserve">7970520	</t>
  </si>
  <si>
    <t xml:space="preserve">999222028471563	</t>
  </si>
  <si>
    <t>[曼谷]曼谷阿卡迪亚套房酒店(Arcadia Suites Bangkok)(55439369)</t>
  </si>
  <si>
    <t>尊贵一卧套房&lt;2人入住&gt;&lt;不退款&gt;</t>
  </si>
  <si>
    <t>Wang/Run,Li/Chao</t>
  </si>
  <si>
    <t xml:space="preserve">2909470	</t>
  </si>
  <si>
    <t xml:space="preserve">1430578286	</t>
  </si>
  <si>
    <t xml:space="preserve">999222029105350	</t>
  </si>
  <si>
    <t>[布鲁塞尔]马诺斯普利米尔酒店(Hotel Manos Premier)(92029204)</t>
  </si>
  <si>
    <t>经典双人房&lt;2人入住&gt;&lt;不退款&gt;</t>
  </si>
  <si>
    <t>CHU/CHI GAI</t>
  </si>
  <si>
    <t xml:space="preserve">acknowledge	</t>
  </si>
  <si>
    <t xml:space="preserve">999222030683881	</t>
  </si>
  <si>
    <t>露台一卧室套房&lt;2人入住&gt;&lt;不退款&gt;</t>
  </si>
  <si>
    <t>WANG/XIN,Li/Yue</t>
  </si>
  <si>
    <t xml:space="preserve">2910874	</t>
  </si>
  <si>
    <t xml:space="preserve">449235916955	</t>
  </si>
  <si>
    <t xml:space="preserve">999222032980616	</t>
  </si>
  <si>
    <t>[亨廷顿公园]丽都酒店(Lido Hotel)(90393538)</t>
  </si>
  <si>
    <t>Zhang/Yining</t>
  </si>
  <si>
    <t xml:space="preserve">2911107	</t>
  </si>
  <si>
    <t xml:space="preserve">999222034799655	</t>
  </si>
  <si>
    <t>[科伦坡]科伦坡曼德瑞拉酒店(Mandarina Colombo)(90381862)</t>
  </si>
  <si>
    <t>PAUL/JOHANN</t>
  </si>
  <si>
    <t xml:space="preserve">2911575	</t>
  </si>
  <si>
    <t xml:space="preserve">441214	</t>
  </si>
  <si>
    <t xml:space="preserve">999222037877378	</t>
  </si>
  <si>
    <t>[胡志明市]胡志明市森酒店(Sen Viet Hotel Ho Chi Minh City)(55680246)</t>
  </si>
  <si>
    <t>JEON/SANG JONG</t>
  </si>
  <si>
    <t xml:space="preserve">2912422	</t>
  </si>
  <si>
    <t xml:space="preserve">999222038491059	</t>
  </si>
  <si>
    <t>[诺丁汉]假日诺丁汉酒店(Holiday Inn Nottingham, an IHG Hotel)(55270663)</t>
  </si>
  <si>
    <t>2张双人床房&lt;2人入住&gt;&lt;不退款&gt;&lt;早餐&gt;</t>
  </si>
  <si>
    <t>CAO/SHAN</t>
  </si>
  <si>
    <t xml:space="preserve">2912520	</t>
  </si>
  <si>
    <t xml:space="preserve">22038613480	</t>
  </si>
  <si>
    <t>[巴厘岛]贝里斯冲浪酒店(Bliss Surfer Hotel)(55254033)</t>
  </si>
  <si>
    <t>家庭套房&lt;2人入住&gt;&lt;不退款&gt;&lt;早餐&gt;</t>
  </si>
  <si>
    <t>YOUNGEUN/HEO</t>
  </si>
  <si>
    <t xml:space="preserve">2912530	</t>
  </si>
  <si>
    <t xml:space="preserve">29707/ confirm by mr hendraa	</t>
  </si>
  <si>
    <t xml:space="preserve">999222039355484	</t>
  </si>
  <si>
    <t>[盛冈]盛冈艺术酒店(Art Hotel Morioka)(91812573)</t>
  </si>
  <si>
    <t>标准大床房无烟&lt;2人入住&gt;&lt;不退款&gt;&lt;早餐&gt;</t>
  </si>
  <si>
    <t>HUA/CHEN,LIU/Peifen</t>
  </si>
  <si>
    <t xml:space="preserve">2912765	</t>
  </si>
  <si>
    <t xml:space="preserve">T_1431384958	</t>
  </si>
  <si>
    <t xml:space="preserve">999222040084226	</t>
  </si>
  <si>
    <t>[河内]军团酒店(Army Hotel)(55680482)</t>
  </si>
  <si>
    <t>高级双床房&lt;2人入住&gt;&lt;不退款&gt;&lt;早餐&gt;</t>
  </si>
  <si>
    <t>JAMBALSUREN/ENKHSANAA</t>
  </si>
  <si>
    <t xml:space="preserve">2912943	</t>
  </si>
  <si>
    <t xml:space="preserve">999222040711730	</t>
  </si>
  <si>
    <t>[柏林]柏林米特莱昂纳多酒店(Leonardo Hotel Berlin Mitte)(55439337)</t>
  </si>
  <si>
    <t>舒适房&lt;2人入住&gt;&lt;不退款&gt;</t>
  </si>
  <si>
    <t>PARTARRIE/VERONICA</t>
  </si>
  <si>
    <t xml:space="preserve">2913060	</t>
  </si>
  <si>
    <t xml:space="preserve">999222044204165	</t>
  </si>
  <si>
    <t xml:space="preserve">2913333	</t>
  </si>
  <si>
    <t xml:space="preserve">999222046763702	</t>
  </si>
  <si>
    <t>[萨奈特]森可水疗中心酒店(Hotel Ta' Cenc &amp; Spa)(55414040)</t>
  </si>
  <si>
    <t>FENECH/ROWENA</t>
  </si>
  <si>
    <t xml:space="preserve">2913677	</t>
  </si>
  <si>
    <t xml:space="preserve">OK_ERICSOFT	</t>
  </si>
  <si>
    <t xml:space="preserve">999222046998477	</t>
  </si>
  <si>
    <t>[曼彻斯特]城市套房公寓酒店(CitySuites Aparthotel)(92027595)</t>
  </si>
  <si>
    <t>城景一卧公寓房&lt;2人入住&gt;&lt;不退款&gt;</t>
  </si>
  <si>
    <t>Hu/Jiaxuan</t>
  </si>
  <si>
    <t xml:space="preserve">2913715	</t>
  </si>
  <si>
    <t xml:space="preserve">999222047157237	</t>
  </si>
  <si>
    <t>[纽约]纽约57酒店(Hotel 57 New York City)(55299088)</t>
  </si>
  <si>
    <t>高级特大床房&lt;2人入住&gt;&lt;不退款&gt;</t>
  </si>
  <si>
    <t>Fray-Witzer/Evan</t>
  </si>
  <si>
    <t xml:space="preserve">999222047354259	</t>
  </si>
  <si>
    <t>[曼彻斯特]曼彻斯特哥谭酒店(Hotel Gotham)(55280278)</t>
  </si>
  <si>
    <t>俱乐部双人床房&lt;2人入住&gt;&lt;不退款&gt;&lt;早餐&gt;</t>
  </si>
  <si>
    <t>Goodwin/David,Hennon/Alicia</t>
  </si>
  <si>
    <t xml:space="preserve">2913782	</t>
  </si>
  <si>
    <t xml:space="preserve">-1431666729	</t>
  </si>
  <si>
    <t xml:space="preserve">999222047459513	</t>
  </si>
  <si>
    <t>[吉隆坡]奥克伍德酒店及公寓吉隆坡(Oakwood Hotel and Residence Kuala Lumpur)(55851894)</t>
  </si>
  <si>
    <t>一卧室豪华公寓&lt;2人入住&gt;&lt;不退款&gt;</t>
  </si>
  <si>
    <t>MA/SIYUAN</t>
  </si>
  <si>
    <t xml:space="preserve">2913799	</t>
  </si>
  <si>
    <t xml:space="preserve">122563564	</t>
  </si>
  <si>
    <t xml:space="preserve">999222047508112	</t>
  </si>
  <si>
    <t>[Karang Suraga]阿斯顿安耶海滩酒店(ASTON Anyer Beach Hotel)(68031214)</t>
  </si>
  <si>
    <t>一室房&lt;2人入住&gt;&lt;不退款&gt;&lt;早餐&gt;</t>
  </si>
  <si>
    <t>Sopacua/Valentino</t>
  </si>
  <si>
    <t xml:space="preserve">2913806	</t>
  </si>
  <si>
    <t xml:space="preserve">102036	</t>
  </si>
  <si>
    <t xml:space="preserve">999222047530479	</t>
  </si>
  <si>
    <t>[阿姆斯特丹]中央公园酒店(Hotel Central Park)(55680463)</t>
  </si>
  <si>
    <t>Nguyen/Tam,Nguyen/Tam,Nguyen/Tam</t>
  </si>
  <si>
    <t xml:space="preserve">2913814	</t>
  </si>
  <si>
    <t xml:space="preserve">41256265	</t>
  </si>
  <si>
    <t xml:space="preserve">999222047766619	</t>
  </si>
  <si>
    <t>[河内]艾克里普斯乐吉恩德酒店(Eclipse Legend Hotel)(55451778)</t>
  </si>
  <si>
    <t>AN/JUNG HOON</t>
  </si>
  <si>
    <t xml:space="preserve">2913895	</t>
  </si>
  <si>
    <t xml:space="preserve">999222047785356	</t>
  </si>
  <si>
    <t>[胡志明市]西贡索菲特广场酒店(Sofitel Saigon Plaza)(80984928)</t>
  </si>
  <si>
    <t>城景高级特大床房&lt;2人入住&gt;&lt;不退款&gt;&lt;早餐&gt;</t>
  </si>
  <si>
    <t>Pham/Tim</t>
  </si>
  <si>
    <t xml:space="preserve">2913907	</t>
  </si>
  <si>
    <t xml:space="preserve">999222047788643	</t>
  </si>
  <si>
    <t>[哈默史密斯-富勒姆区]伦敦牧羊人布什多赛特酒店(Dorsett Shepherds Bush London)(55841631)</t>
  </si>
  <si>
    <t>GOSLETT/HELEN CLAIRE</t>
  </si>
  <si>
    <t xml:space="preserve">2913910	</t>
  </si>
  <si>
    <t xml:space="preserve">1431768088	</t>
  </si>
  <si>
    <t xml:space="preserve">999222047800293	</t>
  </si>
  <si>
    <t>[亚历山德里亚]绿色广场珍贵套房(ValueSuites Green Square)(55451974)</t>
  </si>
  <si>
    <t>现代大床套房&lt;2人入住&gt;&lt;不退款&gt;</t>
  </si>
  <si>
    <t>LI/PEILANG</t>
  </si>
  <si>
    <t xml:space="preserve">2913919	</t>
  </si>
  <si>
    <t xml:space="preserve">1431774083	</t>
  </si>
  <si>
    <t xml:space="preserve">999222049594907	</t>
  </si>
  <si>
    <t>[鹿儿岛]MYSTAYS 鹿儿岛天文馆酒店(HOTEL MYSTAYS Kagoshima Tenmonkan)(55585938)</t>
  </si>
  <si>
    <t>ZHANG/LISHA</t>
  </si>
  <si>
    <t xml:space="preserve">2913996	</t>
  </si>
  <si>
    <t xml:space="preserve">T_1431823064	</t>
  </si>
  <si>
    <t xml:space="preserve">999222050159972	</t>
  </si>
  <si>
    <t>[詹纳]詹娜宾馆(Jenner Inn)(89916954)</t>
  </si>
  <si>
    <t>苍鹭屋&lt;2人入住&gt;&lt;不退款&gt;&lt;早餐&gt;</t>
  </si>
  <si>
    <t>Shinall/Brandy</t>
  </si>
  <si>
    <t xml:space="preserve">2914073	</t>
  </si>
  <si>
    <t xml:space="preserve">JENNER1431836080E	</t>
  </si>
  <si>
    <t xml:space="preserve">999222051019850	</t>
  </si>
  <si>
    <t>[卡加延德奥罗]卡加延德奥罗雪松森特里奥酒店(Seda Centrio)(55280756)</t>
  </si>
  <si>
    <t>Johansen/Rikard Johan</t>
  </si>
  <si>
    <t xml:space="preserve">2914195	</t>
  </si>
  <si>
    <t xml:space="preserve">7215	</t>
  </si>
  <si>
    <t xml:space="preserve">999222051323561	</t>
  </si>
  <si>
    <t>[新加坡]新加坡 Studio M 酒店(Studio M Hotel)(55799118)</t>
  </si>
  <si>
    <t>时尚阁楼&lt;2人入住&gt;&lt;不退款&gt;</t>
  </si>
  <si>
    <t>Peng/Chi Xiang</t>
  </si>
  <si>
    <t xml:space="preserve">2914246	</t>
  </si>
  <si>
    <t xml:space="preserve">999222051399283	</t>
  </si>
  <si>
    <t>[芭堤雅]拜伦海滩酒店 (SHA Extra Plus)(Baron Beach Hotel)(56128367)</t>
  </si>
  <si>
    <t>WONG/WILLIAMHONLAM,LI/MINGHO</t>
  </si>
  <si>
    <t xml:space="preserve">2914261	</t>
  </si>
  <si>
    <t xml:space="preserve">999222052255867	</t>
  </si>
  <si>
    <t>[三宝垄]三宝拢探索酒店(Quest Hotel Simpang Lima - Semarang by Aston)(56206357)</t>
  </si>
  <si>
    <t>Yunanto/Andrianus,Yunanto/Andrianus,Yunanto/Andrianus,Yunanto/Andrianus</t>
  </si>
  <si>
    <t xml:space="preserve">2914480	</t>
  </si>
  <si>
    <t xml:space="preserve">Conf by Mr Galih FDA (2rooms)	</t>
  </si>
  <si>
    <t xml:space="preserve">999222053011043	</t>
  </si>
  <si>
    <t>[打横]塔西克马拉雅法维酒店(favehotel Tasikmalaya)(55812331)</t>
  </si>
  <si>
    <t>致爱房&lt;2人入住&gt;&lt;不退款&gt;</t>
  </si>
  <si>
    <t>RAMADHAN/RIFQI RAHMAT</t>
  </si>
  <si>
    <t xml:space="preserve">2914776	</t>
  </si>
  <si>
    <t xml:space="preserve">999222053287834	</t>
  </si>
  <si>
    <t>[古晋]梅里盯酒店(Meritin Hotel)(55626412)</t>
  </si>
  <si>
    <t>高级房(双床)&lt;2人入住&gt;&lt;不退款&gt;</t>
  </si>
  <si>
    <t>NAJUR/AMY FRANCIS</t>
  </si>
  <si>
    <t xml:space="preserve">2914876	</t>
  </si>
  <si>
    <t xml:space="preserve">91837558	</t>
  </si>
  <si>
    <t xml:space="preserve">999222053304691	</t>
  </si>
  <si>
    <t>[格雷梅]泰拉凯芙酒店(Terra Cave Hotel)(55391288)</t>
  </si>
  <si>
    <t>高级洞穴套房&lt;2人入住&gt;&lt;不退款&gt;</t>
  </si>
  <si>
    <t>Saduakhas/Damilya,Saduakhas/Damilya</t>
  </si>
  <si>
    <t xml:space="preserve">2914882	</t>
  </si>
  <si>
    <t xml:space="preserve">999222053682106	</t>
  </si>
  <si>
    <t>[曼谷]曼谷京华大酒店 (SHA Plus+)(Hotel Royal Bangkok@Chinatown)(55932568)</t>
  </si>
  <si>
    <t>高级房（无窗）&lt;2人入住&gt;&lt;不退款&gt;</t>
  </si>
  <si>
    <t>PIROMBOON/NUTHATAI</t>
  </si>
  <si>
    <t xml:space="preserve">2915026	</t>
  </si>
  <si>
    <t xml:space="preserve">327587	</t>
  </si>
  <si>
    <t xml:space="preserve">999222053913229	</t>
  </si>
  <si>
    <t>[成田市]MYSTAYS 成田精品酒店(HOTEL MYSTAYS Premier Narita)(56185697)</t>
  </si>
  <si>
    <t>舒适大床房&lt;2人入住&gt;&lt;不退款&gt;</t>
  </si>
  <si>
    <t>JIANG/YILING,GUO/ZIJIN</t>
  </si>
  <si>
    <t xml:space="preserve">2915089	</t>
  </si>
  <si>
    <t xml:space="preserve">T_1431948392	</t>
  </si>
  <si>
    <t xml:space="preserve">999222054096913	</t>
  </si>
  <si>
    <t>[曼谷]维瓦公寓(Viva Residence)(55547448)</t>
  </si>
  <si>
    <t>LIMZIJIAN/ALEX</t>
  </si>
  <si>
    <t xml:space="preserve">2915147	</t>
  </si>
  <si>
    <t xml:space="preserve">859158093	</t>
  </si>
  <si>
    <t xml:space="preserve">999222055936118	</t>
  </si>
  <si>
    <t>[维多利亚]维多利亚港金色郁金香酒店(Golden Tulip Porto Vitória)(55612030)</t>
  </si>
  <si>
    <t>豪华双床房&lt;2人入住&gt;&lt;不退款&gt;&lt;早餐&gt;</t>
  </si>
  <si>
    <t>AZEVEDO COTA/SERGIO LUIZ</t>
  </si>
  <si>
    <t xml:space="preserve">2915283	</t>
  </si>
  <si>
    <t xml:space="preserve">68117849	</t>
  </si>
  <si>
    <t xml:space="preserve">999222056236823	</t>
  </si>
  <si>
    <t>[加来]普瑞米尔加莱中央车站经典酒店(Première Classe Calais Centre-Gare)(70794949)</t>
  </si>
  <si>
    <t>Mazzoni/Walter</t>
  </si>
  <si>
    <t xml:space="preserve">2915321	</t>
  </si>
  <si>
    <t xml:space="preserve">999222056308323	</t>
  </si>
  <si>
    <t>[中雅加达]丹那阿邦至爱酒店 - 赛德恩格(Favehotel Tanah Abang - Cideng)(55611732)</t>
  </si>
  <si>
    <t>MARJANI/EKA</t>
  </si>
  <si>
    <t xml:space="preserve">2915330	</t>
  </si>
  <si>
    <t xml:space="preserve">999222056382532	</t>
  </si>
  <si>
    <t>[塔吉格]马尼拉雪松博尼法西奥全球城市酒店(Seda Bonifacio Global City Manila)(56140460)</t>
  </si>
  <si>
    <t>行政豪华房&lt;2人入住&gt;&lt;不退款&gt;</t>
  </si>
  <si>
    <t>SHEN/JUNRONG</t>
  </si>
  <si>
    <t xml:space="preserve">2915339	</t>
  </si>
  <si>
    <t xml:space="preserve">2496141	</t>
  </si>
  <si>
    <t xml:space="preserve">999222056511001	</t>
  </si>
  <si>
    <t>[塞勒姆]公园景酒店(Park View Inn)(90374054)</t>
  </si>
  <si>
    <t>Masood/Talha</t>
  </si>
  <si>
    <t xml:space="preserve">2915354	</t>
  </si>
  <si>
    <t xml:space="preserve">999222056654814	</t>
  </si>
  <si>
    <t>[万隆市]超级广场费屋酒店(favehotel Hyper Square)(55414298)</t>
  </si>
  <si>
    <t>IRAWAN/BONY</t>
  </si>
  <si>
    <t xml:space="preserve">2915386	</t>
  </si>
  <si>
    <t xml:space="preserve">999222056663088	</t>
  </si>
  <si>
    <t>[罗马]瑞雷斯福沃斯客栈(Relais Forus Inn)(92028021)</t>
  </si>
  <si>
    <t>双人间&lt;2人入住&gt;&lt;不退款&gt;</t>
  </si>
  <si>
    <t>LEE/JANGGEUN</t>
  </si>
  <si>
    <t xml:space="preserve">2915388	</t>
  </si>
  <si>
    <t xml:space="preserve">1432002880	</t>
  </si>
  <si>
    <t xml:space="preserve">999222057380998	</t>
  </si>
  <si>
    <t>[多拉]万豪度假酒店，多拉高尔夫度假村(Trump National Doral Miami)(55666019)</t>
  </si>
  <si>
    <t>Reynolds/Roger</t>
  </si>
  <si>
    <t xml:space="preserve">2915500	</t>
  </si>
  <si>
    <t>CI475QCL</t>
  </si>
  <si>
    <t xml:space="preserve">CI475QC2	</t>
  </si>
  <si>
    <t xml:space="preserve">999222057437286	</t>
  </si>
  <si>
    <t>[埃吉耶]普罗旺斯艾克斯阿多尼斯公寓酒店(Adonis Aix en Provence)(55831957)</t>
  </si>
  <si>
    <t>双人床一室房&lt;2人入住&gt;&lt;不退款&gt;</t>
  </si>
  <si>
    <t>LINARES/BERNARD</t>
  </si>
  <si>
    <t xml:space="preserve">2915521	</t>
  </si>
  <si>
    <t xml:space="preserve">999222057465916	</t>
  </si>
  <si>
    <t>[卡姆登]伦敦比彻姆格兰杰酒店(Grange Beauchamp Hotel London)(70787539)</t>
  </si>
  <si>
    <t>高级两张床房&lt;2人入住&gt;&lt;不退款&gt;</t>
  </si>
  <si>
    <t>LI/LINGHAN</t>
  </si>
  <si>
    <t xml:space="preserve">2915528	</t>
  </si>
  <si>
    <t xml:space="preserve">999222057502544	</t>
  </si>
  <si>
    <t>[北干巴鲁]北干巴鲁飞舞酒店(favehotel Pekanbaru)(55812266)</t>
  </si>
  <si>
    <t>时尚房&lt;2人入住&gt;&lt;不退款&gt;</t>
  </si>
  <si>
    <t>Saputra/ilham bayu</t>
  </si>
  <si>
    <t xml:space="preserve">2915546	</t>
  </si>
  <si>
    <t xml:space="preserve">999222057571269	</t>
  </si>
  <si>
    <t>[马拉喀什]凯克精品酒店&amp;Spa(Kech Boutique Hotel &amp; Spa)(55451969)</t>
  </si>
  <si>
    <t>双人房&lt;2人入住&gt;&lt;不退款&gt;&lt;早餐&gt;</t>
  </si>
  <si>
    <t>Khajjou/Ismail</t>
  </si>
  <si>
    <t xml:space="preserve">2915593	</t>
  </si>
  <si>
    <t xml:space="preserve">999222057679150	</t>
  </si>
  <si>
    <t>[波士顿]波士顿阿尔斯通酒店(Studio Allston Hotel Boston)(55269880)</t>
  </si>
  <si>
    <t>特大床房&lt;2人入住&gt;&lt;不退款&gt;</t>
  </si>
  <si>
    <t>TIANYANG/JIANG,ZIJIA/LUO</t>
  </si>
  <si>
    <t xml:space="preserve">2915618	</t>
  </si>
  <si>
    <t xml:space="preserve">999222057838247	</t>
  </si>
  <si>
    <t>[雪邦]国际机场 KLIA-KLIA2途恩酒店(Tune Hotel KLIA-KLIA2)(60514018)</t>
  </si>
  <si>
    <t>双人床房&lt;2人入住&gt;&lt;不退款&gt;</t>
  </si>
  <si>
    <t>DARWIN/MUHAMMAD HISYAM</t>
  </si>
  <si>
    <t xml:space="preserve">2915634	</t>
  </si>
  <si>
    <t xml:space="preserve">169189500	</t>
  </si>
  <si>
    <t xml:space="preserve">999222057855163	</t>
  </si>
  <si>
    <t>MANICKAVASAGAM/KARTTINI</t>
  </si>
  <si>
    <t xml:space="preserve">2915638	</t>
  </si>
  <si>
    <t xml:space="preserve">169183267	</t>
  </si>
  <si>
    <t xml:space="preserve">999222057883674	</t>
  </si>
  <si>
    <t>[达拉斯]亚历克西斯酒店及达拉斯公园中央广场(Alexis Hotel &amp; Banquets Dallas Park Central Galleria)(55304155)</t>
  </si>
  <si>
    <t>无障碍特大床房&lt;2人入住&gt;&lt;不退款&gt;</t>
  </si>
  <si>
    <t>Ivala/Roland</t>
  </si>
  <si>
    <t xml:space="preserve">999222057977172	</t>
  </si>
  <si>
    <t>[釜山]海云台山泉酒店(Haeundae Centum Hotel)(55599125)</t>
  </si>
  <si>
    <t>ZHENG/TIANCHENXU</t>
  </si>
  <si>
    <t xml:space="preserve">2915651	</t>
  </si>
  <si>
    <t xml:space="preserve">999222058055292	</t>
  </si>
  <si>
    <t>[坎贝尔]坎贝尔拉克斯珀全套房酒店(Larkspur Landing Campbell-An All-Suite Hotel)(55779755)</t>
  </si>
  <si>
    <t>一室套房&lt;2人入住&gt;&lt;不退款&gt;</t>
  </si>
  <si>
    <t>SAINI/RAVINDER</t>
  </si>
  <si>
    <t xml:space="preserve">2915683	</t>
  </si>
  <si>
    <t xml:space="preserve">999222058113449	</t>
  </si>
  <si>
    <t>WONG/PUI YI</t>
  </si>
  <si>
    <t xml:space="preserve">2915704	</t>
  </si>
  <si>
    <t xml:space="preserve">7987332	</t>
  </si>
  <si>
    <t xml:space="preserve">999222058137340	</t>
  </si>
  <si>
    <t>[埃莫西约]宜必思埃莫西酒店(Ibis Hermosillo)(77371555)</t>
  </si>
  <si>
    <t>标准1张双人床房&lt;2人入住&gt;&lt;不退款&gt;</t>
  </si>
  <si>
    <t>Granados/Angel Joel</t>
  </si>
  <si>
    <t xml:space="preserve">2915721	</t>
  </si>
  <si>
    <t xml:space="preserve">9145799000126	</t>
  </si>
  <si>
    <t xml:space="preserve">999222058167550	</t>
  </si>
  <si>
    <t>[温哥华]温哥华瑰丽酒店(Rosewood Hotel Georgia)(55290530)</t>
  </si>
  <si>
    <t>TSANG/YUK LUNG,Luan/Yuqi</t>
  </si>
  <si>
    <t xml:space="preserve">2915734	</t>
  </si>
  <si>
    <t xml:space="preserve">29656SE085544	</t>
  </si>
  <si>
    <t xml:space="preserve">999222058181057	</t>
  </si>
  <si>
    <t>CHEN/HONGYAN</t>
  </si>
  <si>
    <t xml:space="preserve">2915743	</t>
  </si>
  <si>
    <t xml:space="preserve">859425537	</t>
  </si>
  <si>
    <t xml:space="preserve">999222059195101	</t>
  </si>
  <si>
    <t>[曼谷]尼兰大酒店(Niran Grand Hotel)(55800987)</t>
  </si>
  <si>
    <t>CHEN/TAO</t>
  </si>
  <si>
    <t xml:space="preserve">2916199	</t>
  </si>
  <si>
    <t xml:space="preserve">999222059206170	</t>
  </si>
  <si>
    <t>[吉隆坡]吉隆坡皇家朱兰酒店(Royale Chulan Kuala Lumpur)(55851892)</t>
  </si>
  <si>
    <t>YUSOF/SYARMIZAN</t>
  </si>
  <si>
    <t xml:space="preserve">2916205	</t>
  </si>
  <si>
    <t xml:space="preserve">999222059246798	</t>
  </si>
  <si>
    <t>[孟买]孟买珠瑚海滩诺富特酒店(Novotel Mumbai Juhu Beach)(55626264)</t>
  </si>
  <si>
    <t>高级城景特大房&lt;2人入住&gt;&lt;不退款&gt;</t>
  </si>
  <si>
    <t>Syed/Mohammed Akram</t>
  </si>
  <si>
    <t xml:space="preserve">2916222	</t>
  </si>
  <si>
    <t xml:space="preserve">6926XA1676;XM	</t>
  </si>
  <si>
    <t xml:space="preserve">999222059514825	</t>
  </si>
  <si>
    <t>高级双床房(无窗)&lt;2人入住&gt;&lt;不退款&gt;</t>
  </si>
  <si>
    <t>SUKSANGUAN/THANAPORN</t>
  </si>
  <si>
    <t xml:space="preserve">2916332	</t>
  </si>
  <si>
    <t xml:space="preserve">327669	</t>
  </si>
  <si>
    <t xml:space="preserve">999222059579488	</t>
  </si>
  <si>
    <t>[曼谷]曼谷巴朗佐泰酒店(Baron Zotel Bangkok)(55862163)</t>
  </si>
  <si>
    <t>Lang/Yong Guang</t>
  </si>
  <si>
    <t xml:space="preserve">2916362	</t>
  </si>
  <si>
    <t xml:space="preserve">999222059646072	</t>
  </si>
  <si>
    <t>[舍维伊拉吕]巴黎南阿多尼斯公寓式酒店(Adonis Paris Sud)(55598814)</t>
  </si>
  <si>
    <t>MOISSONNIER/SEBASTIEN</t>
  </si>
  <si>
    <t xml:space="preserve">2916398	</t>
  </si>
  <si>
    <t xml:space="preserve">9150806891080	</t>
  </si>
  <si>
    <t xml:space="preserve">999222059964753	</t>
  </si>
  <si>
    <t>[巴彦勒巴]槟城拉亚酒店(Raia Hotel Penang)(68545229)</t>
  </si>
  <si>
    <t>高级双床房&lt;2人入住&gt;&lt;不退款&gt;</t>
  </si>
  <si>
    <t>NAYAN/NOOR FAIZAL</t>
  </si>
  <si>
    <t xml:space="preserve">2916544	</t>
  </si>
  <si>
    <t xml:space="preserve">999222060281854	</t>
  </si>
  <si>
    <t>SHABANI/BANI</t>
  </si>
  <si>
    <t xml:space="preserve">2916677	</t>
  </si>
  <si>
    <t xml:space="preserve">999222061727806	</t>
  </si>
  <si>
    <t>[北干巴鲁]龙鱼大酒店(Hotel Dafam Pekanbaru)(55611893)</t>
  </si>
  <si>
    <t>ILINNISA/FADHO</t>
  </si>
  <si>
    <t xml:space="preserve">2916749	</t>
  </si>
  <si>
    <t xml:space="preserve">999222062228689	</t>
  </si>
  <si>
    <t>[Sam Rong Nua]托拉尼素坤逸107号特奥里酒店(Theorie Hotel Sukhumvit 107  by Tolani)(55733402)</t>
  </si>
  <si>
    <t>普通套房&lt;2人入住&gt;&lt;不退款&gt;</t>
  </si>
  <si>
    <t>BOONCHUM/SMIRAH</t>
  </si>
  <si>
    <t xml:space="preserve">999222062965593	</t>
  </si>
  <si>
    <t>[威尼斯]CHC洲际BW精选酒店(BW Premier Collection CHC Continental)(70165239)</t>
  </si>
  <si>
    <t>高级双人房&lt;2人入住&gt;&lt;不退款&gt;</t>
  </si>
  <si>
    <t>CADARIO/PAOLA,CATANA/LUCIA</t>
  </si>
  <si>
    <t xml:space="preserve">999222063089520	</t>
  </si>
  <si>
    <t>[洛杉矶]洛杉矶市中心洲际酒店(InterContinental - Los Angeles Downtown, an IHG Hotel)(55505371)</t>
  </si>
  <si>
    <t>经典两张大床房&lt;2人入住&gt;&lt;不退款&gt;</t>
  </si>
  <si>
    <t>Chen/Houjia</t>
  </si>
  <si>
    <t xml:space="preserve">2916946	</t>
  </si>
  <si>
    <t xml:space="preserve">999222063148668	</t>
  </si>
  <si>
    <t>[露易丝湖]露易丝湖酒店(Lake Louise Inn)(55254444)</t>
  </si>
  <si>
    <t>豪华2张大号床房&lt;2人入住&gt;&lt;不退款&gt;</t>
  </si>
  <si>
    <t>Molini/Francois</t>
  </si>
  <si>
    <t xml:space="preserve">2916957	</t>
  </si>
  <si>
    <t xml:space="preserve">9159931311916	</t>
  </si>
  <si>
    <t xml:space="preserve">999222063525054	</t>
  </si>
  <si>
    <t>[新山]希思尔新山酒店(Thistle Johor Bahru)(55402666)</t>
  </si>
  <si>
    <t>海景豪华房(双床)&lt;2人入住&gt;&lt;不退款&gt;&lt;早餐&gt;</t>
  </si>
  <si>
    <t>BRIG JEN DATO TAJUDDIN/CHE NATASHA.Z MAIMUNAH BT</t>
  </si>
  <si>
    <t xml:space="preserve">2917045	</t>
  </si>
  <si>
    <t xml:space="preserve">acknowledged	</t>
  </si>
  <si>
    <t>，</t>
  </si>
  <si>
    <t>999221925512609此单多收376.31元待退回</t>
  </si>
  <si>
    <t>314916.61 HKD</t>
  </si>
  <si>
    <t>A230106104806481</t>
  </si>
  <si>
    <t>A230106104846481</t>
  </si>
  <si>
    <t>A230106104948925</t>
  </si>
  <si>
    <t>总计：314916.61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</si>
  <si>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</si>
  <si>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</si>
  <si>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</si>
  <si>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</si>
  <si>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</si>
  <si>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</si>
  <si>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</si>
  <si>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</si>
  <si>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</si>
  <si>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</si>
  <si>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</si>
  <si>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</si>
  <si>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</si>
  <si>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</si>
  <si>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</si>
  <si>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</si>
  <si>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</si>
  <si>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</si>
  <si>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</si>
  <si>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2023-01-02</t>
  </si>
  <si>
    <t>2917045</t>
  </si>
  <si>
    <t>希思尔新山酒店</t>
  </si>
  <si>
    <t>BRIG JEN DATO TAJUDDIN CHE NATASHA.Z MAIMUNAH BT</t>
  </si>
  <si>
    <t>2023-01-03</t>
  </si>
  <si>
    <t>退房日周结</t>
  </si>
  <si>
    <t>411.71</t>
  </si>
  <si>
    <t>465.00</t>
  </si>
  <si>
    <t>0</t>
  </si>
  <si>
    <t>0.00</t>
  </si>
  <si>
    <t>携程汇智国际直连</t>
  </si>
  <si>
    <t>925</t>
  </si>
  <si>
    <t>2023-01-02 22:06:17</t>
  </si>
  <si>
    <t>否</t>
  </si>
  <si>
    <t>汇智国际旅游发展有限公司</t>
  </si>
  <si>
    <t>直连</t>
  </si>
  <si>
    <t>马来西亚</t>
  </si>
  <si>
    <t>2916957</t>
  </si>
  <si>
    <t>路易丝湖酒店</t>
  </si>
  <si>
    <t>Molini Francois</t>
  </si>
  <si>
    <t>1033.26</t>
  </si>
  <si>
    <t>1167.00</t>
  </si>
  <si>
    <t>2023-01-02 21:20:29</t>
  </si>
  <si>
    <t>加拿大</t>
  </si>
  <si>
    <t>2916946</t>
  </si>
  <si>
    <t>洛杉矶市中心洲际酒店</t>
  </si>
  <si>
    <t>Chen Houjia</t>
  </si>
  <si>
    <t>2294.96</t>
  </si>
  <si>
    <t>2592.00</t>
  </si>
  <si>
    <t>2023-01-02 21:13:47</t>
  </si>
  <si>
    <t>美国</t>
  </si>
  <si>
    <t>2916921</t>
  </si>
  <si>
    <t>威尼斯BW精品酒店</t>
  </si>
  <si>
    <t>CADARIO PAOLA,CATANA LUCIA</t>
  </si>
  <si>
    <t>816.34</t>
  </si>
  <si>
    <t>922.00</t>
  </si>
  <si>
    <t>2023-01-02 21:00:57</t>
  </si>
  <si>
    <t>意大利</t>
  </si>
  <si>
    <t>2916823</t>
  </si>
  <si>
    <t>托拉尼素坤逸107号特奥里酒店</t>
  </si>
  <si>
    <t>BOONCHUM SMIRAH</t>
  </si>
  <si>
    <t>741.08</t>
  </si>
  <si>
    <t>837.00</t>
  </si>
  <si>
    <t>2023-01-02 20:08:43</t>
  </si>
  <si>
    <t>泰国</t>
  </si>
  <si>
    <t>2916749</t>
  </si>
  <si>
    <t>龙鱼大酒店</t>
  </si>
  <si>
    <t>ILINNISA FADHO</t>
  </si>
  <si>
    <t>139.89</t>
  </si>
  <si>
    <t>158.00</t>
  </si>
  <si>
    <t>2023-01-02 19:23:30</t>
  </si>
  <si>
    <t>印度尼西亚</t>
  </si>
  <si>
    <t>2916677</t>
  </si>
  <si>
    <t>槟城拉亚酒店</t>
  </si>
  <si>
    <t>SHABANI BANI</t>
  </si>
  <si>
    <t>280.67</t>
  </si>
  <si>
    <t>317.00</t>
  </si>
  <si>
    <t>2023-01-02 18:35:17</t>
  </si>
  <si>
    <t>2916544</t>
  </si>
  <si>
    <t>NAYAN NOOR FAIZAL</t>
  </si>
  <si>
    <t>2023-01-02 17:20:26</t>
  </si>
  <si>
    <t>2916398</t>
  </si>
  <si>
    <t>巴黎南阿多尼斯公寓式酒店</t>
  </si>
  <si>
    <t>MOISSONNIER SEBASTIEN</t>
  </si>
  <si>
    <t>390.46</t>
  </si>
  <si>
    <t>441.00</t>
  </si>
  <si>
    <t>2023-01-02 16:01:52</t>
  </si>
  <si>
    <t>法国</t>
  </si>
  <si>
    <t>2916362</t>
  </si>
  <si>
    <t>曼谷巴朗佐泰酒店</t>
  </si>
  <si>
    <t>Lang Yong Guang</t>
  </si>
  <si>
    <t>104.48</t>
  </si>
  <si>
    <t>118.00</t>
  </si>
  <si>
    <t>2023-01-02 15:44:24</t>
  </si>
  <si>
    <t>2916332</t>
  </si>
  <si>
    <t>曼谷京华大酒店 (SHA Plus+)</t>
  </si>
  <si>
    <t>SUKSANGUAN THANAPORN</t>
  </si>
  <si>
    <t>225.78</t>
  </si>
  <si>
    <t>255.00</t>
  </si>
  <si>
    <t>2023-01-02 15:27:14</t>
  </si>
  <si>
    <t>2916222</t>
  </si>
  <si>
    <t>孟买珠瑚海滩诺富特酒店</t>
  </si>
  <si>
    <t>Syed Mohammed Akram</t>
  </si>
  <si>
    <t>739.31</t>
  </si>
  <si>
    <t>835.00</t>
  </si>
  <si>
    <t>2023-01-02 14:34:39</t>
  </si>
  <si>
    <t>印度</t>
  </si>
  <si>
    <t>2916205</t>
  </si>
  <si>
    <t>吉隆坡皇家朱兰酒店</t>
  </si>
  <si>
    <t>YUSOF SYARMIZAN</t>
  </si>
  <si>
    <t>519.73</t>
  </si>
  <si>
    <t>587.00</t>
  </si>
  <si>
    <t>2023-01-02 15:58:09</t>
  </si>
  <si>
    <t>直采</t>
  </si>
  <si>
    <t>2916199</t>
  </si>
  <si>
    <t>尼兰大酒店</t>
  </si>
  <si>
    <t>CHEN TAO</t>
  </si>
  <si>
    <t>154.95</t>
  </si>
  <si>
    <t>175.00</t>
  </si>
  <si>
    <t>2023-01-02 14:23:10</t>
  </si>
  <si>
    <t>2915743</t>
  </si>
  <si>
    <t>维瓦公寓</t>
  </si>
  <si>
    <t>CHEN HONGYAN</t>
  </si>
  <si>
    <t>181.51</t>
  </si>
  <si>
    <t>205.00</t>
  </si>
  <si>
    <t>2023-01-02 10:09:05</t>
  </si>
  <si>
    <t>2915734</t>
  </si>
  <si>
    <t>温哥华瑰丽酒店</t>
  </si>
  <si>
    <t>TSANG YUK LUNG,Luan Yuqi</t>
  </si>
  <si>
    <t>2111.68</t>
  </si>
  <si>
    <t>2385.00</t>
  </si>
  <si>
    <t>2023-01-02 10:03:45</t>
  </si>
  <si>
    <t>2915721</t>
  </si>
  <si>
    <t>宜必思埃莫西酒店</t>
  </si>
  <si>
    <t>Granados Angel Joel</t>
  </si>
  <si>
    <t>343.54</t>
  </si>
  <si>
    <t>388.00</t>
  </si>
  <si>
    <t>2023-01-02 09:54:43</t>
  </si>
  <si>
    <t>墨西哥</t>
  </si>
  <si>
    <t>2915704</t>
  </si>
  <si>
    <t>曼谷拉玛九萨默赛特酒店</t>
  </si>
  <si>
    <t>WONG PUI YI</t>
  </si>
  <si>
    <t>696.81</t>
  </si>
  <si>
    <t>787.00</t>
  </si>
  <si>
    <t>2023-01-02 09:48:18</t>
  </si>
  <si>
    <t>2915683</t>
  </si>
  <si>
    <t>坎贝尔拉克斯珀全套房酒店</t>
  </si>
  <si>
    <t>SAINI RAVINDER</t>
  </si>
  <si>
    <t>750.82</t>
  </si>
  <si>
    <t>848.00</t>
  </si>
  <si>
    <t>2023-01-02 09:38:33</t>
  </si>
  <si>
    <t>2915643</t>
  </si>
  <si>
    <t>亚历克西斯酒店及达拉斯公园中央广场</t>
  </si>
  <si>
    <t>Ivala Roland</t>
  </si>
  <si>
    <t>533.90</t>
  </si>
  <si>
    <t>603.00</t>
  </si>
  <si>
    <t>2023-01-02 09:00:04</t>
  </si>
  <si>
    <t>2915638</t>
  </si>
  <si>
    <t>国际机场 KLIA-KLIA2途恩酒店</t>
  </si>
  <si>
    <t>MANICKAVASAGAM KARTTINI</t>
  </si>
  <si>
    <t>410.83</t>
  </si>
  <si>
    <t>464.00</t>
  </si>
  <si>
    <t>2023-01-02 08:46:09</t>
  </si>
  <si>
    <t>2915634</t>
  </si>
  <si>
    <t>DARWIN MUHAMMAD HISYAM</t>
  </si>
  <si>
    <t>376.30</t>
  </si>
  <si>
    <t>425.00</t>
  </si>
  <si>
    <t>2023-01-02 08:38:27</t>
  </si>
  <si>
    <t>2915618</t>
  </si>
  <si>
    <t>波士顿阿尔斯通酒店</t>
  </si>
  <si>
    <t>TIANYANG JIANG,ZIJIA LUO</t>
  </si>
  <si>
    <t>714.52</t>
  </si>
  <si>
    <t>807.00</t>
  </si>
  <si>
    <t>2023-01-02 08:08:02</t>
  </si>
  <si>
    <t>2915593</t>
  </si>
  <si>
    <t>凯克精品酒店&amp;Spa</t>
  </si>
  <si>
    <t>Khajjou Ismail</t>
  </si>
  <si>
    <t>529.47</t>
  </si>
  <si>
    <t>598.00</t>
  </si>
  <si>
    <t>2023-01-02 07:14:46</t>
  </si>
  <si>
    <t>摩洛哥</t>
  </si>
  <si>
    <t>2915546</t>
  </si>
  <si>
    <t>北干巴鲁飞舞酒店</t>
  </si>
  <si>
    <t>Saputra ilham bayu</t>
  </si>
  <si>
    <t>2023-01-02 05:18:58</t>
  </si>
  <si>
    <t>2915521</t>
  </si>
  <si>
    <t>普罗旺斯艾克斯阿多尼斯公寓酒店</t>
  </si>
  <si>
    <t>LINARES BERNARD</t>
  </si>
  <si>
    <t>332.03</t>
  </si>
  <si>
    <t>375.00</t>
  </si>
  <si>
    <t>2023-01-02 03:57:21</t>
  </si>
  <si>
    <t>2915500</t>
  </si>
  <si>
    <t>特朗普多拉国家酒店</t>
  </si>
  <si>
    <t>Reynolds Roger</t>
  </si>
  <si>
    <t>4331.38</t>
  </si>
  <si>
    <t>4892.00</t>
  </si>
  <si>
    <t>2023-01-02 03:12:58</t>
  </si>
  <si>
    <t>2915388</t>
  </si>
  <si>
    <t>黎莱斯浮鲁斯旅馆</t>
  </si>
  <si>
    <t>LEE JANGGEUN</t>
  </si>
  <si>
    <t>523.27</t>
  </si>
  <si>
    <t>591.00</t>
  </si>
  <si>
    <t>2023-01-02 00:33:13</t>
  </si>
  <si>
    <t>2915386</t>
  </si>
  <si>
    <t>超级广场费屋酒店</t>
  </si>
  <si>
    <t>IRAWAN BONY</t>
  </si>
  <si>
    <t>179.74</t>
  </si>
  <si>
    <t>203.00</t>
  </si>
  <si>
    <t>2023-01-02 00:11:43</t>
  </si>
  <si>
    <t>2023-01-01</t>
  </si>
  <si>
    <t>2915354</t>
  </si>
  <si>
    <t>公园景酒店</t>
  </si>
  <si>
    <t>Masood Talha</t>
  </si>
  <si>
    <t>460.41</t>
  </si>
  <si>
    <t>520.00</t>
  </si>
  <si>
    <t>2023-01-01 23:53:28</t>
  </si>
  <si>
    <t>2915339</t>
  </si>
  <si>
    <t>马尼拉雪松博尼法西奥全球城市酒店</t>
  </si>
  <si>
    <t>SHEN JUNRONG</t>
  </si>
  <si>
    <t>720.72</t>
  </si>
  <si>
    <t>814.00</t>
  </si>
  <si>
    <t>2023-01-01 23:31:57</t>
  </si>
  <si>
    <t>菲律宾</t>
  </si>
  <si>
    <t>2915330</t>
  </si>
  <si>
    <t>丹那阿邦至爱酒店 - 赛德恩格</t>
  </si>
  <si>
    <t>MARJANI EKA</t>
  </si>
  <si>
    <t>129.27</t>
  </si>
  <si>
    <t>146.00</t>
  </si>
  <si>
    <t>2023-01-01 23:22:28</t>
  </si>
  <si>
    <t>2915321</t>
  </si>
  <si>
    <t>普瑞米尔加莱中央车站经典酒店</t>
  </si>
  <si>
    <t>Mazzoni Walter</t>
  </si>
  <si>
    <t>340.88</t>
  </si>
  <si>
    <t>385.00</t>
  </si>
  <si>
    <t>2023-01-01 23:14:01</t>
  </si>
  <si>
    <t>2915283</t>
  </si>
  <si>
    <t>维多利亚港金色郁金香酒店</t>
  </si>
  <si>
    <t>AZEVEDO COTA SERGIO LUIZ</t>
  </si>
  <si>
    <t>963.32</t>
  </si>
  <si>
    <t>1088.00</t>
  </si>
  <si>
    <t>2023-01-01 22:40:45</t>
  </si>
  <si>
    <t>巴西</t>
  </si>
  <si>
    <t>2915147</t>
  </si>
  <si>
    <t>LIMZIJIAN ALEX</t>
  </si>
  <si>
    <t>2023-01-01 21:13:37</t>
  </si>
  <si>
    <t>2915089</t>
  </si>
  <si>
    <t>MYSTAYS 成田精品酒店</t>
  </si>
  <si>
    <t>JIANG YILING,GUO ZIJIN</t>
  </si>
  <si>
    <t>666.71</t>
  </si>
  <si>
    <t>753.00</t>
  </si>
  <si>
    <t>2023-01-01 20:43:50</t>
  </si>
  <si>
    <t>日本</t>
  </si>
  <si>
    <t>2915026</t>
  </si>
  <si>
    <t>PIROMBOON NUTHATAI</t>
  </si>
  <si>
    <t>220.46</t>
  </si>
  <si>
    <t>249.00</t>
  </si>
  <si>
    <t>2023-01-01 20:03:25</t>
  </si>
  <si>
    <t>2914882</t>
  </si>
  <si>
    <t>泰拉凯芙酒店</t>
  </si>
  <si>
    <t>Saduakhas Damilya,Saduakhas Damilya</t>
  </si>
  <si>
    <t>457.75</t>
  </si>
  <si>
    <t>517.00</t>
  </si>
  <si>
    <t>2023-01-01 18:46:41</t>
  </si>
  <si>
    <t>土耳其</t>
  </si>
  <si>
    <t>2914876</t>
  </si>
  <si>
    <t>梅里盯酒店</t>
  </si>
  <si>
    <t>NAJUR AMY FRANCIS</t>
  </si>
  <si>
    <t>596.76</t>
  </si>
  <si>
    <t>674.00</t>
  </si>
  <si>
    <t>2023-01-01 18:38:25</t>
  </si>
  <si>
    <t>2914776</t>
  </si>
  <si>
    <t>塔西克马拉雅法维酒店</t>
  </si>
  <si>
    <t>RAMADHAN RIFQI RAHMAT</t>
  </si>
  <si>
    <t>166.46</t>
  </si>
  <si>
    <t>188.00</t>
  </si>
  <si>
    <t>2023-01-01 17:32:29</t>
  </si>
  <si>
    <t>2914480</t>
  </si>
  <si>
    <t>三宝拢探索酒店</t>
  </si>
  <si>
    <t>Yunanto Andrianus,Yunanto Andrianus,Yunanto Andrianus,Yunanto Andrianus</t>
  </si>
  <si>
    <t>301.04</t>
  </si>
  <si>
    <t>340.00</t>
  </si>
  <si>
    <t>2023-01-01 14:46:12</t>
  </si>
  <si>
    <t>2914261</t>
  </si>
  <si>
    <t>芭堤雅拜伦海滩酒店</t>
  </si>
  <si>
    <t>WONG WILLIAMHONLAM,LI MINGHO</t>
  </si>
  <si>
    <t>371.87</t>
  </si>
  <si>
    <t>420.00</t>
  </si>
  <si>
    <t>2023-01-01 12:39:08</t>
  </si>
  <si>
    <t>2914246</t>
  </si>
  <si>
    <t>Studio M新加坡酒店</t>
  </si>
  <si>
    <t>Peng Chi Xiang</t>
  </si>
  <si>
    <t>985.45</t>
  </si>
  <si>
    <t>1113.00</t>
  </si>
  <si>
    <t>2023-01-01 12:30:52</t>
  </si>
  <si>
    <t>新加坡</t>
  </si>
  <si>
    <t>2914195</t>
  </si>
  <si>
    <t>卡加延德奥罗雪松森特里奥酒店</t>
  </si>
  <si>
    <t>Johansen Rikard Johan</t>
  </si>
  <si>
    <t>986.34</t>
  </si>
  <si>
    <t>1114.00</t>
  </si>
  <si>
    <t>2023-01-01 11:57:09</t>
  </si>
  <si>
    <t>2914073</t>
  </si>
  <si>
    <t>詹纳旅馆</t>
  </si>
  <si>
    <t>Shinall Brandy</t>
  </si>
  <si>
    <t>3479.62</t>
  </si>
  <si>
    <t>3930.00</t>
  </si>
  <si>
    <t>2023-01-01 10:24:06</t>
  </si>
  <si>
    <t>2913996</t>
  </si>
  <si>
    <t>MYSTAYS 鹿儿岛天文馆酒店</t>
  </si>
  <si>
    <t>ZHANG LISHA</t>
  </si>
  <si>
    <t>557.80</t>
  </si>
  <si>
    <t>630.00</t>
  </si>
  <si>
    <t>2023-01-01 09:39:44</t>
  </si>
  <si>
    <t>2913919</t>
  </si>
  <si>
    <t>绿色广场珍贵套房</t>
  </si>
  <si>
    <t>LI PEILANG</t>
  </si>
  <si>
    <t>1792.05</t>
  </si>
  <si>
    <t>2024.00</t>
  </si>
  <si>
    <t>2023-01-01 07:06:37</t>
  </si>
  <si>
    <t>澳大利亚</t>
  </si>
  <si>
    <t>2913910</t>
  </si>
  <si>
    <t>伦敦牧羊人布什多赛特酒店</t>
  </si>
  <si>
    <t>GOSLETT HELEN CLAIRE</t>
  </si>
  <si>
    <t>802.17</t>
  </si>
  <si>
    <t>906.00</t>
  </si>
  <si>
    <t>2023-01-01 06:46:13</t>
  </si>
  <si>
    <t>英国</t>
  </si>
  <si>
    <t>2913907</t>
  </si>
  <si>
    <t>西贡索菲特广场酒店</t>
  </si>
  <si>
    <t>Pham Tim</t>
  </si>
  <si>
    <t>1024.41</t>
  </si>
  <si>
    <t>1157.00</t>
  </si>
  <si>
    <t>2023-01-01 06:40:17</t>
  </si>
  <si>
    <t>越南</t>
  </si>
  <si>
    <t>2913895</t>
  </si>
  <si>
    <t>艾克里普斯乐吉恩德酒店</t>
  </si>
  <si>
    <t>AN JUNG HOON</t>
  </si>
  <si>
    <t>389.58</t>
  </si>
  <si>
    <t>440.00</t>
  </si>
  <si>
    <t>2023-01-01 06:27:25</t>
  </si>
  <si>
    <t>2913814</t>
  </si>
  <si>
    <t>中央公园酒店</t>
  </si>
  <si>
    <t>Nguyen Tam,Nguyen Tam,Nguyen Tam</t>
  </si>
  <si>
    <t>1832.78</t>
  </si>
  <si>
    <t>2070.00</t>
  </si>
  <si>
    <t>2023-01-01 03:06:53</t>
  </si>
  <si>
    <t>荷兰</t>
  </si>
  <si>
    <t>2913806</t>
  </si>
  <si>
    <t>阿斯顿安耶海滩酒店</t>
  </si>
  <si>
    <t>Sopacua Valentino</t>
  </si>
  <si>
    <t>2023-01-01 02:36:02</t>
  </si>
  <si>
    <t>2913799</t>
  </si>
  <si>
    <t>奥克伍德酒店及公寓吉隆坡</t>
  </si>
  <si>
    <t>MA SIYUAN</t>
  </si>
  <si>
    <t>732.23</t>
  </si>
  <si>
    <t>827.00</t>
  </si>
  <si>
    <t>2023-01-01 02:23:28</t>
  </si>
  <si>
    <t>2913782</t>
  </si>
  <si>
    <t>哥谭酒店</t>
  </si>
  <si>
    <t>Goodwin David,Hennon Alicia</t>
  </si>
  <si>
    <t>1131.54</t>
  </si>
  <si>
    <t>1278.00</t>
  </si>
  <si>
    <t>2023-01-01 02:09:00</t>
  </si>
  <si>
    <t>2913744</t>
  </si>
  <si>
    <t>纽约57酒店</t>
  </si>
  <si>
    <t>Fray-Witzer Evan</t>
  </si>
  <si>
    <t>883.45</t>
  </si>
  <si>
    <t>996.00</t>
  </si>
  <si>
    <t>2023-01-01 00:44:32</t>
  </si>
  <si>
    <t>2022-12-31</t>
  </si>
  <si>
    <t>2913715</t>
  </si>
  <si>
    <t>城市套房公寓酒店</t>
  </si>
  <si>
    <t>Hu Jiaxuan</t>
  </si>
  <si>
    <t>1586.84</t>
  </si>
  <si>
    <t>1789.00</t>
  </si>
  <si>
    <t>2023-01-01 00:02:48</t>
  </si>
  <si>
    <t>2913677</t>
  </si>
  <si>
    <t>森可水疗中心酒店</t>
  </si>
  <si>
    <t>FENECH ROWENA</t>
  </si>
  <si>
    <t>1993.98</t>
  </si>
  <si>
    <t>2248.00</t>
  </si>
  <si>
    <t>2022-12-31 22:59:18</t>
  </si>
  <si>
    <t>马耳他</t>
  </si>
  <si>
    <t>2913060</t>
  </si>
  <si>
    <t>柏林米特莱昂纳多酒店</t>
  </si>
  <si>
    <t>PARTARRIE VERONICA</t>
  </si>
  <si>
    <t>2461.43</t>
  </si>
  <si>
    <t>2775.00</t>
  </si>
  <si>
    <t>2022-12-31 13:24:23</t>
  </si>
  <si>
    <t>德国</t>
  </si>
  <si>
    <t>2912943</t>
  </si>
  <si>
    <t>艾米饭店</t>
  </si>
  <si>
    <t>JAMBALSUREN ENKHSANAA</t>
  </si>
  <si>
    <t>3025.56</t>
  </si>
  <si>
    <t>3411.00</t>
  </si>
  <si>
    <t>2022-12-31 11:29:19</t>
  </si>
  <si>
    <t>2912765</t>
  </si>
  <si>
    <t>盛冈艺术酒店</t>
  </si>
  <si>
    <t>HUA CHEN,LIU Peifen</t>
  </si>
  <si>
    <t>504.70</t>
  </si>
  <si>
    <t>569.00</t>
  </si>
  <si>
    <t>2022-12-31 08:22:17</t>
  </si>
  <si>
    <t>2912530</t>
  </si>
  <si>
    <t>贝里斯冲浪酒店</t>
  </si>
  <si>
    <t>YOUNGEUN HEO</t>
  </si>
  <si>
    <t>800.07</t>
  </si>
  <si>
    <t>902.00</t>
  </si>
  <si>
    <t>2022-12-31 01:36:14</t>
  </si>
  <si>
    <t>2022-12-30</t>
  </si>
  <si>
    <t>2912422</t>
  </si>
  <si>
    <t>胡志明市森酒店</t>
  </si>
  <si>
    <t>JEON SANG JONG</t>
  </si>
  <si>
    <t>806.22</t>
  </si>
  <si>
    <t>900.00</t>
  </si>
  <si>
    <t>2022-12-30 23:36:39</t>
  </si>
  <si>
    <t>2911575</t>
  </si>
  <si>
    <t>科伦坡曼德瑞拉酒店</t>
  </si>
  <si>
    <t>PAUL JOHANN</t>
  </si>
  <si>
    <t>287.55</t>
  </si>
  <si>
    <t>321.00</t>
  </si>
  <si>
    <t>2022-12-30 18:31:59</t>
  </si>
  <si>
    <t>斯里兰卡</t>
  </si>
  <si>
    <t>2911107</t>
  </si>
  <si>
    <t>丽都酒店</t>
  </si>
  <si>
    <t>Zhang Yining</t>
  </si>
  <si>
    <t>2348.79</t>
  </si>
  <si>
    <t>2622.00</t>
  </si>
  <si>
    <t>2022-12-30 14:16:31</t>
  </si>
  <si>
    <t>2910874</t>
  </si>
  <si>
    <t>拉斯维加斯康士登酒店</t>
  </si>
  <si>
    <t>WANG XIN,Li Yue</t>
  </si>
  <si>
    <t>2389.99</t>
  </si>
  <si>
    <t>2668.00</t>
  </si>
  <si>
    <t>2022-12-30 11:07:18</t>
  </si>
  <si>
    <t>2022-12-29</t>
  </si>
  <si>
    <t>2909907</t>
  </si>
  <si>
    <t>马诺斯普利米尔酒店</t>
  </si>
  <si>
    <t>CHU CHI GAI</t>
  </si>
  <si>
    <t>1071.62</t>
  </si>
  <si>
    <t>1194.00</t>
  </si>
  <si>
    <t>2022-12-29 22:05:19</t>
  </si>
  <si>
    <t>比利时</t>
  </si>
  <si>
    <t>2909470</t>
  </si>
  <si>
    <t>曼谷阿卡迪亚套房酒店</t>
  </si>
  <si>
    <t>Wang Run,Li Chao</t>
  </si>
  <si>
    <t>5073.57</t>
  </si>
  <si>
    <t>5653.00</t>
  </si>
  <si>
    <t>2022-12-29 19:48:28</t>
  </si>
  <si>
    <t>2908331</t>
  </si>
  <si>
    <t>SUN GUODONG</t>
  </si>
  <si>
    <t>2757.12</t>
  </si>
  <si>
    <t>3072.00</t>
  </si>
  <si>
    <t>2022-12-29 13:38:26</t>
  </si>
  <si>
    <t>2907540</t>
  </si>
  <si>
    <t>WANG ZIHAN,Liu Xingyu</t>
  </si>
  <si>
    <t>3507.43</t>
  </si>
  <si>
    <t>3908.00</t>
  </si>
  <si>
    <t>2022-12-29 09:10:44</t>
  </si>
  <si>
    <t>2022-12-28</t>
  </si>
  <si>
    <t>2907193</t>
  </si>
  <si>
    <t>MYSTAYS 羽田酒店</t>
  </si>
  <si>
    <t>HSIUNG MEICHIH</t>
  </si>
  <si>
    <t>582.95</t>
  </si>
  <si>
    <t>652.00</t>
  </si>
  <si>
    <t>2022-12-28 23:53:29</t>
  </si>
  <si>
    <t>2906847</t>
  </si>
  <si>
    <t>巴厘岛阿斯塔基纳水疗度假酒店</t>
  </si>
  <si>
    <t>CHEN RUI</t>
  </si>
  <si>
    <t>417.54</t>
  </si>
  <si>
    <t>467.00</t>
  </si>
  <si>
    <t>2022-12-28 21:07:25</t>
  </si>
  <si>
    <t>2906568</t>
  </si>
  <si>
    <t>圣地亚哥公园广场酒店</t>
  </si>
  <si>
    <t>DENG MEILING</t>
  </si>
  <si>
    <t>2467.72</t>
  </si>
  <si>
    <t>2760.00</t>
  </si>
  <si>
    <t>2022-12-28 18:55:26</t>
  </si>
  <si>
    <t>智利</t>
  </si>
  <si>
    <t>2906231</t>
  </si>
  <si>
    <t>WANG DANDAN</t>
  </si>
  <si>
    <t>689.35</t>
  </si>
  <si>
    <t>771.00</t>
  </si>
  <si>
    <t>2022-12-28 16:30:36</t>
  </si>
  <si>
    <t>2905040</t>
  </si>
  <si>
    <t>阿布扎比W酒店</t>
  </si>
  <si>
    <t>ZENG YUHAN,CHEN XINYUE</t>
  </si>
  <si>
    <t>1429.19</t>
  </si>
  <si>
    <t>1599.00</t>
  </si>
  <si>
    <t>2022-12-28 00:04:39</t>
  </si>
  <si>
    <t>阿拉伯联合酋长国</t>
  </si>
  <si>
    <t>2022-12-27</t>
  </si>
  <si>
    <t>2904985</t>
  </si>
  <si>
    <t>佛罗里达酒店</t>
  </si>
  <si>
    <t>SAKCHAIHIRUNKUL CHANTAWAT</t>
  </si>
  <si>
    <t>237.75</t>
  </si>
  <si>
    <t>266.00</t>
  </si>
  <si>
    <t>2022-12-27 23:00:33</t>
  </si>
  <si>
    <t>2904862</t>
  </si>
  <si>
    <t>铂尔曼吉隆坡城市中心大酒店</t>
  </si>
  <si>
    <t>MOHAMED ABU BAKAR,MOHAMED ARIFF MAZNAH</t>
  </si>
  <si>
    <t>1414.89</t>
  </si>
  <si>
    <t>1583.00</t>
  </si>
  <si>
    <t>2022-12-27 22:00:21</t>
  </si>
  <si>
    <t>2904603</t>
  </si>
  <si>
    <t>曼谷财富美爵酒店</t>
  </si>
  <si>
    <t>LEI NING</t>
  </si>
  <si>
    <t>866.09</t>
  </si>
  <si>
    <t>969.00</t>
  </si>
  <si>
    <t>2022-12-27 20:10:51</t>
  </si>
  <si>
    <t>2903756</t>
  </si>
  <si>
    <t>PARK GYUBIN</t>
  </si>
  <si>
    <t>2070.04</t>
  </si>
  <si>
    <t>2316.00</t>
  </si>
  <si>
    <t>2022-12-27 13:58:21</t>
  </si>
  <si>
    <t>2902761</t>
  </si>
  <si>
    <t>克鲁尔特圣路易斯亚维侬酒店</t>
  </si>
  <si>
    <t>ancordi renata bianca</t>
  </si>
  <si>
    <t>2717.63</t>
  </si>
  <si>
    <t>3028.00</t>
  </si>
  <si>
    <t>2022-12-27 01:44:54</t>
  </si>
  <si>
    <t>2022-12-26</t>
  </si>
  <si>
    <t>2902619</t>
  </si>
  <si>
    <t>美洲门酒店</t>
  </si>
  <si>
    <t>CARP PETRICA</t>
  </si>
  <si>
    <t>4193.12</t>
  </si>
  <si>
    <t>4672.00</t>
  </si>
  <si>
    <t>2022-12-26 23:15:29</t>
  </si>
  <si>
    <t>西班牙</t>
  </si>
  <si>
    <t>2900885</t>
  </si>
  <si>
    <t>詹狄亚海滩西方酒店</t>
  </si>
  <si>
    <t>Filipczak Adam Jan</t>
  </si>
  <si>
    <t>7280.52</t>
  </si>
  <si>
    <t>8112.00</t>
  </si>
  <si>
    <t>2022-12-26 09:47:01</t>
  </si>
  <si>
    <t>2022-12-25</t>
  </si>
  <si>
    <t>2900541</t>
  </si>
  <si>
    <t>弗兰奇酒店</t>
  </si>
  <si>
    <t>Di Certo Antonio</t>
  </si>
  <si>
    <t>2946.49</t>
  </si>
  <si>
    <t>3283.00</t>
  </si>
  <si>
    <t>2022-12-25 23:44:37</t>
  </si>
  <si>
    <t>2899965</t>
  </si>
  <si>
    <t>吉隆坡四季酒店</t>
  </si>
  <si>
    <t>LEE BEE YUN</t>
  </si>
  <si>
    <t>2495.05</t>
  </si>
  <si>
    <t>2780.00</t>
  </si>
  <si>
    <t>2022-12-25 18:39:42</t>
  </si>
  <si>
    <t>2899837</t>
  </si>
  <si>
    <t>娜湾假日酒店</t>
  </si>
  <si>
    <t>XU JINGLI,WANG WEIXIAO</t>
  </si>
  <si>
    <t>1812.95</t>
  </si>
  <si>
    <t>2020.00</t>
  </si>
  <si>
    <t>2022-12-25 17:45:48</t>
  </si>
  <si>
    <t>2899352</t>
  </si>
  <si>
    <t>曼谷优尼富丽华机场酒店</t>
  </si>
  <si>
    <t>LAU LEE LEE,TANG HO YIN</t>
  </si>
  <si>
    <t>692.87</t>
  </si>
  <si>
    <t>772.00</t>
  </si>
  <si>
    <t>2022-12-25 13:58:20</t>
  </si>
  <si>
    <t>2898946</t>
  </si>
  <si>
    <t>迪拜公园罗弗酒店</t>
  </si>
  <si>
    <t>YUAN MEIZHEN,ZHANG SHAOBO</t>
  </si>
  <si>
    <t>2061.56</t>
  </si>
  <si>
    <t>2297.00</t>
  </si>
  <si>
    <t>2022-12-25 11:04:30</t>
  </si>
  <si>
    <t>2022-12-24</t>
  </si>
  <si>
    <t>2898382</t>
  </si>
  <si>
    <t>阿兰公园西方酒店</t>
  </si>
  <si>
    <t>cava garcia antonio</t>
  </si>
  <si>
    <t>2404.04</t>
  </si>
  <si>
    <t>2678.00</t>
  </si>
  <si>
    <t>2022-12-24 22:30:21</t>
  </si>
  <si>
    <t>2022-12-23</t>
  </si>
  <si>
    <t>2896702</t>
  </si>
  <si>
    <t>智选假日曼彻斯特市中心假日酒店</t>
  </si>
  <si>
    <t>WONG TUNG YEE</t>
  </si>
  <si>
    <t>2287.85</t>
  </si>
  <si>
    <t>2548.00</t>
  </si>
  <si>
    <t>2022-12-23 23:58:43</t>
  </si>
  <si>
    <t>2895858</t>
  </si>
  <si>
    <t>大阪京阪环球塔酒店</t>
  </si>
  <si>
    <t>MA QIAN,hu lin</t>
  </si>
  <si>
    <t>1982.56</t>
  </si>
  <si>
    <t>2208.00</t>
  </si>
  <si>
    <t>2022-12-23 15:00:41</t>
  </si>
  <si>
    <t>2022-12-22</t>
  </si>
  <si>
    <t>2894604</t>
  </si>
  <si>
    <t>伊特阿加迪尔海滩俱乐部酒店</t>
  </si>
  <si>
    <t>Guo Shike,Li Xiang</t>
  </si>
  <si>
    <t>1057.49</t>
  </si>
  <si>
    <t>1178.00</t>
  </si>
  <si>
    <t>2022-12-22 22:01:21</t>
  </si>
  <si>
    <t>2022-12-21</t>
  </si>
  <si>
    <t>2890092</t>
  </si>
  <si>
    <t>格罗马达华沙中心酒店</t>
  </si>
  <si>
    <t>Vecchio Francesca</t>
  </si>
  <si>
    <t>1755.96</t>
  </si>
  <si>
    <t>1960.00</t>
  </si>
  <si>
    <t>2022-12-21 06:56:02</t>
  </si>
  <si>
    <t>波兰</t>
  </si>
  <si>
    <t>2022-12-20</t>
  </si>
  <si>
    <t>2889678</t>
  </si>
  <si>
    <t>曼谷拉差达瑞士酒店 (SHA Extra Plus)</t>
  </si>
  <si>
    <t>DING YANYI,ZHOU RUIWEN</t>
  </si>
  <si>
    <t>1082.03</t>
  </si>
  <si>
    <t>1204.00</t>
  </si>
  <si>
    <t>2022-12-20 22:38:31</t>
  </si>
  <si>
    <t>2887808</t>
  </si>
  <si>
    <t>巴黎馨乐庭服务公寓意大利广场公寓式酒店</t>
  </si>
  <si>
    <t>Sun Jiaqi</t>
  </si>
  <si>
    <t>3192.18</t>
  </si>
  <si>
    <t>3552.00</t>
  </si>
  <si>
    <t>2022-12-20 09:32:47</t>
  </si>
  <si>
    <t>2887490</t>
  </si>
  <si>
    <t>贝斯特韦斯特格兰特公园酒店</t>
  </si>
  <si>
    <t>MCCLAY STANLEY</t>
  </si>
  <si>
    <t>3666.70</t>
  </si>
  <si>
    <t>4080.00</t>
  </si>
  <si>
    <t>2022-12-20 02:00:36</t>
  </si>
  <si>
    <t>2022-12-17</t>
  </si>
  <si>
    <t>2880773</t>
  </si>
  <si>
    <t>万隆塞雷拉默迪卡 卡古姆酒店旗下</t>
  </si>
  <si>
    <t>Saputra Deddy</t>
  </si>
  <si>
    <t>2022-12-17 08:43:56</t>
  </si>
  <si>
    <t>2022-12-16</t>
  </si>
  <si>
    <t>2880281</t>
  </si>
  <si>
    <t>新加坡明古连街宜必思酒店</t>
  </si>
  <si>
    <t>KHONG WAI HOE</t>
  </si>
  <si>
    <t>1787.61</t>
  </si>
  <si>
    <t>1988.00</t>
  </si>
  <si>
    <t>2022-12-16 23:06:33</t>
  </si>
  <si>
    <t>2878974</t>
  </si>
  <si>
    <t>阿尔瓦斯尔奥酷瑞商务酒店</t>
  </si>
  <si>
    <t>Jiang Yifei</t>
  </si>
  <si>
    <t>2096.93</t>
  </si>
  <si>
    <t>2332.00</t>
  </si>
  <si>
    <t>2022-12-16 15:41:33</t>
  </si>
  <si>
    <t>2877549</t>
  </si>
  <si>
    <t>希尔顿新奥尔良圣查尔斯大道酒店</t>
  </si>
  <si>
    <t>SEOL HYEONJEONG</t>
  </si>
  <si>
    <t>2073.56</t>
  </si>
  <si>
    <t>2306.00</t>
  </si>
  <si>
    <t>2022-12-16 04:21:02</t>
  </si>
  <si>
    <t>2022-12-15</t>
  </si>
  <si>
    <t>2874382</t>
  </si>
  <si>
    <t>西铁日本桥酒店</t>
  </si>
  <si>
    <t>YU WEI,TAN CAILIN</t>
  </si>
  <si>
    <t>28293.84</t>
  </si>
  <si>
    <t>31585.00</t>
  </si>
  <si>
    <t>27768.30</t>
  </si>
  <si>
    <t>-3816</t>
  </si>
  <si>
    <t>-3419</t>
  </si>
  <si>
    <t>2022-12-15 00:54:48</t>
  </si>
  <si>
    <t>2022-12-11</t>
  </si>
  <si>
    <t>2866509</t>
  </si>
  <si>
    <t>秋叶原华盛顿酒店</t>
  </si>
  <si>
    <t>LIU Jo Hsuan</t>
  </si>
  <si>
    <t>9523.25</t>
  </si>
  <si>
    <t>10631.00</t>
  </si>
  <si>
    <t>2022-12-11 22:38:55</t>
  </si>
  <si>
    <t>2022-12-05</t>
  </si>
  <si>
    <t>2848114</t>
  </si>
  <si>
    <t>曼谷萨通JC凯文酒店</t>
  </si>
  <si>
    <t>Mohammad Raees</t>
  </si>
  <si>
    <t>987.58</t>
  </si>
  <si>
    <t>2022-12-05 14:26:14</t>
  </si>
  <si>
    <t>2022-10-09</t>
  </si>
  <si>
    <t>2731808</t>
  </si>
  <si>
    <t>芭堤雅阿瓦尼度假酒店</t>
  </si>
  <si>
    <t>TRIMARCHI SONNY,TRIMARCHI ANTOINETTE</t>
  </si>
  <si>
    <t>7485.88</t>
  </si>
  <si>
    <t>8248.00</t>
  </si>
  <si>
    <t>2022-10-09 14:16:16</t>
  </si>
  <si>
    <t>2022-12-09</t>
  </si>
  <si>
    <t>2858594</t>
  </si>
  <si>
    <t>曼谷维3酒店(曼谷威客3号酒店)</t>
  </si>
  <si>
    <t>TEO CHERYL RONG XIN,LOW LESTER</t>
  </si>
  <si>
    <t>1931.71</t>
  </si>
  <si>
    <t>2154.00</t>
  </si>
  <si>
    <t>2022-12-09 13:44:35</t>
  </si>
  <si>
    <t>2022-10-28</t>
  </si>
  <si>
    <t>2762774</t>
  </si>
  <si>
    <t>芭堤雅萨瓦斯蒂海景酒店</t>
  </si>
  <si>
    <t>coalson tony max</t>
  </si>
  <si>
    <t>1397.89</t>
  </si>
  <si>
    <t>1515.00</t>
  </si>
  <si>
    <t>2022-10-28 02:23:22</t>
  </si>
  <si>
    <t>2022-10-23</t>
  </si>
  <si>
    <t>2756333</t>
  </si>
  <si>
    <t>皇家利澳酒店</t>
  </si>
  <si>
    <t>SCHIRM ADRIANO LEITE</t>
  </si>
  <si>
    <t>5681.99</t>
  </si>
  <si>
    <t>6156.00</t>
  </si>
  <si>
    <t>2022-10-23 23:23:46</t>
  </si>
  <si>
    <t>2022-05-07</t>
  </si>
  <si>
    <t>2541291</t>
  </si>
  <si>
    <t>大阪十字酒店</t>
  </si>
  <si>
    <t>teyo ivy,teyo ivy,teyo ivy</t>
  </si>
  <si>
    <t>8739.42</t>
  </si>
  <si>
    <t>10272.00</t>
  </si>
  <si>
    <t>2022-05-07 14:56:08</t>
  </si>
  <si>
    <t>2866502</t>
  </si>
  <si>
    <t>LIU DuHsin</t>
  </si>
  <si>
    <t>7273.00</t>
  </si>
  <si>
    <t>8119.00</t>
  </si>
  <si>
    <t>2022-12-12 10:29:46</t>
  </si>
  <si>
    <t>2022-11-26</t>
  </si>
  <si>
    <t>2825771</t>
  </si>
  <si>
    <t>东京银座格兰德酒店</t>
  </si>
  <si>
    <t>DO JIEUN,DO JIEUN</t>
  </si>
  <si>
    <t>9010.98</t>
  </si>
  <si>
    <t>9802.00</t>
  </si>
  <si>
    <t>2022-11-26 16:26:56</t>
  </si>
  <si>
    <t>2022-12-03</t>
  </si>
  <si>
    <t>2842946</t>
  </si>
  <si>
    <t>首尔三井酒店</t>
  </si>
  <si>
    <t>LOKE IVAN,YEOW NICHOLAS</t>
  </si>
  <si>
    <t>3427.92</t>
  </si>
  <si>
    <t>3774.00</t>
  </si>
  <si>
    <t>2022-12-03 13:50:22</t>
  </si>
  <si>
    <t>韩国</t>
  </si>
  <si>
    <t>2022-12-07</t>
  </si>
  <si>
    <t>2855614</t>
  </si>
  <si>
    <t>Zhao Tie,Xia Ximeng</t>
  </si>
  <si>
    <t>1233.74</t>
  </si>
  <si>
    <t>1369.00</t>
  </si>
  <si>
    <t>2022-12-07 23:21:14</t>
  </si>
  <si>
    <t>2022-11-30</t>
  </si>
  <si>
    <t>2835162</t>
  </si>
  <si>
    <t>SUZUKI NORIE,SUZUKI ATSUSHI</t>
  </si>
  <si>
    <t>986.47</t>
  </si>
  <si>
    <t>1074.00</t>
  </si>
  <si>
    <t>2022-11-30 18:07:41</t>
  </si>
  <si>
    <t>2824569</t>
  </si>
  <si>
    <t>札幌宜必思尚品酒店</t>
  </si>
  <si>
    <t>WANG HONG</t>
  </si>
  <si>
    <t>533.19</t>
  </si>
  <si>
    <t>580.00</t>
  </si>
  <si>
    <t>2022-11-26 01:14:51</t>
  </si>
  <si>
    <t>2842363</t>
  </si>
  <si>
    <t>槟城宾乐雅饭店</t>
  </si>
  <si>
    <t>HJ ISMAIL AMIRRUDIN</t>
  </si>
  <si>
    <t>836.54</t>
  </si>
  <si>
    <t>921.00</t>
  </si>
  <si>
    <t>2022-12-03 10:16:35</t>
  </si>
  <si>
    <t>2855623</t>
  </si>
  <si>
    <t>日本桥茅场町京王布莱索酒店</t>
  </si>
  <si>
    <t>HUNG SENNAN,LU YU,LIU LINOU,HUANG CHANGFA</t>
  </si>
  <si>
    <t>15511.45</t>
  </si>
  <si>
    <t>17212.00</t>
  </si>
  <si>
    <t>2022-12-08 01:27:30</t>
  </si>
  <si>
    <t>2022-11-29</t>
  </si>
  <si>
    <t>2831279</t>
  </si>
  <si>
    <t>雷姆六本木酒店</t>
  </si>
  <si>
    <t>WANG KEVIN</t>
  </si>
  <si>
    <t>22426.17</t>
  </si>
  <si>
    <t>24276.00</t>
  </si>
  <si>
    <t>2022-11-29 08:12:42</t>
  </si>
  <si>
    <t>2022-11-05</t>
  </si>
  <si>
    <t>2778225</t>
  </si>
  <si>
    <t>Swa Sze Yin</t>
  </si>
  <si>
    <t>1166.40</t>
  </si>
  <si>
    <t>1271.00</t>
  </si>
  <si>
    <t>2022-11-06 10:56:04</t>
  </si>
  <si>
    <t>2022-11-28</t>
  </si>
  <si>
    <t>2828891</t>
  </si>
  <si>
    <t>东京银座凯悦中心酒店</t>
  </si>
  <si>
    <t>LIU SHI XUAN,Chang Jia Xu</t>
  </si>
  <si>
    <t>28336.45</t>
  </si>
  <si>
    <t>30834.00</t>
  </si>
  <si>
    <t>2022-11-28 06:52:10</t>
  </si>
  <si>
    <t>2824800</t>
  </si>
  <si>
    <t>特罗姆瑟精致酒店</t>
  </si>
  <si>
    <t>Bargiggia Beatrice Maria Paola,Ferretti Andrea</t>
  </si>
  <si>
    <t>3009.79</t>
  </si>
  <si>
    <t>3274.00</t>
  </si>
  <si>
    <t>2022-11-26 07:13:58</t>
  </si>
  <si>
    <t>挪威</t>
  </si>
  <si>
    <t>2022-12-10</t>
  </si>
  <si>
    <t>2861872</t>
  </si>
  <si>
    <t>维也纳圣马克思宜必思快捷酒店</t>
  </si>
  <si>
    <t>GULAHMADZADA BAYRAM,MAMMADZADA NAZILA</t>
  </si>
  <si>
    <t>962.09</t>
  </si>
  <si>
    <t>2022-12-10 05:57:18</t>
  </si>
  <si>
    <t>奥地利</t>
  </si>
  <si>
    <t>2022-07-13</t>
  </si>
  <si>
    <t>2620125</t>
  </si>
  <si>
    <t>PX122 迪贝斯特酒店</t>
  </si>
  <si>
    <t>ZIJDERVELD CHIDCHANOK</t>
  </si>
  <si>
    <t>395.68</t>
  </si>
  <si>
    <t>461.00</t>
  </si>
  <si>
    <t>2022-07-13 18:37:43</t>
  </si>
  <si>
    <t>2022-12-06</t>
  </si>
  <si>
    <t>2850352</t>
  </si>
  <si>
    <t>玛特霍恩高尔夫酒店</t>
  </si>
  <si>
    <t>Agbon Jayvee Pantoja,Agbon Vivian Pantoja</t>
  </si>
  <si>
    <t>1970.89</t>
  </si>
  <si>
    <t>2195.00</t>
  </si>
  <si>
    <t>2022-12-06 09:32:39</t>
  </si>
  <si>
    <t>瑞士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</si>
</sst>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44923</v>
      </c>
      <c r="G2" s="6">
        <v>44929</v>
      </c>
      <c r="H2" s="4">
        <v>2</v>
      </c>
      <c r="I2" s="4">
        <v>6</v>
      </c>
      <c r="J2" s="4">
        <v>12</v>
      </c>
      <c r="K2" s="4" t="s">
        <v>30</v>
      </c>
      <c r="L2" s="4">
        <v>10272</v>
      </c>
      <c r="M2" s="4">
        <v>10272</v>
      </c>
      <c r="N2" s="4" t="s">
        <v>31</v>
      </c>
      <c r="O2" s="4" t="s">
        <v>32</v>
      </c>
      <c r="P2" s="4" t="s">
        <v>33</v>
      </c>
      <c r="Q2" s="4">
        <v>0</v>
      </c>
      <c r="R2" s="7">
        <v>44688</v>
      </c>
      <c r="S2" s="6">
        <v>44932</v>
      </c>
      <c r="T2" s="4" t="s">
        <v>34</v>
      </c>
      <c r="U2" s="4">
        <v>10272</v>
      </c>
      <c r="V2" s="4">
        <v>0</v>
      </c>
      <c r="W2" s="4">
        <v>0</v>
      </c>
      <c r="X2" s="4" t="s">
        <v>35</v>
      </c>
      <c r="Y2" s="4">
        <v>2.02205074658955e+16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44928</v>
      </c>
      <c r="G3" s="6">
        <v>44929</v>
      </c>
      <c r="H3" s="4">
        <v>1</v>
      </c>
      <c r="I3" s="4">
        <v>1</v>
      </c>
      <c r="J3" s="4">
        <v>1</v>
      </c>
      <c r="K3" s="4" t="s">
        <v>30</v>
      </c>
      <c r="L3" s="4">
        <v>461</v>
      </c>
      <c r="M3" s="4">
        <v>461</v>
      </c>
      <c r="N3" s="4" t="s">
        <v>40</v>
      </c>
      <c r="O3" s="4" t="s">
        <v>32</v>
      </c>
      <c r="P3" s="4" t="s">
        <v>33</v>
      </c>
      <c r="Q3" s="4">
        <v>0</v>
      </c>
      <c r="R3" s="7">
        <v>44755</v>
      </c>
      <c r="S3" s="6">
        <v>44932</v>
      </c>
      <c r="T3" s="4" t="s">
        <v>34</v>
      </c>
      <c r="U3" s="4">
        <v>461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44927</v>
      </c>
      <c r="G4" s="6">
        <v>44929</v>
      </c>
      <c r="H4" s="4">
        <v>1</v>
      </c>
      <c r="I4" s="4">
        <v>2</v>
      </c>
      <c r="J4" s="4">
        <v>2</v>
      </c>
      <c r="K4" s="4" t="s">
        <v>30</v>
      </c>
      <c r="L4" s="4">
        <v>1114</v>
      </c>
      <c r="M4" s="4">
        <v>1114</v>
      </c>
      <c r="N4" s="4" t="s">
        <v>45</v>
      </c>
      <c r="O4" s="4" t="s">
        <v>32</v>
      </c>
      <c r="P4" s="4" t="s">
        <v>33</v>
      </c>
      <c r="Q4" s="4">
        <v>0</v>
      </c>
      <c r="R4" s="7">
        <v>44777</v>
      </c>
      <c r="S4" s="6">
        <v>44932</v>
      </c>
      <c r="T4" s="4" t="s">
        <v>34</v>
      </c>
      <c r="U4" s="4">
        <v>1114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44927</v>
      </c>
      <c r="G5" s="6">
        <v>44929</v>
      </c>
      <c r="H5" s="4">
        <v>1</v>
      </c>
      <c r="I5" s="4">
        <v>2</v>
      </c>
      <c r="J5" s="4">
        <v>2</v>
      </c>
      <c r="K5" s="4" t="s">
        <v>30</v>
      </c>
      <c r="L5" s="4">
        <v>-1114</v>
      </c>
      <c r="M5" s="4">
        <v>-1114</v>
      </c>
      <c r="N5" s="4" t="s">
        <v>45</v>
      </c>
      <c r="O5" s="4" t="s">
        <v>32</v>
      </c>
      <c r="P5" s="4" t="s">
        <v>33</v>
      </c>
      <c r="Q5" s="4">
        <v>0</v>
      </c>
      <c r="R5" s="7">
        <v>44777</v>
      </c>
      <c r="S5" s="6">
        <v>44932</v>
      </c>
      <c r="T5" s="4" t="s">
        <v>34</v>
      </c>
      <c r="U5" s="4">
        <v>-1114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44927</v>
      </c>
      <c r="G6" s="6">
        <v>44929</v>
      </c>
      <c r="H6" s="4">
        <v>1</v>
      </c>
      <c r="I6" s="4">
        <v>2</v>
      </c>
      <c r="J6" s="4">
        <v>2</v>
      </c>
      <c r="K6" s="4" t="s">
        <v>30</v>
      </c>
      <c r="L6" s="4">
        <v>1274</v>
      </c>
      <c r="M6" s="4">
        <v>1274</v>
      </c>
      <c r="N6" s="4" t="s">
        <v>45</v>
      </c>
      <c r="O6" s="4" t="s">
        <v>32</v>
      </c>
      <c r="P6" s="4" t="s">
        <v>33</v>
      </c>
      <c r="Q6" s="4">
        <v>0</v>
      </c>
      <c r="R6" s="7">
        <v>44777</v>
      </c>
      <c r="S6" s="6">
        <v>44932</v>
      </c>
      <c r="T6" s="4" t="s">
        <v>34</v>
      </c>
      <c r="U6" s="4">
        <v>1274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47</v>
      </c>
      <c r="B7" s="4" t="s">
        <v>26</v>
      </c>
      <c r="C7" s="4" t="s">
        <v>46</v>
      </c>
      <c r="D7" s="4" t="s">
        <v>43</v>
      </c>
      <c r="E7" s="4" t="s">
        <v>44</v>
      </c>
      <c r="F7" s="6">
        <v>44927</v>
      </c>
      <c r="G7" s="6">
        <v>44929</v>
      </c>
      <c r="H7" s="4">
        <v>1</v>
      </c>
      <c r="I7" s="4">
        <v>2</v>
      </c>
      <c r="J7" s="4">
        <v>2</v>
      </c>
      <c r="K7" s="4" t="s">
        <v>30</v>
      </c>
      <c r="L7" s="4">
        <v>-1274</v>
      </c>
      <c r="M7" s="4">
        <v>-1274</v>
      </c>
      <c r="N7" s="4" t="s">
        <v>45</v>
      </c>
      <c r="O7" s="4" t="s">
        <v>32</v>
      </c>
      <c r="P7" s="4" t="s">
        <v>33</v>
      </c>
      <c r="Q7" s="4">
        <v>0</v>
      </c>
      <c r="R7" s="7">
        <v>44777</v>
      </c>
      <c r="S7" s="6">
        <v>44932</v>
      </c>
      <c r="T7" s="4" t="s">
        <v>34</v>
      </c>
      <c r="U7" s="4">
        <v>-1274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48</v>
      </c>
      <c r="B8" s="4" t="s">
        <v>26</v>
      </c>
      <c r="C8" s="4" t="s">
        <v>27</v>
      </c>
      <c r="D8" s="4" t="s">
        <v>49</v>
      </c>
      <c r="E8" s="4" t="s">
        <v>50</v>
      </c>
      <c r="F8" s="6">
        <v>44921</v>
      </c>
      <c r="G8" s="6">
        <v>44929</v>
      </c>
      <c r="H8" s="4">
        <v>1</v>
      </c>
      <c r="I8" s="4">
        <v>8</v>
      </c>
      <c r="J8" s="4">
        <v>8</v>
      </c>
      <c r="K8" s="4" t="s">
        <v>30</v>
      </c>
      <c r="L8" s="4">
        <v>8248</v>
      </c>
      <c r="M8" s="4">
        <v>8248</v>
      </c>
      <c r="N8" s="4" t="s">
        <v>51</v>
      </c>
      <c r="O8" s="4" t="s">
        <v>32</v>
      </c>
      <c r="P8" s="4" t="s">
        <v>33</v>
      </c>
      <c r="Q8" s="4">
        <v>0</v>
      </c>
      <c r="R8" s="7">
        <v>44843</v>
      </c>
      <c r="S8" s="6">
        <v>44932</v>
      </c>
      <c r="T8" s="4" t="s">
        <v>34</v>
      </c>
      <c r="U8" s="4">
        <v>8248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44923</v>
      </c>
      <c r="G9" s="6">
        <v>44929</v>
      </c>
      <c r="H9" s="4">
        <v>1</v>
      </c>
      <c r="I9" s="4">
        <v>6</v>
      </c>
      <c r="J9" s="4">
        <v>6</v>
      </c>
      <c r="K9" s="4" t="s">
        <v>30</v>
      </c>
      <c r="L9" s="4">
        <v>6156</v>
      </c>
      <c r="M9" s="4">
        <v>6156</v>
      </c>
      <c r="N9" s="4" t="s">
        <v>55</v>
      </c>
      <c r="O9" s="4" t="s">
        <v>32</v>
      </c>
      <c r="P9" s="4" t="s">
        <v>33</v>
      </c>
      <c r="Q9" s="4">
        <v>0</v>
      </c>
      <c r="R9" s="7">
        <v>44857</v>
      </c>
      <c r="S9" s="6">
        <v>44932</v>
      </c>
      <c r="T9" s="4" t="s">
        <v>34</v>
      </c>
      <c r="U9" s="4">
        <v>6156</v>
      </c>
      <c r="V9" s="4">
        <v>0</v>
      </c>
      <c r="W9" s="4">
        <v>0</v>
      </c>
      <c r="X9" s="4" t="s">
        <v>41</v>
      </c>
      <c r="Y9" s="4" t="s">
        <v>56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44924</v>
      </c>
      <c r="G10" s="6">
        <v>44929</v>
      </c>
      <c r="H10" s="4">
        <v>1</v>
      </c>
      <c r="I10" s="4">
        <v>5</v>
      </c>
      <c r="J10" s="4">
        <v>5</v>
      </c>
      <c r="K10" s="4" t="s">
        <v>30</v>
      </c>
      <c r="L10" s="4">
        <v>1515</v>
      </c>
      <c r="M10" s="4">
        <v>1515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44862</v>
      </c>
      <c r="S10" s="6">
        <v>44932</v>
      </c>
      <c r="T10" s="4" t="s">
        <v>34</v>
      </c>
      <c r="U10" s="4">
        <v>1515</v>
      </c>
      <c r="V10" s="4">
        <v>0</v>
      </c>
      <c r="W10" s="4">
        <v>0</v>
      </c>
      <c r="X10" s="4" t="s">
        <v>61</v>
      </c>
      <c r="Y10" s="4" t="s">
        <v>41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44928</v>
      </c>
      <c r="G11" s="6">
        <v>44929</v>
      </c>
      <c r="H11" s="4">
        <v>1</v>
      </c>
      <c r="I11" s="4">
        <v>1</v>
      </c>
      <c r="J11" s="4">
        <v>1</v>
      </c>
      <c r="K11" s="4" t="s">
        <v>30</v>
      </c>
      <c r="L11" s="4">
        <v>1271</v>
      </c>
      <c r="M11" s="4">
        <v>1271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44870</v>
      </c>
      <c r="S11" s="6">
        <v>44932</v>
      </c>
      <c r="T11" s="4" t="s">
        <v>34</v>
      </c>
      <c r="U11" s="4">
        <v>1271</v>
      </c>
      <c r="V11" s="4">
        <v>0</v>
      </c>
      <c r="W11" s="4">
        <v>0</v>
      </c>
      <c r="X11" s="4" t="s">
        <v>66</v>
      </c>
      <c r="Y11" s="4" t="s">
        <v>67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44928</v>
      </c>
      <c r="G12" s="6">
        <v>44929</v>
      </c>
      <c r="H12" s="4">
        <v>1</v>
      </c>
      <c r="I12" s="4">
        <v>1</v>
      </c>
      <c r="J12" s="4">
        <v>1</v>
      </c>
      <c r="K12" s="4" t="s">
        <v>30</v>
      </c>
      <c r="L12" s="4">
        <v>580</v>
      </c>
      <c r="M12" s="4">
        <v>580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44891</v>
      </c>
      <c r="S12" s="6">
        <v>44932</v>
      </c>
      <c r="T12" s="4" t="s">
        <v>34</v>
      </c>
      <c r="U12" s="4">
        <v>580</v>
      </c>
      <c r="V12" s="4">
        <v>0</v>
      </c>
      <c r="W12" s="4">
        <v>0</v>
      </c>
      <c r="X12" s="4" t="s">
        <v>72</v>
      </c>
      <c r="Y12" s="4" t="s">
        <v>41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44927</v>
      </c>
      <c r="G13" s="6">
        <v>44929</v>
      </c>
      <c r="H13" s="4">
        <v>1</v>
      </c>
      <c r="I13" s="4">
        <v>2</v>
      </c>
      <c r="J13" s="4">
        <v>2</v>
      </c>
      <c r="K13" s="4" t="s">
        <v>30</v>
      </c>
      <c r="L13" s="4">
        <v>3274</v>
      </c>
      <c r="M13" s="4">
        <v>3274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44891</v>
      </c>
      <c r="S13" s="6">
        <v>44932</v>
      </c>
      <c r="T13" s="4" t="s">
        <v>34</v>
      </c>
      <c r="U13" s="4">
        <v>3274</v>
      </c>
      <c r="V13" s="4">
        <v>0</v>
      </c>
      <c r="W13" s="4">
        <v>0</v>
      </c>
      <c r="X13" s="4" t="s">
        <v>77</v>
      </c>
      <c r="Y13" s="4" t="s">
        <v>78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44925</v>
      </c>
      <c r="G14" s="6">
        <v>44929</v>
      </c>
      <c r="H14" s="4">
        <v>1</v>
      </c>
      <c r="I14" s="4">
        <v>4</v>
      </c>
      <c r="J14" s="4">
        <v>4</v>
      </c>
      <c r="K14" s="4" t="s">
        <v>30</v>
      </c>
      <c r="L14" s="4">
        <v>9802</v>
      </c>
      <c r="M14" s="4">
        <v>9802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44891</v>
      </c>
      <c r="S14" s="6">
        <v>44932</v>
      </c>
      <c r="T14" s="4" t="s">
        <v>34</v>
      </c>
      <c r="U14" s="4">
        <v>9802</v>
      </c>
      <c r="V14" s="4">
        <v>0</v>
      </c>
      <c r="W14" s="4">
        <v>0</v>
      </c>
      <c r="X14" s="4" t="s">
        <v>83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44925</v>
      </c>
      <c r="G15" s="6">
        <v>44929</v>
      </c>
      <c r="H15" s="4">
        <v>1</v>
      </c>
      <c r="I15" s="4">
        <v>4</v>
      </c>
      <c r="J15" s="4">
        <v>4</v>
      </c>
      <c r="K15" s="4" t="s">
        <v>30</v>
      </c>
      <c r="L15" s="4">
        <v>30834</v>
      </c>
      <c r="M15" s="4">
        <v>30834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44893</v>
      </c>
      <c r="S15" s="6">
        <v>44932</v>
      </c>
      <c r="T15" s="4" t="s">
        <v>34</v>
      </c>
      <c r="U15" s="4">
        <v>30834</v>
      </c>
      <c r="V15" s="4">
        <v>0</v>
      </c>
      <c r="W15" s="4">
        <v>0</v>
      </c>
      <c r="X15" s="4" t="s">
        <v>89</v>
      </c>
      <c r="Y15" s="4" t="s">
        <v>41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44925</v>
      </c>
      <c r="G16" s="6">
        <v>44929</v>
      </c>
      <c r="H16" s="4">
        <v>2</v>
      </c>
      <c r="I16" s="4">
        <v>4</v>
      </c>
      <c r="J16" s="4">
        <v>8</v>
      </c>
      <c r="K16" s="4" t="s">
        <v>30</v>
      </c>
      <c r="L16" s="4">
        <v>24276</v>
      </c>
      <c r="M16" s="4">
        <v>24276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44894</v>
      </c>
      <c r="S16" s="6">
        <v>44932</v>
      </c>
      <c r="T16" s="4" t="s">
        <v>34</v>
      </c>
      <c r="U16" s="4">
        <v>24276</v>
      </c>
      <c r="V16" s="4">
        <v>0</v>
      </c>
      <c r="W16" s="4">
        <v>0</v>
      </c>
      <c r="X16" s="4" t="s">
        <v>94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44928</v>
      </c>
      <c r="G17" s="6">
        <v>44929</v>
      </c>
      <c r="H17" s="4">
        <v>1</v>
      </c>
      <c r="I17" s="4">
        <v>1</v>
      </c>
      <c r="J17" s="4">
        <v>1</v>
      </c>
      <c r="K17" s="4" t="s">
        <v>30</v>
      </c>
      <c r="L17" s="4">
        <v>1074</v>
      </c>
      <c r="M17" s="4">
        <v>1074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44895</v>
      </c>
      <c r="S17" s="6">
        <v>44932</v>
      </c>
      <c r="T17" s="4" t="s">
        <v>34</v>
      </c>
      <c r="U17" s="4">
        <v>1074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44928</v>
      </c>
      <c r="G18" s="6">
        <v>44929</v>
      </c>
      <c r="H18" s="4">
        <v>1</v>
      </c>
      <c r="I18" s="4">
        <v>1</v>
      </c>
      <c r="J18" s="4">
        <v>1</v>
      </c>
      <c r="K18" s="4" t="s">
        <v>30</v>
      </c>
      <c r="L18" s="4">
        <v>921</v>
      </c>
      <c r="M18" s="4">
        <v>921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44898</v>
      </c>
      <c r="S18" s="6">
        <v>44932</v>
      </c>
      <c r="T18" s="4" t="s">
        <v>34</v>
      </c>
      <c r="U18" s="4">
        <v>921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98</v>
      </c>
      <c r="F19" s="6">
        <v>44924</v>
      </c>
      <c r="G19" s="6">
        <v>44929</v>
      </c>
      <c r="H19" s="4">
        <v>1</v>
      </c>
      <c r="I19" s="4">
        <v>5</v>
      </c>
      <c r="J19" s="4">
        <v>5</v>
      </c>
      <c r="K19" s="4" t="s">
        <v>30</v>
      </c>
      <c r="L19" s="4">
        <v>3774</v>
      </c>
      <c r="M19" s="4">
        <v>3774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44898</v>
      </c>
      <c r="S19" s="6">
        <v>44932</v>
      </c>
      <c r="T19" s="4" t="s">
        <v>34</v>
      </c>
      <c r="U19" s="4">
        <v>3774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44927</v>
      </c>
      <c r="G20" s="6">
        <v>44929</v>
      </c>
      <c r="H20" s="4">
        <v>1</v>
      </c>
      <c r="I20" s="4">
        <v>2</v>
      </c>
      <c r="J20" s="4">
        <v>2</v>
      </c>
      <c r="K20" s="4" t="s">
        <v>30</v>
      </c>
      <c r="L20" s="4">
        <v>1088</v>
      </c>
      <c r="M20" s="4">
        <v>1088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44900</v>
      </c>
      <c r="S20" s="6">
        <v>44932</v>
      </c>
      <c r="T20" s="4" t="s">
        <v>34</v>
      </c>
      <c r="U20" s="4">
        <v>1088</v>
      </c>
      <c r="V20" s="4">
        <v>0</v>
      </c>
      <c r="W20" s="4">
        <v>0</v>
      </c>
      <c r="X20" s="4" t="s">
        <v>117</v>
      </c>
      <c r="Y20" s="4" t="s">
        <v>41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44928</v>
      </c>
      <c r="G21" s="6">
        <v>44929</v>
      </c>
      <c r="H21" s="4">
        <v>1</v>
      </c>
      <c r="I21" s="4">
        <v>1</v>
      </c>
      <c r="J21" s="4">
        <v>1</v>
      </c>
      <c r="K21" s="4" t="s">
        <v>30</v>
      </c>
      <c r="L21" s="4">
        <v>2195</v>
      </c>
      <c r="M21" s="4">
        <v>2195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44901</v>
      </c>
      <c r="S21" s="6">
        <v>44932</v>
      </c>
      <c r="T21" s="4" t="s">
        <v>34</v>
      </c>
      <c r="U21" s="4">
        <v>2195</v>
      </c>
      <c r="V21" s="4">
        <v>0</v>
      </c>
      <c r="W21" s="4">
        <v>0</v>
      </c>
      <c r="X21" s="4" t="s">
        <v>122</v>
      </c>
      <c r="Y21" s="4" t="s">
        <v>41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97</v>
      </c>
      <c r="E22" s="4" t="s">
        <v>124</v>
      </c>
      <c r="F22" s="6">
        <v>44928</v>
      </c>
      <c r="G22" s="6">
        <v>44929</v>
      </c>
      <c r="H22" s="4">
        <v>1</v>
      </c>
      <c r="I22" s="4">
        <v>1</v>
      </c>
      <c r="J22" s="4">
        <v>1</v>
      </c>
      <c r="K22" s="4" t="s">
        <v>30</v>
      </c>
      <c r="L22" s="4">
        <v>1369</v>
      </c>
      <c r="M22" s="4">
        <v>1369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44902</v>
      </c>
      <c r="S22" s="6">
        <v>44932</v>
      </c>
      <c r="T22" s="4" t="s">
        <v>34</v>
      </c>
      <c r="U22" s="4">
        <v>1369</v>
      </c>
      <c r="V22" s="4">
        <v>0</v>
      </c>
      <c r="W22" s="4">
        <v>0</v>
      </c>
      <c r="X22" s="4" t="s">
        <v>126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44925</v>
      </c>
      <c r="G23" s="6">
        <v>44929</v>
      </c>
      <c r="H23" s="4">
        <v>2</v>
      </c>
      <c r="I23" s="4">
        <v>4</v>
      </c>
      <c r="J23" s="4">
        <v>8</v>
      </c>
      <c r="K23" s="4" t="s">
        <v>30</v>
      </c>
      <c r="L23" s="4">
        <v>17212</v>
      </c>
      <c r="M23" s="4">
        <v>17212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44902</v>
      </c>
      <c r="S23" s="6">
        <v>44932</v>
      </c>
      <c r="T23" s="4" t="s">
        <v>34</v>
      </c>
      <c r="U23" s="4">
        <v>17212</v>
      </c>
      <c r="V23" s="4">
        <v>0</v>
      </c>
      <c r="W23" s="4">
        <v>0</v>
      </c>
      <c r="X23" s="4" t="s">
        <v>132</v>
      </c>
      <c r="Y23" s="4" t="s">
        <v>41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44921</v>
      </c>
      <c r="G24" s="6">
        <v>44929</v>
      </c>
      <c r="H24" s="4">
        <v>1</v>
      </c>
      <c r="I24" s="4">
        <v>8</v>
      </c>
      <c r="J24" s="4">
        <v>8</v>
      </c>
      <c r="K24" s="4" t="s">
        <v>30</v>
      </c>
      <c r="L24" s="4">
        <v>2154</v>
      </c>
      <c r="M24" s="4">
        <v>2154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44904</v>
      </c>
      <c r="S24" s="6">
        <v>44932</v>
      </c>
      <c r="T24" s="4" t="s">
        <v>34</v>
      </c>
      <c r="U24" s="4">
        <v>2154</v>
      </c>
      <c r="V24" s="4">
        <v>0</v>
      </c>
      <c r="W24" s="4">
        <v>0</v>
      </c>
      <c r="X24" s="4" t="s">
        <v>137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81</v>
      </c>
      <c r="F25" s="6">
        <v>44927</v>
      </c>
      <c r="G25" s="6">
        <v>44929</v>
      </c>
      <c r="H25" s="4">
        <v>1</v>
      </c>
      <c r="I25" s="4">
        <v>2</v>
      </c>
      <c r="J25" s="4">
        <v>2</v>
      </c>
      <c r="K25" s="4" t="s">
        <v>30</v>
      </c>
      <c r="L25" s="4">
        <v>1074</v>
      </c>
      <c r="M25" s="4">
        <v>1074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44905</v>
      </c>
      <c r="S25" s="6">
        <v>44932</v>
      </c>
      <c r="T25" s="4" t="s">
        <v>34</v>
      </c>
      <c r="U25" s="4">
        <v>1074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44926</v>
      </c>
      <c r="G26" s="6">
        <v>44929</v>
      </c>
      <c r="H26" s="4">
        <v>1</v>
      </c>
      <c r="I26" s="4">
        <v>3</v>
      </c>
      <c r="J26" s="4">
        <v>3</v>
      </c>
      <c r="K26" s="4" t="s">
        <v>30</v>
      </c>
      <c r="L26" s="4">
        <v>8119</v>
      </c>
      <c r="M26" s="4">
        <v>8119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44906</v>
      </c>
      <c r="S26" s="6">
        <v>44932</v>
      </c>
      <c r="T26" s="4" t="s">
        <v>34</v>
      </c>
      <c r="U26" s="4">
        <v>8119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145</v>
      </c>
      <c r="E27" s="4" t="s">
        <v>98</v>
      </c>
      <c r="F27" s="6">
        <v>44926</v>
      </c>
      <c r="G27" s="6">
        <v>44929</v>
      </c>
      <c r="H27" s="4">
        <v>1</v>
      </c>
      <c r="I27" s="4">
        <v>3</v>
      </c>
      <c r="J27" s="4">
        <v>3</v>
      </c>
      <c r="K27" s="4" t="s">
        <v>30</v>
      </c>
      <c r="L27" s="4">
        <v>10631</v>
      </c>
      <c r="M27" s="4">
        <v>10631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44906</v>
      </c>
      <c r="S27" s="6">
        <v>44932</v>
      </c>
      <c r="T27" s="4" t="s">
        <v>34</v>
      </c>
      <c r="U27" s="4">
        <v>10631</v>
      </c>
      <c r="V27" s="4">
        <v>0</v>
      </c>
      <c r="W27" s="4">
        <v>0</v>
      </c>
      <c r="X27" s="4" t="s">
        <v>152</v>
      </c>
      <c r="Y27" s="4" t="s">
        <v>41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92</v>
      </c>
      <c r="F28" s="6">
        <v>44918</v>
      </c>
      <c r="G28" s="6">
        <v>44929</v>
      </c>
      <c r="H28" s="4">
        <v>1</v>
      </c>
      <c r="I28" s="4">
        <v>11</v>
      </c>
      <c r="J28" s="4">
        <v>11</v>
      </c>
      <c r="K28" s="4" t="s">
        <v>30</v>
      </c>
      <c r="L28" s="4">
        <v>31585</v>
      </c>
      <c r="M28" s="4">
        <v>31585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44910</v>
      </c>
      <c r="S28" s="6">
        <v>44932</v>
      </c>
      <c r="T28" s="4" t="s">
        <v>34</v>
      </c>
      <c r="U28" s="4">
        <v>31585</v>
      </c>
      <c r="V28" s="4">
        <v>0</v>
      </c>
      <c r="W28" s="4">
        <v>0</v>
      </c>
      <c r="X28" s="4" t="s">
        <v>156</v>
      </c>
      <c r="Y28" s="4" t="s">
        <v>41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44927</v>
      </c>
      <c r="G29" s="6">
        <v>44929</v>
      </c>
      <c r="H29" s="4">
        <v>1</v>
      </c>
      <c r="I29" s="4">
        <v>2</v>
      </c>
      <c r="J29" s="4">
        <v>2</v>
      </c>
      <c r="K29" s="4" t="s">
        <v>30</v>
      </c>
      <c r="L29" s="4">
        <v>2306</v>
      </c>
      <c r="M29" s="4">
        <v>2306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44911</v>
      </c>
      <c r="S29" s="6">
        <v>44932</v>
      </c>
      <c r="T29" s="4" t="s">
        <v>34</v>
      </c>
      <c r="U29" s="4">
        <v>2306</v>
      </c>
      <c r="V29" s="4">
        <v>0</v>
      </c>
      <c r="W29" s="4">
        <v>0</v>
      </c>
      <c r="X29" s="4" t="s">
        <v>161</v>
      </c>
      <c r="Y29" s="4" t="s">
        <v>41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44927</v>
      </c>
      <c r="G30" s="6">
        <v>44929</v>
      </c>
      <c r="H30" s="4">
        <v>1</v>
      </c>
      <c r="I30" s="4">
        <v>2</v>
      </c>
      <c r="J30" s="4">
        <v>2</v>
      </c>
      <c r="K30" s="4" t="s">
        <v>30</v>
      </c>
      <c r="L30" s="4">
        <v>2332</v>
      </c>
      <c r="M30" s="4">
        <v>2332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44911</v>
      </c>
      <c r="S30" s="6">
        <v>44932</v>
      </c>
      <c r="T30" s="4" t="s">
        <v>34</v>
      </c>
      <c r="U30" s="4">
        <v>2332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44927</v>
      </c>
      <c r="G31" s="6">
        <v>44929</v>
      </c>
      <c r="H31" s="4">
        <v>1</v>
      </c>
      <c r="I31" s="4">
        <v>2</v>
      </c>
      <c r="J31" s="4">
        <v>2</v>
      </c>
      <c r="K31" s="4" t="s">
        <v>30</v>
      </c>
      <c r="L31" s="4">
        <v>1988</v>
      </c>
      <c r="M31" s="4">
        <v>1988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44911</v>
      </c>
      <c r="S31" s="6">
        <v>44932</v>
      </c>
      <c r="T31" s="4" t="s">
        <v>34</v>
      </c>
      <c r="U31" s="4">
        <v>1988</v>
      </c>
      <c r="V31" s="4">
        <v>0</v>
      </c>
      <c r="W31" s="4">
        <v>0</v>
      </c>
      <c r="X31" s="4" t="s">
        <v>172</v>
      </c>
      <c r="Y31" s="4" t="s">
        <v>41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44928</v>
      </c>
      <c r="G32" s="6">
        <v>44929</v>
      </c>
      <c r="H32" s="4">
        <v>1</v>
      </c>
      <c r="I32" s="4">
        <v>1</v>
      </c>
      <c r="J32" s="4">
        <v>1</v>
      </c>
      <c r="K32" s="4" t="s">
        <v>30</v>
      </c>
      <c r="L32" s="4">
        <v>165</v>
      </c>
      <c r="M32" s="4">
        <v>165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44912</v>
      </c>
      <c r="S32" s="6">
        <v>44932</v>
      </c>
      <c r="T32" s="4" t="s">
        <v>34</v>
      </c>
      <c r="U32" s="4">
        <v>165</v>
      </c>
      <c r="V32" s="4">
        <v>0</v>
      </c>
      <c r="W32" s="4">
        <v>0</v>
      </c>
      <c r="X32" s="4" t="s">
        <v>177</v>
      </c>
      <c r="Y32" s="4" t="s">
        <v>41</v>
      </c>
    </row>
    <row r="33" s="4" customFormat="1" spans="1:25">
      <c r="A33" s="4" t="s">
        <v>173</v>
      </c>
      <c r="B33" s="4" t="s">
        <v>26</v>
      </c>
      <c r="C33" s="4" t="s">
        <v>46</v>
      </c>
      <c r="D33" s="4" t="s">
        <v>174</v>
      </c>
      <c r="E33" s="4" t="s">
        <v>175</v>
      </c>
      <c r="F33" s="6">
        <v>44928</v>
      </c>
      <c r="G33" s="6">
        <v>44929</v>
      </c>
      <c r="H33" s="4">
        <v>1</v>
      </c>
      <c r="I33" s="4">
        <v>1</v>
      </c>
      <c r="J33" s="4">
        <v>1</v>
      </c>
      <c r="K33" s="4" t="s">
        <v>30</v>
      </c>
      <c r="L33" s="4">
        <v>-165</v>
      </c>
      <c r="M33" s="4">
        <v>-165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44912</v>
      </c>
      <c r="S33" s="6">
        <v>44932</v>
      </c>
      <c r="T33" s="4" t="s">
        <v>34</v>
      </c>
      <c r="U33" s="4">
        <v>-165</v>
      </c>
      <c r="V33" s="4">
        <v>0</v>
      </c>
      <c r="W33" s="4">
        <v>0</v>
      </c>
      <c r="X33" s="4" t="s">
        <v>177</v>
      </c>
      <c r="Y33" s="4" t="s">
        <v>41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44924</v>
      </c>
      <c r="G34" s="6">
        <v>44929</v>
      </c>
      <c r="H34" s="4">
        <v>1</v>
      </c>
      <c r="I34" s="4">
        <v>5</v>
      </c>
      <c r="J34" s="4">
        <v>5</v>
      </c>
      <c r="K34" s="4" t="s">
        <v>30</v>
      </c>
      <c r="L34" s="4">
        <v>4080</v>
      </c>
      <c r="M34" s="4">
        <v>4080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44915</v>
      </c>
      <c r="S34" s="6">
        <v>44932</v>
      </c>
      <c r="T34" s="4" t="s">
        <v>34</v>
      </c>
      <c r="U34" s="4">
        <v>4080</v>
      </c>
      <c r="V34" s="4">
        <v>0</v>
      </c>
      <c r="W34" s="4">
        <v>0</v>
      </c>
      <c r="X34" s="4" t="s">
        <v>182</v>
      </c>
      <c r="Y34" s="4" t="s">
        <v>41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44926</v>
      </c>
      <c r="G35" s="6">
        <v>44929</v>
      </c>
      <c r="H35" s="4">
        <v>1</v>
      </c>
      <c r="I35" s="4">
        <v>3</v>
      </c>
      <c r="J35" s="4">
        <v>3</v>
      </c>
      <c r="K35" s="4" t="s">
        <v>30</v>
      </c>
      <c r="L35" s="4">
        <v>3552</v>
      </c>
      <c r="M35" s="4">
        <v>3552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44915</v>
      </c>
      <c r="S35" s="6">
        <v>44932</v>
      </c>
      <c r="T35" s="4" t="s">
        <v>34</v>
      </c>
      <c r="U35" s="4">
        <v>3552</v>
      </c>
      <c r="V35" s="4">
        <v>0</v>
      </c>
      <c r="W35" s="4">
        <v>0</v>
      </c>
      <c r="X35" s="4" t="s">
        <v>187</v>
      </c>
      <c r="Y35" s="4" t="s">
        <v>188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44927</v>
      </c>
      <c r="G36" s="6">
        <v>44929</v>
      </c>
      <c r="H36" s="4">
        <v>1</v>
      </c>
      <c r="I36" s="4">
        <v>2</v>
      </c>
      <c r="J36" s="4">
        <v>2</v>
      </c>
      <c r="K36" s="4" t="s">
        <v>30</v>
      </c>
      <c r="L36" s="4">
        <v>1204</v>
      </c>
      <c r="M36" s="4">
        <v>1204</v>
      </c>
      <c r="N36" s="4" t="s">
        <v>192</v>
      </c>
      <c r="O36" s="4" t="s">
        <v>32</v>
      </c>
      <c r="P36" s="4" t="s">
        <v>33</v>
      </c>
      <c r="Q36" s="4">
        <v>0</v>
      </c>
      <c r="R36" s="7">
        <v>44915</v>
      </c>
      <c r="S36" s="6">
        <v>44932</v>
      </c>
      <c r="T36" s="4" t="s">
        <v>34</v>
      </c>
      <c r="U36" s="4">
        <v>1204</v>
      </c>
      <c r="V36" s="4">
        <v>0</v>
      </c>
      <c r="W36" s="4">
        <v>0</v>
      </c>
      <c r="X36" s="4" t="s">
        <v>193</v>
      </c>
      <c r="Y36" s="4" t="s">
        <v>194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197</v>
      </c>
      <c r="F37" s="6">
        <v>44926</v>
      </c>
      <c r="G37" s="6">
        <v>44929</v>
      </c>
      <c r="H37" s="4">
        <v>1</v>
      </c>
      <c r="I37" s="4">
        <v>3</v>
      </c>
      <c r="J37" s="4">
        <v>3</v>
      </c>
      <c r="K37" s="4" t="s">
        <v>30</v>
      </c>
      <c r="L37" s="4">
        <v>1960</v>
      </c>
      <c r="M37" s="4">
        <v>1960</v>
      </c>
      <c r="N37" s="4" t="s">
        <v>198</v>
      </c>
      <c r="O37" s="4" t="s">
        <v>32</v>
      </c>
      <c r="P37" s="4" t="s">
        <v>33</v>
      </c>
      <c r="Q37" s="4">
        <v>0</v>
      </c>
      <c r="R37" s="7">
        <v>44916</v>
      </c>
      <c r="S37" s="6">
        <v>44932</v>
      </c>
      <c r="T37" s="4" t="s">
        <v>34</v>
      </c>
      <c r="U37" s="4">
        <v>1960</v>
      </c>
      <c r="V37" s="4">
        <v>0</v>
      </c>
      <c r="W37" s="4">
        <v>0</v>
      </c>
      <c r="X37" s="4" t="s">
        <v>199</v>
      </c>
      <c r="Y37" s="4" t="s">
        <v>200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44928</v>
      </c>
      <c r="G38" s="6">
        <v>44929</v>
      </c>
      <c r="H38" s="4">
        <v>2</v>
      </c>
      <c r="I38" s="4">
        <v>1</v>
      </c>
      <c r="J38" s="4">
        <v>2</v>
      </c>
      <c r="K38" s="4" t="s">
        <v>30</v>
      </c>
      <c r="L38" s="4">
        <v>1178</v>
      </c>
      <c r="M38" s="4">
        <v>1178</v>
      </c>
      <c r="N38" s="4" t="s">
        <v>204</v>
      </c>
      <c r="O38" s="4" t="s">
        <v>32</v>
      </c>
      <c r="P38" s="4" t="s">
        <v>33</v>
      </c>
      <c r="Q38" s="4">
        <v>0</v>
      </c>
      <c r="R38" s="7">
        <v>44917</v>
      </c>
      <c r="S38" s="6">
        <v>44932</v>
      </c>
      <c r="T38" s="4" t="s">
        <v>34</v>
      </c>
      <c r="U38" s="4">
        <v>1178</v>
      </c>
      <c r="V38" s="4">
        <v>0</v>
      </c>
      <c r="W38" s="4">
        <v>0</v>
      </c>
      <c r="X38" s="4" t="s">
        <v>205</v>
      </c>
      <c r="Y38" s="4" t="s">
        <v>41</v>
      </c>
    </row>
    <row r="39" s="4" customFormat="1" spans="1:25">
      <c r="A39" s="4" t="s">
        <v>206</v>
      </c>
      <c r="B39" s="4" t="s">
        <v>26</v>
      </c>
      <c r="C39" s="4" t="s">
        <v>27</v>
      </c>
      <c r="D39" s="4" t="s">
        <v>97</v>
      </c>
      <c r="E39" s="4" t="s">
        <v>98</v>
      </c>
      <c r="F39" s="6">
        <v>44928</v>
      </c>
      <c r="G39" s="6">
        <v>44929</v>
      </c>
      <c r="H39" s="4">
        <v>2</v>
      </c>
      <c r="I39" s="4">
        <v>1</v>
      </c>
      <c r="J39" s="4">
        <v>2</v>
      </c>
      <c r="K39" s="4" t="s">
        <v>30</v>
      </c>
      <c r="L39" s="4">
        <v>2208</v>
      </c>
      <c r="M39" s="4">
        <v>2208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44918</v>
      </c>
      <c r="S39" s="6">
        <v>44932</v>
      </c>
      <c r="T39" s="4" t="s">
        <v>34</v>
      </c>
      <c r="U39" s="4">
        <v>2208</v>
      </c>
      <c r="V39" s="4">
        <v>0</v>
      </c>
      <c r="W39" s="4">
        <v>0</v>
      </c>
      <c r="X39" s="4" t="s">
        <v>208</v>
      </c>
      <c r="Y39" s="4" t="s">
        <v>209</v>
      </c>
    </row>
    <row r="40" s="4" customFormat="1" spans="1:25">
      <c r="A40" s="4" t="s">
        <v>153</v>
      </c>
      <c r="B40" s="4" t="s">
        <v>26</v>
      </c>
      <c r="C40" s="4" t="s">
        <v>210</v>
      </c>
      <c r="D40" s="4" t="s">
        <v>154</v>
      </c>
      <c r="E40" s="4" t="s">
        <v>92</v>
      </c>
      <c r="F40" s="6">
        <v>44918</v>
      </c>
      <c r="G40" s="6">
        <v>44929</v>
      </c>
      <c r="H40" s="4">
        <v>1</v>
      </c>
      <c r="I40" s="4">
        <v>11</v>
      </c>
      <c r="J40" s="4">
        <v>11</v>
      </c>
      <c r="K40" s="4" t="s">
        <v>30</v>
      </c>
      <c r="L40" s="4">
        <v>-3440.39</v>
      </c>
      <c r="M40" s="4">
        <v>-3440.39</v>
      </c>
      <c r="N40" s="4" t="s">
        <v>155</v>
      </c>
      <c r="O40" s="4" t="s">
        <v>32</v>
      </c>
      <c r="P40" s="4" t="s">
        <v>33</v>
      </c>
      <c r="Q40" s="4">
        <v>0</v>
      </c>
      <c r="R40" s="7">
        <v>44910.0297569444</v>
      </c>
      <c r="S40" s="6">
        <v>44932</v>
      </c>
      <c r="T40" s="4" t="s">
        <v>34</v>
      </c>
      <c r="U40" s="4">
        <v>-3440.39</v>
      </c>
      <c r="V40" s="4">
        <v>0</v>
      </c>
      <c r="W40" s="4">
        <v>0</v>
      </c>
      <c r="X40" s="4" t="s">
        <v>156</v>
      </c>
      <c r="Y40" s="4" t="s">
        <v>41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44926</v>
      </c>
      <c r="G41" s="6">
        <v>44929</v>
      </c>
      <c r="H41" s="4">
        <v>1</v>
      </c>
      <c r="I41" s="4">
        <v>3</v>
      </c>
      <c r="J41" s="4">
        <v>3</v>
      </c>
      <c r="K41" s="4" t="s">
        <v>30</v>
      </c>
      <c r="L41" s="4">
        <v>2548</v>
      </c>
      <c r="M41" s="4">
        <v>2548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44918</v>
      </c>
      <c r="S41" s="6">
        <v>44932</v>
      </c>
      <c r="T41" s="4" t="s">
        <v>34</v>
      </c>
      <c r="U41" s="4">
        <v>2548</v>
      </c>
      <c r="V41" s="4">
        <v>0</v>
      </c>
      <c r="W41" s="4">
        <v>0</v>
      </c>
      <c r="X41" s="4" t="s">
        <v>215</v>
      </c>
      <c r="Y41" s="4" t="s">
        <v>216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218</v>
      </c>
      <c r="E42" s="4" t="s">
        <v>175</v>
      </c>
      <c r="F42" s="6">
        <v>44925</v>
      </c>
      <c r="G42" s="6">
        <v>44929</v>
      </c>
      <c r="H42" s="4">
        <v>1</v>
      </c>
      <c r="I42" s="4">
        <v>4</v>
      </c>
      <c r="J42" s="4">
        <v>4</v>
      </c>
      <c r="K42" s="4" t="s">
        <v>30</v>
      </c>
      <c r="L42" s="4">
        <v>2678</v>
      </c>
      <c r="M42" s="4">
        <v>2678</v>
      </c>
      <c r="N42" s="4" t="s">
        <v>219</v>
      </c>
      <c r="O42" s="4" t="s">
        <v>32</v>
      </c>
      <c r="P42" s="4" t="s">
        <v>33</v>
      </c>
      <c r="Q42" s="4">
        <v>0</v>
      </c>
      <c r="R42" s="7">
        <v>44919</v>
      </c>
      <c r="S42" s="6">
        <v>44932</v>
      </c>
      <c r="T42" s="4" t="s">
        <v>34</v>
      </c>
      <c r="U42" s="4">
        <v>2678</v>
      </c>
      <c r="V42" s="4">
        <v>0</v>
      </c>
      <c r="W42" s="4">
        <v>0</v>
      </c>
      <c r="X42" s="4" t="s">
        <v>220</v>
      </c>
      <c r="Y42" s="4" t="s">
        <v>221</v>
      </c>
    </row>
    <row r="43" s="4" customFormat="1" spans="1:25">
      <c r="A43" s="4" t="s">
        <v>222</v>
      </c>
      <c r="B43" s="4" t="s">
        <v>26</v>
      </c>
      <c r="C43" s="4" t="s">
        <v>27</v>
      </c>
      <c r="D43" s="4" t="s">
        <v>223</v>
      </c>
      <c r="E43" s="4" t="s">
        <v>224</v>
      </c>
      <c r="F43" s="6">
        <v>44926</v>
      </c>
      <c r="G43" s="6">
        <v>44929</v>
      </c>
      <c r="H43" s="4">
        <v>1</v>
      </c>
      <c r="I43" s="4">
        <v>3</v>
      </c>
      <c r="J43" s="4">
        <v>3</v>
      </c>
      <c r="K43" s="4" t="s">
        <v>30</v>
      </c>
      <c r="L43" s="4">
        <v>2297</v>
      </c>
      <c r="M43" s="4">
        <v>2297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44920</v>
      </c>
      <c r="S43" s="6">
        <v>44932</v>
      </c>
      <c r="T43" s="4" t="s">
        <v>34</v>
      </c>
      <c r="U43" s="4">
        <v>2297</v>
      </c>
      <c r="V43" s="4">
        <v>0</v>
      </c>
      <c r="W43" s="4">
        <v>0</v>
      </c>
      <c r="X43" s="4" t="s">
        <v>226</v>
      </c>
      <c r="Y43" s="4" t="s">
        <v>41</v>
      </c>
    </row>
    <row r="44" s="4" customFormat="1" spans="1:25">
      <c r="A44" s="4" t="s">
        <v>227</v>
      </c>
      <c r="B44" s="4" t="s">
        <v>26</v>
      </c>
      <c r="C44" s="4" t="s">
        <v>27</v>
      </c>
      <c r="D44" s="4" t="s">
        <v>228</v>
      </c>
      <c r="E44" s="4" t="s">
        <v>229</v>
      </c>
      <c r="F44" s="6">
        <v>44927</v>
      </c>
      <c r="G44" s="6">
        <v>44929</v>
      </c>
      <c r="H44" s="4">
        <v>1</v>
      </c>
      <c r="I44" s="4">
        <v>2</v>
      </c>
      <c r="J44" s="4">
        <v>2</v>
      </c>
      <c r="K44" s="4" t="s">
        <v>30</v>
      </c>
      <c r="L44" s="4">
        <v>772</v>
      </c>
      <c r="M44" s="4">
        <v>772</v>
      </c>
      <c r="N44" s="4" t="s">
        <v>230</v>
      </c>
      <c r="O44" s="4" t="s">
        <v>32</v>
      </c>
      <c r="P44" s="4" t="s">
        <v>33</v>
      </c>
      <c r="Q44" s="4">
        <v>0</v>
      </c>
      <c r="R44" s="7">
        <v>44920</v>
      </c>
      <c r="S44" s="6">
        <v>44932</v>
      </c>
      <c r="T44" s="4" t="s">
        <v>34</v>
      </c>
      <c r="U44" s="4">
        <v>772</v>
      </c>
      <c r="V44" s="4">
        <v>0</v>
      </c>
      <c r="W44" s="4">
        <v>0</v>
      </c>
      <c r="X44" s="4" t="s">
        <v>231</v>
      </c>
      <c r="Y44" s="4" t="s">
        <v>232</v>
      </c>
    </row>
    <row r="45" s="4" customFormat="1" spans="1:25">
      <c r="A45" s="4" t="s">
        <v>233</v>
      </c>
      <c r="B45" s="4" t="s">
        <v>26</v>
      </c>
      <c r="C45" s="4" t="s">
        <v>27</v>
      </c>
      <c r="D45" s="4" t="s">
        <v>234</v>
      </c>
      <c r="E45" s="4" t="s">
        <v>235</v>
      </c>
      <c r="F45" s="6">
        <v>44927</v>
      </c>
      <c r="G45" s="6">
        <v>44929</v>
      </c>
      <c r="H45" s="4">
        <v>1</v>
      </c>
      <c r="I45" s="4">
        <v>2</v>
      </c>
      <c r="J45" s="4">
        <v>2</v>
      </c>
      <c r="K45" s="4" t="s">
        <v>30</v>
      </c>
      <c r="L45" s="4">
        <v>2020</v>
      </c>
      <c r="M45" s="4">
        <v>2020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44920</v>
      </c>
      <c r="S45" s="6">
        <v>44932</v>
      </c>
      <c r="T45" s="4" t="s">
        <v>34</v>
      </c>
      <c r="U45" s="4">
        <v>2020</v>
      </c>
      <c r="V45" s="4">
        <v>0</v>
      </c>
      <c r="W45" s="4">
        <v>0</v>
      </c>
      <c r="X45" s="4" t="s">
        <v>237</v>
      </c>
      <c r="Y45" s="4" t="s">
        <v>41</v>
      </c>
    </row>
    <row r="46" s="4" customFormat="1" spans="1:25">
      <c r="A46" s="4" t="s">
        <v>238</v>
      </c>
      <c r="B46" s="4" t="s">
        <v>26</v>
      </c>
      <c r="C46" s="4" t="s">
        <v>27</v>
      </c>
      <c r="D46" s="4" t="s">
        <v>63</v>
      </c>
      <c r="E46" s="4" t="s">
        <v>239</v>
      </c>
      <c r="F46" s="6">
        <v>44927</v>
      </c>
      <c r="G46" s="6">
        <v>44929</v>
      </c>
      <c r="H46" s="4">
        <v>1</v>
      </c>
      <c r="I46" s="4">
        <v>2</v>
      </c>
      <c r="J46" s="4">
        <v>2</v>
      </c>
      <c r="K46" s="4" t="s">
        <v>30</v>
      </c>
      <c r="L46" s="4">
        <v>2780</v>
      </c>
      <c r="M46" s="4">
        <v>2780</v>
      </c>
      <c r="N46" s="4" t="s">
        <v>240</v>
      </c>
      <c r="O46" s="4" t="s">
        <v>32</v>
      </c>
      <c r="P46" s="4" t="s">
        <v>33</v>
      </c>
      <c r="Q46" s="4">
        <v>0</v>
      </c>
      <c r="R46" s="7">
        <v>44920</v>
      </c>
      <c r="S46" s="6">
        <v>44932</v>
      </c>
      <c r="T46" s="4" t="s">
        <v>34</v>
      </c>
      <c r="U46" s="4">
        <v>2780</v>
      </c>
      <c r="V46" s="4">
        <v>0</v>
      </c>
      <c r="W46" s="4">
        <v>0</v>
      </c>
      <c r="X46" s="4" t="s">
        <v>241</v>
      </c>
      <c r="Y46" s="4" t="s">
        <v>242</v>
      </c>
    </row>
    <row r="47" s="4" customFormat="1" spans="1:25">
      <c r="A47" s="4" t="s">
        <v>243</v>
      </c>
      <c r="B47" s="4" t="s">
        <v>26</v>
      </c>
      <c r="C47" s="4" t="s">
        <v>27</v>
      </c>
      <c r="D47" s="4" t="s">
        <v>244</v>
      </c>
      <c r="E47" s="4" t="s">
        <v>245</v>
      </c>
      <c r="F47" s="6">
        <v>44925</v>
      </c>
      <c r="G47" s="6">
        <v>44929</v>
      </c>
      <c r="H47" s="4">
        <v>1</v>
      </c>
      <c r="I47" s="4">
        <v>4</v>
      </c>
      <c r="J47" s="4">
        <v>4</v>
      </c>
      <c r="K47" s="4" t="s">
        <v>30</v>
      </c>
      <c r="L47" s="4">
        <v>3283</v>
      </c>
      <c r="M47" s="4">
        <v>3283</v>
      </c>
      <c r="N47" s="4" t="s">
        <v>246</v>
      </c>
      <c r="O47" s="4" t="s">
        <v>32</v>
      </c>
      <c r="P47" s="4" t="s">
        <v>33</v>
      </c>
      <c r="Q47" s="4">
        <v>0</v>
      </c>
      <c r="R47" s="7">
        <v>44920</v>
      </c>
      <c r="S47" s="6">
        <v>44932</v>
      </c>
      <c r="T47" s="4" t="s">
        <v>34</v>
      </c>
      <c r="U47" s="4">
        <v>3283</v>
      </c>
      <c r="V47" s="4">
        <v>0</v>
      </c>
      <c r="W47" s="4">
        <v>0</v>
      </c>
      <c r="X47" s="4" t="s">
        <v>247</v>
      </c>
      <c r="Y47" s="4" t="s">
        <v>248</v>
      </c>
    </row>
    <row r="48" s="4" customFormat="1" spans="1:25">
      <c r="A48" s="4" t="s">
        <v>249</v>
      </c>
      <c r="B48" s="4" t="s">
        <v>26</v>
      </c>
      <c r="C48" s="4" t="s">
        <v>27</v>
      </c>
      <c r="D48" s="4" t="s">
        <v>250</v>
      </c>
      <c r="E48" s="4" t="s">
        <v>251</v>
      </c>
      <c r="F48" s="6">
        <v>44924</v>
      </c>
      <c r="G48" s="6">
        <v>44929</v>
      </c>
      <c r="H48" s="4">
        <v>1</v>
      </c>
      <c r="I48" s="4">
        <v>5</v>
      </c>
      <c r="J48" s="4">
        <v>5</v>
      </c>
      <c r="K48" s="4" t="s">
        <v>30</v>
      </c>
      <c r="L48" s="4">
        <v>8112</v>
      </c>
      <c r="M48" s="4">
        <v>8112</v>
      </c>
      <c r="N48" s="4" t="s">
        <v>252</v>
      </c>
      <c r="O48" s="4" t="s">
        <v>32</v>
      </c>
      <c r="P48" s="4" t="s">
        <v>33</v>
      </c>
      <c r="Q48" s="4">
        <v>0</v>
      </c>
      <c r="R48" s="7">
        <v>44921</v>
      </c>
      <c r="S48" s="6">
        <v>44932</v>
      </c>
      <c r="T48" s="4" t="s">
        <v>34</v>
      </c>
      <c r="U48" s="4">
        <v>8112</v>
      </c>
      <c r="V48" s="4">
        <v>0</v>
      </c>
      <c r="W48" s="4">
        <v>0</v>
      </c>
      <c r="X48" s="4" t="s">
        <v>253</v>
      </c>
      <c r="Y48" s="4" t="s">
        <v>254</v>
      </c>
    </row>
    <row r="49" s="4" customFormat="1" spans="1:25">
      <c r="A49" s="4" t="s">
        <v>255</v>
      </c>
      <c r="B49" s="4" t="s">
        <v>26</v>
      </c>
      <c r="C49" s="4" t="s">
        <v>27</v>
      </c>
      <c r="D49" s="4" t="s">
        <v>256</v>
      </c>
      <c r="E49" s="4" t="s">
        <v>229</v>
      </c>
      <c r="F49" s="6">
        <v>44925</v>
      </c>
      <c r="G49" s="6">
        <v>44929</v>
      </c>
      <c r="H49" s="4">
        <v>1</v>
      </c>
      <c r="I49" s="4">
        <v>4</v>
      </c>
      <c r="J49" s="4">
        <v>4</v>
      </c>
      <c r="K49" s="4" t="s">
        <v>30</v>
      </c>
      <c r="L49" s="4">
        <v>4672</v>
      </c>
      <c r="M49" s="4">
        <v>4672</v>
      </c>
      <c r="N49" s="4" t="s">
        <v>257</v>
      </c>
      <c r="O49" s="4" t="s">
        <v>32</v>
      </c>
      <c r="P49" s="4" t="s">
        <v>33</v>
      </c>
      <c r="Q49" s="4">
        <v>0</v>
      </c>
      <c r="R49" s="7">
        <v>44921</v>
      </c>
      <c r="S49" s="6">
        <v>44932</v>
      </c>
      <c r="T49" s="4" t="s">
        <v>34</v>
      </c>
      <c r="U49" s="4">
        <v>4672</v>
      </c>
      <c r="V49" s="4">
        <v>0</v>
      </c>
      <c r="W49" s="4">
        <v>0</v>
      </c>
      <c r="X49" s="4" t="s">
        <v>258</v>
      </c>
      <c r="Y49" s="4" t="s">
        <v>259</v>
      </c>
    </row>
    <row r="50" s="4" customFormat="1" spans="1:26">
      <c r="A50" s="4" t="s">
        <v>260</v>
      </c>
      <c r="B50" s="4" t="s">
        <v>26</v>
      </c>
      <c r="C50" s="4" t="s">
        <v>27</v>
      </c>
      <c r="D50" s="4" t="s">
        <v>261</v>
      </c>
      <c r="E50" s="4" t="s">
        <v>262</v>
      </c>
      <c r="F50" s="6">
        <v>44927</v>
      </c>
      <c r="G50" s="6">
        <v>44929</v>
      </c>
      <c r="H50" s="4">
        <v>2</v>
      </c>
      <c r="I50" s="4">
        <v>2</v>
      </c>
      <c r="J50" s="4">
        <v>4</v>
      </c>
      <c r="K50" s="4" t="s">
        <v>30</v>
      </c>
      <c r="L50" s="4">
        <v>3028</v>
      </c>
      <c r="M50" s="4">
        <v>3028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44922</v>
      </c>
      <c r="S50" s="6">
        <v>44932</v>
      </c>
      <c r="T50" s="4" t="s">
        <v>34</v>
      </c>
      <c r="U50" s="4">
        <v>3028</v>
      </c>
      <c r="V50" s="4">
        <v>0</v>
      </c>
      <c r="W50" s="4">
        <v>0</v>
      </c>
      <c r="X50" s="4" t="s">
        <v>264</v>
      </c>
      <c r="Y50" s="4">
        <v>1429129796</v>
      </c>
      <c r="Z50" s="4" t="s">
        <v>265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104</v>
      </c>
      <c r="F51" s="6">
        <v>44926</v>
      </c>
      <c r="G51" s="6">
        <v>44929</v>
      </c>
      <c r="H51" s="4">
        <v>1</v>
      </c>
      <c r="I51" s="4">
        <v>3</v>
      </c>
      <c r="J51" s="4">
        <v>3</v>
      </c>
      <c r="K51" s="4" t="s">
        <v>30</v>
      </c>
      <c r="L51" s="4">
        <v>2316</v>
      </c>
      <c r="M51" s="4">
        <v>2316</v>
      </c>
      <c r="N51" s="4" t="s">
        <v>268</v>
      </c>
      <c r="O51" s="4" t="s">
        <v>32</v>
      </c>
      <c r="P51" s="4" t="s">
        <v>33</v>
      </c>
      <c r="Q51" s="4">
        <v>0</v>
      </c>
      <c r="R51" s="7">
        <v>44922</v>
      </c>
      <c r="S51" s="6">
        <v>44932</v>
      </c>
      <c r="T51" s="4" t="s">
        <v>34</v>
      </c>
      <c r="U51" s="4">
        <v>2316</v>
      </c>
      <c r="V51" s="4">
        <v>0</v>
      </c>
      <c r="W51" s="4">
        <v>0</v>
      </c>
      <c r="X51" s="4" t="s">
        <v>269</v>
      </c>
      <c r="Y51" s="4" t="s">
        <v>270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44927</v>
      </c>
      <c r="G52" s="6">
        <v>44929</v>
      </c>
      <c r="H52" s="4">
        <v>1</v>
      </c>
      <c r="I52" s="4">
        <v>2</v>
      </c>
      <c r="J52" s="4">
        <v>2</v>
      </c>
      <c r="K52" s="4" t="s">
        <v>30</v>
      </c>
      <c r="L52" s="4">
        <v>969</v>
      </c>
      <c r="M52" s="4">
        <v>969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44922</v>
      </c>
      <c r="S52" s="6">
        <v>44932</v>
      </c>
      <c r="T52" s="4" t="s">
        <v>34</v>
      </c>
      <c r="U52" s="4">
        <v>969</v>
      </c>
      <c r="V52" s="4">
        <v>0</v>
      </c>
      <c r="W52" s="4">
        <v>0</v>
      </c>
      <c r="X52" s="4" t="s">
        <v>275</v>
      </c>
      <c r="Y52" s="4" t="s">
        <v>41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277</v>
      </c>
      <c r="E53" s="4" t="s">
        <v>278</v>
      </c>
      <c r="F53" s="6">
        <v>44927</v>
      </c>
      <c r="G53" s="6">
        <v>44929</v>
      </c>
      <c r="H53" s="4">
        <v>1</v>
      </c>
      <c r="I53" s="4">
        <v>2</v>
      </c>
      <c r="J53" s="4">
        <v>2</v>
      </c>
      <c r="K53" s="4" t="s">
        <v>30</v>
      </c>
      <c r="L53" s="4">
        <v>1583</v>
      </c>
      <c r="M53" s="4">
        <v>1583</v>
      </c>
      <c r="N53" s="4" t="s">
        <v>279</v>
      </c>
      <c r="O53" s="4" t="s">
        <v>32</v>
      </c>
      <c r="P53" s="4" t="s">
        <v>33</v>
      </c>
      <c r="Q53" s="4">
        <v>0</v>
      </c>
      <c r="R53" s="7">
        <v>44922</v>
      </c>
      <c r="S53" s="6">
        <v>44932</v>
      </c>
      <c r="T53" s="4" t="s">
        <v>34</v>
      </c>
      <c r="U53" s="4">
        <v>1583</v>
      </c>
      <c r="V53" s="4">
        <v>0</v>
      </c>
      <c r="W53" s="4">
        <v>0</v>
      </c>
      <c r="X53" s="4" t="s">
        <v>280</v>
      </c>
      <c r="Y53" s="4" t="s">
        <v>281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283</v>
      </c>
      <c r="E54" s="4" t="s">
        <v>175</v>
      </c>
      <c r="F54" s="6">
        <v>44928</v>
      </c>
      <c r="G54" s="6">
        <v>44929</v>
      </c>
      <c r="H54" s="4">
        <v>1</v>
      </c>
      <c r="I54" s="4">
        <v>1</v>
      </c>
      <c r="J54" s="4">
        <v>1</v>
      </c>
      <c r="K54" s="4" t="s">
        <v>30</v>
      </c>
      <c r="L54" s="4">
        <v>266</v>
      </c>
      <c r="M54" s="4">
        <v>266</v>
      </c>
      <c r="N54" s="4" t="s">
        <v>284</v>
      </c>
      <c r="O54" s="4" t="s">
        <v>32</v>
      </c>
      <c r="P54" s="4" t="s">
        <v>33</v>
      </c>
      <c r="Q54" s="4">
        <v>0</v>
      </c>
      <c r="R54" s="7">
        <v>44922</v>
      </c>
      <c r="S54" s="6">
        <v>44932</v>
      </c>
      <c r="T54" s="4" t="s">
        <v>34</v>
      </c>
      <c r="U54" s="4">
        <v>266</v>
      </c>
      <c r="V54" s="4">
        <v>0</v>
      </c>
      <c r="W54" s="4">
        <v>0</v>
      </c>
      <c r="X54" s="4" t="s">
        <v>285</v>
      </c>
      <c r="Y54" s="4" t="s">
        <v>286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288</v>
      </c>
      <c r="E55" s="4" t="s">
        <v>289</v>
      </c>
      <c r="F55" s="6">
        <v>44928</v>
      </c>
      <c r="G55" s="6">
        <v>44929</v>
      </c>
      <c r="H55" s="4">
        <v>1</v>
      </c>
      <c r="I55" s="4">
        <v>1</v>
      </c>
      <c r="J55" s="4">
        <v>1</v>
      </c>
      <c r="K55" s="4" t="s">
        <v>30</v>
      </c>
      <c r="L55" s="4">
        <v>1599</v>
      </c>
      <c r="M55" s="4">
        <v>1599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44923</v>
      </c>
      <c r="S55" s="6">
        <v>44932</v>
      </c>
      <c r="T55" s="4" t="s">
        <v>34</v>
      </c>
      <c r="U55" s="4">
        <v>1599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267</v>
      </c>
      <c r="E56" s="4" t="s">
        <v>104</v>
      </c>
      <c r="F56" s="6">
        <v>44928</v>
      </c>
      <c r="G56" s="6">
        <v>44929</v>
      </c>
      <c r="H56" s="4">
        <v>1</v>
      </c>
      <c r="I56" s="4">
        <v>1</v>
      </c>
      <c r="J56" s="4">
        <v>1</v>
      </c>
      <c r="K56" s="4" t="s">
        <v>30</v>
      </c>
      <c r="L56" s="4">
        <v>771</v>
      </c>
      <c r="M56" s="4">
        <v>771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44923</v>
      </c>
      <c r="S56" s="6">
        <v>44932</v>
      </c>
      <c r="T56" s="4" t="s">
        <v>34</v>
      </c>
      <c r="U56" s="4">
        <v>771</v>
      </c>
      <c r="V56" s="4">
        <v>0</v>
      </c>
      <c r="W56" s="4">
        <v>0</v>
      </c>
      <c r="X56" s="4" t="s">
        <v>295</v>
      </c>
      <c r="Y56" s="4" t="s">
        <v>296</v>
      </c>
    </row>
    <row r="57" s="4" customFormat="1" spans="1:25">
      <c r="A57" s="4" t="s">
        <v>297</v>
      </c>
      <c r="B57" s="4" t="s">
        <v>26</v>
      </c>
      <c r="C57" s="4" t="s">
        <v>27</v>
      </c>
      <c r="D57" s="4" t="s">
        <v>298</v>
      </c>
      <c r="E57" s="4" t="s">
        <v>59</v>
      </c>
      <c r="F57" s="6">
        <v>44923</v>
      </c>
      <c r="G57" s="6">
        <v>44929</v>
      </c>
      <c r="H57" s="4">
        <v>1</v>
      </c>
      <c r="I57" s="4">
        <v>6</v>
      </c>
      <c r="J57" s="4">
        <v>6</v>
      </c>
      <c r="K57" s="4" t="s">
        <v>30</v>
      </c>
      <c r="L57" s="4">
        <v>2760</v>
      </c>
      <c r="M57" s="4">
        <v>2760</v>
      </c>
      <c r="N57" s="4" t="s">
        <v>299</v>
      </c>
      <c r="O57" s="4" t="s">
        <v>32</v>
      </c>
      <c r="P57" s="4" t="s">
        <v>33</v>
      </c>
      <c r="Q57" s="4">
        <v>0</v>
      </c>
      <c r="R57" s="7">
        <v>44923</v>
      </c>
      <c r="S57" s="6">
        <v>44932</v>
      </c>
      <c r="T57" s="4" t="s">
        <v>34</v>
      </c>
      <c r="U57" s="4">
        <v>2760</v>
      </c>
      <c r="V57" s="4">
        <v>0</v>
      </c>
      <c r="W57" s="4">
        <v>0</v>
      </c>
      <c r="X57" s="4" t="s">
        <v>300</v>
      </c>
      <c r="Y57" s="4" t="s">
        <v>41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302</v>
      </c>
      <c r="E58" s="4" t="s">
        <v>303</v>
      </c>
      <c r="F58" s="6">
        <v>44928</v>
      </c>
      <c r="G58" s="6">
        <v>44929</v>
      </c>
      <c r="H58" s="4">
        <v>1</v>
      </c>
      <c r="I58" s="4">
        <v>1</v>
      </c>
      <c r="J58" s="4">
        <v>1</v>
      </c>
      <c r="K58" s="4" t="s">
        <v>30</v>
      </c>
      <c r="L58" s="4">
        <v>467</v>
      </c>
      <c r="M58" s="4">
        <v>467</v>
      </c>
      <c r="N58" s="4" t="s">
        <v>304</v>
      </c>
      <c r="O58" s="4" t="s">
        <v>32</v>
      </c>
      <c r="P58" s="4" t="s">
        <v>33</v>
      </c>
      <c r="Q58" s="4">
        <v>0</v>
      </c>
      <c r="R58" s="7">
        <v>44923</v>
      </c>
      <c r="S58" s="6">
        <v>44932</v>
      </c>
      <c r="T58" s="4" t="s">
        <v>34</v>
      </c>
      <c r="U58" s="4">
        <v>467</v>
      </c>
      <c r="V58" s="4">
        <v>0</v>
      </c>
      <c r="W58" s="4">
        <v>0</v>
      </c>
      <c r="X58" s="4" t="s">
        <v>305</v>
      </c>
      <c r="Y58" s="4" t="s">
        <v>306</v>
      </c>
    </row>
    <row r="59" s="4" customFormat="1" spans="1:25">
      <c r="A59" s="4" t="s">
        <v>307</v>
      </c>
      <c r="B59" s="4" t="s">
        <v>26</v>
      </c>
      <c r="C59" s="4" t="s">
        <v>27</v>
      </c>
      <c r="D59" s="4" t="s">
        <v>308</v>
      </c>
      <c r="E59" s="4" t="s">
        <v>197</v>
      </c>
      <c r="F59" s="6">
        <v>44928</v>
      </c>
      <c r="G59" s="6">
        <v>44929</v>
      </c>
      <c r="H59" s="4">
        <v>1</v>
      </c>
      <c r="I59" s="4">
        <v>1</v>
      </c>
      <c r="J59" s="4">
        <v>1</v>
      </c>
      <c r="K59" s="4" t="s">
        <v>30</v>
      </c>
      <c r="L59" s="4">
        <v>652</v>
      </c>
      <c r="M59" s="4">
        <v>652</v>
      </c>
      <c r="N59" s="4" t="s">
        <v>309</v>
      </c>
      <c r="O59" s="4" t="s">
        <v>32</v>
      </c>
      <c r="P59" s="4" t="s">
        <v>33</v>
      </c>
      <c r="Q59" s="4">
        <v>0</v>
      </c>
      <c r="R59" s="7">
        <v>44923</v>
      </c>
      <c r="S59" s="6">
        <v>44932</v>
      </c>
      <c r="T59" s="4" t="s">
        <v>34</v>
      </c>
      <c r="U59" s="4">
        <v>652</v>
      </c>
      <c r="V59" s="4">
        <v>0</v>
      </c>
      <c r="W59" s="4">
        <v>0</v>
      </c>
      <c r="X59" s="4" t="s">
        <v>310</v>
      </c>
      <c r="Y59" s="4" t="s">
        <v>311</v>
      </c>
    </row>
    <row r="60" s="4" customFormat="1" spans="1:26">
      <c r="A60" s="4" t="s">
        <v>312</v>
      </c>
      <c r="B60" s="4" t="s">
        <v>26</v>
      </c>
      <c r="C60" s="4" t="s">
        <v>27</v>
      </c>
      <c r="D60" s="4" t="s">
        <v>313</v>
      </c>
      <c r="E60" s="4" t="s">
        <v>314</v>
      </c>
      <c r="F60" s="6">
        <v>44927</v>
      </c>
      <c r="G60" s="6">
        <v>44929</v>
      </c>
      <c r="H60" s="4">
        <v>2</v>
      </c>
      <c r="I60" s="4">
        <v>2</v>
      </c>
      <c r="J60" s="4">
        <v>4</v>
      </c>
      <c r="K60" s="4" t="s">
        <v>30</v>
      </c>
      <c r="L60" s="4">
        <v>3908</v>
      </c>
      <c r="M60" s="4">
        <v>3908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44924</v>
      </c>
      <c r="S60" s="6">
        <v>44932</v>
      </c>
      <c r="T60" s="4" t="s">
        <v>34</v>
      </c>
      <c r="U60" s="4">
        <v>3908</v>
      </c>
      <c r="V60" s="4">
        <v>0</v>
      </c>
      <c r="W60" s="4">
        <v>0</v>
      </c>
      <c r="X60" s="4" t="s">
        <v>316</v>
      </c>
      <c r="Y60" s="4">
        <v>449225755343</v>
      </c>
      <c r="Z60" s="4" t="s">
        <v>317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267</v>
      </c>
      <c r="E61" s="4" t="s">
        <v>319</v>
      </c>
      <c r="F61" s="6">
        <v>44925</v>
      </c>
      <c r="G61" s="6">
        <v>44929</v>
      </c>
      <c r="H61" s="4">
        <v>1</v>
      </c>
      <c r="I61" s="4">
        <v>4</v>
      </c>
      <c r="J61" s="4">
        <v>4</v>
      </c>
      <c r="K61" s="4" t="s">
        <v>30</v>
      </c>
      <c r="L61" s="4">
        <v>3072</v>
      </c>
      <c r="M61" s="4">
        <v>3072</v>
      </c>
      <c r="N61" s="4" t="s">
        <v>320</v>
      </c>
      <c r="O61" s="4" t="s">
        <v>32</v>
      </c>
      <c r="P61" s="4" t="s">
        <v>33</v>
      </c>
      <c r="Q61" s="4">
        <v>0</v>
      </c>
      <c r="R61" s="7">
        <v>44924</v>
      </c>
      <c r="S61" s="6">
        <v>44932</v>
      </c>
      <c r="T61" s="4" t="s">
        <v>34</v>
      </c>
      <c r="U61" s="4">
        <v>3072</v>
      </c>
      <c r="V61" s="4">
        <v>0</v>
      </c>
      <c r="W61" s="4">
        <v>0</v>
      </c>
      <c r="X61" s="4" t="s">
        <v>321</v>
      </c>
      <c r="Y61" s="4" t="s">
        <v>322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324</v>
      </c>
      <c r="E62" s="4" t="s">
        <v>325</v>
      </c>
      <c r="F62" s="6">
        <v>44925</v>
      </c>
      <c r="G62" s="6">
        <v>44929</v>
      </c>
      <c r="H62" s="4">
        <v>1</v>
      </c>
      <c r="I62" s="4">
        <v>4</v>
      </c>
      <c r="J62" s="4">
        <v>4</v>
      </c>
      <c r="K62" s="4" t="s">
        <v>30</v>
      </c>
      <c r="L62" s="4">
        <v>5653</v>
      </c>
      <c r="M62" s="4">
        <v>5653</v>
      </c>
      <c r="N62" s="4" t="s">
        <v>326</v>
      </c>
      <c r="O62" s="4" t="s">
        <v>32</v>
      </c>
      <c r="P62" s="4" t="s">
        <v>33</v>
      </c>
      <c r="Q62" s="4">
        <v>0</v>
      </c>
      <c r="R62" s="7">
        <v>44924</v>
      </c>
      <c r="S62" s="6">
        <v>44932</v>
      </c>
      <c r="T62" s="4" t="s">
        <v>34</v>
      </c>
      <c r="U62" s="4">
        <v>5653</v>
      </c>
      <c r="V62" s="4">
        <v>0</v>
      </c>
      <c r="W62" s="4">
        <v>0</v>
      </c>
      <c r="X62" s="4" t="s">
        <v>327</v>
      </c>
      <c r="Y62" s="4" t="s">
        <v>328</v>
      </c>
    </row>
    <row r="63" s="4" customFormat="1" spans="1:25">
      <c r="A63" s="4" t="s">
        <v>329</v>
      </c>
      <c r="B63" s="4" t="s">
        <v>26</v>
      </c>
      <c r="C63" s="4" t="s">
        <v>27</v>
      </c>
      <c r="D63" s="4" t="s">
        <v>330</v>
      </c>
      <c r="E63" s="4" t="s">
        <v>331</v>
      </c>
      <c r="F63" s="6">
        <v>44928</v>
      </c>
      <c r="G63" s="6">
        <v>44929</v>
      </c>
      <c r="H63" s="4">
        <v>1</v>
      </c>
      <c r="I63" s="4">
        <v>1</v>
      </c>
      <c r="J63" s="4">
        <v>1</v>
      </c>
      <c r="K63" s="4" t="s">
        <v>30</v>
      </c>
      <c r="L63" s="4">
        <v>1194</v>
      </c>
      <c r="M63" s="4">
        <v>1194</v>
      </c>
      <c r="N63" s="4" t="s">
        <v>332</v>
      </c>
      <c r="O63" s="4" t="s">
        <v>32</v>
      </c>
      <c r="P63" s="4" t="s">
        <v>33</v>
      </c>
      <c r="Q63" s="4">
        <v>0</v>
      </c>
      <c r="R63" s="7">
        <v>44924</v>
      </c>
      <c r="S63" s="6">
        <v>44932</v>
      </c>
      <c r="T63" s="4" t="s">
        <v>34</v>
      </c>
      <c r="U63" s="4">
        <v>1194</v>
      </c>
      <c r="V63" s="4">
        <v>0</v>
      </c>
      <c r="W63" s="4">
        <v>0</v>
      </c>
      <c r="X63" s="4" t="s">
        <v>41</v>
      </c>
      <c r="Y63" s="4" t="s">
        <v>333</v>
      </c>
    </row>
    <row r="64" s="4" customFormat="1" spans="1:25">
      <c r="A64" s="4" t="s">
        <v>334</v>
      </c>
      <c r="B64" s="4" t="s">
        <v>26</v>
      </c>
      <c r="C64" s="4" t="s">
        <v>27</v>
      </c>
      <c r="D64" s="4" t="s">
        <v>313</v>
      </c>
      <c r="E64" s="4" t="s">
        <v>335</v>
      </c>
      <c r="F64" s="6">
        <v>44927</v>
      </c>
      <c r="G64" s="6">
        <v>44929</v>
      </c>
      <c r="H64" s="4">
        <v>1</v>
      </c>
      <c r="I64" s="4">
        <v>2</v>
      </c>
      <c r="J64" s="4">
        <v>2</v>
      </c>
      <c r="K64" s="4" t="s">
        <v>30</v>
      </c>
      <c r="L64" s="4">
        <v>2668</v>
      </c>
      <c r="M64" s="4">
        <v>2668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44925</v>
      </c>
      <c r="S64" s="6">
        <v>44932</v>
      </c>
      <c r="T64" s="4" t="s">
        <v>34</v>
      </c>
      <c r="U64" s="4">
        <v>2668</v>
      </c>
      <c r="V64" s="4">
        <v>0</v>
      </c>
      <c r="W64" s="4">
        <v>0</v>
      </c>
      <c r="X64" s="4" t="s">
        <v>337</v>
      </c>
      <c r="Y64" s="4" t="s">
        <v>338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340</v>
      </c>
      <c r="E65" s="4" t="s">
        <v>81</v>
      </c>
      <c r="F65" s="6">
        <v>44925</v>
      </c>
      <c r="G65" s="6">
        <v>44929</v>
      </c>
      <c r="H65" s="4">
        <v>1</v>
      </c>
      <c r="I65" s="4">
        <v>4</v>
      </c>
      <c r="J65" s="4">
        <v>4</v>
      </c>
      <c r="K65" s="4" t="s">
        <v>30</v>
      </c>
      <c r="L65" s="4">
        <v>2622</v>
      </c>
      <c r="M65" s="4">
        <v>2622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44925</v>
      </c>
      <c r="S65" s="6">
        <v>44932</v>
      </c>
      <c r="T65" s="4" t="s">
        <v>34</v>
      </c>
      <c r="U65" s="4">
        <v>2622</v>
      </c>
      <c r="V65" s="4">
        <v>0</v>
      </c>
      <c r="W65" s="4">
        <v>0</v>
      </c>
      <c r="X65" s="4" t="s">
        <v>342</v>
      </c>
      <c r="Y65" s="4" t="s">
        <v>188</v>
      </c>
    </row>
    <row r="66" s="4" customFormat="1" spans="1:25">
      <c r="A66" s="4" t="s">
        <v>57</v>
      </c>
      <c r="B66" s="4" t="s">
        <v>26</v>
      </c>
      <c r="C66" s="4" t="s">
        <v>46</v>
      </c>
      <c r="D66" s="4" t="s">
        <v>58</v>
      </c>
      <c r="E66" s="4" t="s">
        <v>59</v>
      </c>
      <c r="F66" s="6">
        <v>44924</v>
      </c>
      <c r="G66" s="6">
        <v>44929</v>
      </c>
      <c r="H66" s="4">
        <v>1</v>
      </c>
      <c r="I66" s="4">
        <v>5</v>
      </c>
      <c r="J66" s="4">
        <v>5</v>
      </c>
      <c r="K66" s="4" t="s">
        <v>30</v>
      </c>
      <c r="L66" s="4">
        <v>-1515</v>
      </c>
      <c r="M66" s="4">
        <v>-1515</v>
      </c>
      <c r="N66" s="4" t="s">
        <v>60</v>
      </c>
      <c r="O66" s="4" t="s">
        <v>32</v>
      </c>
      <c r="P66" s="4" t="s">
        <v>33</v>
      </c>
      <c r="Q66" s="4">
        <v>0</v>
      </c>
      <c r="R66" s="7">
        <v>44862</v>
      </c>
      <c r="S66" s="6">
        <v>44932</v>
      </c>
      <c r="T66" s="4" t="s">
        <v>34</v>
      </c>
      <c r="U66" s="4">
        <v>-1515</v>
      </c>
      <c r="V66" s="4">
        <v>0</v>
      </c>
      <c r="W66" s="4">
        <v>0</v>
      </c>
      <c r="X66" s="4" t="s">
        <v>61</v>
      </c>
      <c r="Y66" s="4" t="s">
        <v>41</v>
      </c>
    </row>
    <row r="67" s="4" customFormat="1" spans="1:25">
      <c r="A67" s="4" t="s">
        <v>227</v>
      </c>
      <c r="B67" s="4" t="s">
        <v>26</v>
      </c>
      <c r="C67" s="4" t="s">
        <v>46</v>
      </c>
      <c r="D67" s="4" t="s">
        <v>228</v>
      </c>
      <c r="E67" s="4" t="s">
        <v>229</v>
      </c>
      <c r="F67" s="6">
        <v>44927</v>
      </c>
      <c r="G67" s="6">
        <v>44929</v>
      </c>
      <c r="H67" s="4">
        <v>1</v>
      </c>
      <c r="I67" s="4">
        <v>2</v>
      </c>
      <c r="J67" s="4">
        <v>2</v>
      </c>
      <c r="K67" s="4" t="s">
        <v>30</v>
      </c>
      <c r="L67" s="4">
        <v>-772</v>
      </c>
      <c r="M67" s="4">
        <v>-772</v>
      </c>
      <c r="N67" s="4" t="s">
        <v>230</v>
      </c>
      <c r="O67" s="4" t="s">
        <v>32</v>
      </c>
      <c r="P67" s="4" t="s">
        <v>33</v>
      </c>
      <c r="Q67" s="4">
        <v>0</v>
      </c>
      <c r="R67" s="7">
        <v>44920</v>
      </c>
      <c r="S67" s="6">
        <v>44932</v>
      </c>
      <c r="T67" s="4" t="s">
        <v>34</v>
      </c>
      <c r="U67" s="4">
        <v>-772</v>
      </c>
      <c r="V67" s="4">
        <v>0</v>
      </c>
      <c r="W67" s="4">
        <v>0</v>
      </c>
      <c r="X67" s="4" t="s">
        <v>231</v>
      </c>
      <c r="Y67" s="4" t="s">
        <v>232</v>
      </c>
    </row>
    <row r="68" s="4" customFormat="1" spans="1:25">
      <c r="A68" s="4" t="s">
        <v>343</v>
      </c>
      <c r="B68" s="4" t="s">
        <v>26</v>
      </c>
      <c r="C68" s="4" t="s">
        <v>27</v>
      </c>
      <c r="D68" s="4" t="s">
        <v>344</v>
      </c>
      <c r="E68" s="4" t="s">
        <v>229</v>
      </c>
      <c r="F68" s="6">
        <v>44928</v>
      </c>
      <c r="G68" s="6">
        <v>44929</v>
      </c>
      <c r="H68" s="4">
        <v>1</v>
      </c>
      <c r="I68" s="4">
        <v>1</v>
      </c>
      <c r="J68" s="4">
        <v>1</v>
      </c>
      <c r="K68" s="4" t="s">
        <v>30</v>
      </c>
      <c r="L68" s="4">
        <v>321</v>
      </c>
      <c r="M68" s="4">
        <v>321</v>
      </c>
      <c r="N68" s="4" t="s">
        <v>345</v>
      </c>
      <c r="O68" s="4" t="s">
        <v>32</v>
      </c>
      <c r="P68" s="4" t="s">
        <v>33</v>
      </c>
      <c r="Q68" s="4">
        <v>0</v>
      </c>
      <c r="R68" s="7">
        <v>44925</v>
      </c>
      <c r="S68" s="6">
        <v>44932</v>
      </c>
      <c r="T68" s="4" t="s">
        <v>34</v>
      </c>
      <c r="U68" s="4">
        <v>321</v>
      </c>
      <c r="V68" s="4">
        <v>0</v>
      </c>
      <c r="W68" s="4">
        <v>0</v>
      </c>
      <c r="X68" s="4" t="s">
        <v>346</v>
      </c>
      <c r="Y68" s="4" t="s">
        <v>347</v>
      </c>
    </row>
    <row r="69" s="4" customFormat="1" spans="1:25">
      <c r="A69" s="4" t="s">
        <v>348</v>
      </c>
      <c r="B69" s="4" t="s">
        <v>26</v>
      </c>
      <c r="C69" s="4" t="s">
        <v>27</v>
      </c>
      <c r="D69" s="4" t="s">
        <v>349</v>
      </c>
      <c r="E69" s="4" t="s">
        <v>115</v>
      </c>
      <c r="F69" s="6">
        <v>44926</v>
      </c>
      <c r="G69" s="6">
        <v>44929</v>
      </c>
      <c r="H69" s="4">
        <v>1</v>
      </c>
      <c r="I69" s="4">
        <v>3</v>
      </c>
      <c r="J69" s="4">
        <v>3</v>
      </c>
      <c r="K69" s="4" t="s">
        <v>30</v>
      </c>
      <c r="L69" s="4">
        <v>900</v>
      </c>
      <c r="M69" s="4">
        <v>900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44925</v>
      </c>
      <c r="S69" s="6">
        <v>44932</v>
      </c>
      <c r="T69" s="4" t="s">
        <v>34</v>
      </c>
      <c r="U69" s="4">
        <v>900</v>
      </c>
      <c r="V69" s="4">
        <v>0</v>
      </c>
      <c r="W69" s="4">
        <v>0</v>
      </c>
      <c r="X69" s="4" t="s">
        <v>351</v>
      </c>
      <c r="Y69" s="4" t="s">
        <v>333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353</v>
      </c>
      <c r="E70" s="4" t="s">
        <v>354</v>
      </c>
      <c r="F70" s="6">
        <v>44926</v>
      </c>
      <c r="G70" s="6">
        <v>44929</v>
      </c>
      <c r="H70" s="4">
        <v>1</v>
      </c>
      <c r="I70" s="4">
        <v>3</v>
      </c>
      <c r="J70" s="4">
        <v>3</v>
      </c>
      <c r="K70" s="4" t="s">
        <v>30</v>
      </c>
      <c r="L70" s="4">
        <v>1862</v>
      </c>
      <c r="M70" s="4">
        <v>1862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44926</v>
      </c>
      <c r="S70" s="6">
        <v>44932</v>
      </c>
      <c r="T70" s="4" t="s">
        <v>34</v>
      </c>
      <c r="U70" s="4">
        <v>1862</v>
      </c>
      <c r="V70" s="4">
        <v>0</v>
      </c>
      <c r="W70" s="4">
        <v>0</v>
      </c>
      <c r="X70" s="4" t="s">
        <v>356</v>
      </c>
      <c r="Y70" s="4" t="s">
        <v>41</v>
      </c>
    </row>
    <row r="71" s="4" customFormat="1" spans="1:25">
      <c r="A71" s="4" t="s">
        <v>357</v>
      </c>
      <c r="B71" s="4" t="s">
        <v>26</v>
      </c>
      <c r="C71" s="4" t="s">
        <v>27</v>
      </c>
      <c r="D71" s="4" t="s">
        <v>358</v>
      </c>
      <c r="E71" s="4" t="s">
        <v>359</v>
      </c>
      <c r="F71" s="6">
        <v>44927</v>
      </c>
      <c r="G71" s="6">
        <v>44929</v>
      </c>
      <c r="H71" s="4">
        <v>1</v>
      </c>
      <c r="I71" s="4">
        <v>2</v>
      </c>
      <c r="J71" s="4">
        <v>2</v>
      </c>
      <c r="K71" s="4" t="s">
        <v>30</v>
      </c>
      <c r="L71" s="4">
        <v>902</v>
      </c>
      <c r="M71" s="4">
        <v>902</v>
      </c>
      <c r="N71" s="4" t="s">
        <v>360</v>
      </c>
      <c r="O71" s="4" t="s">
        <v>32</v>
      </c>
      <c r="P71" s="4" t="s">
        <v>33</v>
      </c>
      <c r="Q71" s="4">
        <v>0</v>
      </c>
      <c r="R71" s="7">
        <v>44926</v>
      </c>
      <c r="S71" s="6">
        <v>44932</v>
      </c>
      <c r="T71" s="4" t="s">
        <v>34</v>
      </c>
      <c r="U71" s="4">
        <v>902</v>
      </c>
      <c r="V71" s="4">
        <v>0</v>
      </c>
      <c r="W71" s="4">
        <v>0</v>
      </c>
      <c r="X71" s="4" t="s">
        <v>361</v>
      </c>
      <c r="Y71" s="4" t="s">
        <v>362</v>
      </c>
    </row>
    <row r="72" s="4" customFormat="1" spans="1:25">
      <c r="A72" s="4" t="s">
        <v>352</v>
      </c>
      <c r="B72" s="4" t="s">
        <v>26</v>
      </c>
      <c r="C72" s="4" t="s">
        <v>46</v>
      </c>
      <c r="D72" s="4" t="s">
        <v>353</v>
      </c>
      <c r="E72" s="4" t="s">
        <v>354</v>
      </c>
      <c r="F72" s="6">
        <v>44926</v>
      </c>
      <c r="G72" s="6">
        <v>44929</v>
      </c>
      <c r="H72" s="4">
        <v>1</v>
      </c>
      <c r="I72" s="4">
        <v>3</v>
      </c>
      <c r="J72" s="4">
        <v>3</v>
      </c>
      <c r="K72" s="4" t="s">
        <v>30</v>
      </c>
      <c r="L72" s="4">
        <v>-1862</v>
      </c>
      <c r="M72" s="4">
        <v>-1862</v>
      </c>
      <c r="N72" s="4" t="s">
        <v>355</v>
      </c>
      <c r="O72" s="4" t="s">
        <v>32</v>
      </c>
      <c r="P72" s="4" t="s">
        <v>33</v>
      </c>
      <c r="Q72" s="4">
        <v>0</v>
      </c>
      <c r="R72" s="7">
        <v>44926</v>
      </c>
      <c r="S72" s="6">
        <v>44932</v>
      </c>
      <c r="T72" s="4" t="s">
        <v>34</v>
      </c>
      <c r="U72" s="4">
        <v>-1862</v>
      </c>
      <c r="V72" s="4">
        <v>0</v>
      </c>
      <c r="W72" s="4">
        <v>0</v>
      </c>
      <c r="X72" s="4" t="s">
        <v>356</v>
      </c>
      <c r="Y72" s="4" t="s">
        <v>41</v>
      </c>
    </row>
    <row r="73" s="4" customFormat="1" spans="1:25">
      <c r="A73" s="4" t="s">
        <v>363</v>
      </c>
      <c r="B73" s="4" t="s">
        <v>26</v>
      </c>
      <c r="C73" s="4" t="s">
        <v>27</v>
      </c>
      <c r="D73" s="4" t="s">
        <v>364</v>
      </c>
      <c r="E73" s="4" t="s">
        <v>365</v>
      </c>
      <c r="F73" s="6">
        <v>44928</v>
      </c>
      <c r="G73" s="6">
        <v>44929</v>
      </c>
      <c r="H73" s="4">
        <v>1</v>
      </c>
      <c r="I73" s="4">
        <v>1</v>
      </c>
      <c r="J73" s="4">
        <v>1</v>
      </c>
      <c r="K73" s="4" t="s">
        <v>30</v>
      </c>
      <c r="L73" s="4">
        <v>569</v>
      </c>
      <c r="M73" s="4">
        <v>569</v>
      </c>
      <c r="N73" s="4" t="s">
        <v>366</v>
      </c>
      <c r="O73" s="4" t="s">
        <v>32</v>
      </c>
      <c r="P73" s="4" t="s">
        <v>33</v>
      </c>
      <c r="Q73" s="4">
        <v>0</v>
      </c>
      <c r="R73" s="7">
        <v>44926</v>
      </c>
      <c r="S73" s="6">
        <v>44932</v>
      </c>
      <c r="T73" s="4" t="s">
        <v>34</v>
      </c>
      <c r="U73" s="4">
        <v>569</v>
      </c>
      <c r="V73" s="4">
        <v>0</v>
      </c>
      <c r="W73" s="4">
        <v>0</v>
      </c>
      <c r="X73" s="4" t="s">
        <v>367</v>
      </c>
      <c r="Y73" s="4" t="s">
        <v>368</v>
      </c>
    </row>
    <row r="74" s="4" customFormat="1" spans="1:25">
      <c r="A74" s="4" t="s">
        <v>369</v>
      </c>
      <c r="B74" s="4" t="s">
        <v>26</v>
      </c>
      <c r="C74" s="4" t="s">
        <v>27</v>
      </c>
      <c r="D74" s="4" t="s">
        <v>370</v>
      </c>
      <c r="E74" s="4" t="s">
        <v>371</v>
      </c>
      <c r="F74" s="6">
        <v>44926</v>
      </c>
      <c r="G74" s="6">
        <v>44929</v>
      </c>
      <c r="H74" s="4">
        <v>3</v>
      </c>
      <c r="I74" s="4">
        <v>3</v>
      </c>
      <c r="J74" s="4">
        <v>9</v>
      </c>
      <c r="K74" s="4" t="s">
        <v>30</v>
      </c>
      <c r="L74" s="4">
        <v>3411</v>
      </c>
      <c r="M74" s="4">
        <v>3411</v>
      </c>
      <c r="N74" s="4" t="s">
        <v>372</v>
      </c>
      <c r="O74" s="4" t="s">
        <v>32</v>
      </c>
      <c r="P74" s="4" t="s">
        <v>33</v>
      </c>
      <c r="Q74" s="4">
        <v>0</v>
      </c>
      <c r="R74" s="7">
        <v>44926</v>
      </c>
      <c r="S74" s="6">
        <v>44932</v>
      </c>
      <c r="T74" s="4" t="s">
        <v>34</v>
      </c>
      <c r="U74" s="4">
        <v>3411</v>
      </c>
      <c r="V74" s="4">
        <v>0</v>
      </c>
      <c r="W74" s="4">
        <v>0</v>
      </c>
      <c r="X74" s="4" t="s">
        <v>373</v>
      </c>
      <c r="Y74" s="4" t="s">
        <v>333</v>
      </c>
    </row>
    <row r="75" s="4" customFormat="1" spans="1:25">
      <c r="A75" s="4" t="s">
        <v>374</v>
      </c>
      <c r="B75" s="4" t="s">
        <v>26</v>
      </c>
      <c r="C75" s="4" t="s">
        <v>27</v>
      </c>
      <c r="D75" s="4" t="s">
        <v>375</v>
      </c>
      <c r="E75" s="4" t="s">
        <v>376</v>
      </c>
      <c r="F75" s="6">
        <v>44926</v>
      </c>
      <c r="G75" s="6">
        <v>44929</v>
      </c>
      <c r="H75" s="4">
        <v>1</v>
      </c>
      <c r="I75" s="4">
        <v>3</v>
      </c>
      <c r="J75" s="4">
        <v>3</v>
      </c>
      <c r="K75" s="4" t="s">
        <v>30</v>
      </c>
      <c r="L75" s="4">
        <v>2775</v>
      </c>
      <c r="M75" s="4">
        <v>2775</v>
      </c>
      <c r="N75" s="4" t="s">
        <v>377</v>
      </c>
      <c r="O75" s="4" t="s">
        <v>32</v>
      </c>
      <c r="P75" s="4" t="s">
        <v>33</v>
      </c>
      <c r="Q75" s="4">
        <v>0</v>
      </c>
      <c r="R75" s="7">
        <v>44926</v>
      </c>
      <c r="S75" s="6">
        <v>44932</v>
      </c>
      <c r="T75" s="4" t="s">
        <v>34</v>
      </c>
      <c r="U75" s="4">
        <v>2775</v>
      </c>
      <c r="V75" s="4">
        <v>0</v>
      </c>
      <c r="W75" s="4">
        <v>0</v>
      </c>
      <c r="X75" s="4" t="s">
        <v>378</v>
      </c>
      <c r="Y75" s="4" t="s">
        <v>41</v>
      </c>
    </row>
    <row r="76" s="4" customFormat="1" spans="1:25">
      <c r="A76" s="4" t="s">
        <v>379</v>
      </c>
      <c r="B76" s="4" t="s">
        <v>26</v>
      </c>
      <c r="C76" s="4" t="s">
        <v>27</v>
      </c>
      <c r="D76" s="4" t="s">
        <v>353</v>
      </c>
      <c r="E76" s="4" t="s">
        <v>354</v>
      </c>
      <c r="F76" s="6">
        <v>44926</v>
      </c>
      <c r="G76" s="6">
        <v>44929</v>
      </c>
      <c r="H76" s="4">
        <v>1</v>
      </c>
      <c r="I76" s="4">
        <v>3</v>
      </c>
      <c r="J76" s="4">
        <v>3</v>
      </c>
      <c r="K76" s="4" t="s">
        <v>30</v>
      </c>
      <c r="L76" s="4">
        <v>1867</v>
      </c>
      <c r="M76" s="4">
        <v>1867</v>
      </c>
      <c r="N76" s="4" t="s">
        <v>355</v>
      </c>
      <c r="O76" s="4" t="s">
        <v>32</v>
      </c>
      <c r="P76" s="4" t="s">
        <v>33</v>
      </c>
      <c r="Q76" s="4">
        <v>0</v>
      </c>
      <c r="R76" s="7">
        <v>44926</v>
      </c>
      <c r="S76" s="6">
        <v>44932</v>
      </c>
      <c r="T76" s="4" t="s">
        <v>34</v>
      </c>
      <c r="U76" s="4">
        <v>1867</v>
      </c>
      <c r="V76" s="4">
        <v>0</v>
      </c>
      <c r="W76" s="4">
        <v>0</v>
      </c>
      <c r="X76" s="4" t="s">
        <v>380</v>
      </c>
      <c r="Y76" s="4" t="s">
        <v>41</v>
      </c>
    </row>
    <row r="77" s="4" customFormat="1" spans="1:25">
      <c r="A77" s="4" t="s">
        <v>379</v>
      </c>
      <c r="B77" s="4" t="s">
        <v>26</v>
      </c>
      <c r="C77" s="4" t="s">
        <v>46</v>
      </c>
      <c r="D77" s="4" t="s">
        <v>353</v>
      </c>
      <c r="E77" s="4" t="s">
        <v>354</v>
      </c>
      <c r="F77" s="6">
        <v>44926</v>
      </c>
      <c r="G77" s="6">
        <v>44929</v>
      </c>
      <c r="H77" s="4">
        <v>1</v>
      </c>
      <c r="I77" s="4">
        <v>3</v>
      </c>
      <c r="J77" s="4">
        <v>3</v>
      </c>
      <c r="K77" s="4" t="s">
        <v>30</v>
      </c>
      <c r="L77" s="4">
        <v>-1867</v>
      </c>
      <c r="M77" s="4">
        <v>-1867</v>
      </c>
      <c r="N77" s="4" t="s">
        <v>355</v>
      </c>
      <c r="O77" s="4" t="s">
        <v>32</v>
      </c>
      <c r="P77" s="4" t="s">
        <v>33</v>
      </c>
      <c r="Q77" s="4">
        <v>0</v>
      </c>
      <c r="R77" s="7">
        <v>44926</v>
      </c>
      <c r="S77" s="6">
        <v>44932</v>
      </c>
      <c r="T77" s="4" t="s">
        <v>34</v>
      </c>
      <c r="U77" s="4">
        <v>-1867</v>
      </c>
      <c r="V77" s="4">
        <v>0</v>
      </c>
      <c r="W77" s="4">
        <v>0</v>
      </c>
      <c r="X77" s="4" t="s">
        <v>380</v>
      </c>
      <c r="Y77" s="4" t="s">
        <v>41</v>
      </c>
    </row>
    <row r="78" s="4" customFormat="1" spans="1:25">
      <c r="A78" s="4" t="s">
        <v>381</v>
      </c>
      <c r="B78" s="4" t="s">
        <v>26</v>
      </c>
      <c r="C78" s="4" t="s">
        <v>27</v>
      </c>
      <c r="D78" s="4" t="s">
        <v>382</v>
      </c>
      <c r="E78" s="4" t="s">
        <v>54</v>
      </c>
      <c r="F78" s="6">
        <v>44927</v>
      </c>
      <c r="G78" s="6">
        <v>44929</v>
      </c>
      <c r="H78" s="4">
        <v>1</v>
      </c>
      <c r="I78" s="4">
        <v>2</v>
      </c>
      <c r="J78" s="4">
        <v>2</v>
      </c>
      <c r="K78" s="4" t="s">
        <v>30</v>
      </c>
      <c r="L78" s="4">
        <v>2248</v>
      </c>
      <c r="M78" s="4">
        <v>2248</v>
      </c>
      <c r="N78" s="4" t="s">
        <v>383</v>
      </c>
      <c r="O78" s="4" t="s">
        <v>32</v>
      </c>
      <c r="P78" s="4" t="s">
        <v>33</v>
      </c>
      <c r="Q78" s="4">
        <v>0</v>
      </c>
      <c r="R78" s="7">
        <v>44926</v>
      </c>
      <c r="S78" s="6">
        <v>44932</v>
      </c>
      <c r="T78" s="4" t="s">
        <v>34</v>
      </c>
      <c r="U78" s="4">
        <v>2248</v>
      </c>
      <c r="V78" s="4">
        <v>0</v>
      </c>
      <c r="W78" s="4">
        <v>0</v>
      </c>
      <c r="X78" s="4" t="s">
        <v>384</v>
      </c>
      <c r="Y78" s="4" t="s">
        <v>385</v>
      </c>
    </row>
    <row r="79" s="4" customFormat="1" spans="1:25">
      <c r="A79" s="4" t="s">
        <v>386</v>
      </c>
      <c r="B79" s="4" t="s">
        <v>26</v>
      </c>
      <c r="C79" s="4" t="s">
        <v>27</v>
      </c>
      <c r="D79" s="4" t="s">
        <v>387</v>
      </c>
      <c r="E79" s="4" t="s">
        <v>388</v>
      </c>
      <c r="F79" s="6">
        <v>44927</v>
      </c>
      <c r="G79" s="6">
        <v>44929</v>
      </c>
      <c r="H79" s="4">
        <v>1</v>
      </c>
      <c r="I79" s="4">
        <v>2</v>
      </c>
      <c r="J79" s="4">
        <v>2</v>
      </c>
      <c r="K79" s="4" t="s">
        <v>30</v>
      </c>
      <c r="L79" s="4">
        <v>1789</v>
      </c>
      <c r="M79" s="4">
        <v>1789</v>
      </c>
      <c r="N79" s="4" t="s">
        <v>389</v>
      </c>
      <c r="O79" s="4" t="s">
        <v>32</v>
      </c>
      <c r="P79" s="4" t="s">
        <v>33</v>
      </c>
      <c r="Q79" s="4">
        <v>0</v>
      </c>
      <c r="R79" s="7">
        <v>44926</v>
      </c>
      <c r="S79" s="6">
        <v>44932</v>
      </c>
      <c r="T79" s="4" t="s">
        <v>34</v>
      </c>
      <c r="U79" s="4">
        <v>1789</v>
      </c>
      <c r="V79" s="4">
        <v>0</v>
      </c>
      <c r="W79" s="4">
        <v>0</v>
      </c>
      <c r="X79" s="4" t="s">
        <v>390</v>
      </c>
      <c r="Y79" s="4" t="s">
        <v>41</v>
      </c>
    </row>
    <row r="80" s="4" customFormat="1" spans="1:25">
      <c r="A80" s="4" t="s">
        <v>391</v>
      </c>
      <c r="B80" s="4" t="s">
        <v>26</v>
      </c>
      <c r="C80" s="4" t="s">
        <v>27</v>
      </c>
      <c r="D80" s="4" t="s">
        <v>392</v>
      </c>
      <c r="E80" s="4" t="s">
        <v>393</v>
      </c>
      <c r="F80" s="6">
        <v>44928</v>
      </c>
      <c r="G80" s="6">
        <v>44929</v>
      </c>
      <c r="H80" s="4">
        <v>1</v>
      </c>
      <c r="I80" s="4">
        <v>1</v>
      </c>
      <c r="J80" s="4">
        <v>1</v>
      </c>
      <c r="K80" s="4" t="s">
        <v>30</v>
      </c>
      <c r="L80" s="4">
        <v>996</v>
      </c>
      <c r="M80" s="4">
        <v>996</v>
      </c>
      <c r="N80" s="4" t="s">
        <v>394</v>
      </c>
      <c r="O80" s="4" t="s">
        <v>32</v>
      </c>
      <c r="P80" s="4" t="s">
        <v>33</v>
      </c>
      <c r="Q80" s="4">
        <v>0</v>
      </c>
      <c r="R80" s="7">
        <v>44927</v>
      </c>
      <c r="S80" s="6">
        <v>44932</v>
      </c>
      <c r="T80" s="4" t="s">
        <v>34</v>
      </c>
      <c r="U80" s="4">
        <v>996</v>
      </c>
      <c r="V80" s="4">
        <v>0</v>
      </c>
      <c r="W80" s="4">
        <v>0</v>
      </c>
      <c r="X80" s="4" t="s">
        <v>41</v>
      </c>
      <c r="Y80" s="4" t="s">
        <v>41</v>
      </c>
    </row>
    <row r="81" s="4" customFormat="1" spans="1:25">
      <c r="A81" s="4" t="s">
        <v>395</v>
      </c>
      <c r="B81" s="4" t="s">
        <v>26</v>
      </c>
      <c r="C81" s="4" t="s">
        <v>27</v>
      </c>
      <c r="D81" s="4" t="s">
        <v>396</v>
      </c>
      <c r="E81" s="4" t="s">
        <v>397</v>
      </c>
      <c r="F81" s="6">
        <v>44928</v>
      </c>
      <c r="G81" s="6">
        <v>44929</v>
      </c>
      <c r="H81" s="4">
        <v>1</v>
      </c>
      <c r="I81" s="4">
        <v>1</v>
      </c>
      <c r="J81" s="4">
        <v>1</v>
      </c>
      <c r="K81" s="4" t="s">
        <v>30</v>
      </c>
      <c r="L81" s="4">
        <v>1278</v>
      </c>
      <c r="M81" s="4">
        <v>1278</v>
      </c>
      <c r="N81" s="4" t="s">
        <v>398</v>
      </c>
      <c r="O81" s="4" t="s">
        <v>32</v>
      </c>
      <c r="P81" s="4" t="s">
        <v>33</v>
      </c>
      <c r="Q81" s="4">
        <v>0</v>
      </c>
      <c r="R81" s="7">
        <v>44927</v>
      </c>
      <c r="S81" s="6">
        <v>44932</v>
      </c>
      <c r="T81" s="4" t="s">
        <v>34</v>
      </c>
      <c r="U81" s="4">
        <v>1278</v>
      </c>
      <c r="V81" s="4">
        <v>0</v>
      </c>
      <c r="W81" s="4">
        <v>0</v>
      </c>
      <c r="X81" s="4" t="s">
        <v>399</v>
      </c>
      <c r="Y81" s="4" t="s">
        <v>400</v>
      </c>
    </row>
    <row r="82" s="4" customFormat="1" spans="1:25">
      <c r="A82" s="4" t="s">
        <v>401</v>
      </c>
      <c r="B82" s="4" t="s">
        <v>26</v>
      </c>
      <c r="C82" s="4" t="s">
        <v>27</v>
      </c>
      <c r="D82" s="4" t="s">
        <v>402</v>
      </c>
      <c r="E82" s="4" t="s">
        <v>403</v>
      </c>
      <c r="F82" s="6">
        <v>44927</v>
      </c>
      <c r="G82" s="6">
        <v>44929</v>
      </c>
      <c r="H82" s="4">
        <v>1</v>
      </c>
      <c r="I82" s="4">
        <v>2</v>
      </c>
      <c r="J82" s="4">
        <v>2</v>
      </c>
      <c r="K82" s="4" t="s">
        <v>30</v>
      </c>
      <c r="L82" s="4">
        <v>827</v>
      </c>
      <c r="M82" s="4">
        <v>827</v>
      </c>
      <c r="N82" s="4" t="s">
        <v>404</v>
      </c>
      <c r="O82" s="4" t="s">
        <v>32</v>
      </c>
      <c r="P82" s="4" t="s">
        <v>33</v>
      </c>
      <c r="Q82" s="4">
        <v>0</v>
      </c>
      <c r="R82" s="7">
        <v>44927</v>
      </c>
      <c r="S82" s="6">
        <v>44932</v>
      </c>
      <c r="T82" s="4" t="s">
        <v>34</v>
      </c>
      <c r="U82" s="4">
        <v>827</v>
      </c>
      <c r="V82" s="4">
        <v>0</v>
      </c>
      <c r="W82" s="4">
        <v>0</v>
      </c>
      <c r="X82" s="4" t="s">
        <v>405</v>
      </c>
      <c r="Y82" s="4" t="s">
        <v>406</v>
      </c>
    </row>
    <row r="83" s="4" customFormat="1" spans="1:25">
      <c r="A83" s="4" t="s">
        <v>407</v>
      </c>
      <c r="B83" s="4" t="s">
        <v>26</v>
      </c>
      <c r="C83" s="4" t="s">
        <v>27</v>
      </c>
      <c r="D83" s="4" t="s">
        <v>408</v>
      </c>
      <c r="E83" s="4" t="s">
        <v>409</v>
      </c>
      <c r="F83" s="6">
        <v>44927</v>
      </c>
      <c r="G83" s="6">
        <v>44929</v>
      </c>
      <c r="H83" s="4">
        <v>1</v>
      </c>
      <c r="I83" s="4">
        <v>2</v>
      </c>
      <c r="J83" s="4">
        <v>2</v>
      </c>
      <c r="K83" s="4" t="s">
        <v>30</v>
      </c>
      <c r="L83" s="4">
        <v>1114</v>
      </c>
      <c r="M83" s="4">
        <v>1114</v>
      </c>
      <c r="N83" s="4" t="s">
        <v>410</v>
      </c>
      <c r="O83" s="4" t="s">
        <v>32</v>
      </c>
      <c r="P83" s="4" t="s">
        <v>33</v>
      </c>
      <c r="Q83" s="4">
        <v>0</v>
      </c>
      <c r="R83" s="7">
        <v>44927</v>
      </c>
      <c r="S83" s="6">
        <v>44932</v>
      </c>
      <c r="T83" s="4" t="s">
        <v>34</v>
      </c>
      <c r="U83" s="4">
        <v>1114</v>
      </c>
      <c r="V83" s="4">
        <v>0</v>
      </c>
      <c r="W83" s="4">
        <v>0</v>
      </c>
      <c r="X83" s="4" t="s">
        <v>411</v>
      </c>
      <c r="Y83" s="4" t="s">
        <v>412</v>
      </c>
    </row>
    <row r="84" s="4" customFormat="1" spans="1:26">
      <c r="A84" s="4" t="s">
        <v>413</v>
      </c>
      <c r="B84" s="4" t="s">
        <v>26</v>
      </c>
      <c r="C84" s="4" t="s">
        <v>27</v>
      </c>
      <c r="D84" s="4" t="s">
        <v>414</v>
      </c>
      <c r="E84" s="4" t="s">
        <v>98</v>
      </c>
      <c r="F84" s="6">
        <v>44927</v>
      </c>
      <c r="G84" s="6">
        <v>44929</v>
      </c>
      <c r="H84" s="4">
        <v>2</v>
      </c>
      <c r="I84" s="4">
        <v>2</v>
      </c>
      <c r="J84" s="4">
        <v>4</v>
      </c>
      <c r="K84" s="4" t="s">
        <v>30</v>
      </c>
      <c r="L84" s="4">
        <v>2070</v>
      </c>
      <c r="M84" s="4">
        <v>2070</v>
      </c>
      <c r="N84" s="4" t="s">
        <v>415</v>
      </c>
      <c r="O84" s="4" t="s">
        <v>32</v>
      </c>
      <c r="P84" s="4" t="s">
        <v>33</v>
      </c>
      <c r="Q84" s="4">
        <v>0</v>
      </c>
      <c r="R84" s="7">
        <v>44927</v>
      </c>
      <c r="S84" s="6">
        <v>44932</v>
      </c>
      <c r="T84" s="4" t="s">
        <v>34</v>
      </c>
      <c r="U84" s="4">
        <v>2070</v>
      </c>
      <c r="V84" s="4">
        <v>0</v>
      </c>
      <c r="W84" s="4">
        <v>0</v>
      </c>
      <c r="X84" s="4" t="s">
        <v>416</v>
      </c>
      <c r="Y84" s="4">
        <v>41256264</v>
      </c>
      <c r="Z84" s="4" t="s">
        <v>417</v>
      </c>
    </row>
    <row r="85" s="4" customFormat="1" spans="1:25">
      <c r="A85" s="4" t="s">
        <v>418</v>
      </c>
      <c r="B85" s="4" t="s">
        <v>26</v>
      </c>
      <c r="C85" s="4" t="s">
        <v>27</v>
      </c>
      <c r="D85" s="4" t="s">
        <v>419</v>
      </c>
      <c r="E85" s="4" t="s">
        <v>229</v>
      </c>
      <c r="F85" s="6">
        <v>44927</v>
      </c>
      <c r="G85" s="6">
        <v>44929</v>
      </c>
      <c r="H85" s="4">
        <v>1</v>
      </c>
      <c r="I85" s="4">
        <v>2</v>
      </c>
      <c r="J85" s="4">
        <v>2</v>
      </c>
      <c r="K85" s="4" t="s">
        <v>30</v>
      </c>
      <c r="L85" s="4">
        <v>440</v>
      </c>
      <c r="M85" s="4">
        <v>440</v>
      </c>
      <c r="N85" s="4" t="s">
        <v>420</v>
      </c>
      <c r="O85" s="4" t="s">
        <v>32</v>
      </c>
      <c r="P85" s="4" t="s">
        <v>33</v>
      </c>
      <c r="Q85" s="4">
        <v>0</v>
      </c>
      <c r="R85" s="7">
        <v>44927</v>
      </c>
      <c r="S85" s="6">
        <v>44932</v>
      </c>
      <c r="T85" s="4" t="s">
        <v>34</v>
      </c>
      <c r="U85" s="4">
        <v>440</v>
      </c>
      <c r="V85" s="4">
        <v>0</v>
      </c>
      <c r="W85" s="4">
        <v>0</v>
      </c>
      <c r="X85" s="4" t="s">
        <v>421</v>
      </c>
      <c r="Y85" s="4" t="s">
        <v>41</v>
      </c>
    </row>
    <row r="86" s="4" customFormat="1" spans="1:25">
      <c r="A86" s="4" t="s">
        <v>422</v>
      </c>
      <c r="B86" s="4" t="s">
        <v>26</v>
      </c>
      <c r="C86" s="4" t="s">
        <v>27</v>
      </c>
      <c r="D86" s="4" t="s">
        <v>423</v>
      </c>
      <c r="E86" s="4" t="s">
        <v>424</v>
      </c>
      <c r="F86" s="6">
        <v>44928</v>
      </c>
      <c r="G86" s="6">
        <v>44929</v>
      </c>
      <c r="H86" s="4">
        <v>1</v>
      </c>
      <c r="I86" s="4">
        <v>1</v>
      </c>
      <c r="J86" s="4">
        <v>1</v>
      </c>
      <c r="K86" s="4" t="s">
        <v>30</v>
      </c>
      <c r="L86" s="4">
        <v>1157</v>
      </c>
      <c r="M86" s="4">
        <v>1157</v>
      </c>
      <c r="N86" s="4" t="s">
        <v>425</v>
      </c>
      <c r="O86" s="4" t="s">
        <v>32</v>
      </c>
      <c r="P86" s="4" t="s">
        <v>33</v>
      </c>
      <c r="Q86" s="4">
        <v>0</v>
      </c>
      <c r="R86" s="7">
        <v>44927</v>
      </c>
      <c r="S86" s="6">
        <v>44932</v>
      </c>
      <c r="T86" s="4" t="s">
        <v>34</v>
      </c>
      <c r="U86" s="4">
        <v>1157</v>
      </c>
      <c r="V86" s="4">
        <v>0</v>
      </c>
      <c r="W86" s="4">
        <v>0</v>
      </c>
      <c r="X86" s="4" t="s">
        <v>426</v>
      </c>
      <c r="Y86" s="4" t="s">
        <v>41</v>
      </c>
    </row>
    <row r="87" s="4" customFormat="1" spans="1:25">
      <c r="A87" s="4" t="s">
        <v>427</v>
      </c>
      <c r="B87" s="4" t="s">
        <v>26</v>
      </c>
      <c r="C87" s="4" t="s">
        <v>27</v>
      </c>
      <c r="D87" s="4" t="s">
        <v>428</v>
      </c>
      <c r="E87" s="4" t="s">
        <v>245</v>
      </c>
      <c r="F87" s="6">
        <v>44928</v>
      </c>
      <c r="G87" s="6">
        <v>44929</v>
      </c>
      <c r="H87" s="4">
        <v>1</v>
      </c>
      <c r="I87" s="4">
        <v>1</v>
      </c>
      <c r="J87" s="4">
        <v>1</v>
      </c>
      <c r="K87" s="4" t="s">
        <v>30</v>
      </c>
      <c r="L87" s="4">
        <v>906</v>
      </c>
      <c r="M87" s="4">
        <v>906</v>
      </c>
      <c r="N87" s="4" t="s">
        <v>429</v>
      </c>
      <c r="O87" s="4" t="s">
        <v>32</v>
      </c>
      <c r="P87" s="4" t="s">
        <v>33</v>
      </c>
      <c r="Q87" s="4">
        <v>0</v>
      </c>
      <c r="R87" s="7">
        <v>44927</v>
      </c>
      <c r="S87" s="6">
        <v>44932</v>
      </c>
      <c r="T87" s="4" t="s">
        <v>34</v>
      </c>
      <c r="U87" s="4">
        <v>906</v>
      </c>
      <c r="V87" s="4">
        <v>0</v>
      </c>
      <c r="W87" s="4">
        <v>0</v>
      </c>
      <c r="X87" s="4" t="s">
        <v>430</v>
      </c>
      <c r="Y87" s="4" t="s">
        <v>431</v>
      </c>
    </row>
    <row r="88" s="4" customFormat="1" spans="1:25">
      <c r="A88" s="4" t="s">
        <v>432</v>
      </c>
      <c r="B88" s="4" t="s">
        <v>26</v>
      </c>
      <c r="C88" s="4" t="s">
        <v>27</v>
      </c>
      <c r="D88" s="4" t="s">
        <v>433</v>
      </c>
      <c r="E88" s="4" t="s">
        <v>434</v>
      </c>
      <c r="F88" s="6">
        <v>44927</v>
      </c>
      <c r="G88" s="6">
        <v>44929</v>
      </c>
      <c r="H88" s="4">
        <v>1</v>
      </c>
      <c r="I88" s="4">
        <v>2</v>
      </c>
      <c r="J88" s="4">
        <v>2</v>
      </c>
      <c r="K88" s="4" t="s">
        <v>30</v>
      </c>
      <c r="L88" s="4">
        <v>2024</v>
      </c>
      <c r="M88" s="4">
        <v>2024</v>
      </c>
      <c r="N88" s="4" t="s">
        <v>435</v>
      </c>
      <c r="O88" s="4" t="s">
        <v>32</v>
      </c>
      <c r="P88" s="4" t="s">
        <v>33</v>
      </c>
      <c r="Q88" s="4">
        <v>0</v>
      </c>
      <c r="R88" s="7">
        <v>44927</v>
      </c>
      <c r="S88" s="6">
        <v>44932</v>
      </c>
      <c r="T88" s="4" t="s">
        <v>34</v>
      </c>
      <c r="U88" s="4">
        <v>2024</v>
      </c>
      <c r="V88" s="4">
        <v>0</v>
      </c>
      <c r="W88" s="4">
        <v>0</v>
      </c>
      <c r="X88" s="4" t="s">
        <v>436</v>
      </c>
      <c r="Y88" s="4" t="s">
        <v>437</v>
      </c>
    </row>
    <row r="89" s="4" customFormat="1" spans="1:25">
      <c r="A89" s="4" t="s">
        <v>438</v>
      </c>
      <c r="B89" s="4" t="s">
        <v>26</v>
      </c>
      <c r="C89" s="4" t="s">
        <v>27</v>
      </c>
      <c r="D89" s="4" t="s">
        <v>439</v>
      </c>
      <c r="E89" s="4" t="s">
        <v>197</v>
      </c>
      <c r="F89" s="6">
        <v>44927</v>
      </c>
      <c r="G89" s="6">
        <v>44929</v>
      </c>
      <c r="H89" s="4">
        <v>1</v>
      </c>
      <c r="I89" s="4">
        <v>2</v>
      </c>
      <c r="J89" s="4">
        <v>2</v>
      </c>
      <c r="K89" s="4" t="s">
        <v>30</v>
      </c>
      <c r="L89" s="4">
        <v>630</v>
      </c>
      <c r="M89" s="4">
        <v>630</v>
      </c>
      <c r="N89" s="4" t="s">
        <v>440</v>
      </c>
      <c r="O89" s="4" t="s">
        <v>32</v>
      </c>
      <c r="P89" s="4" t="s">
        <v>33</v>
      </c>
      <c r="Q89" s="4">
        <v>0</v>
      </c>
      <c r="R89" s="7">
        <v>44927</v>
      </c>
      <c r="S89" s="6">
        <v>44932</v>
      </c>
      <c r="T89" s="4" t="s">
        <v>34</v>
      </c>
      <c r="U89" s="4">
        <v>630</v>
      </c>
      <c r="V89" s="4">
        <v>0</v>
      </c>
      <c r="W89" s="4">
        <v>0</v>
      </c>
      <c r="X89" s="4" t="s">
        <v>441</v>
      </c>
      <c r="Y89" s="4" t="s">
        <v>442</v>
      </c>
    </row>
    <row r="90" s="4" customFormat="1" spans="1:25">
      <c r="A90" s="4" t="s">
        <v>443</v>
      </c>
      <c r="B90" s="4" t="s">
        <v>26</v>
      </c>
      <c r="C90" s="4" t="s">
        <v>27</v>
      </c>
      <c r="D90" s="4" t="s">
        <v>444</v>
      </c>
      <c r="E90" s="4" t="s">
        <v>445</v>
      </c>
      <c r="F90" s="6">
        <v>44927</v>
      </c>
      <c r="G90" s="6">
        <v>44929</v>
      </c>
      <c r="H90" s="4">
        <v>1</v>
      </c>
      <c r="I90" s="4">
        <v>2</v>
      </c>
      <c r="J90" s="4">
        <v>2</v>
      </c>
      <c r="K90" s="4" t="s">
        <v>30</v>
      </c>
      <c r="L90" s="4">
        <v>3930</v>
      </c>
      <c r="M90" s="4">
        <v>3930</v>
      </c>
      <c r="N90" s="4" t="s">
        <v>446</v>
      </c>
      <c r="O90" s="4" t="s">
        <v>32</v>
      </c>
      <c r="P90" s="4" t="s">
        <v>33</v>
      </c>
      <c r="Q90" s="4">
        <v>0</v>
      </c>
      <c r="R90" s="7">
        <v>44927</v>
      </c>
      <c r="S90" s="6">
        <v>44932</v>
      </c>
      <c r="T90" s="4" t="s">
        <v>34</v>
      </c>
      <c r="U90" s="4">
        <v>3930</v>
      </c>
      <c r="V90" s="4">
        <v>0</v>
      </c>
      <c r="W90" s="4">
        <v>0</v>
      </c>
      <c r="X90" s="4" t="s">
        <v>447</v>
      </c>
      <c r="Y90" s="4" t="s">
        <v>448</v>
      </c>
    </row>
    <row r="91" s="4" customFormat="1" spans="1:25">
      <c r="A91" s="4" t="s">
        <v>449</v>
      </c>
      <c r="B91" s="4" t="s">
        <v>26</v>
      </c>
      <c r="C91" s="4" t="s">
        <v>27</v>
      </c>
      <c r="D91" s="4" t="s">
        <v>450</v>
      </c>
      <c r="E91" s="4" t="s">
        <v>229</v>
      </c>
      <c r="F91" s="6">
        <v>44927</v>
      </c>
      <c r="G91" s="6">
        <v>44929</v>
      </c>
      <c r="H91" s="4">
        <v>1</v>
      </c>
      <c r="I91" s="4">
        <v>2</v>
      </c>
      <c r="J91" s="4">
        <v>2</v>
      </c>
      <c r="K91" s="4" t="s">
        <v>30</v>
      </c>
      <c r="L91" s="4">
        <v>1114</v>
      </c>
      <c r="M91" s="4">
        <v>1114</v>
      </c>
      <c r="N91" s="4" t="s">
        <v>451</v>
      </c>
      <c r="O91" s="4" t="s">
        <v>32</v>
      </c>
      <c r="P91" s="4" t="s">
        <v>33</v>
      </c>
      <c r="Q91" s="4">
        <v>0</v>
      </c>
      <c r="R91" s="7">
        <v>44927</v>
      </c>
      <c r="S91" s="6">
        <v>44932</v>
      </c>
      <c r="T91" s="4" t="s">
        <v>34</v>
      </c>
      <c r="U91" s="4">
        <v>1114</v>
      </c>
      <c r="V91" s="4">
        <v>0</v>
      </c>
      <c r="W91" s="4">
        <v>0</v>
      </c>
      <c r="X91" s="4" t="s">
        <v>452</v>
      </c>
      <c r="Y91" s="4" t="s">
        <v>453</v>
      </c>
    </row>
    <row r="92" s="4" customFormat="1" spans="1:25">
      <c r="A92" s="4" t="s">
        <v>454</v>
      </c>
      <c r="B92" s="4" t="s">
        <v>26</v>
      </c>
      <c r="C92" s="4" t="s">
        <v>27</v>
      </c>
      <c r="D92" s="4" t="s">
        <v>455</v>
      </c>
      <c r="E92" s="4" t="s">
        <v>456</v>
      </c>
      <c r="F92" s="6">
        <v>44928</v>
      </c>
      <c r="G92" s="6">
        <v>44929</v>
      </c>
      <c r="H92" s="4">
        <v>1</v>
      </c>
      <c r="I92" s="4">
        <v>1</v>
      </c>
      <c r="J92" s="4">
        <v>1</v>
      </c>
      <c r="K92" s="4" t="s">
        <v>30</v>
      </c>
      <c r="L92" s="4">
        <v>1113</v>
      </c>
      <c r="M92" s="4">
        <v>1113</v>
      </c>
      <c r="N92" s="4" t="s">
        <v>457</v>
      </c>
      <c r="O92" s="4" t="s">
        <v>32</v>
      </c>
      <c r="P92" s="4" t="s">
        <v>33</v>
      </c>
      <c r="Q92" s="4">
        <v>0</v>
      </c>
      <c r="R92" s="7">
        <v>44927</v>
      </c>
      <c r="S92" s="6">
        <v>44932</v>
      </c>
      <c r="T92" s="4" t="s">
        <v>34</v>
      </c>
      <c r="U92" s="4">
        <v>1113</v>
      </c>
      <c r="V92" s="4">
        <v>0</v>
      </c>
      <c r="W92" s="4">
        <v>0</v>
      </c>
      <c r="X92" s="4" t="s">
        <v>458</v>
      </c>
      <c r="Y92" s="4" t="s">
        <v>41</v>
      </c>
    </row>
    <row r="93" s="4" customFormat="1" spans="1:25">
      <c r="A93" s="4" t="s">
        <v>459</v>
      </c>
      <c r="B93" s="4" t="s">
        <v>26</v>
      </c>
      <c r="C93" s="4" t="s">
        <v>27</v>
      </c>
      <c r="D93" s="4" t="s">
        <v>460</v>
      </c>
      <c r="E93" s="4" t="s">
        <v>175</v>
      </c>
      <c r="F93" s="6">
        <v>44928</v>
      </c>
      <c r="G93" s="6">
        <v>44929</v>
      </c>
      <c r="H93" s="4">
        <v>2</v>
      </c>
      <c r="I93" s="4">
        <v>1</v>
      </c>
      <c r="J93" s="4">
        <v>2</v>
      </c>
      <c r="K93" s="4" t="s">
        <v>30</v>
      </c>
      <c r="L93" s="4">
        <v>420</v>
      </c>
      <c r="M93" s="4">
        <v>420</v>
      </c>
      <c r="N93" s="4" t="s">
        <v>461</v>
      </c>
      <c r="O93" s="4" t="s">
        <v>32</v>
      </c>
      <c r="P93" s="4" t="s">
        <v>33</v>
      </c>
      <c r="Q93" s="4">
        <v>0</v>
      </c>
      <c r="R93" s="7">
        <v>44927</v>
      </c>
      <c r="S93" s="6">
        <v>44932</v>
      </c>
      <c r="T93" s="4" t="s">
        <v>34</v>
      </c>
      <c r="U93" s="4">
        <v>420</v>
      </c>
      <c r="V93" s="4">
        <v>0</v>
      </c>
      <c r="W93" s="4">
        <v>0</v>
      </c>
      <c r="X93" s="4" t="s">
        <v>462</v>
      </c>
      <c r="Y93" s="4" t="s">
        <v>41</v>
      </c>
    </row>
    <row r="94" s="4" customFormat="1" spans="1:25">
      <c r="A94" s="4" t="s">
        <v>463</v>
      </c>
      <c r="B94" s="4" t="s">
        <v>26</v>
      </c>
      <c r="C94" s="4" t="s">
        <v>27</v>
      </c>
      <c r="D94" s="4" t="s">
        <v>464</v>
      </c>
      <c r="E94" s="4" t="s">
        <v>229</v>
      </c>
      <c r="F94" s="6">
        <v>44928</v>
      </c>
      <c r="G94" s="6">
        <v>44929</v>
      </c>
      <c r="H94" s="4">
        <v>2</v>
      </c>
      <c r="I94" s="4">
        <v>1</v>
      </c>
      <c r="J94" s="4">
        <v>2</v>
      </c>
      <c r="K94" s="4" t="s">
        <v>30</v>
      </c>
      <c r="L94" s="4">
        <v>340</v>
      </c>
      <c r="M94" s="4">
        <v>340</v>
      </c>
      <c r="N94" s="4" t="s">
        <v>465</v>
      </c>
      <c r="O94" s="4" t="s">
        <v>32</v>
      </c>
      <c r="P94" s="4" t="s">
        <v>33</v>
      </c>
      <c r="Q94" s="4">
        <v>0</v>
      </c>
      <c r="R94" s="7">
        <v>44927</v>
      </c>
      <c r="S94" s="6">
        <v>44932</v>
      </c>
      <c r="T94" s="4" t="s">
        <v>34</v>
      </c>
      <c r="U94" s="4">
        <v>340</v>
      </c>
      <c r="V94" s="4">
        <v>0</v>
      </c>
      <c r="W94" s="4">
        <v>0</v>
      </c>
      <c r="X94" s="4" t="s">
        <v>466</v>
      </c>
      <c r="Y94" s="4" t="s">
        <v>467</v>
      </c>
    </row>
    <row r="95" s="4" customFormat="1" spans="1:25">
      <c r="A95" s="4" t="s">
        <v>468</v>
      </c>
      <c r="B95" s="4" t="s">
        <v>26</v>
      </c>
      <c r="C95" s="4" t="s">
        <v>27</v>
      </c>
      <c r="D95" s="4" t="s">
        <v>469</v>
      </c>
      <c r="E95" s="4" t="s">
        <v>470</v>
      </c>
      <c r="F95" s="6">
        <v>44928</v>
      </c>
      <c r="G95" s="6">
        <v>44929</v>
      </c>
      <c r="H95" s="4">
        <v>1</v>
      </c>
      <c r="I95" s="4">
        <v>1</v>
      </c>
      <c r="J95" s="4">
        <v>1</v>
      </c>
      <c r="K95" s="4" t="s">
        <v>30</v>
      </c>
      <c r="L95" s="4">
        <v>188</v>
      </c>
      <c r="M95" s="4">
        <v>188</v>
      </c>
      <c r="N95" s="4" t="s">
        <v>471</v>
      </c>
      <c r="O95" s="4" t="s">
        <v>32</v>
      </c>
      <c r="P95" s="4" t="s">
        <v>33</v>
      </c>
      <c r="Q95" s="4">
        <v>0</v>
      </c>
      <c r="R95" s="7">
        <v>44927</v>
      </c>
      <c r="S95" s="6">
        <v>44932</v>
      </c>
      <c r="T95" s="4" t="s">
        <v>34</v>
      </c>
      <c r="U95" s="4">
        <v>188</v>
      </c>
      <c r="V95" s="4">
        <v>0</v>
      </c>
      <c r="W95" s="4">
        <v>0</v>
      </c>
      <c r="X95" s="4" t="s">
        <v>472</v>
      </c>
      <c r="Y95" s="4" t="s">
        <v>41</v>
      </c>
    </row>
    <row r="96" s="4" customFormat="1" spans="1:25">
      <c r="A96" s="4" t="s">
        <v>473</v>
      </c>
      <c r="B96" s="4" t="s">
        <v>26</v>
      </c>
      <c r="C96" s="4" t="s">
        <v>27</v>
      </c>
      <c r="D96" s="4" t="s">
        <v>474</v>
      </c>
      <c r="E96" s="4" t="s">
        <v>475</v>
      </c>
      <c r="F96" s="6">
        <v>44927</v>
      </c>
      <c r="G96" s="6">
        <v>44929</v>
      </c>
      <c r="H96" s="4">
        <v>1</v>
      </c>
      <c r="I96" s="4">
        <v>2</v>
      </c>
      <c r="J96" s="4">
        <v>2</v>
      </c>
      <c r="K96" s="4" t="s">
        <v>30</v>
      </c>
      <c r="L96" s="4">
        <v>674</v>
      </c>
      <c r="M96" s="4">
        <v>674</v>
      </c>
      <c r="N96" s="4" t="s">
        <v>476</v>
      </c>
      <c r="O96" s="4" t="s">
        <v>32</v>
      </c>
      <c r="P96" s="4" t="s">
        <v>33</v>
      </c>
      <c r="Q96" s="4">
        <v>0</v>
      </c>
      <c r="R96" s="7">
        <v>44927</v>
      </c>
      <c r="S96" s="6">
        <v>44932</v>
      </c>
      <c r="T96" s="4" t="s">
        <v>34</v>
      </c>
      <c r="U96" s="4">
        <v>674</v>
      </c>
      <c r="V96" s="4">
        <v>0</v>
      </c>
      <c r="W96" s="4">
        <v>0</v>
      </c>
      <c r="X96" s="4" t="s">
        <v>477</v>
      </c>
      <c r="Y96" s="4" t="s">
        <v>478</v>
      </c>
    </row>
    <row r="97" s="4" customFormat="1" spans="1:25">
      <c r="A97" s="4" t="s">
        <v>479</v>
      </c>
      <c r="B97" s="4" t="s">
        <v>26</v>
      </c>
      <c r="C97" s="4" t="s">
        <v>27</v>
      </c>
      <c r="D97" s="4" t="s">
        <v>480</v>
      </c>
      <c r="E97" s="4" t="s">
        <v>481</v>
      </c>
      <c r="F97" s="6">
        <v>44928</v>
      </c>
      <c r="G97" s="6">
        <v>44929</v>
      </c>
      <c r="H97" s="4">
        <v>1</v>
      </c>
      <c r="I97" s="4">
        <v>1</v>
      </c>
      <c r="J97" s="4">
        <v>1</v>
      </c>
      <c r="K97" s="4" t="s">
        <v>30</v>
      </c>
      <c r="L97" s="4">
        <v>517</v>
      </c>
      <c r="M97" s="4">
        <v>517</v>
      </c>
      <c r="N97" s="4" t="s">
        <v>482</v>
      </c>
      <c r="O97" s="4" t="s">
        <v>32</v>
      </c>
      <c r="P97" s="4" t="s">
        <v>33</v>
      </c>
      <c r="Q97" s="4">
        <v>0</v>
      </c>
      <c r="R97" s="7">
        <v>44927</v>
      </c>
      <c r="S97" s="6">
        <v>44932</v>
      </c>
      <c r="T97" s="4" t="s">
        <v>34</v>
      </c>
      <c r="U97" s="4">
        <v>517</v>
      </c>
      <c r="V97" s="4">
        <v>0</v>
      </c>
      <c r="W97" s="4">
        <v>0</v>
      </c>
      <c r="X97" s="4" t="s">
        <v>483</v>
      </c>
      <c r="Y97" s="4" t="s">
        <v>248</v>
      </c>
    </row>
    <row r="98" s="4" customFormat="1" spans="1:25">
      <c r="A98" s="4" t="s">
        <v>484</v>
      </c>
      <c r="B98" s="4" t="s">
        <v>26</v>
      </c>
      <c r="C98" s="4" t="s">
        <v>27</v>
      </c>
      <c r="D98" s="4" t="s">
        <v>485</v>
      </c>
      <c r="E98" s="4" t="s">
        <v>486</v>
      </c>
      <c r="F98" s="6">
        <v>44928</v>
      </c>
      <c r="G98" s="6">
        <v>44929</v>
      </c>
      <c r="H98" s="4">
        <v>1</v>
      </c>
      <c r="I98" s="4">
        <v>1</v>
      </c>
      <c r="J98" s="4">
        <v>1</v>
      </c>
      <c r="K98" s="4" t="s">
        <v>30</v>
      </c>
      <c r="L98" s="4">
        <v>249</v>
      </c>
      <c r="M98" s="4">
        <v>249</v>
      </c>
      <c r="N98" s="4" t="s">
        <v>487</v>
      </c>
      <c r="O98" s="4" t="s">
        <v>32</v>
      </c>
      <c r="P98" s="4" t="s">
        <v>33</v>
      </c>
      <c r="Q98" s="4">
        <v>0</v>
      </c>
      <c r="R98" s="7">
        <v>44927</v>
      </c>
      <c r="S98" s="6">
        <v>44932</v>
      </c>
      <c r="T98" s="4" t="s">
        <v>34</v>
      </c>
      <c r="U98" s="4">
        <v>249</v>
      </c>
      <c r="V98" s="4">
        <v>0</v>
      </c>
      <c r="W98" s="4">
        <v>0</v>
      </c>
      <c r="X98" s="4" t="s">
        <v>488</v>
      </c>
      <c r="Y98" s="4" t="s">
        <v>489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492</v>
      </c>
      <c r="F99" s="6">
        <v>44928</v>
      </c>
      <c r="G99" s="6">
        <v>44929</v>
      </c>
      <c r="H99" s="4">
        <v>1</v>
      </c>
      <c r="I99" s="4">
        <v>1</v>
      </c>
      <c r="J99" s="4">
        <v>1</v>
      </c>
      <c r="K99" s="4" t="s">
        <v>30</v>
      </c>
      <c r="L99" s="4">
        <v>753</v>
      </c>
      <c r="M99" s="4">
        <v>753</v>
      </c>
      <c r="N99" s="4" t="s">
        <v>493</v>
      </c>
      <c r="O99" s="4" t="s">
        <v>32</v>
      </c>
      <c r="P99" s="4" t="s">
        <v>33</v>
      </c>
      <c r="Q99" s="4">
        <v>0</v>
      </c>
      <c r="R99" s="7">
        <v>44927</v>
      </c>
      <c r="S99" s="6">
        <v>44932</v>
      </c>
      <c r="T99" s="4" t="s">
        <v>34</v>
      </c>
      <c r="U99" s="4">
        <v>753</v>
      </c>
      <c r="V99" s="4">
        <v>0</v>
      </c>
      <c r="W99" s="4">
        <v>0</v>
      </c>
      <c r="X99" s="4" t="s">
        <v>494</v>
      </c>
      <c r="Y99" s="4" t="s">
        <v>495</v>
      </c>
    </row>
    <row r="100" s="4" customFormat="1" spans="1:25">
      <c r="A100" s="4" t="s">
        <v>496</v>
      </c>
      <c r="B100" s="4" t="s">
        <v>26</v>
      </c>
      <c r="C100" s="4" t="s">
        <v>27</v>
      </c>
      <c r="D100" s="4" t="s">
        <v>497</v>
      </c>
      <c r="E100" s="4" t="s">
        <v>164</v>
      </c>
      <c r="F100" s="6">
        <v>44928</v>
      </c>
      <c r="G100" s="6">
        <v>44929</v>
      </c>
      <c r="H100" s="4">
        <v>1</v>
      </c>
      <c r="I100" s="4">
        <v>1</v>
      </c>
      <c r="J100" s="4">
        <v>1</v>
      </c>
      <c r="K100" s="4" t="s">
        <v>30</v>
      </c>
      <c r="L100" s="4">
        <v>205</v>
      </c>
      <c r="M100" s="4">
        <v>205</v>
      </c>
      <c r="N100" s="4" t="s">
        <v>498</v>
      </c>
      <c r="O100" s="4" t="s">
        <v>32</v>
      </c>
      <c r="P100" s="4" t="s">
        <v>33</v>
      </c>
      <c r="Q100" s="4">
        <v>0</v>
      </c>
      <c r="R100" s="7">
        <v>44927</v>
      </c>
      <c r="S100" s="6">
        <v>44932</v>
      </c>
      <c r="T100" s="4" t="s">
        <v>34</v>
      </c>
      <c r="U100" s="4">
        <v>205</v>
      </c>
      <c r="V100" s="4">
        <v>0</v>
      </c>
      <c r="W100" s="4">
        <v>0</v>
      </c>
      <c r="X100" s="4" t="s">
        <v>499</v>
      </c>
      <c r="Y100" s="4" t="s">
        <v>500</v>
      </c>
    </row>
    <row r="101" s="4" customFormat="1" spans="1:25">
      <c r="A101" s="4" t="s">
        <v>501</v>
      </c>
      <c r="B101" s="4" t="s">
        <v>26</v>
      </c>
      <c r="C101" s="4" t="s">
        <v>27</v>
      </c>
      <c r="D101" s="4" t="s">
        <v>502</v>
      </c>
      <c r="E101" s="4" t="s">
        <v>503</v>
      </c>
      <c r="F101" s="6">
        <v>44927</v>
      </c>
      <c r="G101" s="6">
        <v>44929</v>
      </c>
      <c r="H101" s="4">
        <v>1</v>
      </c>
      <c r="I101" s="4">
        <v>2</v>
      </c>
      <c r="J101" s="4">
        <v>2</v>
      </c>
      <c r="K101" s="4" t="s">
        <v>30</v>
      </c>
      <c r="L101" s="4">
        <v>1088</v>
      </c>
      <c r="M101" s="4">
        <v>1088</v>
      </c>
      <c r="N101" s="4" t="s">
        <v>504</v>
      </c>
      <c r="O101" s="4" t="s">
        <v>32</v>
      </c>
      <c r="P101" s="4" t="s">
        <v>33</v>
      </c>
      <c r="Q101" s="4">
        <v>0</v>
      </c>
      <c r="R101" s="7">
        <v>44927</v>
      </c>
      <c r="S101" s="6">
        <v>44932</v>
      </c>
      <c r="T101" s="4" t="s">
        <v>34</v>
      </c>
      <c r="U101" s="4">
        <v>1088</v>
      </c>
      <c r="V101" s="4">
        <v>0</v>
      </c>
      <c r="W101" s="4">
        <v>0</v>
      </c>
      <c r="X101" s="4" t="s">
        <v>505</v>
      </c>
      <c r="Y101" s="4" t="s">
        <v>506</v>
      </c>
    </row>
    <row r="102" s="4" customFormat="1" spans="1:25">
      <c r="A102" s="4" t="s">
        <v>507</v>
      </c>
      <c r="B102" s="4" t="s">
        <v>26</v>
      </c>
      <c r="C102" s="4" t="s">
        <v>27</v>
      </c>
      <c r="D102" s="4" t="s">
        <v>508</v>
      </c>
      <c r="E102" s="4" t="s">
        <v>213</v>
      </c>
      <c r="F102" s="6">
        <v>44928</v>
      </c>
      <c r="G102" s="6">
        <v>44929</v>
      </c>
      <c r="H102" s="4">
        <v>1</v>
      </c>
      <c r="I102" s="4">
        <v>1</v>
      </c>
      <c r="J102" s="4">
        <v>1</v>
      </c>
      <c r="K102" s="4" t="s">
        <v>30</v>
      </c>
      <c r="L102" s="4">
        <v>385</v>
      </c>
      <c r="M102" s="4">
        <v>385</v>
      </c>
      <c r="N102" s="4" t="s">
        <v>509</v>
      </c>
      <c r="O102" s="4" t="s">
        <v>32</v>
      </c>
      <c r="P102" s="4" t="s">
        <v>33</v>
      </c>
      <c r="Q102" s="4">
        <v>0</v>
      </c>
      <c r="R102" s="7">
        <v>44927</v>
      </c>
      <c r="S102" s="6">
        <v>44932</v>
      </c>
      <c r="T102" s="4" t="s">
        <v>34</v>
      </c>
      <c r="U102" s="4">
        <v>385</v>
      </c>
      <c r="V102" s="4">
        <v>0</v>
      </c>
      <c r="W102" s="4">
        <v>0</v>
      </c>
      <c r="X102" s="4" t="s">
        <v>510</v>
      </c>
      <c r="Y102" s="4" t="s">
        <v>41</v>
      </c>
    </row>
    <row r="103" s="4" customFormat="1" spans="1:25">
      <c r="A103" s="4" t="s">
        <v>511</v>
      </c>
      <c r="B103" s="4" t="s">
        <v>26</v>
      </c>
      <c r="C103" s="4" t="s">
        <v>27</v>
      </c>
      <c r="D103" s="4" t="s">
        <v>512</v>
      </c>
      <c r="E103" s="4" t="s">
        <v>470</v>
      </c>
      <c r="F103" s="6">
        <v>44928</v>
      </c>
      <c r="G103" s="6">
        <v>44929</v>
      </c>
      <c r="H103" s="4">
        <v>1</v>
      </c>
      <c r="I103" s="4">
        <v>1</v>
      </c>
      <c r="J103" s="4">
        <v>1</v>
      </c>
      <c r="K103" s="4" t="s">
        <v>30</v>
      </c>
      <c r="L103" s="4">
        <v>146</v>
      </c>
      <c r="M103" s="4">
        <v>146</v>
      </c>
      <c r="N103" s="4" t="s">
        <v>513</v>
      </c>
      <c r="O103" s="4" t="s">
        <v>32</v>
      </c>
      <c r="P103" s="4" t="s">
        <v>33</v>
      </c>
      <c r="Q103" s="4">
        <v>0</v>
      </c>
      <c r="R103" s="7">
        <v>44927</v>
      </c>
      <c r="S103" s="6">
        <v>44932</v>
      </c>
      <c r="T103" s="4" t="s">
        <v>34</v>
      </c>
      <c r="U103" s="4">
        <v>146</v>
      </c>
      <c r="V103" s="4">
        <v>0</v>
      </c>
      <c r="W103" s="4">
        <v>0</v>
      </c>
      <c r="X103" s="4" t="s">
        <v>514</v>
      </c>
      <c r="Y103" s="4" t="s">
        <v>41</v>
      </c>
    </row>
    <row r="104" s="4" customFormat="1" spans="1:25">
      <c r="A104" s="4" t="s">
        <v>515</v>
      </c>
      <c r="B104" s="4" t="s">
        <v>26</v>
      </c>
      <c r="C104" s="4" t="s">
        <v>27</v>
      </c>
      <c r="D104" s="4" t="s">
        <v>516</v>
      </c>
      <c r="E104" s="4" t="s">
        <v>517</v>
      </c>
      <c r="F104" s="6">
        <v>44928</v>
      </c>
      <c r="G104" s="6">
        <v>44929</v>
      </c>
      <c r="H104" s="4">
        <v>1</v>
      </c>
      <c r="I104" s="4">
        <v>1</v>
      </c>
      <c r="J104" s="4">
        <v>1</v>
      </c>
      <c r="K104" s="4" t="s">
        <v>30</v>
      </c>
      <c r="L104" s="4">
        <v>814</v>
      </c>
      <c r="M104" s="4">
        <v>814</v>
      </c>
      <c r="N104" s="4" t="s">
        <v>518</v>
      </c>
      <c r="O104" s="4" t="s">
        <v>32</v>
      </c>
      <c r="P104" s="4" t="s">
        <v>33</v>
      </c>
      <c r="Q104" s="4">
        <v>0</v>
      </c>
      <c r="R104" s="7">
        <v>44927</v>
      </c>
      <c r="S104" s="6">
        <v>44932</v>
      </c>
      <c r="T104" s="4" t="s">
        <v>34</v>
      </c>
      <c r="U104" s="4">
        <v>814</v>
      </c>
      <c r="V104" s="4">
        <v>0</v>
      </c>
      <c r="W104" s="4">
        <v>0</v>
      </c>
      <c r="X104" s="4" t="s">
        <v>519</v>
      </c>
      <c r="Y104" s="4" t="s">
        <v>520</v>
      </c>
    </row>
    <row r="105" s="4" customFormat="1" spans="1:25">
      <c r="A105" s="4" t="s">
        <v>521</v>
      </c>
      <c r="B105" s="4" t="s">
        <v>26</v>
      </c>
      <c r="C105" s="4" t="s">
        <v>27</v>
      </c>
      <c r="D105" s="4" t="s">
        <v>522</v>
      </c>
      <c r="E105" s="4" t="s">
        <v>81</v>
      </c>
      <c r="F105" s="6">
        <v>44928</v>
      </c>
      <c r="G105" s="6">
        <v>44929</v>
      </c>
      <c r="H105" s="4">
        <v>1</v>
      </c>
      <c r="I105" s="4">
        <v>1</v>
      </c>
      <c r="J105" s="4">
        <v>1</v>
      </c>
      <c r="K105" s="4" t="s">
        <v>30</v>
      </c>
      <c r="L105" s="4">
        <v>520</v>
      </c>
      <c r="M105" s="4">
        <v>520</v>
      </c>
      <c r="N105" s="4" t="s">
        <v>523</v>
      </c>
      <c r="O105" s="4" t="s">
        <v>32</v>
      </c>
      <c r="P105" s="4" t="s">
        <v>33</v>
      </c>
      <c r="Q105" s="4">
        <v>0</v>
      </c>
      <c r="R105" s="7">
        <v>44927</v>
      </c>
      <c r="S105" s="6">
        <v>44932</v>
      </c>
      <c r="T105" s="4" t="s">
        <v>34</v>
      </c>
      <c r="U105" s="4">
        <v>520</v>
      </c>
      <c r="V105" s="4">
        <v>0</v>
      </c>
      <c r="W105" s="4">
        <v>0</v>
      </c>
      <c r="X105" s="4" t="s">
        <v>524</v>
      </c>
      <c r="Y105" s="4" t="s">
        <v>41</v>
      </c>
    </row>
    <row r="106" s="4" customFormat="1" spans="1:25">
      <c r="A106" s="4" t="s">
        <v>525</v>
      </c>
      <c r="B106" s="4" t="s">
        <v>26</v>
      </c>
      <c r="C106" s="4" t="s">
        <v>27</v>
      </c>
      <c r="D106" s="4" t="s">
        <v>526</v>
      </c>
      <c r="E106" s="4" t="s">
        <v>470</v>
      </c>
      <c r="F106" s="6">
        <v>44928</v>
      </c>
      <c r="G106" s="6">
        <v>44929</v>
      </c>
      <c r="H106" s="4">
        <v>1</v>
      </c>
      <c r="I106" s="4">
        <v>1</v>
      </c>
      <c r="J106" s="4">
        <v>1</v>
      </c>
      <c r="K106" s="4" t="s">
        <v>30</v>
      </c>
      <c r="L106" s="4">
        <v>203</v>
      </c>
      <c r="M106" s="4">
        <v>203</v>
      </c>
      <c r="N106" s="4" t="s">
        <v>527</v>
      </c>
      <c r="O106" s="4" t="s">
        <v>32</v>
      </c>
      <c r="P106" s="4" t="s">
        <v>33</v>
      </c>
      <c r="Q106" s="4">
        <v>0</v>
      </c>
      <c r="R106" s="7">
        <v>44928</v>
      </c>
      <c r="S106" s="6">
        <v>44932</v>
      </c>
      <c r="T106" s="4" t="s">
        <v>34</v>
      </c>
      <c r="U106" s="4">
        <v>203</v>
      </c>
      <c r="V106" s="4">
        <v>0</v>
      </c>
      <c r="W106" s="4">
        <v>0</v>
      </c>
      <c r="X106" s="4" t="s">
        <v>528</v>
      </c>
      <c r="Y106" s="4" t="s">
        <v>41</v>
      </c>
    </row>
    <row r="107" s="4" customFormat="1" spans="1:25">
      <c r="A107" s="4" t="s">
        <v>529</v>
      </c>
      <c r="B107" s="4" t="s">
        <v>26</v>
      </c>
      <c r="C107" s="4" t="s">
        <v>27</v>
      </c>
      <c r="D107" s="4" t="s">
        <v>530</v>
      </c>
      <c r="E107" s="4" t="s">
        <v>531</v>
      </c>
      <c r="F107" s="6">
        <v>44928</v>
      </c>
      <c r="G107" s="6">
        <v>44929</v>
      </c>
      <c r="H107" s="4">
        <v>1</v>
      </c>
      <c r="I107" s="4">
        <v>1</v>
      </c>
      <c r="J107" s="4">
        <v>1</v>
      </c>
      <c r="K107" s="4" t="s">
        <v>30</v>
      </c>
      <c r="L107" s="4">
        <v>591</v>
      </c>
      <c r="M107" s="4">
        <v>591</v>
      </c>
      <c r="N107" s="4" t="s">
        <v>532</v>
      </c>
      <c r="O107" s="4" t="s">
        <v>32</v>
      </c>
      <c r="P107" s="4" t="s">
        <v>33</v>
      </c>
      <c r="Q107" s="4">
        <v>0</v>
      </c>
      <c r="R107" s="7">
        <v>44928</v>
      </c>
      <c r="S107" s="6">
        <v>44932</v>
      </c>
      <c r="T107" s="4" t="s">
        <v>34</v>
      </c>
      <c r="U107" s="4">
        <v>591</v>
      </c>
      <c r="V107" s="4">
        <v>0</v>
      </c>
      <c r="W107" s="4">
        <v>0</v>
      </c>
      <c r="X107" s="4" t="s">
        <v>533</v>
      </c>
      <c r="Y107" s="4" t="s">
        <v>534</v>
      </c>
    </row>
    <row r="108" s="4" customFormat="1" spans="1:26">
      <c r="A108" s="4" t="s">
        <v>535</v>
      </c>
      <c r="B108" s="4" t="s">
        <v>26</v>
      </c>
      <c r="C108" s="4" t="s">
        <v>27</v>
      </c>
      <c r="D108" s="4" t="s">
        <v>536</v>
      </c>
      <c r="E108" s="4" t="s">
        <v>273</v>
      </c>
      <c r="F108" s="6">
        <v>44928</v>
      </c>
      <c r="G108" s="6">
        <v>44929</v>
      </c>
      <c r="H108" s="4">
        <v>2</v>
      </c>
      <c r="I108" s="4">
        <v>1</v>
      </c>
      <c r="J108" s="4">
        <v>2</v>
      </c>
      <c r="K108" s="4" t="s">
        <v>30</v>
      </c>
      <c r="L108" s="4">
        <v>4892</v>
      </c>
      <c r="M108" s="4">
        <v>4892</v>
      </c>
      <c r="N108" s="4" t="s">
        <v>537</v>
      </c>
      <c r="O108" s="4" t="s">
        <v>32</v>
      </c>
      <c r="P108" s="4" t="s">
        <v>33</v>
      </c>
      <c r="Q108" s="4">
        <v>0</v>
      </c>
      <c r="R108" s="7">
        <v>44928</v>
      </c>
      <c r="S108" s="6">
        <v>44932</v>
      </c>
      <c r="T108" s="4" t="s">
        <v>34</v>
      </c>
      <c r="U108" s="4">
        <v>4892</v>
      </c>
      <c r="V108" s="4">
        <v>0</v>
      </c>
      <c r="W108" s="4">
        <v>0</v>
      </c>
      <c r="X108" s="4" t="s">
        <v>538</v>
      </c>
      <c r="Y108" s="4" t="s">
        <v>539</v>
      </c>
      <c r="Z108" s="4" t="s">
        <v>540</v>
      </c>
    </row>
    <row r="109" s="4" customFormat="1" spans="1:25">
      <c r="A109" s="4" t="s">
        <v>541</v>
      </c>
      <c r="B109" s="4" t="s">
        <v>26</v>
      </c>
      <c r="C109" s="4" t="s">
        <v>27</v>
      </c>
      <c r="D109" s="4" t="s">
        <v>542</v>
      </c>
      <c r="E109" s="4" t="s">
        <v>543</v>
      </c>
      <c r="F109" s="6">
        <v>44928</v>
      </c>
      <c r="G109" s="6">
        <v>44929</v>
      </c>
      <c r="H109" s="4">
        <v>1</v>
      </c>
      <c r="I109" s="4">
        <v>1</v>
      </c>
      <c r="J109" s="4">
        <v>1</v>
      </c>
      <c r="K109" s="4" t="s">
        <v>30</v>
      </c>
      <c r="L109" s="4">
        <v>375</v>
      </c>
      <c r="M109" s="4">
        <v>375</v>
      </c>
      <c r="N109" s="4" t="s">
        <v>544</v>
      </c>
      <c r="O109" s="4" t="s">
        <v>32</v>
      </c>
      <c r="P109" s="4" t="s">
        <v>33</v>
      </c>
      <c r="Q109" s="4">
        <v>0</v>
      </c>
      <c r="R109" s="7">
        <v>44928</v>
      </c>
      <c r="S109" s="6">
        <v>44932</v>
      </c>
      <c r="T109" s="4" t="s">
        <v>34</v>
      </c>
      <c r="U109" s="4">
        <v>375</v>
      </c>
      <c r="V109" s="4">
        <v>0</v>
      </c>
      <c r="W109" s="4">
        <v>0</v>
      </c>
      <c r="X109" s="4" t="s">
        <v>545</v>
      </c>
      <c r="Y109" s="4" t="s">
        <v>41</v>
      </c>
    </row>
    <row r="110" s="4" customFormat="1" spans="1:25">
      <c r="A110" s="4" t="s">
        <v>546</v>
      </c>
      <c r="B110" s="4" t="s">
        <v>26</v>
      </c>
      <c r="C110" s="4" t="s">
        <v>27</v>
      </c>
      <c r="D110" s="4" t="s">
        <v>547</v>
      </c>
      <c r="E110" s="4" t="s">
        <v>548</v>
      </c>
      <c r="F110" s="6">
        <v>44928</v>
      </c>
      <c r="G110" s="6">
        <v>44929</v>
      </c>
      <c r="H110" s="4">
        <v>1</v>
      </c>
      <c r="I110" s="4">
        <v>1</v>
      </c>
      <c r="J110" s="4">
        <v>1</v>
      </c>
      <c r="K110" s="4" t="s">
        <v>30</v>
      </c>
      <c r="L110" s="4">
        <v>1234</v>
      </c>
      <c r="M110" s="4">
        <v>1234</v>
      </c>
      <c r="N110" s="4" t="s">
        <v>549</v>
      </c>
      <c r="O110" s="4" t="s">
        <v>32</v>
      </c>
      <c r="P110" s="4" t="s">
        <v>33</v>
      </c>
      <c r="Q110" s="4">
        <v>0</v>
      </c>
      <c r="R110" s="7">
        <v>44928</v>
      </c>
      <c r="S110" s="6">
        <v>44932</v>
      </c>
      <c r="T110" s="4" t="s">
        <v>34</v>
      </c>
      <c r="U110" s="4">
        <v>1234</v>
      </c>
      <c r="V110" s="4">
        <v>0</v>
      </c>
      <c r="W110" s="4">
        <v>0</v>
      </c>
      <c r="X110" s="4" t="s">
        <v>550</v>
      </c>
      <c r="Y110" s="4" t="s">
        <v>41</v>
      </c>
    </row>
    <row r="111" s="4" customFormat="1" spans="1:25">
      <c r="A111" s="4" t="s">
        <v>546</v>
      </c>
      <c r="B111" s="4" t="s">
        <v>26</v>
      </c>
      <c r="C111" s="4" t="s">
        <v>46</v>
      </c>
      <c r="D111" s="4" t="s">
        <v>547</v>
      </c>
      <c r="E111" s="4" t="s">
        <v>548</v>
      </c>
      <c r="F111" s="6">
        <v>44928</v>
      </c>
      <c r="G111" s="6">
        <v>44929</v>
      </c>
      <c r="H111" s="4">
        <v>1</v>
      </c>
      <c r="I111" s="4">
        <v>1</v>
      </c>
      <c r="J111" s="4">
        <v>1</v>
      </c>
      <c r="K111" s="4" t="s">
        <v>30</v>
      </c>
      <c r="L111" s="4">
        <v>-1234</v>
      </c>
      <c r="M111" s="4">
        <v>-1234</v>
      </c>
      <c r="N111" s="4" t="s">
        <v>549</v>
      </c>
      <c r="O111" s="4" t="s">
        <v>32</v>
      </c>
      <c r="P111" s="4" t="s">
        <v>33</v>
      </c>
      <c r="Q111" s="4">
        <v>0</v>
      </c>
      <c r="R111" s="7">
        <v>44928</v>
      </c>
      <c r="S111" s="6">
        <v>44932</v>
      </c>
      <c r="T111" s="4" t="s">
        <v>34</v>
      </c>
      <c r="U111" s="4">
        <v>-1234</v>
      </c>
      <c r="V111" s="4">
        <v>0</v>
      </c>
      <c r="W111" s="4">
        <v>0</v>
      </c>
      <c r="X111" s="4" t="s">
        <v>550</v>
      </c>
      <c r="Y111" s="4" t="s">
        <v>41</v>
      </c>
    </row>
    <row r="112" s="4" customFormat="1" spans="1:25">
      <c r="A112" s="4" t="s">
        <v>551</v>
      </c>
      <c r="B112" s="4" t="s">
        <v>26</v>
      </c>
      <c r="C112" s="4" t="s">
        <v>27</v>
      </c>
      <c r="D112" s="4" t="s">
        <v>552</v>
      </c>
      <c r="E112" s="4" t="s">
        <v>553</v>
      </c>
      <c r="F112" s="6">
        <v>44928</v>
      </c>
      <c r="G112" s="6">
        <v>44929</v>
      </c>
      <c r="H112" s="4">
        <v>1</v>
      </c>
      <c r="I112" s="4">
        <v>1</v>
      </c>
      <c r="J112" s="4">
        <v>1</v>
      </c>
      <c r="K112" s="4" t="s">
        <v>30</v>
      </c>
      <c r="L112" s="4">
        <v>158</v>
      </c>
      <c r="M112" s="4">
        <v>158</v>
      </c>
      <c r="N112" s="4" t="s">
        <v>554</v>
      </c>
      <c r="O112" s="4" t="s">
        <v>32</v>
      </c>
      <c r="P112" s="4" t="s">
        <v>33</v>
      </c>
      <c r="Q112" s="4">
        <v>0</v>
      </c>
      <c r="R112" s="7">
        <v>44928</v>
      </c>
      <c r="S112" s="6">
        <v>44932</v>
      </c>
      <c r="T112" s="4" t="s">
        <v>34</v>
      </c>
      <c r="U112" s="4">
        <v>158</v>
      </c>
      <c r="V112" s="4">
        <v>0</v>
      </c>
      <c r="W112" s="4">
        <v>0</v>
      </c>
      <c r="X112" s="4" t="s">
        <v>555</v>
      </c>
      <c r="Y112" s="4" t="s">
        <v>41</v>
      </c>
    </row>
    <row r="113" s="4" customFormat="1" spans="1:25">
      <c r="A113" s="4" t="s">
        <v>556</v>
      </c>
      <c r="B113" s="4" t="s">
        <v>26</v>
      </c>
      <c r="C113" s="4" t="s">
        <v>27</v>
      </c>
      <c r="D113" s="4" t="s">
        <v>557</v>
      </c>
      <c r="E113" s="4" t="s">
        <v>558</v>
      </c>
      <c r="F113" s="6">
        <v>44928</v>
      </c>
      <c r="G113" s="6">
        <v>44929</v>
      </c>
      <c r="H113" s="4">
        <v>1</v>
      </c>
      <c r="I113" s="4">
        <v>1</v>
      </c>
      <c r="J113" s="4">
        <v>1</v>
      </c>
      <c r="K113" s="4" t="s">
        <v>30</v>
      </c>
      <c r="L113" s="4">
        <v>598</v>
      </c>
      <c r="M113" s="4">
        <v>598</v>
      </c>
      <c r="N113" s="4" t="s">
        <v>559</v>
      </c>
      <c r="O113" s="4" t="s">
        <v>32</v>
      </c>
      <c r="P113" s="4" t="s">
        <v>33</v>
      </c>
      <c r="Q113" s="4">
        <v>0</v>
      </c>
      <c r="R113" s="7">
        <v>44928</v>
      </c>
      <c r="S113" s="6">
        <v>44932</v>
      </c>
      <c r="T113" s="4" t="s">
        <v>34</v>
      </c>
      <c r="U113" s="4">
        <v>598</v>
      </c>
      <c r="V113" s="4">
        <v>0</v>
      </c>
      <c r="W113" s="4">
        <v>0</v>
      </c>
      <c r="X113" s="4" t="s">
        <v>560</v>
      </c>
      <c r="Y113" s="4" t="s">
        <v>41</v>
      </c>
    </row>
    <row r="114" s="4" customFormat="1" spans="1:25">
      <c r="A114" s="4" t="s">
        <v>561</v>
      </c>
      <c r="B114" s="4" t="s">
        <v>26</v>
      </c>
      <c r="C114" s="4" t="s">
        <v>27</v>
      </c>
      <c r="D114" s="4" t="s">
        <v>562</v>
      </c>
      <c r="E114" s="4" t="s">
        <v>563</v>
      </c>
      <c r="F114" s="6">
        <v>44928</v>
      </c>
      <c r="G114" s="6">
        <v>44929</v>
      </c>
      <c r="H114" s="4">
        <v>1</v>
      </c>
      <c r="I114" s="4">
        <v>1</v>
      </c>
      <c r="J114" s="4">
        <v>1</v>
      </c>
      <c r="K114" s="4" t="s">
        <v>30</v>
      </c>
      <c r="L114" s="4">
        <v>807</v>
      </c>
      <c r="M114" s="4">
        <v>807</v>
      </c>
      <c r="N114" s="4" t="s">
        <v>564</v>
      </c>
      <c r="O114" s="4" t="s">
        <v>32</v>
      </c>
      <c r="P114" s="4" t="s">
        <v>33</v>
      </c>
      <c r="Q114" s="4">
        <v>0</v>
      </c>
      <c r="R114" s="7">
        <v>44928</v>
      </c>
      <c r="S114" s="6">
        <v>44932</v>
      </c>
      <c r="T114" s="4" t="s">
        <v>34</v>
      </c>
      <c r="U114" s="4">
        <v>807</v>
      </c>
      <c r="V114" s="4">
        <v>0</v>
      </c>
      <c r="W114" s="4">
        <v>0</v>
      </c>
      <c r="X114" s="4" t="s">
        <v>565</v>
      </c>
      <c r="Y114" s="4" t="s">
        <v>41</v>
      </c>
    </row>
    <row r="115" s="4" customFormat="1" spans="1:25">
      <c r="A115" s="4" t="s">
        <v>566</v>
      </c>
      <c r="B115" s="4" t="s">
        <v>26</v>
      </c>
      <c r="C115" s="4" t="s">
        <v>27</v>
      </c>
      <c r="D115" s="4" t="s">
        <v>567</v>
      </c>
      <c r="E115" s="4" t="s">
        <v>568</v>
      </c>
      <c r="F115" s="6">
        <v>44928</v>
      </c>
      <c r="G115" s="6">
        <v>44929</v>
      </c>
      <c r="H115" s="4">
        <v>1</v>
      </c>
      <c r="I115" s="4">
        <v>1</v>
      </c>
      <c r="J115" s="4">
        <v>1</v>
      </c>
      <c r="K115" s="4" t="s">
        <v>30</v>
      </c>
      <c r="L115" s="4">
        <v>425</v>
      </c>
      <c r="M115" s="4">
        <v>425</v>
      </c>
      <c r="N115" s="4" t="s">
        <v>569</v>
      </c>
      <c r="O115" s="4" t="s">
        <v>32</v>
      </c>
      <c r="P115" s="4" t="s">
        <v>33</v>
      </c>
      <c r="Q115" s="4">
        <v>0</v>
      </c>
      <c r="R115" s="7">
        <v>44928</v>
      </c>
      <c r="S115" s="6">
        <v>44932</v>
      </c>
      <c r="T115" s="4" t="s">
        <v>34</v>
      </c>
      <c r="U115" s="4">
        <v>425</v>
      </c>
      <c r="V115" s="4">
        <v>0</v>
      </c>
      <c r="W115" s="4">
        <v>0</v>
      </c>
      <c r="X115" s="4" t="s">
        <v>570</v>
      </c>
      <c r="Y115" s="4" t="s">
        <v>571</v>
      </c>
    </row>
    <row r="116" s="4" customFormat="1" spans="1:25">
      <c r="A116" s="4" t="s">
        <v>572</v>
      </c>
      <c r="B116" s="4" t="s">
        <v>26</v>
      </c>
      <c r="C116" s="4" t="s">
        <v>27</v>
      </c>
      <c r="D116" s="4" t="s">
        <v>567</v>
      </c>
      <c r="E116" s="4" t="s">
        <v>98</v>
      </c>
      <c r="F116" s="6">
        <v>44928</v>
      </c>
      <c r="G116" s="6">
        <v>44929</v>
      </c>
      <c r="H116" s="4">
        <v>1</v>
      </c>
      <c r="I116" s="4">
        <v>1</v>
      </c>
      <c r="J116" s="4">
        <v>1</v>
      </c>
      <c r="K116" s="4" t="s">
        <v>30</v>
      </c>
      <c r="L116" s="4">
        <v>464</v>
      </c>
      <c r="M116" s="4">
        <v>464</v>
      </c>
      <c r="N116" s="4" t="s">
        <v>573</v>
      </c>
      <c r="O116" s="4" t="s">
        <v>32</v>
      </c>
      <c r="P116" s="4" t="s">
        <v>33</v>
      </c>
      <c r="Q116" s="4">
        <v>0</v>
      </c>
      <c r="R116" s="7">
        <v>44928</v>
      </c>
      <c r="S116" s="6">
        <v>44932</v>
      </c>
      <c r="T116" s="4" t="s">
        <v>34</v>
      </c>
      <c r="U116" s="4">
        <v>464</v>
      </c>
      <c r="V116" s="4">
        <v>0</v>
      </c>
      <c r="W116" s="4">
        <v>0</v>
      </c>
      <c r="X116" s="4" t="s">
        <v>574</v>
      </c>
      <c r="Y116" s="4" t="s">
        <v>575</v>
      </c>
    </row>
    <row r="117" s="4" customFormat="1" spans="1:25">
      <c r="A117" s="4" t="s">
        <v>576</v>
      </c>
      <c r="B117" s="4" t="s">
        <v>26</v>
      </c>
      <c r="C117" s="4" t="s">
        <v>27</v>
      </c>
      <c r="D117" s="4" t="s">
        <v>577</v>
      </c>
      <c r="E117" s="4" t="s">
        <v>578</v>
      </c>
      <c r="F117" s="6">
        <v>44928</v>
      </c>
      <c r="G117" s="6">
        <v>44929</v>
      </c>
      <c r="H117" s="4">
        <v>1</v>
      </c>
      <c r="I117" s="4">
        <v>1</v>
      </c>
      <c r="J117" s="4">
        <v>1</v>
      </c>
      <c r="K117" s="4" t="s">
        <v>30</v>
      </c>
      <c r="L117" s="4">
        <v>603</v>
      </c>
      <c r="M117" s="4">
        <v>603</v>
      </c>
      <c r="N117" s="4" t="s">
        <v>579</v>
      </c>
      <c r="O117" s="4" t="s">
        <v>32</v>
      </c>
      <c r="P117" s="4" t="s">
        <v>33</v>
      </c>
      <c r="Q117" s="4">
        <v>0</v>
      </c>
      <c r="R117" s="7">
        <v>44928</v>
      </c>
      <c r="S117" s="6">
        <v>44932</v>
      </c>
      <c r="T117" s="4" t="s">
        <v>34</v>
      </c>
      <c r="U117" s="4">
        <v>603</v>
      </c>
      <c r="V117" s="4">
        <v>0</v>
      </c>
      <c r="W117" s="4">
        <v>0</v>
      </c>
      <c r="X117" s="4" t="s">
        <v>41</v>
      </c>
      <c r="Y117" s="4" t="s">
        <v>41</v>
      </c>
    </row>
    <row r="118" s="4" customFormat="1" spans="1:25">
      <c r="A118" s="4" t="s">
        <v>580</v>
      </c>
      <c r="B118" s="4" t="s">
        <v>26</v>
      </c>
      <c r="C118" s="4" t="s">
        <v>27</v>
      </c>
      <c r="D118" s="4" t="s">
        <v>581</v>
      </c>
      <c r="E118" s="4" t="s">
        <v>98</v>
      </c>
      <c r="F118" s="6">
        <v>44928</v>
      </c>
      <c r="G118" s="6">
        <v>44929</v>
      </c>
      <c r="H118" s="4">
        <v>1</v>
      </c>
      <c r="I118" s="4">
        <v>1</v>
      </c>
      <c r="J118" s="4">
        <v>1</v>
      </c>
      <c r="K118" s="4" t="s">
        <v>30</v>
      </c>
      <c r="L118" s="4">
        <v>511</v>
      </c>
      <c r="M118" s="4">
        <v>511</v>
      </c>
      <c r="N118" s="4" t="s">
        <v>582</v>
      </c>
      <c r="O118" s="4" t="s">
        <v>32</v>
      </c>
      <c r="P118" s="4" t="s">
        <v>33</v>
      </c>
      <c r="Q118" s="4">
        <v>0</v>
      </c>
      <c r="R118" s="7">
        <v>44928</v>
      </c>
      <c r="S118" s="6">
        <v>44932</v>
      </c>
      <c r="T118" s="4" t="s">
        <v>34</v>
      </c>
      <c r="U118" s="4">
        <v>511</v>
      </c>
      <c r="V118" s="4">
        <v>0</v>
      </c>
      <c r="W118" s="4">
        <v>0</v>
      </c>
      <c r="X118" s="4" t="s">
        <v>583</v>
      </c>
      <c r="Y118" s="4" t="s">
        <v>41</v>
      </c>
    </row>
    <row r="119" s="4" customFormat="1" spans="1:25">
      <c r="A119" s="4" t="s">
        <v>584</v>
      </c>
      <c r="B119" s="4" t="s">
        <v>26</v>
      </c>
      <c r="C119" s="4" t="s">
        <v>27</v>
      </c>
      <c r="D119" s="4" t="s">
        <v>585</v>
      </c>
      <c r="E119" s="4" t="s">
        <v>586</v>
      </c>
      <c r="F119" s="6">
        <v>44928</v>
      </c>
      <c r="G119" s="6">
        <v>44929</v>
      </c>
      <c r="H119" s="4">
        <v>1</v>
      </c>
      <c r="I119" s="4">
        <v>1</v>
      </c>
      <c r="J119" s="4">
        <v>1</v>
      </c>
      <c r="K119" s="4" t="s">
        <v>30</v>
      </c>
      <c r="L119" s="4">
        <v>848</v>
      </c>
      <c r="M119" s="4">
        <v>848</v>
      </c>
      <c r="N119" s="4" t="s">
        <v>587</v>
      </c>
      <c r="O119" s="4" t="s">
        <v>32</v>
      </c>
      <c r="P119" s="4" t="s">
        <v>33</v>
      </c>
      <c r="Q119" s="4">
        <v>0</v>
      </c>
      <c r="R119" s="7">
        <v>44928</v>
      </c>
      <c r="S119" s="6">
        <v>44932</v>
      </c>
      <c r="T119" s="4" t="s">
        <v>34</v>
      </c>
      <c r="U119" s="4">
        <v>848</v>
      </c>
      <c r="V119" s="4">
        <v>0</v>
      </c>
      <c r="W119" s="4">
        <v>0</v>
      </c>
      <c r="X119" s="4" t="s">
        <v>588</v>
      </c>
      <c r="Y119" s="4" t="s">
        <v>41</v>
      </c>
    </row>
    <row r="120" s="4" customFormat="1" spans="1:25">
      <c r="A120" s="4" t="s">
        <v>589</v>
      </c>
      <c r="B120" s="4" t="s">
        <v>26</v>
      </c>
      <c r="C120" s="4" t="s">
        <v>27</v>
      </c>
      <c r="D120" s="4" t="s">
        <v>267</v>
      </c>
      <c r="E120" s="4" t="s">
        <v>229</v>
      </c>
      <c r="F120" s="6">
        <v>44928</v>
      </c>
      <c r="G120" s="6">
        <v>44929</v>
      </c>
      <c r="H120" s="4">
        <v>1</v>
      </c>
      <c r="I120" s="4">
        <v>1</v>
      </c>
      <c r="J120" s="4">
        <v>1</v>
      </c>
      <c r="K120" s="4" t="s">
        <v>30</v>
      </c>
      <c r="L120" s="4">
        <v>787</v>
      </c>
      <c r="M120" s="4">
        <v>787</v>
      </c>
      <c r="N120" s="4" t="s">
        <v>590</v>
      </c>
      <c r="O120" s="4" t="s">
        <v>32</v>
      </c>
      <c r="P120" s="4" t="s">
        <v>33</v>
      </c>
      <c r="Q120" s="4">
        <v>0</v>
      </c>
      <c r="R120" s="7">
        <v>44928</v>
      </c>
      <c r="S120" s="6">
        <v>44932</v>
      </c>
      <c r="T120" s="4" t="s">
        <v>34</v>
      </c>
      <c r="U120" s="4">
        <v>787</v>
      </c>
      <c r="V120" s="4">
        <v>0</v>
      </c>
      <c r="W120" s="4">
        <v>0</v>
      </c>
      <c r="X120" s="4" t="s">
        <v>591</v>
      </c>
      <c r="Y120" s="4" t="s">
        <v>592</v>
      </c>
    </row>
    <row r="121" s="4" customFormat="1" spans="1:25">
      <c r="A121" s="4" t="s">
        <v>580</v>
      </c>
      <c r="B121" s="4" t="s">
        <v>26</v>
      </c>
      <c r="C121" s="4" t="s">
        <v>46</v>
      </c>
      <c r="D121" s="4" t="s">
        <v>581</v>
      </c>
      <c r="E121" s="4" t="s">
        <v>98</v>
      </c>
      <c r="F121" s="6">
        <v>44928</v>
      </c>
      <c r="G121" s="6">
        <v>44929</v>
      </c>
      <c r="H121" s="4">
        <v>1</v>
      </c>
      <c r="I121" s="4">
        <v>1</v>
      </c>
      <c r="J121" s="4">
        <v>1</v>
      </c>
      <c r="K121" s="4" t="s">
        <v>30</v>
      </c>
      <c r="L121" s="4">
        <v>-511</v>
      </c>
      <c r="M121" s="4">
        <v>-511</v>
      </c>
      <c r="N121" s="4" t="s">
        <v>582</v>
      </c>
      <c r="O121" s="4" t="s">
        <v>32</v>
      </c>
      <c r="P121" s="4" t="s">
        <v>33</v>
      </c>
      <c r="Q121" s="4">
        <v>0</v>
      </c>
      <c r="R121" s="7">
        <v>44928</v>
      </c>
      <c r="S121" s="6">
        <v>44932</v>
      </c>
      <c r="T121" s="4" t="s">
        <v>34</v>
      </c>
      <c r="U121" s="4">
        <v>-511</v>
      </c>
      <c r="V121" s="4">
        <v>0</v>
      </c>
      <c r="W121" s="4">
        <v>0</v>
      </c>
      <c r="X121" s="4" t="s">
        <v>583</v>
      </c>
      <c r="Y121" s="4" t="s">
        <v>41</v>
      </c>
    </row>
    <row r="122" s="4" customFormat="1" spans="1:25">
      <c r="A122" s="4" t="s">
        <v>593</v>
      </c>
      <c r="B122" s="4" t="s">
        <v>26</v>
      </c>
      <c r="C122" s="4" t="s">
        <v>27</v>
      </c>
      <c r="D122" s="4" t="s">
        <v>594</v>
      </c>
      <c r="E122" s="4" t="s">
        <v>595</v>
      </c>
      <c r="F122" s="6">
        <v>44928</v>
      </c>
      <c r="G122" s="6">
        <v>44929</v>
      </c>
      <c r="H122" s="4">
        <v>1</v>
      </c>
      <c r="I122" s="4">
        <v>1</v>
      </c>
      <c r="J122" s="4">
        <v>1</v>
      </c>
      <c r="K122" s="4" t="s">
        <v>30</v>
      </c>
      <c r="L122" s="4">
        <v>388</v>
      </c>
      <c r="M122" s="4">
        <v>388</v>
      </c>
      <c r="N122" s="4" t="s">
        <v>596</v>
      </c>
      <c r="O122" s="4" t="s">
        <v>32</v>
      </c>
      <c r="P122" s="4" t="s">
        <v>33</v>
      </c>
      <c r="Q122" s="4">
        <v>0</v>
      </c>
      <c r="R122" s="7">
        <v>44928</v>
      </c>
      <c r="S122" s="6">
        <v>44932</v>
      </c>
      <c r="T122" s="4" t="s">
        <v>34</v>
      </c>
      <c r="U122" s="4">
        <v>388</v>
      </c>
      <c r="V122" s="4">
        <v>0</v>
      </c>
      <c r="W122" s="4">
        <v>0</v>
      </c>
      <c r="X122" s="4" t="s">
        <v>597</v>
      </c>
      <c r="Y122" s="4" t="s">
        <v>598</v>
      </c>
    </row>
    <row r="123" s="4" customFormat="1" spans="1:25">
      <c r="A123" s="4" t="s">
        <v>599</v>
      </c>
      <c r="B123" s="4" t="s">
        <v>26</v>
      </c>
      <c r="C123" s="4" t="s">
        <v>27</v>
      </c>
      <c r="D123" s="4" t="s">
        <v>600</v>
      </c>
      <c r="E123" s="4" t="s">
        <v>273</v>
      </c>
      <c r="F123" s="6">
        <v>44928</v>
      </c>
      <c r="G123" s="6">
        <v>44929</v>
      </c>
      <c r="H123" s="4">
        <v>1</v>
      </c>
      <c r="I123" s="4">
        <v>1</v>
      </c>
      <c r="J123" s="4">
        <v>1</v>
      </c>
      <c r="K123" s="4" t="s">
        <v>30</v>
      </c>
      <c r="L123" s="4">
        <v>2385</v>
      </c>
      <c r="M123" s="4">
        <v>2385</v>
      </c>
      <c r="N123" s="4" t="s">
        <v>601</v>
      </c>
      <c r="O123" s="4" t="s">
        <v>32</v>
      </c>
      <c r="P123" s="4" t="s">
        <v>33</v>
      </c>
      <c r="Q123" s="4">
        <v>0</v>
      </c>
      <c r="R123" s="7">
        <v>44928</v>
      </c>
      <c r="S123" s="6">
        <v>44932</v>
      </c>
      <c r="T123" s="4" t="s">
        <v>34</v>
      </c>
      <c r="U123" s="4">
        <v>2385</v>
      </c>
      <c r="V123" s="4">
        <v>0</v>
      </c>
      <c r="W123" s="4">
        <v>0</v>
      </c>
      <c r="X123" s="4" t="s">
        <v>602</v>
      </c>
      <c r="Y123" s="4" t="s">
        <v>603</v>
      </c>
    </row>
    <row r="124" s="4" customFormat="1" spans="1:25">
      <c r="A124" s="4" t="s">
        <v>604</v>
      </c>
      <c r="B124" s="4" t="s">
        <v>26</v>
      </c>
      <c r="C124" s="4" t="s">
        <v>27</v>
      </c>
      <c r="D124" s="4" t="s">
        <v>497</v>
      </c>
      <c r="E124" s="4" t="s">
        <v>164</v>
      </c>
      <c r="F124" s="6">
        <v>44928</v>
      </c>
      <c r="G124" s="6">
        <v>44929</v>
      </c>
      <c r="H124" s="4">
        <v>1</v>
      </c>
      <c r="I124" s="4">
        <v>1</v>
      </c>
      <c r="J124" s="4">
        <v>1</v>
      </c>
      <c r="K124" s="4" t="s">
        <v>30</v>
      </c>
      <c r="L124" s="4">
        <v>205</v>
      </c>
      <c r="M124" s="4">
        <v>205</v>
      </c>
      <c r="N124" s="4" t="s">
        <v>605</v>
      </c>
      <c r="O124" s="4" t="s">
        <v>32</v>
      </c>
      <c r="P124" s="4" t="s">
        <v>33</v>
      </c>
      <c r="Q124" s="4">
        <v>0</v>
      </c>
      <c r="R124" s="7">
        <v>44928</v>
      </c>
      <c r="S124" s="6">
        <v>44932</v>
      </c>
      <c r="T124" s="4" t="s">
        <v>34</v>
      </c>
      <c r="U124" s="4">
        <v>205</v>
      </c>
      <c r="V124" s="4">
        <v>0</v>
      </c>
      <c r="W124" s="4">
        <v>0</v>
      </c>
      <c r="X124" s="4" t="s">
        <v>606</v>
      </c>
      <c r="Y124" s="4" t="s">
        <v>607</v>
      </c>
    </row>
    <row r="125" s="4" customFormat="1" spans="1:25">
      <c r="A125" s="4" t="s">
        <v>608</v>
      </c>
      <c r="B125" s="4" t="s">
        <v>26</v>
      </c>
      <c r="C125" s="4" t="s">
        <v>27</v>
      </c>
      <c r="D125" s="4" t="s">
        <v>609</v>
      </c>
      <c r="E125" s="4" t="s">
        <v>229</v>
      </c>
      <c r="F125" s="6">
        <v>44928</v>
      </c>
      <c r="G125" s="6">
        <v>44929</v>
      </c>
      <c r="H125" s="4">
        <v>1</v>
      </c>
      <c r="I125" s="4">
        <v>1</v>
      </c>
      <c r="J125" s="4">
        <v>1</v>
      </c>
      <c r="K125" s="4" t="s">
        <v>30</v>
      </c>
      <c r="L125" s="4">
        <v>175</v>
      </c>
      <c r="M125" s="4">
        <v>175</v>
      </c>
      <c r="N125" s="4" t="s">
        <v>610</v>
      </c>
      <c r="O125" s="4" t="s">
        <v>32</v>
      </c>
      <c r="P125" s="4" t="s">
        <v>33</v>
      </c>
      <c r="Q125" s="4">
        <v>0</v>
      </c>
      <c r="R125" s="7">
        <v>44928</v>
      </c>
      <c r="S125" s="6">
        <v>44932</v>
      </c>
      <c r="T125" s="4" t="s">
        <v>34</v>
      </c>
      <c r="U125" s="4">
        <v>175</v>
      </c>
      <c r="V125" s="4">
        <v>0</v>
      </c>
      <c r="W125" s="4">
        <v>0</v>
      </c>
      <c r="X125" s="4" t="s">
        <v>611</v>
      </c>
      <c r="Y125" s="4" t="s">
        <v>41</v>
      </c>
    </row>
    <row r="126" s="4" customFormat="1" spans="1:25">
      <c r="A126" s="4" t="s">
        <v>612</v>
      </c>
      <c r="B126" s="4" t="s">
        <v>26</v>
      </c>
      <c r="C126" s="4" t="s">
        <v>27</v>
      </c>
      <c r="D126" s="4" t="s">
        <v>613</v>
      </c>
      <c r="E126" s="4" t="s">
        <v>115</v>
      </c>
      <c r="F126" s="6">
        <v>44928</v>
      </c>
      <c r="G126" s="6">
        <v>44929</v>
      </c>
      <c r="H126" s="4">
        <v>1</v>
      </c>
      <c r="I126" s="4">
        <v>1</v>
      </c>
      <c r="J126" s="4">
        <v>1</v>
      </c>
      <c r="K126" s="4" t="s">
        <v>30</v>
      </c>
      <c r="L126" s="4">
        <v>587</v>
      </c>
      <c r="M126" s="4">
        <v>587</v>
      </c>
      <c r="N126" s="4" t="s">
        <v>614</v>
      </c>
      <c r="O126" s="4" t="s">
        <v>32</v>
      </c>
      <c r="P126" s="4" t="s">
        <v>33</v>
      </c>
      <c r="Q126" s="4">
        <v>0</v>
      </c>
      <c r="R126" s="7">
        <v>44928</v>
      </c>
      <c r="S126" s="6">
        <v>44932</v>
      </c>
      <c r="T126" s="4" t="s">
        <v>34</v>
      </c>
      <c r="U126" s="4">
        <v>587</v>
      </c>
      <c r="V126" s="4">
        <v>0</v>
      </c>
      <c r="W126" s="4">
        <v>0</v>
      </c>
      <c r="X126" s="4" t="s">
        <v>615</v>
      </c>
      <c r="Y126" s="4" t="s">
        <v>41</v>
      </c>
    </row>
    <row r="127" s="4" customFormat="1" spans="1:25">
      <c r="A127" s="4" t="s">
        <v>616</v>
      </c>
      <c r="B127" s="4" t="s">
        <v>26</v>
      </c>
      <c r="C127" s="4" t="s">
        <v>27</v>
      </c>
      <c r="D127" s="4" t="s">
        <v>617</v>
      </c>
      <c r="E127" s="4" t="s">
        <v>618</v>
      </c>
      <c r="F127" s="6">
        <v>44928</v>
      </c>
      <c r="G127" s="6">
        <v>44929</v>
      </c>
      <c r="H127" s="4">
        <v>1</v>
      </c>
      <c r="I127" s="4">
        <v>1</v>
      </c>
      <c r="J127" s="4">
        <v>1</v>
      </c>
      <c r="K127" s="4" t="s">
        <v>30</v>
      </c>
      <c r="L127" s="4">
        <v>835</v>
      </c>
      <c r="M127" s="4">
        <v>835</v>
      </c>
      <c r="N127" s="4" t="s">
        <v>619</v>
      </c>
      <c r="O127" s="4" t="s">
        <v>32</v>
      </c>
      <c r="P127" s="4" t="s">
        <v>33</v>
      </c>
      <c r="Q127" s="4">
        <v>0</v>
      </c>
      <c r="R127" s="7">
        <v>44928</v>
      </c>
      <c r="S127" s="6">
        <v>44932</v>
      </c>
      <c r="T127" s="4" t="s">
        <v>34</v>
      </c>
      <c r="U127" s="4">
        <v>835</v>
      </c>
      <c r="V127" s="4">
        <v>0</v>
      </c>
      <c r="W127" s="4">
        <v>0</v>
      </c>
      <c r="X127" s="4" t="s">
        <v>620</v>
      </c>
      <c r="Y127" s="4" t="s">
        <v>621</v>
      </c>
    </row>
    <row r="128" s="4" customFormat="1" spans="1:25">
      <c r="A128" s="4" t="s">
        <v>622</v>
      </c>
      <c r="B128" s="4" t="s">
        <v>26</v>
      </c>
      <c r="C128" s="4" t="s">
        <v>27</v>
      </c>
      <c r="D128" s="4" t="s">
        <v>485</v>
      </c>
      <c r="E128" s="4" t="s">
        <v>623</v>
      </c>
      <c r="F128" s="6">
        <v>44928</v>
      </c>
      <c r="G128" s="6">
        <v>44929</v>
      </c>
      <c r="H128" s="4">
        <v>1</v>
      </c>
      <c r="I128" s="4">
        <v>1</v>
      </c>
      <c r="J128" s="4">
        <v>1</v>
      </c>
      <c r="K128" s="4" t="s">
        <v>30</v>
      </c>
      <c r="L128" s="4">
        <v>255</v>
      </c>
      <c r="M128" s="4">
        <v>255</v>
      </c>
      <c r="N128" s="4" t="s">
        <v>624</v>
      </c>
      <c r="O128" s="4" t="s">
        <v>32</v>
      </c>
      <c r="P128" s="4" t="s">
        <v>33</v>
      </c>
      <c r="Q128" s="4">
        <v>0</v>
      </c>
      <c r="R128" s="7">
        <v>44928</v>
      </c>
      <c r="S128" s="6">
        <v>44932</v>
      </c>
      <c r="T128" s="4" t="s">
        <v>34</v>
      </c>
      <c r="U128" s="4">
        <v>255</v>
      </c>
      <c r="V128" s="4">
        <v>0</v>
      </c>
      <c r="W128" s="4">
        <v>0</v>
      </c>
      <c r="X128" s="4" t="s">
        <v>625</v>
      </c>
      <c r="Y128" s="4" t="s">
        <v>626</v>
      </c>
    </row>
    <row r="129" s="4" customFormat="1" spans="1:25">
      <c r="A129" s="4" t="s">
        <v>627</v>
      </c>
      <c r="B129" s="4" t="s">
        <v>26</v>
      </c>
      <c r="C129" s="4" t="s">
        <v>27</v>
      </c>
      <c r="D129" s="4" t="s">
        <v>628</v>
      </c>
      <c r="E129" s="4" t="s">
        <v>175</v>
      </c>
      <c r="F129" s="6">
        <v>44928</v>
      </c>
      <c r="G129" s="6">
        <v>44929</v>
      </c>
      <c r="H129" s="4">
        <v>1</v>
      </c>
      <c r="I129" s="4">
        <v>1</v>
      </c>
      <c r="J129" s="4">
        <v>1</v>
      </c>
      <c r="K129" s="4" t="s">
        <v>30</v>
      </c>
      <c r="L129" s="4">
        <v>118</v>
      </c>
      <c r="M129" s="4">
        <v>118</v>
      </c>
      <c r="N129" s="4" t="s">
        <v>629</v>
      </c>
      <c r="O129" s="4" t="s">
        <v>32</v>
      </c>
      <c r="P129" s="4" t="s">
        <v>33</v>
      </c>
      <c r="Q129" s="4">
        <v>0</v>
      </c>
      <c r="R129" s="7">
        <v>44928</v>
      </c>
      <c r="S129" s="6">
        <v>44932</v>
      </c>
      <c r="T129" s="4" t="s">
        <v>34</v>
      </c>
      <c r="U129" s="4">
        <v>118</v>
      </c>
      <c r="V129" s="4">
        <v>0</v>
      </c>
      <c r="W129" s="4">
        <v>0</v>
      </c>
      <c r="X129" s="4" t="s">
        <v>630</v>
      </c>
      <c r="Y129" s="4" t="s">
        <v>41</v>
      </c>
    </row>
    <row r="130" s="4" customFormat="1" spans="1:25">
      <c r="A130" s="4" t="s">
        <v>631</v>
      </c>
      <c r="B130" s="4" t="s">
        <v>26</v>
      </c>
      <c r="C130" s="4" t="s">
        <v>27</v>
      </c>
      <c r="D130" s="4" t="s">
        <v>632</v>
      </c>
      <c r="E130" s="4" t="s">
        <v>185</v>
      </c>
      <c r="F130" s="6">
        <v>44928</v>
      </c>
      <c r="G130" s="6">
        <v>44929</v>
      </c>
      <c r="H130" s="4">
        <v>1</v>
      </c>
      <c r="I130" s="4">
        <v>1</v>
      </c>
      <c r="J130" s="4">
        <v>1</v>
      </c>
      <c r="K130" s="4" t="s">
        <v>30</v>
      </c>
      <c r="L130" s="4">
        <v>441</v>
      </c>
      <c r="M130" s="4">
        <v>441</v>
      </c>
      <c r="N130" s="4" t="s">
        <v>633</v>
      </c>
      <c r="O130" s="4" t="s">
        <v>32</v>
      </c>
      <c r="P130" s="4" t="s">
        <v>33</v>
      </c>
      <c r="Q130" s="4">
        <v>0</v>
      </c>
      <c r="R130" s="7">
        <v>44928</v>
      </c>
      <c r="S130" s="6">
        <v>44932</v>
      </c>
      <c r="T130" s="4" t="s">
        <v>34</v>
      </c>
      <c r="U130" s="4">
        <v>441</v>
      </c>
      <c r="V130" s="4">
        <v>0</v>
      </c>
      <c r="W130" s="4">
        <v>0</v>
      </c>
      <c r="X130" s="4" t="s">
        <v>634</v>
      </c>
      <c r="Y130" s="4" t="s">
        <v>635</v>
      </c>
    </row>
    <row r="131" s="4" customFormat="1" spans="1:25">
      <c r="A131" s="4" t="s">
        <v>636</v>
      </c>
      <c r="B131" s="4" t="s">
        <v>26</v>
      </c>
      <c r="C131" s="4" t="s">
        <v>27</v>
      </c>
      <c r="D131" s="4" t="s">
        <v>637</v>
      </c>
      <c r="E131" s="4" t="s">
        <v>638</v>
      </c>
      <c r="F131" s="6">
        <v>44928</v>
      </c>
      <c r="G131" s="6">
        <v>44929</v>
      </c>
      <c r="H131" s="4">
        <v>1</v>
      </c>
      <c r="I131" s="4">
        <v>1</v>
      </c>
      <c r="J131" s="4">
        <v>1</v>
      </c>
      <c r="K131" s="4" t="s">
        <v>30</v>
      </c>
      <c r="L131" s="4">
        <v>317</v>
      </c>
      <c r="M131" s="4">
        <v>317</v>
      </c>
      <c r="N131" s="4" t="s">
        <v>639</v>
      </c>
      <c r="O131" s="4" t="s">
        <v>32</v>
      </c>
      <c r="P131" s="4" t="s">
        <v>33</v>
      </c>
      <c r="Q131" s="4">
        <v>0</v>
      </c>
      <c r="R131" s="7">
        <v>44928</v>
      </c>
      <c r="S131" s="6">
        <v>44932</v>
      </c>
      <c r="T131" s="4" t="s">
        <v>34</v>
      </c>
      <c r="U131" s="4">
        <v>317</v>
      </c>
      <c r="V131" s="4">
        <v>0</v>
      </c>
      <c r="W131" s="4">
        <v>0</v>
      </c>
      <c r="X131" s="4" t="s">
        <v>640</v>
      </c>
      <c r="Y131" s="4" t="s">
        <v>41</v>
      </c>
    </row>
    <row r="132" s="4" customFormat="1" spans="1:25">
      <c r="A132" s="4" t="s">
        <v>641</v>
      </c>
      <c r="B132" s="4" t="s">
        <v>26</v>
      </c>
      <c r="C132" s="4" t="s">
        <v>27</v>
      </c>
      <c r="D132" s="4" t="s">
        <v>637</v>
      </c>
      <c r="E132" s="4" t="s">
        <v>638</v>
      </c>
      <c r="F132" s="6">
        <v>44928</v>
      </c>
      <c r="G132" s="6">
        <v>44929</v>
      </c>
      <c r="H132" s="4">
        <v>1</v>
      </c>
      <c r="I132" s="4">
        <v>1</v>
      </c>
      <c r="J132" s="4">
        <v>1</v>
      </c>
      <c r="K132" s="4" t="s">
        <v>30</v>
      </c>
      <c r="L132" s="4">
        <v>317</v>
      </c>
      <c r="M132" s="4">
        <v>317</v>
      </c>
      <c r="N132" s="4" t="s">
        <v>642</v>
      </c>
      <c r="O132" s="4" t="s">
        <v>32</v>
      </c>
      <c r="P132" s="4" t="s">
        <v>33</v>
      </c>
      <c r="Q132" s="4">
        <v>0</v>
      </c>
      <c r="R132" s="7">
        <v>44928</v>
      </c>
      <c r="S132" s="6">
        <v>44932</v>
      </c>
      <c r="T132" s="4" t="s">
        <v>34</v>
      </c>
      <c r="U132" s="4">
        <v>317</v>
      </c>
      <c r="V132" s="4">
        <v>0</v>
      </c>
      <c r="W132" s="4">
        <v>0</v>
      </c>
      <c r="X132" s="4" t="s">
        <v>643</v>
      </c>
      <c r="Y132" s="4" t="s">
        <v>41</v>
      </c>
    </row>
    <row r="133" s="4" customFormat="1" spans="1:25">
      <c r="A133" s="4" t="s">
        <v>644</v>
      </c>
      <c r="B133" s="4" t="s">
        <v>26</v>
      </c>
      <c r="C133" s="4" t="s">
        <v>27</v>
      </c>
      <c r="D133" s="4" t="s">
        <v>645</v>
      </c>
      <c r="E133" s="4" t="s">
        <v>175</v>
      </c>
      <c r="F133" s="6">
        <v>44928</v>
      </c>
      <c r="G133" s="6">
        <v>44929</v>
      </c>
      <c r="H133" s="4">
        <v>1</v>
      </c>
      <c r="I133" s="4">
        <v>1</v>
      </c>
      <c r="J133" s="4">
        <v>1</v>
      </c>
      <c r="K133" s="4" t="s">
        <v>30</v>
      </c>
      <c r="L133" s="4">
        <v>158</v>
      </c>
      <c r="M133" s="4">
        <v>158</v>
      </c>
      <c r="N133" s="4" t="s">
        <v>646</v>
      </c>
      <c r="O133" s="4" t="s">
        <v>32</v>
      </c>
      <c r="P133" s="4" t="s">
        <v>33</v>
      </c>
      <c r="Q133" s="4">
        <v>0</v>
      </c>
      <c r="R133" s="7">
        <v>44928</v>
      </c>
      <c r="S133" s="6">
        <v>44932</v>
      </c>
      <c r="T133" s="4" t="s">
        <v>34</v>
      </c>
      <c r="U133" s="4">
        <v>158</v>
      </c>
      <c r="V133" s="4">
        <v>0</v>
      </c>
      <c r="W133" s="4">
        <v>0</v>
      </c>
      <c r="X133" s="4" t="s">
        <v>647</v>
      </c>
      <c r="Y133" s="4" t="s">
        <v>41</v>
      </c>
    </row>
    <row r="134" s="4" customFormat="1" spans="1:25">
      <c r="A134" s="4" t="s">
        <v>648</v>
      </c>
      <c r="B134" s="4" t="s">
        <v>26</v>
      </c>
      <c r="C134" s="4" t="s">
        <v>27</v>
      </c>
      <c r="D134" s="4" t="s">
        <v>649</v>
      </c>
      <c r="E134" s="4" t="s">
        <v>650</v>
      </c>
      <c r="F134" s="6">
        <v>44928</v>
      </c>
      <c r="G134" s="6">
        <v>44929</v>
      </c>
      <c r="H134" s="4">
        <v>3</v>
      </c>
      <c r="I134" s="4">
        <v>1</v>
      </c>
      <c r="J134" s="4">
        <v>3</v>
      </c>
      <c r="K134" s="4" t="s">
        <v>30</v>
      </c>
      <c r="L134" s="4">
        <v>837</v>
      </c>
      <c r="M134" s="4">
        <v>837</v>
      </c>
      <c r="N134" s="4" t="s">
        <v>651</v>
      </c>
      <c r="O134" s="4" t="s">
        <v>32</v>
      </c>
      <c r="P134" s="4" t="s">
        <v>33</v>
      </c>
      <c r="Q134" s="4">
        <v>0</v>
      </c>
      <c r="R134" s="7">
        <v>44928</v>
      </c>
      <c r="S134" s="6">
        <v>44932</v>
      </c>
      <c r="T134" s="4" t="s">
        <v>34</v>
      </c>
      <c r="U134" s="4">
        <v>837</v>
      </c>
      <c r="V134" s="4">
        <v>0</v>
      </c>
      <c r="W134" s="4">
        <v>0</v>
      </c>
      <c r="X134" s="4" t="s">
        <v>41</v>
      </c>
      <c r="Y134" s="4" t="s">
        <v>41</v>
      </c>
    </row>
    <row r="135" s="4" customFormat="1" spans="1:25">
      <c r="A135" s="4" t="s">
        <v>652</v>
      </c>
      <c r="B135" s="4" t="s">
        <v>26</v>
      </c>
      <c r="C135" s="4" t="s">
        <v>27</v>
      </c>
      <c r="D135" s="4" t="s">
        <v>653</v>
      </c>
      <c r="E135" s="4" t="s">
        <v>654</v>
      </c>
      <c r="F135" s="6">
        <v>44928</v>
      </c>
      <c r="G135" s="6">
        <v>44929</v>
      </c>
      <c r="H135" s="4">
        <v>1</v>
      </c>
      <c r="I135" s="4">
        <v>1</v>
      </c>
      <c r="J135" s="4">
        <v>1</v>
      </c>
      <c r="K135" s="4" t="s">
        <v>30</v>
      </c>
      <c r="L135" s="4">
        <v>922</v>
      </c>
      <c r="M135" s="4">
        <v>922</v>
      </c>
      <c r="N135" s="4" t="s">
        <v>655</v>
      </c>
      <c r="O135" s="4" t="s">
        <v>32</v>
      </c>
      <c r="P135" s="4" t="s">
        <v>33</v>
      </c>
      <c r="Q135" s="4">
        <v>0</v>
      </c>
      <c r="R135" s="7">
        <v>44928</v>
      </c>
      <c r="S135" s="6">
        <v>44932</v>
      </c>
      <c r="T135" s="4" t="s">
        <v>34</v>
      </c>
      <c r="U135" s="4">
        <v>922</v>
      </c>
      <c r="V135" s="4">
        <v>0</v>
      </c>
      <c r="W135" s="4">
        <v>0</v>
      </c>
      <c r="X135" s="4" t="s">
        <v>41</v>
      </c>
      <c r="Y135" s="4" t="s">
        <v>41</v>
      </c>
    </row>
    <row r="136" s="4" customFormat="1" spans="1:25">
      <c r="A136" s="4" t="s">
        <v>656</v>
      </c>
      <c r="B136" s="4" t="s">
        <v>26</v>
      </c>
      <c r="C136" s="4" t="s">
        <v>27</v>
      </c>
      <c r="D136" s="4" t="s">
        <v>657</v>
      </c>
      <c r="E136" s="4" t="s">
        <v>658</v>
      </c>
      <c r="F136" s="6">
        <v>44928</v>
      </c>
      <c r="G136" s="6">
        <v>44929</v>
      </c>
      <c r="H136" s="4">
        <v>1</v>
      </c>
      <c r="I136" s="4">
        <v>1</v>
      </c>
      <c r="J136" s="4">
        <v>1</v>
      </c>
      <c r="K136" s="4" t="s">
        <v>30</v>
      </c>
      <c r="L136" s="4">
        <v>2592</v>
      </c>
      <c r="M136" s="4">
        <v>2592</v>
      </c>
      <c r="N136" s="4" t="s">
        <v>659</v>
      </c>
      <c r="O136" s="4" t="s">
        <v>32</v>
      </c>
      <c r="P136" s="4" t="s">
        <v>33</v>
      </c>
      <c r="Q136" s="4">
        <v>0</v>
      </c>
      <c r="R136" s="7">
        <v>44928</v>
      </c>
      <c r="S136" s="6">
        <v>44932</v>
      </c>
      <c r="T136" s="4" t="s">
        <v>34</v>
      </c>
      <c r="U136" s="4">
        <v>2592</v>
      </c>
      <c r="V136" s="4">
        <v>0</v>
      </c>
      <c r="W136" s="4">
        <v>0</v>
      </c>
      <c r="X136" s="4" t="s">
        <v>660</v>
      </c>
      <c r="Y136" s="4" t="s">
        <v>41</v>
      </c>
    </row>
    <row r="137" s="4" customFormat="1" spans="1:25">
      <c r="A137" s="4" t="s">
        <v>661</v>
      </c>
      <c r="B137" s="4" t="s">
        <v>26</v>
      </c>
      <c r="C137" s="4" t="s">
        <v>27</v>
      </c>
      <c r="D137" s="4" t="s">
        <v>662</v>
      </c>
      <c r="E137" s="4" t="s">
        <v>663</v>
      </c>
      <c r="F137" s="6">
        <v>44928</v>
      </c>
      <c r="G137" s="6">
        <v>44929</v>
      </c>
      <c r="H137" s="4">
        <v>1</v>
      </c>
      <c r="I137" s="4">
        <v>1</v>
      </c>
      <c r="J137" s="4">
        <v>1</v>
      </c>
      <c r="K137" s="4" t="s">
        <v>30</v>
      </c>
      <c r="L137" s="4">
        <v>1167</v>
      </c>
      <c r="M137" s="4">
        <v>1167</v>
      </c>
      <c r="N137" s="4" t="s">
        <v>664</v>
      </c>
      <c r="O137" s="4" t="s">
        <v>32</v>
      </c>
      <c r="P137" s="4" t="s">
        <v>33</v>
      </c>
      <c r="Q137" s="4">
        <v>0</v>
      </c>
      <c r="R137" s="7">
        <v>44928</v>
      </c>
      <c r="S137" s="6">
        <v>44932</v>
      </c>
      <c r="T137" s="4" t="s">
        <v>34</v>
      </c>
      <c r="U137" s="4">
        <v>1167</v>
      </c>
      <c r="V137" s="4">
        <v>0</v>
      </c>
      <c r="W137" s="4">
        <v>0</v>
      </c>
      <c r="X137" s="4" t="s">
        <v>665</v>
      </c>
      <c r="Y137" s="4" t="s">
        <v>666</v>
      </c>
    </row>
    <row r="138" s="4" customFormat="1" spans="1:25">
      <c r="A138" s="4" t="s">
        <v>667</v>
      </c>
      <c r="B138" s="4" t="s">
        <v>26</v>
      </c>
      <c r="C138" s="4" t="s">
        <v>27</v>
      </c>
      <c r="D138" s="4" t="s">
        <v>668</v>
      </c>
      <c r="E138" s="4" t="s">
        <v>669</v>
      </c>
      <c r="F138" s="6">
        <v>44928</v>
      </c>
      <c r="G138" s="6">
        <v>44929</v>
      </c>
      <c r="H138" s="4">
        <v>1</v>
      </c>
      <c r="I138" s="4">
        <v>1</v>
      </c>
      <c r="J138" s="4">
        <v>1</v>
      </c>
      <c r="K138" s="4" t="s">
        <v>30</v>
      </c>
      <c r="L138" s="4">
        <v>465</v>
      </c>
      <c r="M138" s="4">
        <v>465</v>
      </c>
      <c r="N138" s="4" t="s">
        <v>670</v>
      </c>
      <c r="O138" s="4" t="s">
        <v>32</v>
      </c>
      <c r="P138" s="4" t="s">
        <v>33</v>
      </c>
      <c r="Q138" s="4">
        <v>0</v>
      </c>
      <c r="R138" s="7">
        <v>44928</v>
      </c>
      <c r="S138" s="6">
        <v>44932</v>
      </c>
      <c r="T138" s="4" t="s">
        <v>34</v>
      </c>
      <c r="U138" s="4">
        <v>465</v>
      </c>
      <c r="V138" s="4">
        <v>0</v>
      </c>
      <c r="W138" s="4">
        <v>0</v>
      </c>
      <c r="X138" s="4" t="s">
        <v>671</v>
      </c>
      <c r="Y138" s="4" t="s">
        <v>672</v>
      </c>
    </row>
    <row r="139" s="4" customFormat="1" spans="1:25">
      <c r="A139" s="4" t="s">
        <v>301</v>
      </c>
      <c r="B139" s="4" t="s">
        <v>26</v>
      </c>
      <c r="C139" s="4" t="s">
        <v>210</v>
      </c>
      <c r="D139" s="4" t="s">
        <v>302</v>
      </c>
      <c r="E139" s="4" t="s">
        <v>303</v>
      </c>
      <c r="F139" s="6">
        <v>44928</v>
      </c>
      <c r="G139" s="6">
        <v>44929</v>
      </c>
      <c r="H139" s="4">
        <v>1</v>
      </c>
      <c r="I139" s="4">
        <v>1</v>
      </c>
      <c r="J139" s="4">
        <v>1</v>
      </c>
      <c r="K139" s="4" t="s">
        <v>30</v>
      </c>
      <c r="L139" s="4">
        <v>-467</v>
      </c>
      <c r="M139" s="4">
        <v>-467</v>
      </c>
      <c r="N139" s="4" t="s">
        <v>304</v>
      </c>
      <c r="O139" s="4" t="s">
        <v>32</v>
      </c>
      <c r="P139" s="4" t="s">
        <v>33</v>
      </c>
      <c r="Q139" s="4">
        <v>0</v>
      </c>
      <c r="R139" s="7">
        <v>44923.8750115741</v>
      </c>
      <c r="S139" s="6">
        <v>44932</v>
      </c>
      <c r="T139" s="4" t="s">
        <v>34</v>
      </c>
      <c r="U139" s="4">
        <v>-467</v>
      </c>
      <c r="V139" s="4">
        <v>0</v>
      </c>
      <c r="W139" s="4">
        <v>0</v>
      </c>
      <c r="X139" s="4" t="s">
        <v>305</v>
      </c>
      <c r="Y139" s="4" t="s">
        <v>306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8"/>
  <sheetViews>
    <sheetView tabSelected="1" workbookViewId="0">
      <selection activeCell="A135" sqref="A135:C138"/>
    </sheetView>
  </sheetViews>
  <sheetFormatPr defaultColWidth="10" defaultRowHeight="14.4"/>
  <cols>
    <col min="1" max="1" width="12.8888888888889" style="4"/>
    <col min="2" max="2" width="11.8888888888889" style="4"/>
    <col min="3" max="4" width="10.6666666666667" style="4"/>
    <col min="5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673</v>
      </c>
    </row>
    <row r="2" s="4" customFormat="1" hidden="1" spans="1:9">
      <c r="A2" s="5">
        <v>17901861269</v>
      </c>
      <c r="B2" s="6">
        <v>44923</v>
      </c>
      <c r="C2" s="6">
        <v>44929</v>
      </c>
      <c r="D2" s="4">
        <v>10272</v>
      </c>
      <c r="E2" s="4" t="str">
        <f>VLOOKUP(A2,HOP!A:L,12,0)</f>
        <v>10272.00</v>
      </c>
      <c r="F2" s="4" t="str">
        <f>VLOOKUP(A2,HOP!A:C,3,0)</f>
        <v>2541291</v>
      </c>
      <c r="G2" s="4">
        <f>D2-E2</f>
        <v>0</v>
      </c>
      <c r="H2" s="4" t="str">
        <f>$H$1&amp;F2</f>
        <v>，2541291</v>
      </c>
      <c r="I2" s="4" t="str">
        <f>VLOOKUP(A2,HOP!A:U,21,0)</f>
        <v>直连</v>
      </c>
    </row>
    <row r="3" s="4" customFormat="1" hidden="1" spans="1:9">
      <c r="A3" s="5">
        <v>18385731239</v>
      </c>
      <c r="B3" s="6">
        <v>44928</v>
      </c>
      <c r="C3" s="6">
        <v>44929</v>
      </c>
      <c r="D3" s="4">
        <v>461</v>
      </c>
      <c r="E3" s="4" t="str">
        <f>VLOOKUP(A3,HOP!A:L,12,0)</f>
        <v>461.00</v>
      </c>
      <c r="F3" s="4" t="str">
        <f>VLOOKUP(A3,HOP!A:C,3,0)</f>
        <v>2620125</v>
      </c>
      <c r="G3" s="4">
        <f t="shared" ref="G3:G34" si="0">D3-E3</f>
        <v>0</v>
      </c>
      <c r="H3" s="4" t="str">
        <f t="shared" ref="H3:H34" si="1">$H$1&amp;F3</f>
        <v>，2620125</v>
      </c>
      <c r="I3" s="4" t="str">
        <f>VLOOKUP(A3,HOP!A:U,21,0)</f>
        <v>直连</v>
      </c>
    </row>
    <row r="4" s="4" customFormat="1" hidden="1" spans="1:9">
      <c r="A4" s="5">
        <v>18625203624</v>
      </c>
      <c r="B4" s="6">
        <v>44927</v>
      </c>
      <c r="C4" s="6">
        <v>44929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18630795146</v>
      </c>
      <c r="B5" s="6">
        <v>44927</v>
      </c>
      <c r="C5" s="6">
        <v>44929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21371006823</v>
      </c>
      <c r="B6" s="6">
        <v>44921</v>
      </c>
      <c r="C6" s="6">
        <v>44929</v>
      </c>
      <c r="D6" s="4">
        <v>8248</v>
      </c>
      <c r="E6" s="4" t="str">
        <f>VLOOKUP(A6,HOP!A:L,12,0)</f>
        <v>8248.00</v>
      </c>
      <c r="F6" s="4" t="str">
        <f>VLOOKUP(A6,HOP!A:C,3,0)</f>
        <v>2731808</v>
      </c>
      <c r="G6" s="4">
        <f t="shared" si="0"/>
        <v>0</v>
      </c>
      <c r="H6" s="4" t="str">
        <f t="shared" si="1"/>
        <v>，2731808</v>
      </c>
      <c r="I6" s="4" t="str">
        <f>VLOOKUP(A6,HOP!A:U,21,0)</f>
        <v>直连</v>
      </c>
    </row>
    <row r="7" s="4" customFormat="1" hidden="1" spans="1:9">
      <c r="A7" s="5">
        <v>21561404102</v>
      </c>
      <c r="B7" s="6">
        <v>44923</v>
      </c>
      <c r="C7" s="6">
        <v>44929</v>
      </c>
      <c r="D7" s="4">
        <v>6156</v>
      </c>
      <c r="E7" s="4" t="str">
        <f>VLOOKUP(A7,HOP!A:L,12,0)</f>
        <v>6156.00</v>
      </c>
      <c r="F7" s="4" t="str">
        <f>VLOOKUP(A7,HOP!A:C,3,0)</f>
        <v>2756333</v>
      </c>
      <c r="G7" s="4">
        <f t="shared" si="0"/>
        <v>0</v>
      </c>
      <c r="H7" s="4" t="str">
        <f t="shared" si="1"/>
        <v>，2756333</v>
      </c>
      <c r="I7" s="4" t="str">
        <f>VLOOKUP(A7,HOP!A:U,21,0)</f>
        <v>直连</v>
      </c>
    </row>
    <row r="8" s="4" customFormat="1" hidden="1" spans="1:9">
      <c r="A8" s="5">
        <v>21599243785</v>
      </c>
      <c r="B8" s="6">
        <v>44924</v>
      </c>
      <c r="C8" s="6">
        <v>44929</v>
      </c>
      <c r="D8" s="4">
        <v>0</v>
      </c>
      <c r="E8" s="4" t="str">
        <f>VLOOKUP(A8,HOP!A:L,12,0)</f>
        <v>1515.00</v>
      </c>
      <c r="F8" s="4" t="str">
        <f>VLOOKUP(A8,HOP!A:C,3,0)</f>
        <v>2762774</v>
      </c>
      <c r="G8" s="4">
        <f t="shared" si="0"/>
        <v>-1515</v>
      </c>
      <c r="H8" s="4" t="str">
        <f t="shared" si="1"/>
        <v>，2762774</v>
      </c>
      <c r="I8" s="4" t="str">
        <f>VLOOKUP(A8,HOP!A:U,21,0)</f>
        <v>直连</v>
      </c>
    </row>
    <row r="9" s="4" customFormat="1" hidden="1" spans="1:9">
      <c r="A9" s="5">
        <v>21724833505</v>
      </c>
      <c r="B9" s="6">
        <v>44928</v>
      </c>
      <c r="C9" s="6">
        <v>44929</v>
      </c>
      <c r="D9" s="4">
        <v>1271</v>
      </c>
      <c r="E9" s="4" t="str">
        <f>VLOOKUP(A9,HOP!A:L,12,0)</f>
        <v>1271.00</v>
      </c>
      <c r="F9" s="4" t="str">
        <f>VLOOKUP(A9,HOP!A:C,3,0)</f>
        <v>2778225</v>
      </c>
      <c r="G9" s="4">
        <f t="shared" si="0"/>
        <v>0</v>
      </c>
      <c r="H9" s="4" t="str">
        <f t="shared" si="1"/>
        <v>，2778225</v>
      </c>
      <c r="I9" s="4" t="str">
        <f>VLOOKUP(A9,HOP!A:U,21,0)</f>
        <v>直采</v>
      </c>
    </row>
    <row r="10" s="4" customFormat="1" hidden="1" spans="1:9">
      <c r="A10" s="5">
        <v>21841273372</v>
      </c>
      <c r="B10" s="6">
        <v>44928</v>
      </c>
      <c r="C10" s="6">
        <v>44929</v>
      </c>
      <c r="D10" s="4">
        <v>580</v>
      </c>
      <c r="E10" s="4" t="str">
        <f>VLOOKUP(A10,HOP!A:L,12,0)</f>
        <v>580.00</v>
      </c>
      <c r="F10" s="4" t="str">
        <f>VLOOKUP(A10,HOP!A:C,3,0)</f>
        <v>2824569</v>
      </c>
      <c r="G10" s="4">
        <f t="shared" si="0"/>
        <v>0</v>
      </c>
      <c r="H10" s="4" t="str">
        <f t="shared" si="1"/>
        <v>，2824569</v>
      </c>
      <c r="I10" s="4" t="str">
        <f>VLOOKUP(A10,HOP!A:U,21,0)</f>
        <v>直连</v>
      </c>
    </row>
    <row r="11" s="4" customFormat="1" hidden="1" spans="1:9">
      <c r="A11" s="5">
        <v>999221841402205</v>
      </c>
      <c r="B11" s="6">
        <v>44927</v>
      </c>
      <c r="C11" s="6">
        <v>44929</v>
      </c>
      <c r="D11" s="4">
        <v>3274</v>
      </c>
      <c r="E11" s="4" t="str">
        <f>VLOOKUP(A11,HOP!A:L,12,0)</f>
        <v>3274.00</v>
      </c>
      <c r="F11" s="4" t="str">
        <f>VLOOKUP(A11,HOP!A:C,3,0)</f>
        <v>2824800</v>
      </c>
      <c r="G11" s="4">
        <f t="shared" si="0"/>
        <v>0</v>
      </c>
      <c r="H11" s="4" t="str">
        <f t="shared" si="1"/>
        <v>，2824800</v>
      </c>
      <c r="I11" s="4" t="str">
        <f>VLOOKUP(A11,HOP!A:U,21,0)</f>
        <v>直连</v>
      </c>
    </row>
    <row r="12" s="4" customFormat="1" hidden="1" spans="1:9">
      <c r="A12" s="5">
        <v>21842080264</v>
      </c>
      <c r="B12" s="6">
        <v>44925</v>
      </c>
      <c r="C12" s="6">
        <v>44929</v>
      </c>
      <c r="D12" s="4">
        <v>9802</v>
      </c>
      <c r="E12" s="4" t="str">
        <f>VLOOKUP(A12,HOP!A:L,12,0)</f>
        <v>9802.00</v>
      </c>
      <c r="F12" s="4" t="str">
        <f>VLOOKUP(A12,HOP!A:C,3,0)</f>
        <v>2825771</v>
      </c>
      <c r="G12" s="4">
        <f t="shared" si="0"/>
        <v>0</v>
      </c>
      <c r="H12" s="4" t="str">
        <f t="shared" si="1"/>
        <v>，2825771</v>
      </c>
      <c r="I12" s="4" t="str">
        <f>VLOOKUP(A12,HOP!A:U,21,0)</f>
        <v>直采</v>
      </c>
    </row>
    <row r="13" s="4" customFormat="1" hidden="1" spans="1:9">
      <c r="A13" s="5">
        <v>21844130987</v>
      </c>
      <c r="B13" s="6">
        <v>44925</v>
      </c>
      <c r="C13" s="6">
        <v>44929</v>
      </c>
      <c r="D13" s="4">
        <v>30834</v>
      </c>
      <c r="E13" s="4" t="str">
        <f>VLOOKUP(A13,HOP!A:L,12,0)</f>
        <v>30834.00</v>
      </c>
      <c r="F13" s="4" t="str">
        <f>VLOOKUP(A13,HOP!A:C,3,0)</f>
        <v>2828891</v>
      </c>
      <c r="G13" s="4">
        <f t="shared" si="0"/>
        <v>0</v>
      </c>
      <c r="H13" s="4" t="str">
        <f t="shared" si="1"/>
        <v>，2828891</v>
      </c>
      <c r="I13" s="4" t="str">
        <f>VLOOKUP(A13,HOP!A:U,21,0)</f>
        <v>直采</v>
      </c>
    </row>
    <row r="14" s="4" customFormat="1" hidden="1" spans="1:9">
      <c r="A14" s="5">
        <v>21845502307</v>
      </c>
      <c r="B14" s="6">
        <v>44925</v>
      </c>
      <c r="C14" s="6">
        <v>44929</v>
      </c>
      <c r="D14" s="4">
        <v>24276</v>
      </c>
      <c r="E14" s="4" t="str">
        <f>VLOOKUP(A14,HOP!A:L,12,0)</f>
        <v>24276.00</v>
      </c>
      <c r="F14" s="4" t="str">
        <f>VLOOKUP(A14,HOP!A:C,3,0)</f>
        <v>2831279</v>
      </c>
      <c r="G14" s="4">
        <f t="shared" si="0"/>
        <v>0</v>
      </c>
      <c r="H14" s="4" t="str">
        <f t="shared" si="1"/>
        <v>，2831279</v>
      </c>
      <c r="I14" s="4" t="str">
        <f>VLOOKUP(A14,HOP!A:U,21,0)</f>
        <v>直采</v>
      </c>
    </row>
    <row r="15" s="4" customFormat="1" hidden="1" spans="1:9">
      <c r="A15" s="5">
        <v>21847668246</v>
      </c>
      <c r="B15" s="6">
        <v>44928</v>
      </c>
      <c r="C15" s="6">
        <v>44929</v>
      </c>
      <c r="D15" s="4">
        <v>1074</v>
      </c>
      <c r="E15" s="4" t="str">
        <f>VLOOKUP(A15,HOP!A:L,12,0)</f>
        <v>1074.00</v>
      </c>
      <c r="F15" s="4" t="str">
        <f>VLOOKUP(A15,HOP!A:C,3,0)</f>
        <v>2835162</v>
      </c>
      <c r="G15" s="4">
        <f t="shared" si="0"/>
        <v>0</v>
      </c>
      <c r="H15" s="4" t="str">
        <f t="shared" si="1"/>
        <v>，2835162</v>
      </c>
      <c r="I15" s="4" t="str">
        <f>VLOOKUP(A15,HOP!A:U,21,0)</f>
        <v>直连</v>
      </c>
    </row>
    <row r="16" s="4" customFormat="1" hidden="1" spans="1:9">
      <c r="A16" s="5">
        <v>21851417719</v>
      </c>
      <c r="B16" s="6">
        <v>44928</v>
      </c>
      <c r="C16" s="6">
        <v>44929</v>
      </c>
      <c r="D16" s="4">
        <v>921</v>
      </c>
      <c r="E16" s="4" t="str">
        <f>VLOOKUP(A16,HOP!A:L,12,0)</f>
        <v>921.00</v>
      </c>
      <c r="F16" s="4" t="str">
        <f>VLOOKUP(A16,HOP!A:C,3,0)</f>
        <v>2842363</v>
      </c>
      <c r="G16" s="4">
        <f t="shared" si="0"/>
        <v>0</v>
      </c>
      <c r="H16" s="4" t="str">
        <f t="shared" si="1"/>
        <v>，2842363</v>
      </c>
      <c r="I16" s="4" t="str">
        <f>VLOOKUP(A16,HOP!A:U,21,0)</f>
        <v>直连</v>
      </c>
    </row>
    <row r="17" s="4" customFormat="1" hidden="1" spans="1:9">
      <c r="A17" s="5">
        <v>999221851696237</v>
      </c>
      <c r="B17" s="6">
        <v>44924</v>
      </c>
      <c r="C17" s="6">
        <v>44929</v>
      </c>
      <c r="D17" s="4">
        <v>3774</v>
      </c>
      <c r="E17" s="4" t="str">
        <f>VLOOKUP(A17,HOP!A:L,12,0)</f>
        <v>3774.00</v>
      </c>
      <c r="F17" s="4" t="str">
        <f>VLOOKUP(A17,HOP!A:C,3,0)</f>
        <v>2842946</v>
      </c>
      <c r="G17" s="4">
        <f t="shared" si="0"/>
        <v>0</v>
      </c>
      <c r="H17" s="4" t="str">
        <f t="shared" si="1"/>
        <v>，2842946</v>
      </c>
      <c r="I17" s="4" t="str">
        <f>VLOOKUP(A17,HOP!A:U,21,0)</f>
        <v>直采</v>
      </c>
    </row>
    <row r="18" s="4" customFormat="1" hidden="1" spans="1:9">
      <c r="A18" s="5">
        <v>21854809309</v>
      </c>
      <c r="B18" s="6">
        <v>44927</v>
      </c>
      <c r="C18" s="6">
        <v>44929</v>
      </c>
      <c r="D18" s="4">
        <v>1088</v>
      </c>
      <c r="E18" s="4" t="str">
        <f>VLOOKUP(A18,HOP!A:L,12,0)</f>
        <v>1088.00</v>
      </c>
      <c r="F18" s="4" t="str">
        <f>VLOOKUP(A18,HOP!A:C,3,0)</f>
        <v>2848114</v>
      </c>
      <c r="G18" s="4">
        <f t="shared" si="0"/>
        <v>0</v>
      </c>
      <c r="H18" s="4" t="str">
        <f t="shared" si="1"/>
        <v>，2848114</v>
      </c>
      <c r="I18" s="4" t="str">
        <f>VLOOKUP(A18,HOP!A:U,21,0)</f>
        <v>直连</v>
      </c>
    </row>
    <row r="19" s="4" customFormat="1" hidden="1" spans="1:9">
      <c r="A19" s="5">
        <v>999221856027759</v>
      </c>
      <c r="B19" s="6">
        <v>44928</v>
      </c>
      <c r="C19" s="6">
        <v>44929</v>
      </c>
      <c r="D19" s="4">
        <v>2195</v>
      </c>
      <c r="E19" s="4" t="str">
        <f>VLOOKUP(A19,HOP!A:L,12,0)</f>
        <v>2195.00</v>
      </c>
      <c r="F19" s="4" t="str">
        <f>VLOOKUP(A19,HOP!A:C,3,0)</f>
        <v>2850352</v>
      </c>
      <c r="G19" s="4">
        <f t="shared" si="0"/>
        <v>0</v>
      </c>
      <c r="H19" s="4" t="str">
        <f t="shared" si="1"/>
        <v>，2850352</v>
      </c>
      <c r="I19" s="4" t="str">
        <f>VLOOKUP(A19,HOP!A:U,21,0)</f>
        <v>直连</v>
      </c>
    </row>
    <row r="20" s="4" customFormat="1" hidden="1" spans="1:9">
      <c r="A20" s="5">
        <v>21859371229</v>
      </c>
      <c r="B20" s="6">
        <v>44928</v>
      </c>
      <c r="C20" s="6">
        <v>44929</v>
      </c>
      <c r="D20" s="4">
        <v>1369</v>
      </c>
      <c r="E20" s="4" t="str">
        <f>VLOOKUP(A20,HOP!A:L,12,0)</f>
        <v>1369.00</v>
      </c>
      <c r="F20" s="4" t="str">
        <f>VLOOKUP(A20,HOP!A:C,3,0)</f>
        <v>2855614</v>
      </c>
      <c r="G20" s="4">
        <f t="shared" si="0"/>
        <v>0</v>
      </c>
      <c r="H20" s="4" t="str">
        <f t="shared" si="1"/>
        <v>，2855614</v>
      </c>
      <c r="I20" s="4" t="str">
        <f>VLOOKUP(A20,HOP!A:U,21,0)</f>
        <v>直连</v>
      </c>
    </row>
    <row r="21" s="4" customFormat="1" hidden="1" spans="1:9">
      <c r="A21" s="5">
        <v>21859379517</v>
      </c>
      <c r="B21" s="6">
        <v>44925</v>
      </c>
      <c r="C21" s="6">
        <v>44929</v>
      </c>
      <c r="D21" s="4">
        <v>17212</v>
      </c>
      <c r="E21" s="4" t="str">
        <f>VLOOKUP(A21,HOP!A:L,12,0)</f>
        <v>17212.00</v>
      </c>
      <c r="F21" s="4" t="str">
        <f>VLOOKUP(A21,HOP!A:C,3,0)</f>
        <v>2855623</v>
      </c>
      <c r="G21" s="4">
        <f t="shared" si="0"/>
        <v>0</v>
      </c>
      <c r="H21" s="4" t="str">
        <f t="shared" si="1"/>
        <v>，2855623</v>
      </c>
      <c r="I21" s="4" t="str">
        <f>VLOOKUP(A21,HOP!A:U,21,0)</f>
        <v>直采</v>
      </c>
    </row>
    <row r="22" s="4" customFormat="1" hidden="1" spans="1:9">
      <c r="A22" s="5">
        <v>21868429975</v>
      </c>
      <c r="B22" s="6">
        <v>44921</v>
      </c>
      <c r="C22" s="6">
        <v>44929</v>
      </c>
      <c r="D22" s="4">
        <v>2154</v>
      </c>
      <c r="E22" s="4" t="str">
        <f>VLOOKUP(A22,HOP!A:L,12,0)</f>
        <v>2154.00</v>
      </c>
      <c r="F22" s="4" t="str">
        <f>VLOOKUP(A22,HOP!A:C,3,0)</f>
        <v>2858594</v>
      </c>
      <c r="G22" s="4">
        <f t="shared" si="0"/>
        <v>0</v>
      </c>
      <c r="H22" s="4" t="str">
        <f t="shared" si="1"/>
        <v>，2858594</v>
      </c>
      <c r="I22" s="4" t="str">
        <f>VLOOKUP(A22,HOP!A:U,21,0)</f>
        <v>直采</v>
      </c>
    </row>
    <row r="23" s="4" customFormat="1" hidden="1" spans="1:9">
      <c r="A23" s="5">
        <v>999221876680179</v>
      </c>
      <c r="B23" s="6">
        <v>44927</v>
      </c>
      <c r="C23" s="6">
        <v>44929</v>
      </c>
      <c r="D23" s="4">
        <v>1074</v>
      </c>
      <c r="E23" s="4" t="str">
        <f>VLOOKUP(A23,HOP!A:L,12,0)</f>
        <v>1074.00</v>
      </c>
      <c r="F23" s="4" t="str">
        <f>VLOOKUP(A23,HOP!A:C,3,0)</f>
        <v>2861872</v>
      </c>
      <c r="G23" s="4">
        <f t="shared" si="0"/>
        <v>0</v>
      </c>
      <c r="H23" s="4" t="str">
        <f t="shared" si="1"/>
        <v>，2861872</v>
      </c>
      <c r="I23" s="4" t="str">
        <f>VLOOKUP(A23,HOP!A:U,21,0)</f>
        <v>直连</v>
      </c>
    </row>
    <row r="24" s="4" customFormat="1" hidden="1" spans="1:9">
      <c r="A24" s="5">
        <v>21892826342</v>
      </c>
      <c r="B24" s="6">
        <v>44926</v>
      </c>
      <c r="C24" s="6">
        <v>44929</v>
      </c>
      <c r="D24" s="4">
        <v>8119</v>
      </c>
      <c r="E24" s="4" t="str">
        <f>VLOOKUP(A24,HOP!A:L,12,0)</f>
        <v>8119.00</v>
      </c>
      <c r="F24" s="4" t="str">
        <f>VLOOKUP(A24,HOP!A:C,3,0)</f>
        <v>2866502</v>
      </c>
      <c r="G24" s="4">
        <f t="shared" si="0"/>
        <v>0</v>
      </c>
      <c r="H24" s="4" t="str">
        <f t="shared" si="1"/>
        <v>，2866502</v>
      </c>
      <c r="I24" s="4" t="str">
        <f>VLOOKUP(A24,HOP!A:U,21,0)</f>
        <v>直采</v>
      </c>
    </row>
    <row r="25" s="4" customFormat="1" hidden="1" spans="1:9">
      <c r="A25" s="5">
        <v>21892866435</v>
      </c>
      <c r="B25" s="6">
        <v>44926</v>
      </c>
      <c r="C25" s="6">
        <v>44929</v>
      </c>
      <c r="D25" s="4">
        <v>10631</v>
      </c>
      <c r="E25" s="4" t="str">
        <f>VLOOKUP(A25,HOP!A:L,12,0)</f>
        <v>10631.00</v>
      </c>
      <c r="F25" s="4" t="str">
        <f>VLOOKUP(A25,HOP!A:C,3,0)</f>
        <v>2866509</v>
      </c>
      <c r="G25" s="4">
        <f t="shared" si="0"/>
        <v>0</v>
      </c>
      <c r="H25" s="4" t="str">
        <f t="shared" si="1"/>
        <v>，2866509</v>
      </c>
      <c r="I25" s="4" t="str">
        <f>VLOOKUP(A25,HOP!A:U,21,0)</f>
        <v>直采</v>
      </c>
    </row>
    <row r="26" s="4" customFormat="1" spans="1:10">
      <c r="A26" s="5">
        <v>999221925512609</v>
      </c>
      <c r="B26" s="6">
        <v>44918</v>
      </c>
      <c r="C26" s="6">
        <v>44929</v>
      </c>
      <c r="D26" s="4">
        <v>28144.61</v>
      </c>
      <c r="E26" s="4" t="str">
        <f>VLOOKUP(A26,HOP!A:L,12,0)</f>
        <v>27768.30</v>
      </c>
      <c r="F26" s="4" t="str">
        <f>VLOOKUP(A26,HOP!A:C,3,0)</f>
        <v>2874382</v>
      </c>
      <c r="G26" s="4">
        <f t="shared" si="0"/>
        <v>376.310000000001</v>
      </c>
      <c r="H26" s="4" t="str">
        <f t="shared" si="1"/>
        <v>，2874382</v>
      </c>
      <c r="I26" s="4" t="str">
        <f>VLOOKUP(A26,HOP!A:U,21,0)</f>
        <v>直采</v>
      </c>
      <c r="J26" s="4" t="s">
        <v>674</v>
      </c>
    </row>
    <row r="27" s="4" customFormat="1" hidden="1" spans="1:9">
      <c r="A27" s="5">
        <v>999221934045482</v>
      </c>
      <c r="B27" s="6">
        <v>44927</v>
      </c>
      <c r="C27" s="6">
        <v>44929</v>
      </c>
      <c r="D27" s="4">
        <v>2306</v>
      </c>
      <c r="E27" s="4" t="str">
        <f>VLOOKUP(A27,HOP!A:L,12,0)</f>
        <v>2306.00</v>
      </c>
      <c r="F27" s="4" t="str">
        <f>VLOOKUP(A27,HOP!A:C,3,0)</f>
        <v>2877549</v>
      </c>
      <c r="G27" s="4">
        <f t="shared" si="0"/>
        <v>0</v>
      </c>
      <c r="H27" s="4" t="str">
        <f t="shared" si="1"/>
        <v>，2877549</v>
      </c>
      <c r="I27" s="4" t="str">
        <f>VLOOKUP(A27,HOP!A:U,21,0)</f>
        <v>直连</v>
      </c>
    </row>
    <row r="28" s="4" customFormat="1" hidden="1" spans="1:9">
      <c r="A28" s="5">
        <v>999221938800670</v>
      </c>
      <c r="B28" s="6">
        <v>44927</v>
      </c>
      <c r="C28" s="6">
        <v>44929</v>
      </c>
      <c r="D28" s="4">
        <v>2332</v>
      </c>
      <c r="E28" s="4" t="str">
        <f>VLOOKUP(A28,HOP!A:L,12,0)</f>
        <v>2332.00</v>
      </c>
      <c r="F28" s="4" t="str">
        <f>VLOOKUP(A28,HOP!A:C,3,0)</f>
        <v>2878974</v>
      </c>
      <c r="G28" s="4">
        <f t="shared" si="0"/>
        <v>0</v>
      </c>
      <c r="H28" s="4" t="str">
        <f t="shared" si="1"/>
        <v>，2878974</v>
      </c>
      <c r="I28" s="4" t="str">
        <f>VLOOKUP(A28,HOP!A:U,21,0)</f>
        <v>直连</v>
      </c>
    </row>
    <row r="29" s="4" customFormat="1" hidden="1" spans="1:9">
      <c r="A29" s="5">
        <v>999221941000566</v>
      </c>
      <c r="B29" s="6">
        <v>44927</v>
      </c>
      <c r="C29" s="6">
        <v>44929</v>
      </c>
      <c r="D29" s="4">
        <v>1988</v>
      </c>
      <c r="E29" s="4" t="str">
        <f>VLOOKUP(A29,HOP!A:L,12,0)</f>
        <v>1988.00</v>
      </c>
      <c r="F29" s="4" t="str">
        <f>VLOOKUP(A29,HOP!A:C,3,0)</f>
        <v>2880281</v>
      </c>
      <c r="G29" s="4">
        <f t="shared" si="0"/>
        <v>0</v>
      </c>
      <c r="H29" s="4" t="str">
        <f t="shared" si="1"/>
        <v>，2880281</v>
      </c>
      <c r="I29" s="4" t="str">
        <f>VLOOKUP(A29,HOP!A:U,21,0)</f>
        <v>直连</v>
      </c>
    </row>
    <row r="30" s="4" customFormat="1" hidden="1" spans="1:9">
      <c r="A30" s="5">
        <v>999221943589996</v>
      </c>
      <c r="B30" s="6">
        <v>44928</v>
      </c>
      <c r="C30" s="6">
        <v>44929</v>
      </c>
      <c r="D30" s="4">
        <v>0</v>
      </c>
      <c r="E30" s="4" t="str">
        <f>VLOOKUP(A30,HOP!A:L,12,0)</f>
        <v>0.00</v>
      </c>
      <c r="F30" s="4" t="str">
        <f>VLOOKUP(A30,HOP!A:C,3,0)</f>
        <v>2880773</v>
      </c>
      <c r="G30" s="4">
        <f t="shared" si="0"/>
        <v>0</v>
      </c>
      <c r="H30" s="4" t="str">
        <f t="shared" si="1"/>
        <v>，2880773</v>
      </c>
      <c r="I30" s="4" t="str">
        <f>VLOOKUP(A30,HOP!A:U,21,0)</f>
        <v>直连</v>
      </c>
    </row>
    <row r="31" s="4" customFormat="1" hidden="1" spans="1:9">
      <c r="A31" s="5">
        <v>999221962979547</v>
      </c>
      <c r="B31" s="6">
        <v>44924</v>
      </c>
      <c r="C31" s="6">
        <v>44929</v>
      </c>
      <c r="D31" s="4">
        <v>4080</v>
      </c>
      <c r="E31" s="4" t="str">
        <f>VLOOKUP(A31,HOP!A:L,12,0)</f>
        <v>4080.00</v>
      </c>
      <c r="F31" s="4" t="str">
        <f>VLOOKUP(A31,HOP!A:C,3,0)</f>
        <v>2887490</v>
      </c>
      <c r="G31" s="4">
        <f t="shared" si="0"/>
        <v>0</v>
      </c>
      <c r="H31" s="4" t="str">
        <f t="shared" si="1"/>
        <v>，2887490</v>
      </c>
      <c r="I31" s="4" t="str">
        <f>VLOOKUP(A31,HOP!A:U,21,0)</f>
        <v>直连</v>
      </c>
    </row>
    <row r="32" s="4" customFormat="1" hidden="1" spans="1:9">
      <c r="A32" s="5">
        <v>999221963483840</v>
      </c>
      <c r="B32" s="6">
        <v>44926</v>
      </c>
      <c r="C32" s="6">
        <v>44929</v>
      </c>
      <c r="D32" s="4">
        <v>3552</v>
      </c>
      <c r="E32" s="4" t="str">
        <f>VLOOKUP(A32,HOP!A:L,12,0)</f>
        <v>3552.00</v>
      </c>
      <c r="F32" s="4" t="str">
        <f>VLOOKUP(A32,HOP!A:C,3,0)</f>
        <v>2887808</v>
      </c>
      <c r="G32" s="4">
        <f t="shared" si="0"/>
        <v>0</v>
      </c>
      <c r="H32" s="4" t="str">
        <f t="shared" si="1"/>
        <v>，2887808</v>
      </c>
      <c r="I32" s="4" t="str">
        <f>VLOOKUP(A32,HOP!A:U,21,0)</f>
        <v>直连</v>
      </c>
    </row>
    <row r="33" s="4" customFormat="1" hidden="1" spans="1:9">
      <c r="A33" s="5">
        <v>999221969438495</v>
      </c>
      <c r="B33" s="6">
        <v>44927</v>
      </c>
      <c r="C33" s="6">
        <v>44929</v>
      </c>
      <c r="D33" s="4">
        <v>1204</v>
      </c>
      <c r="E33" s="4" t="str">
        <f>VLOOKUP(A33,HOP!A:L,12,0)</f>
        <v>1204.00</v>
      </c>
      <c r="F33" s="4" t="str">
        <f>VLOOKUP(A33,HOP!A:C,3,0)</f>
        <v>2889678</v>
      </c>
      <c r="G33" s="4">
        <f t="shared" si="0"/>
        <v>0</v>
      </c>
      <c r="H33" s="4" t="str">
        <f t="shared" si="1"/>
        <v>，2889678</v>
      </c>
      <c r="I33" s="4" t="str">
        <f>VLOOKUP(A33,HOP!A:U,21,0)</f>
        <v>直连</v>
      </c>
    </row>
    <row r="34" s="4" customFormat="1" hidden="1" spans="1:9">
      <c r="A34" s="5">
        <v>999221969939055</v>
      </c>
      <c r="B34" s="6">
        <v>44926</v>
      </c>
      <c r="C34" s="6">
        <v>44929</v>
      </c>
      <c r="D34" s="4">
        <v>1960</v>
      </c>
      <c r="E34" s="4" t="str">
        <f>VLOOKUP(A34,HOP!A:L,12,0)</f>
        <v>1960.00</v>
      </c>
      <c r="F34" s="4" t="str">
        <f>VLOOKUP(A34,HOP!A:C,3,0)</f>
        <v>2890092</v>
      </c>
      <c r="G34" s="4">
        <f t="shared" si="0"/>
        <v>0</v>
      </c>
      <c r="H34" s="4" t="str">
        <f t="shared" si="1"/>
        <v>，2890092</v>
      </c>
      <c r="I34" s="4" t="str">
        <f>VLOOKUP(A34,HOP!A:U,21,0)</f>
        <v>直连</v>
      </c>
    </row>
    <row r="35" s="4" customFormat="1" hidden="1" spans="1:9">
      <c r="A35" s="5">
        <v>999221982936818</v>
      </c>
      <c r="B35" s="6">
        <v>44928</v>
      </c>
      <c r="C35" s="6">
        <v>44929</v>
      </c>
      <c r="D35" s="4">
        <v>1178</v>
      </c>
      <c r="E35" s="4" t="str">
        <f>VLOOKUP(A35,HOP!A:L,12,0)</f>
        <v>1178.00</v>
      </c>
      <c r="F35" s="4" t="str">
        <f>VLOOKUP(A35,HOP!A:C,3,0)</f>
        <v>2894604</v>
      </c>
      <c r="G35" s="4">
        <f t="shared" ref="G35:G66" si="2">D35-E35</f>
        <v>0</v>
      </c>
      <c r="H35" s="4" t="str">
        <f t="shared" ref="H35:H66" si="3">$H$1&amp;F35</f>
        <v>，2894604</v>
      </c>
      <c r="I35" s="4" t="str">
        <f>VLOOKUP(A35,HOP!A:U,21,0)</f>
        <v>直连</v>
      </c>
    </row>
    <row r="36" s="4" customFormat="1" hidden="1" spans="1:9">
      <c r="A36" s="5">
        <v>999221987510796</v>
      </c>
      <c r="B36" s="6">
        <v>44928</v>
      </c>
      <c r="C36" s="6">
        <v>44929</v>
      </c>
      <c r="D36" s="4">
        <v>2208</v>
      </c>
      <c r="E36" s="4" t="str">
        <f>VLOOKUP(A36,HOP!A:L,12,0)</f>
        <v>2208.00</v>
      </c>
      <c r="F36" s="4" t="str">
        <f>VLOOKUP(A36,HOP!A:C,3,0)</f>
        <v>2895858</v>
      </c>
      <c r="G36" s="4">
        <f t="shared" si="2"/>
        <v>0</v>
      </c>
      <c r="H36" s="4" t="str">
        <f t="shared" si="3"/>
        <v>，2895858</v>
      </c>
      <c r="I36" s="4" t="str">
        <f>VLOOKUP(A36,HOP!A:U,21,0)</f>
        <v>直连</v>
      </c>
    </row>
    <row r="37" s="4" customFormat="1" hidden="1" spans="1:9">
      <c r="A37" s="5">
        <v>999221989390845</v>
      </c>
      <c r="B37" s="6">
        <v>44926</v>
      </c>
      <c r="C37" s="6">
        <v>44929</v>
      </c>
      <c r="D37" s="4">
        <v>2548</v>
      </c>
      <c r="E37" s="4" t="str">
        <f>VLOOKUP(A37,HOP!A:L,12,0)</f>
        <v>2548.00</v>
      </c>
      <c r="F37" s="4" t="str">
        <f>VLOOKUP(A37,HOP!A:C,3,0)</f>
        <v>2896702</v>
      </c>
      <c r="G37" s="4">
        <f t="shared" si="2"/>
        <v>0</v>
      </c>
      <c r="H37" s="4" t="str">
        <f t="shared" si="3"/>
        <v>，2896702</v>
      </c>
      <c r="I37" s="4" t="str">
        <f>VLOOKUP(A37,HOP!A:U,21,0)</f>
        <v>直连</v>
      </c>
    </row>
    <row r="38" s="4" customFormat="1" hidden="1" spans="1:9">
      <c r="A38" s="5">
        <v>999221994729717</v>
      </c>
      <c r="B38" s="6">
        <v>44925</v>
      </c>
      <c r="C38" s="6">
        <v>44929</v>
      </c>
      <c r="D38" s="4">
        <v>2678</v>
      </c>
      <c r="E38" s="4" t="str">
        <f>VLOOKUP(A38,HOP!A:L,12,0)</f>
        <v>2678.00</v>
      </c>
      <c r="F38" s="4" t="str">
        <f>VLOOKUP(A38,HOP!A:C,3,0)</f>
        <v>2898382</v>
      </c>
      <c r="G38" s="4">
        <f t="shared" si="2"/>
        <v>0</v>
      </c>
      <c r="H38" s="4" t="str">
        <f t="shared" si="3"/>
        <v>，2898382</v>
      </c>
      <c r="I38" s="4" t="str">
        <f>VLOOKUP(A38,HOP!A:U,21,0)</f>
        <v>直连</v>
      </c>
    </row>
    <row r="39" s="4" customFormat="1" hidden="1" spans="1:9">
      <c r="A39" s="5">
        <v>999221997772012</v>
      </c>
      <c r="B39" s="6">
        <v>44926</v>
      </c>
      <c r="C39" s="6">
        <v>44929</v>
      </c>
      <c r="D39" s="4">
        <v>2297</v>
      </c>
      <c r="E39" s="4" t="str">
        <f>VLOOKUP(A39,HOP!A:L,12,0)</f>
        <v>2297.00</v>
      </c>
      <c r="F39" s="4" t="str">
        <f>VLOOKUP(A39,HOP!A:C,3,0)</f>
        <v>2898946</v>
      </c>
      <c r="G39" s="4">
        <f t="shared" si="2"/>
        <v>0</v>
      </c>
      <c r="H39" s="4" t="str">
        <f t="shared" si="3"/>
        <v>，2898946</v>
      </c>
      <c r="I39" s="4" t="str">
        <f>VLOOKUP(A39,HOP!A:U,21,0)</f>
        <v>直连</v>
      </c>
    </row>
    <row r="40" s="4" customFormat="1" hidden="1" spans="1:9">
      <c r="A40" s="5">
        <v>999221998541405</v>
      </c>
      <c r="B40" s="6">
        <v>44927</v>
      </c>
      <c r="C40" s="6">
        <v>44929</v>
      </c>
      <c r="D40" s="4">
        <v>0</v>
      </c>
      <c r="E40" s="4" t="str">
        <f>VLOOKUP(A40,HOP!A:L,12,0)</f>
        <v>772.00</v>
      </c>
      <c r="F40" s="4" t="str">
        <f>VLOOKUP(A40,HOP!A:C,3,0)</f>
        <v>2899352</v>
      </c>
      <c r="G40" s="4">
        <f t="shared" si="2"/>
        <v>-772</v>
      </c>
      <c r="H40" s="4" t="str">
        <f t="shared" si="3"/>
        <v>，2899352</v>
      </c>
      <c r="I40" s="4" t="str">
        <f>VLOOKUP(A40,HOP!A:U,21,0)</f>
        <v>直连</v>
      </c>
    </row>
    <row r="41" s="4" customFormat="1" hidden="1" spans="1:9">
      <c r="A41" s="5">
        <v>999221999359821</v>
      </c>
      <c r="B41" s="6">
        <v>44927</v>
      </c>
      <c r="C41" s="6">
        <v>44929</v>
      </c>
      <c r="D41" s="4">
        <v>2020</v>
      </c>
      <c r="E41" s="4" t="str">
        <f>VLOOKUP(A41,HOP!A:L,12,0)</f>
        <v>2020.00</v>
      </c>
      <c r="F41" s="4" t="str">
        <f>VLOOKUP(A41,HOP!A:C,3,0)</f>
        <v>2899837</v>
      </c>
      <c r="G41" s="4">
        <f t="shared" si="2"/>
        <v>0</v>
      </c>
      <c r="H41" s="4" t="str">
        <f t="shared" si="3"/>
        <v>，2899837</v>
      </c>
      <c r="I41" s="4" t="str">
        <f>VLOOKUP(A41,HOP!A:U,21,0)</f>
        <v>直连</v>
      </c>
    </row>
    <row r="42" s="4" customFormat="1" hidden="1" spans="1:9">
      <c r="A42" s="5">
        <v>999221999552483</v>
      </c>
      <c r="B42" s="6">
        <v>44927</v>
      </c>
      <c r="C42" s="6">
        <v>44929</v>
      </c>
      <c r="D42" s="4">
        <v>2780</v>
      </c>
      <c r="E42" s="4" t="str">
        <f>VLOOKUP(A42,HOP!A:L,12,0)</f>
        <v>2780.00</v>
      </c>
      <c r="F42" s="4" t="str">
        <f>VLOOKUP(A42,HOP!A:C,3,0)</f>
        <v>2899965</v>
      </c>
      <c r="G42" s="4">
        <f t="shared" si="2"/>
        <v>0</v>
      </c>
      <c r="H42" s="4" t="str">
        <f t="shared" si="3"/>
        <v>，2899965</v>
      </c>
      <c r="I42" s="4" t="str">
        <f>VLOOKUP(A42,HOP!A:U,21,0)</f>
        <v>直连</v>
      </c>
    </row>
    <row r="43" s="4" customFormat="1" hidden="1" spans="1:9">
      <c r="A43" s="5">
        <v>999222001966329</v>
      </c>
      <c r="B43" s="6">
        <v>44925</v>
      </c>
      <c r="C43" s="6">
        <v>44929</v>
      </c>
      <c r="D43" s="4">
        <v>3283</v>
      </c>
      <c r="E43" s="4" t="str">
        <f>VLOOKUP(A43,HOP!A:L,12,0)</f>
        <v>3283.00</v>
      </c>
      <c r="F43" s="4" t="str">
        <f>VLOOKUP(A43,HOP!A:C,3,0)</f>
        <v>2900541</v>
      </c>
      <c r="G43" s="4">
        <f t="shared" si="2"/>
        <v>0</v>
      </c>
      <c r="H43" s="4" t="str">
        <f t="shared" si="3"/>
        <v>，2900541</v>
      </c>
      <c r="I43" s="4" t="str">
        <f>VLOOKUP(A43,HOP!A:U,21,0)</f>
        <v>直连</v>
      </c>
    </row>
    <row r="44" s="4" customFormat="1" hidden="1" spans="1:9">
      <c r="A44" s="5">
        <v>999222003461204</v>
      </c>
      <c r="B44" s="6">
        <v>44924</v>
      </c>
      <c r="C44" s="6">
        <v>44929</v>
      </c>
      <c r="D44" s="4">
        <v>8112</v>
      </c>
      <c r="E44" s="4" t="str">
        <f>VLOOKUP(A44,HOP!A:L,12,0)</f>
        <v>8112.00</v>
      </c>
      <c r="F44" s="4" t="str">
        <f>VLOOKUP(A44,HOP!A:C,3,0)</f>
        <v>2900885</v>
      </c>
      <c r="G44" s="4">
        <f t="shared" si="2"/>
        <v>0</v>
      </c>
      <c r="H44" s="4" t="str">
        <f t="shared" si="3"/>
        <v>，2900885</v>
      </c>
      <c r="I44" s="4" t="str">
        <f>VLOOKUP(A44,HOP!A:U,21,0)</f>
        <v>直连</v>
      </c>
    </row>
    <row r="45" s="4" customFormat="1" hidden="1" spans="1:9">
      <c r="A45" s="5">
        <v>999222008760250</v>
      </c>
      <c r="B45" s="6">
        <v>44925</v>
      </c>
      <c r="C45" s="6">
        <v>44929</v>
      </c>
      <c r="D45" s="4">
        <v>4672</v>
      </c>
      <c r="E45" s="4" t="str">
        <f>VLOOKUP(A45,HOP!A:L,12,0)</f>
        <v>4672.00</v>
      </c>
      <c r="F45" s="4" t="str">
        <f>VLOOKUP(A45,HOP!A:C,3,0)</f>
        <v>2902619</v>
      </c>
      <c r="G45" s="4">
        <f t="shared" si="2"/>
        <v>0</v>
      </c>
      <c r="H45" s="4" t="str">
        <f t="shared" si="3"/>
        <v>，2902619</v>
      </c>
      <c r="I45" s="4" t="str">
        <f>VLOOKUP(A45,HOP!A:U,21,0)</f>
        <v>直连</v>
      </c>
    </row>
    <row r="46" s="4" customFormat="1" hidden="1" spans="1:9">
      <c r="A46" s="5">
        <v>999222009216729</v>
      </c>
      <c r="B46" s="6">
        <v>44927</v>
      </c>
      <c r="C46" s="6">
        <v>44929</v>
      </c>
      <c r="D46" s="4">
        <v>3028</v>
      </c>
      <c r="E46" s="4" t="str">
        <f>VLOOKUP(A46,HOP!A:L,12,0)</f>
        <v>3028.00</v>
      </c>
      <c r="F46" s="4" t="str">
        <f>VLOOKUP(A46,HOP!A:C,3,0)</f>
        <v>2902761</v>
      </c>
      <c r="G46" s="4">
        <f t="shared" si="2"/>
        <v>0</v>
      </c>
      <c r="H46" s="4" t="str">
        <f t="shared" si="3"/>
        <v>，2902761</v>
      </c>
      <c r="I46" s="4" t="str">
        <f>VLOOKUP(A46,HOP!A:U,21,0)</f>
        <v>直连</v>
      </c>
    </row>
    <row r="47" s="4" customFormat="1" hidden="1" spans="1:9">
      <c r="A47" s="5">
        <v>999222011130274</v>
      </c>
      <c r="B47" s="6">
        <v>44926</v>
      </c>
      <c r="C47" s="6">
        <v>44929</v>
      </c>
      <c r="D47" s="4">
        <v>2316</v>
      </c>
      <c r="E47" s="4" t="str">
        <f>VLOOKUP(A47,HOP!A:L,12,0)</f>
        <v>2316.00</v>
      </c>
      <c r="F47" s="4" t="str">
        <f>VLOOKUP(A47,HOP!A:C,3,0)</f>
        <v>2903756</v>
      </c>
      <c r="G47" s="4">
        <f t="shared" si="2"/>
        <v>0</v>
      </c>
      <c r="H47" s="4" t="str">
        <f t="shared" si="3"/>
        <v>，2903756</v>
      </c>
      <c r="I47" s="4" t="str">
        <f>VLOOKUP(A47,HOP!A:U,21,0)</f>
        <v>直连</v>
      </c>
    </row>
    <row r="48" s="4" customFormat="1" hidden="1" spans="1:9">
      <c r="A48" s="5">
        <v>999222014176645</v>
      </c>
      <c r="B48" s="6">
        <v>44927</v>
      </c>
      <c r="C48" s="6">
        <v>44929</v>
      </c>
      <c r="D48" s="4">
        <v>969</v>
      </c>
      <c r="E48" s="4" t="str">
        <f>VLOOKUP(A48,HOP!A:L,12,0)</f>
        <v>969.00</v>
      </c>
      <c r="F48" s="4" t="str">
        <f>VLOOKUP(A48,HOP!A:C,3,0)</f>
        <v>2904603</v>
      </c>
      <c r="G48" s="4">
        <f t="shared" si="2"/>
        <v>0</v>
      </c>
      <c r="H48" s="4" t="str">
        <f t="shared" si="3"/>
        <v>，2904603</v>
      </c>
      <c r="I48" s="4" t="str">
        <f>VLOOKUP(A48,HOP!A:U,21,0)</f>
        <v>直连</v>
      </c>
    </row>
    <row r="49" s="4" customFormat="1" hidden="1" spans="1:9">
      <c r="A49" s="5">
        <v>999222015307871</v>
      </c>
      <c r="B49" s="6">
        <v>44927</v>
      </c>
      <c r="C49" s="6">
        <v>44929</v>
      </c>
      <c r="D49" s="4">
        <v>1583</v>
      </c>
      <c r="E49" s="4" t="str">
        <f>VLOOKUP(A49,HOP!A:L,12,0)</f>
        <v>1583.00</v>
      </c>
      <c r="F49" s="4" t="str">
        <f>VLOOKUP(A49,HOP!A:C,3,0)</f>
        <v>2904862</v>
      </c>
      <c r="G49" s="4">
        <f t="shared" si="2"/>
        <v>0</v>
      </c>
      <c r="H49" s="4" t="str">
        <f t="shared" si="3"/>
        <v>，2904862</v>
      </c>
      <c r="I49" s="4" t="str">
        <f>VLOOKUP(A49,HOP!A:U,21,0)</f>
        <v>直连</v>
      </c>
    </row>
    <row r="50" s="4" customFormat="1" hidden="1" spans="1:9">
      <c r="A50" s="5">
        <v>999222015731599</v>
      </c>
      <c r="B50" s="6">
        <v>44928</v>
      </c>
      <c r="C50" s="6">
        <v>44929</v>
      </c>
      <c r="D50" s="4">
        <v>266</v>
      </c>
      <c r="E50" s="4" t="str">
        <f>VLOOKUP(A50,HOP!A:L,12,0)</f>
        <v>266.00</v>
      </c>
      <c r="F50" s="4" t="str">
        <f>VLOOKUP(A50,HOP!A:C,3,0)</f>
        <v>2904985</v>
      </c>
      <c r="G50" s="4">
        <f t="shared" si="2"/>
        <v>0</v>
      </c>
      <c r="H50" s="4" t="str">
        <f t="shared" si="3"/>
        <v>，2904985</v>
      </c>
      <c r="I50" s="4" t="str">
        <f>VLOOKUP(A50,HOP!A:U,21,0)</f>
        <v>直连</v>
      </c>
    </row>
    <row r="51" s="4" customFormat="1" hidden="1" spans="1:9">
      <c r="A51" s="5">
        <v>999222016022005</v>
      </c>
      <c r="B51" s="6">
        <v>44928</v>
      </c>
      <c r="C51" s="6">
        <v>44929</v>
      </c>
      <c r="D51" s="4">
        <v>1599</v>
      </c>
      <c r="E51" s="4" t="str">
        <f>VLOOKUP(A51,HOP!A:L,12,0)</f>
        <v>1599.00</v>
      </c>
      <c r="F51" s="4" t="str">
        <f>VLOOKUP(A51,HOP!A:C,3,0)</f>
        <v>2905040</v>
      </c>
      <c r="G51" s="4">
        <f t="shared" si="2"/>
        <v>0</v>
      </c>
      <c r="H51" s="4" t="str">
        <f t="shared" si="3"/>
        <v>，2905040</v>
      </c>
      <c r="I51" s="4" t="str">
        <f>VLOOKUP(A51,HOP!A:U,21,0)</f>
        <v>直连</v>
      </c>
    </row>
    <row r="52" s="4" customFormat="1" hidden="1" spans="1:9">
      <c r="A52" s="5">
        <v>999222018483478</v>
      </c>
      <c r="B52" s="6">
        <v>44928</v>
      </c>
      <c r="C52" s="6">
        <v>44929</v>
      </c>
      <c r="D52" s="4">
        <v>771</v>
      </c>
      <c r="E52" s="4" t="str">
        <f>VLOOKUP(A52,HOP!A:L,12,0)</f>
        <v>771.00</v>
      </c>
      <c r="F52" s="4" t="str">
        <f>VLOOKUP(A52,HOP!A:C,3,0)</f>
        <v>2906231</v>
      </c>
      <c r="G52" s="4">
        <f t="shared" si="2"/>
        <v>0</v>
      </c>
      <c r="H52" s="4" t="str">
        <f t="shared" si="3"/>
        <v>，2906231</v>
      </c>
      <c r="I52" s="4" t="str">
        <f>VLOOKUP(A52,HOP!A:U,21,0)</f>
        <v>直连</v>
      </c>
    </row>
    <row r="53" s="4" customFormat="1" hidden="1" spans="1:9">
      <c r="A53" s="5">
        <v>999222020932554</v>
      </c>
      <c r="B53" s="6">
        <v>44923</v>
      </c>
      <c r="C53" s="6">
        <v>44929</v>
      </c>
      <c r="D53" s="4">
        <v>2760</v>
      </c>
      <c r="E53" s="4" t="str">
        <f>VLOOKUP(A53,HOP!A:L,12,0)</f>
        <v>2760.00</v>
      </c>
      <c r="F53" s="4" t="str">
        <f>VLOOKUP(A53,HOP!A:C,3,0)</f>
        <v>2906568</v>
      </c>
      <c r="G53" s="4">
        <f t="shared" si="2"/>
        <v>0</v>
      </c>
      <c r="H53" s="4" t="str">
        <f t="shared" si="3"/>
        <v>，2906568</v>
      </c>
      <c r="I53" s="4" t="str">
        <f>VLOOKUP(A53,HOP!A:U,21,0)</f>
        <v>直连</v>
      </c>
    </row>
    <row r="54" s="4" customFormat="1" hidden="1" spans="1:9">
      <c r="A54" s="5">
        <v>999222022181321</v>
      </c>
      <c r="B54" s="6">
        <v>44928</v>
      </c>
      <c r="C54" s="6">
        <v>44929</v>
      </c>
      <c r="D54" s="4">
        <v>0</v>
      </c>
      <c r="E54" s="4" t="str">
        <f>VLOOKUP(A54,HOP!A:L,12,0)</f>
        <v>467.00</v>
      </c>
      <c r="F54" s="4" t="str">
        <f>VLOOKUP(A54,HOP!A:C,3,0)</f>
        <v>2906847</v>
      </c>
      <c r="G54" s="4">
        <f t="shared" si="2"/>
        <v>-467</v>
      </c>
      <c r="H54" s="4" t="str">
        <f t="shared" si="3"/>
        <v>，2906847</v>
      </c>
      <c r="I54" s="4" t="str">
        <f>VLOOKUP(A54,HOP!A:U,21,0)</f>
        <v>直连</v>
      </c>
    </row>
    <row r="55" s="4" customFormat="1" hidden="1" spans="1:9">
      <c r="A55" s="5">
        <v>999222023016753</v>
      </c>
      <c r="B55" s="6">
        <v>44928</v>
      </c>
      <c r="C55" s="6">
        <v>44929</v>
      </c>
      <c r="D55" s="4">
        <v>652</v>
      </c>
      <c r="E55" s="4" t="str">
        <f>VLOOKUP(A55,HOP!A:L,12,0)</f>
        <v>652.00</v>
      </c>
      <c r="F55" s="4" t="str">
        <f>VLOOKUP(A55,HOP!A:C,3,0)</f>
        <v>2907193</v>
      </c>
      <c r="G55" s="4">
        <f t="shared" si="2"/>
        <v>0</v>
      </c>
      <c r="H55" s="4" t="str">
        <f t="shared" si="3"/>
        <v>，2907193</v>
      </c>
      <c r="I55" s="4" t="str">
        <f>VLOOKUP(A55,HOP!A:U,21,0)</f>
        <v>直连</v>
      </c>
    </row>
    <row r="56" s="4" customFormat="1" hidden="1" spans="1:9">
      <c r="A56" s="5">
        <v>999222023676533</v>
      </c>
      <c r="B56" s="6">
        <v>44927</v>
      </c>
      <c r="C56" s="6">
        <v>44929</v>
      </c>
      <c r="D56" s="4">
        <v>3908</v>
      </c>
      <c r="E56" s="4" t="str">
        <f>VLOOKUP(A56,HOP!A:L,12,0)</f>
        <v>3908.00</v>
      </c>
      <c r="F56" s="4" t="str">
        <f>VLOOKUP(A56,HOP!A:C,3,0)</f>
        <v>2907540</v>
      </c>
      <c r="G56" s="4">
        <f t="shared" si="2"/>
        <v>0</v>
      </c>
      <c r="H56" s="4" t="str">
        <f t="shared" si="3"/>
        <v>，2907540</v>
      </c>
      <c r="I56" s="4" t="str">
        <f>VLOOKUP(A56,HOP!A:U,21,0)</f>
        <v>直连</v>
      </c>
    </row>
    <row r="57" s="4" customFormat="1" hidden="1" spans="1:9">
      <c r="A57" s="5">
        <v>999222024683530</v>
      </c>
      <c r="B57" s="6">
        <v>44925</v>
      </c>
      <c r="C57" s="6">
        <v>44929</v>
      </c>
      <c r="D57" s="4">
        <v>3072</v>
      </c>
      <c r="E57" s="4" t="str">
        <f>VLOOKUP(A57,HOP!A:L,12,0)</f>
        <v>3072.00</v>
      </c>
      <c r="F57" s="4" t="str">
        <f>VLOOKUP(A57,HOP!A:C,3,0)</f>
        <v>2908331</v>
      </c>
      <c r="G57" s="4">
        <f t="shared" si="2"/>
        <v>0</v>
      </c>
      <c r="H57" s="4" t="str">
        <f t="shared" si="3"/>
        <v>，2908331</v>
      </c>
      <c r="I57" s="4" t="str">
        <f>VLOOKUP(A57,HOP!A:U,21,0)</f>
        <v>直连</v>
      </c>
    </row>
    <row r="58" s="4" customFormat="1" hidden="1" spans="1:9">
      <c r="A58" s="5">
        <v>999222028471563</v>
      </c>
      <c r="B58" s="6">
        <v>44925</v>
      </c>
      <c r="C58" s="6">
        <v>44929</v>
      </c>
      <c r="D58" s="4">
        <v>5653</v>
      </c>
      <c r="E58" s="4" t="str">
        <f>VLOOKUP(A58,HOP!A:L,12,0)</f>
        <v>5653.00</v>
      </c>
      <c r="F58" s="4" t="str">
        <f>VLOOKUP(A58,HOP!A:C,3,0)</f>
        <v>2909470</v>
      </c>
      <c r="G58" s="4">
        <f t="shared" si="2"/>
        <v>0</v>
      </c>
      <c r="H58" s="4" t="str">
        <f t="shared" si="3"/>
        <v>，2909470</v>
      </c>
      <c r="I58" s="4" t="str">
        <f>VLOOKUP(A58,HOP!A:U,21,0)</f>
        <v>直连</v>
      </c>
    </row>
    <row r="59" s="4" customFormat="1" hidden="1" spans="1:9">
      <c r="A59" s="5">
        <v>999222029105350</v>
      </c>
      <c r="B59" s="6">
        <v>44928</v>
      </c>
      <c r="C59" s="6">
        <v>44929</v>
      </c>
      <c r="D59" s="4">
        <v>1194</v>
      </c>
      <c r="E59" s="4" t="str">
        <f>VLOOKUP(A59,HOP!A:L,12,0)</f>
        <v>1194.00</v>
      </c>
      <c r="F59" s="4" t="str">
        <f>VLOOKUP(A59,HOP!A:C,3,0)</f>
        <v>2909907</v>
      </c>
      <c r="G59" s="4">
        <f t="shared" si="2"/>
        <v>0</v>
      </c>
      <c r="H59" s="4" t="str">
        <f t="shared" si="3"/>
        <v>，2909907</v>
      </c>
      <c r="I59" s="4" t="str">
        <f>VLOOKUP(A59,HOP!A:U,21,0)</f>
        <v>直连</v>
      </c>
    </row>
    <row r="60" s="4" customFormat="1" hidden="1" spans="1:9">
      <c r="A60" s="5">
        <v>999222030683881</v>
      </c>
      <c r="B60" s="6">
        <v>44927</v>
      </c>
      <c r="C60" s="6">
        <v>44929</v>
      </c>
      <c r="D60" s="4">
        <v>2668</v>
      </c>
      <c r="E60" s="4" t="str">
        <f>VLOOKUP(A60,HOP!A:L,12,0)</f>
        <v>2668.00</v>
      </c>
      <c r="F60" s="4" t="str">
        <f>VLOOKUP(A60,HOP!A:C,3,0)</f>
        <v>2910874</v>
      </c>
      <c r="G60" s="4">
        <f t="shared" si="2"/>
        <v>0</v>
      </c>
      <c r="H60" s="4" t="str">
        <f t="shared" si="3"/>
        <v>，2910874</v>
      </c>
      <c r="I60" s="4" t="str">
        <f>VLOOKUP(A60,HOP!A:U,21,0)</f>
        <v>直连</v>
      </c>
    </row>
    <row r="61" s="4" customFormat="1" hidden="1" spans="1:9">
      <c r="A61" s="5">
        <v>999222032980616</v>
      </c>
      <c r="B61" s="6">
        <v>44925</v>
      </c>
      <c r="C61" s="6">
        <v>44929</v>
      </c>
      <c r="D61" s="4">
        <v>2622</v>
      </c>
      <c r="E61" s="4" t="str">
        <f>VLOOKUP(A61,HOP!A:L,12,0)</f>
        <v>2622.00</v>
      </c>
      <c r="F61" s="4" t="str">
        <f>VLOOKUP(A61,HOP!A:C,3,0)</f>
        <v>2911107</v>
      </c>
      <c r="G61" s="4">
        <f t="shared" si="2"/>
        <v>0</v>
      </c>
      <c r="H61" s="4" t="str">
        <f t="shared" si="3"/>
        <v>，2911107</v>
      </c>
      <c r="I61" s="4" t="str">
        <f>VLOOKUP(A61,HOP!A:U,21,0)</f>
        <v>直连</v>
      </c>
    </row>
    <row r="62" s="4" customFormat="1" hidden="1" spans="1:9">
      <c r="A62" s="5">
        <v>999222034799655</v>
      </c>
      <c r="B62" s="6">
        <v>44928</v>
      </c>
      <c r="C62" s="6">
        <v>44929</v>
      </c>
      <c r="D62" s="4">
        <v>321</v>
      </c>
      <c r="E62" s="4" t="str">
        <f>VLOOKUP(A62,HOP!A:L,12,0)</f>
        <v>321.00</v>
      </c>
      <c r="F62" s="4" t="str">
        <f>VLOOKUP(A62,HOP!A:C,3,0)</f>
        <v>2911575</v>
      </c>
      <c r="G62" s="4">
        <f t="shared" si="2"/>
        <v>0</v>
      </c>
      <c r="H62" s="4" t="str">
        <f t="shared" si="3"/>
        <v>，2911575</v>
      </c>
      <c r="I62" s="4" t="str">
        <f>VLOOKUP(A62,HOP!A:U,21,0)</f>
        <v>直连</v>
      </c>
    </row>
    <row r="63" s="4" customFormat="1" hidden="1" spans="1:9">
      <c r="A63" s="5">
        <v>999222037877378</v>
      </c>
      <c r="B63" s="6">
        <v>44926</v>
      </c>
      <c r="C63" s="6">
        <v>44929</v>
      </c>
      <c r="D63" s="4">
        <v>900</v>
      </c>
      <c r="E63" s="4" t="str">
        <f>VLOOKUP(A63,HOP!A:L,12,0)</f>
        <v>900.00</v>
      </c>
      <c r="F63" s="4" t="str">
        <f>VLOOKUP(A63,HOP!A:C,3,0)</f>
        <v>2912422</v>
      </c>
      <c r="G63" s="4">
        <f t="shared" si="2"/>
        <v>0</v>
      </c>
      <c r="H63" s="4" t="str">
        <f t="shared" si="3"/>
        <v>，2912422</v>
      </c>
      <c r="I63" s="4" t="str">
        <f>VLOOKUP(A63,HOP!A:U,21,0)</f>
        <v>直连</v>
      </c>
    </row>
    <row r="64" s="4" customFormat="1" hidden="1" spans="1:9">
      <c r="A64" s="5">
        <v>999222038491059</v>
      </c>
      <c r="B64" s="6">
        <v>44926</v>
      </c>
      <c r="C64" s="6">
        <v>44929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22038613480</v>
      </c>
      <c r="B65" s="6">
        <v>44927</v>
      </c>
      <c r="C65" s="6">
        <v>44929</v>
      </c>
      <c r="D65" s="4">
        <v>902</v>
      </c>
      <c r="E65" s="4" t="str">
        <f>VLOOKUP(A65,HOP!A:L,12,0)</f>
        <v>902.00</v>
      </c>
      <c r="F65" s="4" t="str">
        <f>VLOOKUP(A65,HOP!A:C,3,0)</f>
        <v>2912530</v>
      </c>
      <c r="G65" s="4">
        <f t="shared" si="2"/>
        <v>0</v>
      </c>
      <c r="H65" s="4" t="str">
        <f t="shared" si="3"/>
        <v>，2912530</v>
      </c>
      <c r="I65" s="4" t="str">
        <f>VLOOKUP(A65,HOP!A:U,21,0)</f>
        <v>直连</v>
      </c>
    </row>
    <row r="66" s="4" customFormat="1" hidden="1" spans="1:9">
      <c r="A66" s="5">
        <v>999222039355484</v>
      </c>
      <c r="B66" s="6">
        <v>44928</v>
      </c>
      <c r="C66" s="6">
        <v>44929</v>
      </c>
      <c r="D66" s="4">
        <v>569</v>
      </c>
      <c r="E66" s="4" t="str">
        <f>VLOOKUP(A66,HOP!A:L,12,0)</f>
        <v>569.00</v>
      </c>
      <c r="F66" s="4" t="str">
        <f>VLOOKUP(A66,HOP!A:C,3,0)</f>
        <v>2912765</v>
      </c>
      <c r="G66" s="4">
        <f t="shared" si="2"/>
        <v>0</v>
      </c>
      <c r="H66" s="4" t="str">
        <f t="shared" si="3"/>
        <v>，2912765</v>
      </c>
      <c r="I66" s="4" t="str">
        <f>VLOOKUP(A66,HOP!A:U,21,0)</f>
        <v>直连</v>
      </c>
    </row>
    <row r="67" s="4" customFormat="1" hidden="1" spans="1:9">
      <c r="A67" s="5">
        <v>999222040084226</v>
      </c>
      <c r="B67" s="6">
        <v>44926</v>
      </c>
      <c r="C67" s="6">
        <v>44929</v>
      </c>
      <c r="D67" s="4">
        <v>3411</v>
      </c>
      <c r="E67" s="4" t="str">
        <f>VLOOKUP(A67,HOP!A:L,12,0)</f>
        <v>3411.00</v>
      </c>
      <c r="F67" s="4" t="str">
        <f>VLOOKUP(A67,HOP!A:C,3,0)</f>
        <v>2912943</v>
      </c>
      <c r="G67" s="4">
        <f t="shared" ref="G67:G98" si="4">D67-E67</f>
        <v>0</v>
      </c>
      <c r="H67" s="4" t="str">
        <f t="shared" ref="H67:H98" si="5">$H$1&amp;F67</f>
        <v>，2912943</v>
      </c>
      <c r="I67" s="4" t="str">
        <f>VLOOKUP(A67,HOP!A:U,21,0)</f>
        <v>直连</v>
      </c>
    </row>
    <row r="68" s="4" customFormat="1" hidden="1" spans="1:9">
      <c r="A68" s="5">
        <v>999222040711730</v>
      </c>
      <c r="B68" s="6">
        <v>44926</v>
      </c>
      <c r="C68" s="6">
        <v>44929</v>
      </c>
      <c r="D68" s="4">
        <v>2775</v>
      </c>
      <c r="E68" s="4" t="str">
        <f>VLOOKUP(A68,HOP!A:L,12,0)</f>
        <v>2775.00</v>
      </c>
      <c r="F68" s="4" t="str">
        <f>VLOOKUP(A68,HOP!A:C,3,0)</f>
        <v>2913060</v>
      </c>
      <c r="G68" s="4">
        <f t="shared" si="4"/>
        <v>0</v>
      </c>
      <c r="H68" s="4" t="str">
        <f t="shared" si="5"/>
        <v>，2913060</v>
      </c>
      <c r="I68" s="4" t="str">
        <f>VLOOKUP(A68,HOP!A:U,21,0)</f>
        <v>直连</v>
      </c>
    </row>
    <row r="69" s="4" customFormat="1" hidden="1" spans="1:9">
      <c r="A69" s="5">
        <v>999222044204165</v>
      </c>
      <c r="B69" s="6">
        <v>44926</v>
      </c>
      <c r="C69" s="6">
        <v>44929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999222046763702</v>
      </c>
      <c r="B70" s="6">
        <v>44927</v>
      </c>
      <c r="C70" s="6">
        <v>44929</v>
      </c>
      <c r="D70" s="4">
        <v>2248</v>
      </c>
      <c r="E70" s="4" t="str">
        <f>VLOOKUP(A70,HOP!A:L,12,0)</f>
        <v>2248.00</v>
      </c>
      <c r="F70" s="4" t="str">
        <f>VLOOKUP(A70,HOP!A:C,3,0)</f>
        <v>2913677</v>
      </c>
      <c r="G70" s="4">
        <f t="shared" si="4"/>
        <v>0</v>
      </c>
      <c r="H70" s="4" t="str">
        <f t="shared" si="5"/>
        <v>，2913677</v>
      </c>
      <c r="I70" s="4" t="str">
        <f>VLOOKUP(A70,HOP!A:U,21,0)</f>
        <v>直连</v>
      </c>
    </row>
    <row r="71" s="4" customFormat="1" hidden="1" spans="1:9">
      <c r="A71" s="5">
        <v>999222046998477</v>
      </c>
      <c r="B71" s="6">
        <v>44927</v>
      </c>
      <c r="C71" s="6">
        <v>44929</v>
      </c>
      <c r="D71" s="4">
        <v>1789</v>
      </c>
      <c r="E71" s="4" t="str">
        <f>VLOOKUP(A71,HOP!A:L,12,0)</f>
        <v>1789.00</v>
      </c>
      <c r="F71" s="4" t="str">
        <f>VLOOKUP(A71,HOP!A:C,3,0)</f>
        <v>2913715</v>
      </c>
      <c r="G71" s="4">
        <f t="shared" si="4"/>
        <v>0</v>
      </c>
      <c r="H71" s="4" t="str">
        <f t="shared" si="5"/>
        <v>，2913715</v>
      </c>
      <c r="I71" s="4" t="str">
        <f>VLOOKUP(A71,HOP!A:U,21,0)</f>
        <v>直连</v>
      </c>
    </row>
    <row r="72" s="4" customFormat="1" hidden="1" spans="1:9">
      <c r="A72" s="5">
        <v>999222047157237</v>
      </c>
      <c r="B72" s="6">
        <v>44928</v>
      </c>
      <c r="C72" s="6">
        <v>44929</v>
      </c>
      <c r="D72" s="4">
        <v>996</v>
      </c>
      <c r="E72" s="4" t="str">
        <f>VLOOKUP(A72,HOP!A:L,12,0)</f>
        <v>996.00</v>
      </c>
      <c r="F72" s="4" t="str">
        <f>VLOOKUP(A72,HOP!A:C,3,0)</f>
        <v>2913744</v>
      </c>
      <c r="G72" s="4">
        <f t="shared" si="4"/>
        <v>0</v>
      </c>
      <c r="H72" s="4" t="str">
        <f t="shared" si="5"/>
        <v>，2913744</v>
      </c>
      <c r="I72" s="4" t="str">
        <f>VLOOKUP(A72,HOP!A:U,21,0)</f>
        <v>直连</v>
      </c>
    </row>
    <row r="73" s="4" customFormat="1" hidden="1" spans="1:9">
      <c r="A73" s="5">
        <v>999222047354259</v>
      </c>
      <c r="B73" s="6">
        <v>44928</v>
      </c>
      <c r="C73" s="6">
        <v>44929</v>
      </c>
      <c r="D73" s="4">
        <v>1278</v>
      </c>
      <c r="E73" s="4" t="str">
        <f>VLOOKUP(A73,HOP!A:L,12,0)</f>
        <v>1278.00</v>
      </c>
      <c r="F73" s="4" t="str">
        <f>VLOOKUP(A73,HOP!A:C,3,0)</f>
        <v>2913782</v>
      </c>
      <c r="G73" s="4">
        <f t="shared" si="4"/>
        <v>0</v>
      </c>
      <c r="H73" s="4" t="str">
        <f t="shared" si="5"/>
        <v>，2913782</v>
      </c>
      <c r="I73" s="4" t="str">
        <f>VLOOKUP(A73,HOP!A:U,21,0)</f>
        <v>直连</v>
      </c>
    </row>
    <row r="74" s="4" customFormat="1" hidden="1" spans="1:9">
      <c r="A74" s="5">
        <v>999222047459513</v>
      </c>
      <c r="B74" s="6">
        <v>44927</v>
      </c>
      <c r="C74" s="6">
        <v>44929</v>
      </c>
      <c r="D74" s="4">
        <v>827</v>
      </c>
      <c r="E74" s="4" t="str">
        <f>VLOOKUP(A74,HOP!A:L,12,0)</f>
        <v>827.00</v>
      </c>
      <c r="F74" s="4" t="str">
        <f>VLOOKUP(A74,HOP!A:C,3,0)</f>
        <v>2913799</v>
      </c>
      <c r="G74" s="4">
        <f t="shared" si="4"/>
        <v>0</v>
      </c>
      <c r="H74" s="4" t="str">
        <f t="shared" si="5"/>
        <v>，2913799</v>
      </c>
      <c r="I74" s="4" t="str">
        <f>VLOOKUP(A74,HOP!A:U,21,0)</f>
        <v>直连</v>
      </c>
    </row>
    <row r="75" s="4" customFormat="1" hidden="1" spans="1:9">
      <c r="A75" s="5">
        <v>999222047508112</v>
      </c>
      <c r="B75" s="6">
        <v>44927</v>
      </c>
      <c r="C75" s="6">
        <v>44929</v>
      </c>
      <c r="D75" s="4">
        <v>1114</v>
      </c>
      <c r="E75" s="4" t="str">
        <f>VLOOKUP(A75,HOP!A:L,12,0)</f>
        <v>1114.00</v>
      </c>
      <c r="F75" s="4" t="str">
        <f>VLOOKUP(A75,HOP!A:C,3,0)</f>
        <v>2913806</v>
      </c>
      <c r="G75" s="4">
        <f t="shared" si="4"/>
        <v>0</v>
      </c>
      <c r="H75" s="4" t="str">
        <f t="shared" si="5"/>
        <v>，2913806</v>
      </c>
      <c r="I75" s="4" t="str">
        <f>VLOOKUP(A75,HOP!A:U,21,0)</f>
        <v>直连</v>
      </c>
    </row>
    <row r="76" s="4" customFormat="1" hidden="1" spans="1:9">
      <c r="A76" s="5">
        <v>999222047530479</v>
      </c>
      <c r="B76" s="6">
        <v>44927</v>
      </c>
      <c r="C76" s="6">
        <v>44929</v>
      </c>
      <c r="D76" s="4">
        <v>2070</v>
      </c>
      <c r="E76" s="4" t="str">
        <f>VLOOKUP(A76,HOP!A:L,12,0)</f>
        <v>2070.00</v>
      </c>
      <c r="F76" s="4" t="str">
        <f>VLOOKUP(A76,HOP!A:C,3,0)</f>
        <v>2913814</v>
      </c>
      <c r="G76" s="4">
        <f t="shared" si="4"/>
        <v>0</v>
      </c>
      <c r="H76" s="4" t="str">
        <f t="shared" si="5"/>
        <v>，2913814</v>
      </c>
      <c r="I76" s="4" t="str">
        <f>VLOOKUP(A76,HOP!A:U,21,0)</f>
        <v>直连</v>
      </c>
    </row>
    <row r="77" s="4" customFormat="1" hidden="1" spans="1:9">
      <c r="A77" s="5">
        <v>999222047766619</v>
      </c>
      <c r="B77" s="6">
        <v>44927</v>
      </c>
      <c r="C77" s="6">
        <v>44929</v>
      </c>
      <c r="D77" s="4">
        <v>440</v>
      </c>
      <c r="E77" s="4" t="str">
        <f>VLOOKUP(A77,HOP!A:L,12,0)</f>
        <v>440.00</v>
      </c>
      <c r="F77" s="4" t="str">
        <f>VLOOKUP(A77,HOP!A:C,3,0)</f>
        <v>2913895</v>
      </c>
      <c r="G77" s="4">
        <f t="shared" si="4"/>
        <v>0</v>
      </c>
      <c r="H77" s="4" t="str">
        <f t="shared" si="5"/>
        <v>，2913895</v>
      </c>
      <c r="I77" s="4" t="str">
        <f>VLOOKUP(A77,HOP!A:U,21,0)</f>
        <v>直连</v>
      </c>
    </row>
    <row r="78" s="4" customFormat="1" hidden="1" spans="1:9">
      <c r="A78" s="5">
        <v>999222047785356</v>
      </c>
      <c r="B78" s="6">
        <v>44928</v>
      </c>
      <c r="C78" s="6">
        <v>44929</v>
      </c>
      <c r="D78" s="4">
        <v>1157</v>
      </c>
      <c r="E78" s="4" t="str">
        <f>VLOOKUP(A78,HOP!A:L,12,0)</f>
        <v>1157.00</v>
      </c>
      <c r="F78" s="4" t="str">
        <f>VLOOKUP(A78,HOP!A:C,3,0)</f>
        <v>2913907</v>
      </c>
      <c r="G78" s="4">
        <f t="shared" si="4"/>
        <v>0</v>
      </c>
      <c r="H78" s="4" t="str">
        <f t="shared" si="5"/>
        <v>，2913907</v>
      </c>
      <c r="I78" s="4" t="str">
        <f>VLOOKUP(A78,HOP!A:U,21,0)</f>
        <v>直连</v>
      </c>
    </row>
    <row r="79" s="4" customFormat="1" hidden="1" spans="1:9">
      <c r="A79" s="5">
        <v>999222047788643</v>
      </c>
      <c r="B79" s="6">
        <v>44928</v>
      </c>
      <c r="C79" s="6">
        <v>44929</v>
      </c>
      <c r="D79" s="4">
        <v>906</v>
      </c>
      <c r="E79" s="4" t="str">
        <f>VLOOKUP(A79,HOP!A:L,12,0)</f>
        <v>906.00</v>
      </c>
      <c r="F79" s="4" t="str">
        <f>VLOOKUP(A79,HOP!A:C,3,0)</f>
        <v>2913910</v>
      </c>
      <c r="G79" s="4">
        <f t="shared" si="4"/>
        <v>0</v>
      </c>
      <c r="H79" s="4" t="str">
        <f t="shared" si="5"/>
        <v>，2913910</v>
      </c>
      <c r="I79" s="4" t="str">
        <f>VLOOKUP(A79,HOP!A:U,21,0)</f>
        <v>直连</v>
      </c>
    </row>
    <row r="80" s="4" customFormat="1" hidden="1" spans="1:9">
      <c r="A80" s="5">
        <v>999222047800293</v>
      </c>
      <c r="B80" s="6">
        <v>44927</v>
      </c>
      <c r="C80" s="6">
        <v>44929</v>
      </c>
      <c r="D80" s="4">
        <v>2024</v>
      </c>
      <c r="E80" s="4" t="str">
        <f>VLOOKUP(A80,HOP!A:L,12,0)</f>
        <v>2024.00</v>
      </c>
      <c r="F80" s="4" t="str">
        <f>VLOOKUP(A80,HOP!A:C,3,0)</f>
        <v>2913919</v>
      </c>
      <c r="G80" s="4">
        <f t="shared" si="4"/>
        <v>0</v>
      </c>
      <c r="H80" s="4" t="str">
        <f t="shared" si="5"/>
        <v>，2913919</v>
      </c>
      <c r="I80" s="4" t="str">
        <f>VLOOKUP(A80,HOP!A:U,21,0)</f>
        <v>直连</v>
      </c>
    </row>
    <row r="81" s="4" customFormat="1" hidden="1" spans="1:9">
      <c r="A81" s="5">
        <v>999222049594907</v>
      </c>
      <c r="B81" s="6">
        <v>44927</v>
      </c>
      <c r="C81" s="6">
        <v>44929</v>
      </c>
      <c r="D81" s="4">
        <v>630</v>
      </c>
      <c r="E81" s="4" t="str">
        <f>VLOOKUP(A81,HOP!A:L,12,0)</f>
        <v>630.00</v>
      </c>
      <c r="F81" s="4" t="str">
        <f>VLOOKUP(A81,HOP!A:C,3,0)</f>
        <v>2913996</v>
      </c>
      <c r="G81" s="4">
        <f t="shared" si="4"/>
        <v>0</v>
      </c>
      <c r="H81" s="4" t="str">
        <f t="shared" si="5"/>
        <v>，2913996</v>
      </c>
      <c r="I81" s="4" t="str">
        <f>VLOOKUP(A81,HOP!A:U,21,0)</f>
        <v>直连</v>
      </c>
    </row>
    <row r="82" s="4" customFormat="1" hidden="1" spans="1:9">
      <c r="A82" s="5">
        <v>999222050159972</v>
      </c>
      <c r="B82" s="6">
        <v>44927</v>
      </c>
      <c r="C82" s="6">
        <v>44929</v>
      </c>
      <c r="D82" s="4">
        <v>3930</v>
      </c>
      <c r="E82" s="4" t="str">
        <f>VLOOKUP(A82,HOP!A:L,12,0)</f>
        <v>3930.00</v>
      </c>
      <c r="F82" s="4" t="str">
        <f>VLOOKUP(A82,HOP!A:C,3,0)</f>
        <v>2914073</v>
      </c>
      <c r="G82" s="4">
        <f t="shared" si="4"/>
        <v>0</v>
      </c>
      <c r="H82" s="4" t="str">
        <f t="shared" si="5"/>
        <v>，2914073</v>
      </c>
      <c r="I82" s="4" t="str">
        <f>VLOOKUP(A82,HOP!A:U,21,0)</f>
        <v>直连</v>
      </c>
    </row>
    <row r="83" s="4" customFormat="1" hidden="1" spans="1:9">
      <c r="A83" s="5">
        <v>999222051019850</v>
      </c>
      <c r="B83" s="6">
        <v>44927</v>
      </c>
      <c r="C83" s="6">
        <v>44929</v>
      </c>
      <c r="D83" s="4">
        <v>1114</v>
      </c>
      <c r="E83" s="4" t="str">
        <f>VLOOKUP(A83,HOP!A:L,12,0)</f>
        <v>1114.00</v>
      </c>
      <c r="F83" s="4" t="str">
        <f>VLOOKUP(A83,HOP!A:C,3,0)</f>
        <v>2914195</v>
      </c>
      <c r="G83" s="4">
        <f t="shared" si="4"/>
        <v>0</v>
      </c>
      <c r="H83" s="4" t="str">
        <f t="shared" si="5"/>
        <v>，2914195</v>
      </c>
      <c r="I83" s="4" t="str">
        <f>VLOOKUP(A83,HOP!A:U,21,0)</f>
        <v>直连</v>
      </c>
    </row>
    <row r="84" s="4" customFormat="1" hidden="1" spans="1:9">
      <c r="A84" s="5">
        <v>999222051323561</v>
      </c>
      <c r="B84" s="6">
        <v>44928</v>
      </c>
      <c r="C84" s="6">
        <v>44929</v>
      </c>
      <c r="D84" s="4">
        <v>1113</v>
      </c>
      <c r="E84" s="4" t="str">
        <f>VLOOKUP(A84,HOP!A:L,12,0)</f>
        <v>1113.00</v>
      </c>
      <c r="F84" s="4" t="str">
        <f>VLOOKUP(A84,HOP!A:C,3,0)</f>
        <v>2914246</v>
      </c>
      <c r="G84" s="4">
        <f t="shared" si="4"/>
        <v>0</v>
      </c>
      <c r="H84" s="4" t="str">
        <f t="shared" si="5"/>
        <v>，2914246</v>
      </c>
      <c r="I84" s="4" t="str">
        <f>VLOOKUP(A84,HOP!A:U,21,0)</f>
        <v>直连</v>
      </c>
    </row>
    <row r="85" s="4" customFormat="1" hidden="1" spans="1:9">
      <c r="A85" s="5">
        <v>999222051399283</v>
      </c>
      <c r="B85" s="6">
        <v>44928</v>
      </c>
      <c r="C85" s="6">
        <v>44929</v>
      </c>
      <c r="D85" s="4">
        <v>420</v>
      </c>
      <c r="E85" s="4" t="str">
        <f>VLOOKUP(A85,HOP!A:L,12,0)</f>
        <v>420.00</v>
      </c>
      <c r="F85" s="4" t="str">
        <f>VLOOKUP(A85,HOP!A:C,3,0)</f>
        <v>2914261</v>
      </c>
      <c r="G85" s="4">
        <f t="shared" si="4"/>
        <v>0</v>
      </c>
      <c r="H85" s="4" t="str">
        <f t="shared" si="5"/>
        <v>，2914261</v>
      </c>
      <c r="I85" s="4" t="str">
        <f>VLOOKUP(A85,HOP!A:U,21,0)</f>
        <v>直连</v>
      </c>
    </row>
    <row r="86" s="4" customFormat="1" hidden="1" spans="1:9">
      <c r="A86" s="5">
        <v>999222052255867</v>
      </c>
      <c r="B86" s="6">
        <v>44928</v>
      </c>
      <c r="C86" s="6">
        <v>44929</v>
      </c>
      <c r="D86" s="4">
        <v>340</v>
      </c>
      <c r="E86" s="4" t="str">
        <f>VLOOKUP(A86,HOP!A:L,12,0)</f>
        <v>340.00</v>
      </c>
      <c r="F86" s="4" t="str">
        <f>VLOOKUP(A86,HOP!A:C,3,0)</f>
        <v>2914480</v>
      </c>
      <c r="G86" s="4">
        <f t="shared" si="4"/>
        <v>0</v>
      </c>
      <c r="H86" s="4" t="str">
        <f t="shared" si="5"/>
        <v>，2914480</v>
      </c>
      <c r="I86" s="4" t="str">
        <f>VLOOKUP(A86,HOP!A:U,21,0)</f>
        <v>直连</v>
      </c>
    </row>
    <row r="87" s="4" customFormat="1" hidden="1" spans="1:9">
      <c r="A87" s="5">
        <v>999222053011043</v>
      </c>
      <c r="B87" s="6">
        <v>44928</v>
      </c>
      <c r="C87" s="6">
        <v>44929</v>
      </c>
      <c r="D87" s="4">
        <v>188</v>
      </c>
      <c r="E87" s="4" t="str">
        <f>VLOOKUP(A87,HOP!A:L,12,0)</f>
        <v>188.00</v>
      </c>
      <c r="F87" s="4" t="str">
        <f>VLOOKUP(A87,HOP!A:C,3,0)</f>
        <v>2914776</v>
      </c>
      <c r="G87" s="4">
        <f t="shared" si="4"/>
        <v>0</v>
      </c>
      <c r="H87" s="4" t="str">
        <f t="shared" si="5"/>
        <v>，2914776</v>
      </c>
      <c r="I87" s="4" t="str">
        <f>VLOOKUP(A87,HOP!A:U,21,0)</f>
        <v>直连</v>
      </c>
    </row>
    <row r="88" s="4" customFormat="1" hidden="1" spans="1:9">
      <c r="A88" s="5">
        <v>999222053287834</v>
      </c>
      <c r="B88" s="6">
        <v>44927</v>
      </c>
      <c r="C88" s="6">
        <v>44929</v>
      </c>
      <c r="D88" s="4">
        <v>674</v>
      </c>
      <c r="E88" s="4" t="str">
        <f>VLOOKUP(A88,HOP!A:L,12,0)</f>
        <v>674.00</v>
      </c>
      <c r="F88" s="4" t="str">
        <f>VLOOKUP(A88,HOP!A:C,3,0)</f>
        <v>2914876</v>
      </c>
      <c r="G88" s="4">
        <f t="shared" si="4"/>
        <v>0</v>
      </c>
      <c r="H88" s="4" t="str">
        <f t="shared" si="5"/>
        <v>，2914876</v>
      </c>
      <c r="I88" s="4" t="str">
        <f>VLOOKUP(A88,HOP!A:U,21,0)</f>
        <v>直连</v>
      </c>
    </row>
    <row r="89" s="4" customFormat="1" hidden="1" spans="1:9">
      <c r="A89" s="5">
        <v>999222053304691</v>
      </c>
      <c r="B89" s="6">
        <v>44928</v>
      </c>
      <c r="C89" s="6">
        <v>44929</v>
      </c>
      <c r="D89" s="4">
        <v>517</v>
      </c>
      <c r="E89" s="4" t="str">
        <f>VLOOKUP(A89,HOP!A:L,12,0)</f>
        <v>517.00</v>
      </c>
      <c r="F89" s="4" t="str">
        <f>VLOOKUP(A89,HOP!A:C,3,0)</f>
        <v>2914882</v>
      </c>
      <c r="G89" s="4">
        <f t="shared" si="4"/>
        <v>0</v>
      </c>
      <c r="H89" s="4" t="str">
        <f t="shared" si="5"/>
        <v>，2914882</v>
      </c>
      <c r="I89" s="4" t="str">
        <f>VLOOKUP(A89,HOP!A:U,21,0)</f>
        <v>直连</v>
      </c>
    </row>
    <row r="90" s="4" customFormat="1" hidden="1" spans="1:9">
      <c r="A90" s="5">
        <v>999222053682106</v>
      </c>
      <c r="B90" s="6">
        <v>44928</v>
      </c>
      <c r="C90" s="6">
        <v>44929</v>
      </c>
      <c r="D90" s="4">
        <v>249</v>
      </c>
      <c r="E90" s="4" t="str">
        <f>VLOOKUP(A90,HOP!A:L,12,0)</f>
        <v>249.00</v>
      </c>
      <c r="F90" s="4" t="str">
        <f>VLOOKUP(A90,HOP!A:C,3,0)</f>
        <v>2915026</v>
      </c>
      <c r="G90" s="4">
        <f t="shared" si="4"/>
        <v>0</v>
      </c>
      <c r="H90" s="4" t="str">
        <f t="shared" si="5"/>
        <v>，2915026</v>
      </c>
      <c r="I90" s="4" t="str">
        <f>VLOOKUP(A90,HOP!A:U,21,0)</f>
        <v>直连</v>
      </c>
    </row>
    <row r="91" s="4" customFormat="1" hidden="1" spans="1:9">
      <c r="A91" s="5">
        <v>999222053913229</v>
      </c>
      <c r="B91" s="6">
        <v>44928</v>
      </c>
      <c r="C91" s="6">
        <v>44929</v>
      </c>
      <c r="D91" s="4">
        <v>753</v>
      </c>
      <c r="E91" s="4" t="str">
        <f>VLOOKUP(A91,HOP!A:L,12,0)</f>
        <v>753.00</v>
      </c>
      <c r="F91" s="4" t="str">
        <f>VLOOKUP(A91,HOP!A:C,3,0)</f>
        <v>2915089</v>
      </c>
      <c r="G91" s="4">
        <f t="shared" si="4"/>
        <v>0</v>
      </c>
      <c r="H91" s="4" t="str">
        <f t="shared" si="5"/>
        <v>，2915089</v>
      </c>
      <c r="I91" s="4" t="str">
        <f>VLOOKUP(A91,HOP!A:U,21,0)</f>
        <v>直连</v>
      </c>
    </row>
    <row r="92" s="4" customFormat="1" hidden="1" spans="1:9">
      <c r="A92" s="5">
        <v>999222054096913</v>
      </c>
      <c r="B92" s="6">
        <v>44928</v>
      </c>
      <c r="C92" s="6">
        <v>44929</v>
      </c>
      <c r="D92" s="4">
        <v>205</v>
      </c>
      <c r="E92" s="4" t="str">
        <f>VLOOKUP(A92,HOP!A:L,12,0)</f>
        <v>205.00</v>
      </c>
      <c r="F92" s="4" t="str">
        <f>VLOOKUP(A92,HOP!A:C,3,0)</f>
        <v>2915147</v>
      </c>
      <c r="G92" s="4">
        <f t="shared" si="4"/>
        <v>0</v>
      </c>
      <c r="H92" s="4" t="str">
        <f t="shared" si="5"/>
        <v>，2915147</v>
      </c>
      <c r="I92" s="4" t="str">
        <f>VLOOKUP(A92,HOP!A:U,21,0)</f>
        <v>直连</v>
      </c>
    </row>
    <row r="93" s="4" customFormat="1" hidden="1" spans="1:9">
      <c r="A93" s="5">
        <v>999222055936118</v>
      </c>
      <c r="B93" s="6">
        <v>44927</v>
      </c>
      <c r="C93" s="6">
        <v>44929</v>
      </c>
      <c r="D93" s="4">
        <v>1088</v>
      </c>
      <c r="E93" s="4" t="str">
        <f>VLOOKUP(A93,HOP!A:L,12,0)</f>
        <v>1088.00</v>
      </c>
      <c r="F93" s="4" t="str">
        <f>VLOOKUP(A93,HOP!A:C,3,0)</f>
        <v>2915283</v>
      </c>
      <c r="G93" s="4">
        <f t="shared" si="4"/>
        <v>0</v>
      </c>
      <c r="H93" s="4" t="str">
        <f t="shared" si="5"/>
        <v>，2915283</v>
      </c>
      <c r="I93" s="4" t="str">
        <f>VLOOKUP(A93,HOP!A:U,21,0)</f>
        <v>直连</v>
      </c>
    </row>
    <row r="94" s="4" customFormat="1" hidden="1" spans="1:9">
      <c r="A94" s="5">
        <v>999222056236823</v>
      </c>
      <c r="B94" s="6">
        <v>44928</v>
      </c>
      <c r="C94" s="6">
        <v>44929</v>
      </c>
      <c r="D94" s="4">
        <v>385</v>
      </c>
      <c r="E94" s="4" t="str">
        <f>VLOOKUP(A94,HOP!A:L,12,0)</f>
        <v>385.00</v>
      </c>
      <c r="F94" s="4" t="str">
        <f>VLOOKUP(A94,HOP!A:C,3,0)</f>
        <v>2915321</v>
      </c>
      <c r="G94" s="4">
        <f t="shared" si="4"/>
        <v>0</v>
      </c>
      <c r="H94" s="4" t="str">
        <f t="shared" si="5"/>
        <v>，2915321</v>
      </c>
      <c r="I94" s="4" t="str">
        <f>VLOOKUP(A94,HOP!A:U,21,0)</f>
        <v>直连</v>
      </c>
    </row>
    <row r="95" s="4" customFormat="1" hidden="1" spans="1:9">
      <c r="A95" s="5">
        <v>999222056308323</v>
      </c>
      <c r="B95" s="6">
        <v>44928</v>
      </c>
      <c r="C95" s="6">
        <v>44929</v>
      </c>
      <c r="D95" s="4">
        <v>146</v>
      </c>
      <c r="E95" s="4" t="str">
        <f>VLOOKUP(A95,HOP!A:L,12,0)</f>
        <v>146.00</v>
      </c>
      <c r="F95" s="4" t="str">
        <f>VLOOKUP(A95,HOP!A:C,3,0)</f>
        <v>2915330</v>
      </c>
      <c r="G95" s="4">
        <f t="shared" si="4"/>
        <v>0</v>
      </c>
      <c r="H95" s="4" t="str">
        <f t="shared" si="5"/>
        <v>，2915330</v>
      </c>
      <c r="I95" s="4" t="str">
        <f>VLOOKUP(A95,HOP!A:U,21,0)</f>
        <v>直连</v>
      </c>
    </row>
    <row r="96" s="4" customFormat="1" hidden="1" spans="1:9">
      <c r="A96" s="5">
        <v>999222056382532</v>
      </c>
      <c r="B96" s="6">
        <v>44928</v>
      </c>
      <c r="C96" s="6">
        <v>44929</v>
      </c>
      <c r="D96" s="4">
        <v>814</v>
      </c>
      <c r="E96" s="4" t="str">
        <f>VLOOKUP(A96,HOP!A:L,12,0)</f>
        <v>814.00</v>
      </c>
      <c r="F96" s="4" t="str">
        <f>VLOOKUP(A96,HOP!A:C,3,0)</f>
        <v>2915339</v>
      </c>
      <c r="G96" s="4">
        <f t="shared" si="4"/>
        <v>0</v>
      </c>
      <c r="H96" s="4" t="str">
        <f t="shared" si="5"/>
        <v>，2915339</v>
      </c>
      <c r="I96" s="4" t="str">
        <f>VLOOKUP(A96,HOP!A:U,21,0)</f>
        <v>直连</v>
      </c>
    </row>
    <row r="97" s="4" customFormat="1" hidden="1" spans="1:9">
      <c r="A97" s="5">
        <v>999222056511001</v>
      </c>
      <c r="B97" s="6">
        <v>44928</v>
      </c>
      <c r="C97" s="6">
        <v>44929</v>
      </c>
      <c r="D97" s="4">
        <v>520</v>
      </c>
      <c r="E97" s="4" t="str">
        <f>VLOOKUP(A97,HOP!A:L,12,0)</f>
        <v>520.00</v>
      </c>
      <c r="F97" s="4" t="str">
        <f>VLOOKUP(A97,HOP!A:C,3,0)</f>
        <v>2915354</v>
      </c>
      <c r="G97" s="4">
        <f t="shared" si="4"/>
        <v>0</v>
      </c>
      <c r="H97" s="4" t="str">
        <f t="shared" si="5"/>
        <v>，2915354</v>
      </c>
      <c r="I97" s="4" t="str">
        <f>VLOOKUP(A97,HOP!A:U,21,0)</f>
        <v>直连</v>
      </c>
    </row>
    <row r="98" s="4" customFormat="1" hidden="1" spans="1:9">
      <c r="A98" s="5">
        <v>999222056654814</v>
      </c>
      <c r="B98" s="6">
        <v>44928</v>
      </c>
      <c r="C98" s="6">
        <v>44929</v>
      </c>
      <c r="D98" s="4">
        <v>203</v>
      </c>
      <c r="E98" s="4" t="str">
        <f>VLOOKUP(A98,HOP!A:L,12,0)</f>
        <v>203.00</v>
      </c>
      <c r="F98" s="4" t="str">
        <f>VLOOKUP(A98,HOP!A:C,3,0)</f>
        <v>2915386</v>
      </c>
      <c r="G98" s="4">
        <f t="shared" si="4"/>
        <v>0</v>
      </c>
      <c r="H98" s="4" t="str">
        <f t="shared" si="5"/>
        <v>，2915386</v>
      </c>
      <c r="I98" s="4" t="str">
        <f>VLOOKUP(A98,HOP!A:U,21,0)</f>
        <v>直连</v>
      </c>
    </row>
    <row r="99" s="4" customFormat="1" hidden="1" spans="1:9">
      <c r="A99" s="5">
        <v>999222056663088</v>
      </c>
      <c r="B99" s="6">
        <v>44928</v>
      </c>
      <c r="C99" s="6">
        <v>44929</v>
      </c>
      <c r="D99" s="4">
        <v>591</v>
      </c>
      <c r="E99" s="4" t="str">
        <f>VLOOKUP(A99,HOP!A:L,12,0)</f>
        <v>591.00</v>
      </c>
      <c r="F99" s="4" t="str">
        <f>VLOOKUP(A99,HOP!A:C,3,0)</f>
        <v>2915388</v>
      </c>
      <c r="G99" s="4">
        <f t="shared" ref="G99:G128" si="6">D99-E99</f>
        <v>0</v>
      </c>
      <c r="H99" s="4" t="str">
        <f t="shared" ref="H99:H128" si="7">$H$1&amp;F99</f>
        <v>，2915388</v>
      </c>
      <c r="I99" s="4" t="str">
        <f>VLOOKUP(A99,HOP!A:U,21,0)</f>
        <v>直连</v>
      </c>
    </row>
    <row r="100" s="4" customFormat="1" hidden="1" spans="1:9">
      <c r="A100" s="5">
        <v>999222057380998</v>
      </c>
      <c r="B100" s="6">
        <v>44928</v>
      </c>
      <c r="C100" s="6">
        <v>44929</v>
      </c>
      <c r="D100" s="4">
        <v>4892</v>
      </c>
      <c r="E100" s="4" t="str">
        <f>VLOOKUP(A100,HOP!A:L,12,0)</f>
        <v>4892.00</v>
      </c>
      <c r="F100" s="4" t="str">
        <f>VLOOKUP(A100,HOP!A:C,3,0)</f>
        <v>2915500</v>
      </c>
      <c r="G100" s="4">
        <f t="shared" si="6"/>
        <v>0</v>
      </c>
      <c r="H100" s="4" t="str">
        <f t="shared" si="7"/>
        <v>，2915500</v>
      </c>
      <c r="I100" s="4" t="str">
        <f>VLOOKUP(A100,HOP!A:U,21,0)</f>
        <v>直连</v>
      </c>
    </row>
    <row r="101" s="4" customFormat="1" hidden="1" spans="1:9">
      <c r="A101" s="5">
        <v>999222057437286</v>
      </c>
      <c r="B101" s="6">
        <v>44928</v>
      </c>
      <c r="C101" s="6">
        <v>44929</v>
      </c>
      <c r="D101" s="4">
        <v>375</v>
      </c>
      <c r="E101" s="4" t="str">
        <f>VLOOKUP(A101,HOP!A:L,12,0)</f>
        <v>375.00</v>
      </c>
      <c r="F101" s="4" t="str">
        <f>VLOOKUP(A101,HOP!A:C,3,0)</f>
        <v>2915521</v>
      </c>
      <c r="G101" s="4">
        <f t="shared" si="6"/>
        <v>0</v>
      </c>
      <c r="H101" s="4" t="str">
        <f t="shared" si="7"/>
        <v>，2915521</v>
      </c>
      <c r="I101" s="4" t="str">
        <f>VLOOKUP(A101,HOP!A:U,21,0)</f>
        <v>直连</v>
      </c>
    </row>
    <row r="102" s="4" customFormat="1" hidden="1" spans="1:9">
      <c r="A102" s="5">
        <v>999222057465916</v>
      </c>
      <c r="B102" s="6">
        <v>44928</v>
      </c>
      <c r="C102" s="6">
        <v>44929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999222057502544</v>
      </c>
      <c r="B103" s="6">
        <v>44928</v>
      </c>
      <c r="C103" s="6">
        <v>44929</v>
      </c>
      <c r="D103" s="4">
        <v>158</v>
      </c>
      <c r="E103" s="4" t="str">
        <f>VLOOKUP(A103,HOP!A:L,12,0)</f>
        <v>158.00</v>
      </c>
      <c r="F103" s="4" t="str">
        <f>VLOOKUP(A103,HOP!A:C,3,0)</f>
        <v>2915546</v>
      </c>
      <c r="G103" s="4">
        <f t="shared" si="6"/>
        <v>0</v>
      </c>
      <c r="H103" s="4" t="str">
        <f t="shared" si="7"/>
        <v>，2915546</v>
      </c>
      <c r="I103" s="4" t="str">
        <f>VLOOKUP(A103,HOP!A:U,21,0)</f>
        <v>直连</v>
      </c>
    </row>
    <row r="104" s="4" customFormat="1" hidden="1" spans="1:9">
      <c r="A104" s="5">
        <v>999222057571269</v>
      </c>
      <c r="B104" s="6">
        <v>44928</v>
      </c>
      <c r="C104" s="6">
        <v>44929</v>
      </c>
      <c r="D104" s="4">
        <v>598</v>
      </c>
      <c r="E104" s="4" t="str">
        <f>VLOOKUP(A104,HOP!A:L,12,0)</f>
        <v>598.00</v>
      </c>
      <c r="F104" s="4" t="str">
        <f>VLOOKUP(A104,HOP!A:C,3,0)</f>
        <v>2915593</v>
      </c>
      <c r="G104" s="4">
        <f t="shared" si="6"/>
        <v>0</v>
      </c>
      <c r="H104" s="4" t="str">
        <f t="shared" si="7"/>
        <v>，2915593</v>
      </c>
      <c r="I104" s="4" t="str">
        <f>VLOOKUP(A104,HOP!A:U,21,0)</f>
        <v>直连</v>
      </c>
    </row>
    <row r="105" s="4" customFormat="1" hidden="1" spans="1:9">
      <c r="A105" s="5">
        <v>999222057679150</v>
      </c>
      <c r="B105" s="6">
        <v>44928</v>
      </c>
      <c r="C105" s="6">
        <v>44929</v>
      </c>
      <c r="D105" s="4">
        <v>807</v>
      </c>
      <c r="E105" s="4" t="str">
        <f>VLOOKUP(A105,HOP!A:L,12,0)</f>
        <v>807.00</v>
      </c>
      <c r="F105" s="4" t="str">
        <f>VLOOKUP(A105,HOP!A:C,3,0)</f>
        <v>2915618</v>
      </c>
      <c r="G105" s="4">
        <f t="shared" si="6"/>
        <v>0</v>
      </c>
      <c r="H105" s="4" t="str">
        <f t="shared" si="7"/>
        <v>，2915618</v>
      </c>
      <c r="I105" s="4" t="str">
        <f>VLOOKUP(A105,HOP!A:U,21,0)</f>
        <v>直连</v>
      </c>
    </row>
    <row r="106" s="4" customFormat="1" hidden="1" spans="1:9">
      <c r="A106" s="5">
        <v>999222057838247</v>
      </c>
      <c r="B106" s="6">
        <v>44928</v>
      </c>
      <c r="C106" s="6">
        <v>44929</v>
      </c>
      <c r="D106" s="4">
        <v>425</v>
      </c>
      <c r="E106" s="4" t="str">
        <f>VLOOKUP(A106,HOP!A:L,12,0)</f>
        <v>425.00</v>
      </c>
      <c r="F106" s="4" t="str">
        <f>VLOOKUP(A106,HOP!A:C,3,0)</f>
        <v>2915634</v>
      </c>
      <c r="G106" s="4">
        <f t="shared" si="6"/>
        <v>0</v>
      </c>
      <c r="H106" s="4" t="str">
        <f t="shared" si="7"/>
        <v>，2915634</v>
      </c>
      <c r="I106" s="4" t="str">
        <f>VLOOKUP(A106,HOP!A:U,21,0)</f>
        <v>直连</v>
      </c>
    </row>
    <row r="107" s="4" customFormat="1" hidden="1" spans="1:9">
      <c r="A107" s="5">
        <v>999222057855163</v>
      </c>
      <c r="B107" s="6">
        <v>44928</v>
      </c>
      <c r="C107" s="6">
        <v>44929</v>
      </c>
      <c r="D107" s="4">
        <v>464</v>
      </c>
      <c r="E107" s="4" t="str">
        <f>VLOOKUP(A107,HOP!A:L,12,0)</f>
        <v>464.00</v>
      </c>
      <c r="F107" s="4" t="str">
        <f>VLOOKUP(A107,HOP!A:C,3,0)</f>
        <v>2915638</v>
      </c>
      <c r="G107" s="4">
        <f t="shared" si="6"/>
        <v>0</v>
      </c>
      <c r="H107" s="4" t="str">
        <f t="shared" si="7"/>
        <v>，2915638</v>
      </c>
      <c r="I107" s="4" t="str">
        <f>VLOOKUP(A107,HOP!A:U,21,0)</f>
        <v>直连</v>
      </c>
    </row>
    <row r="108" s="4" customFormat="1" hidden="1" spans="1:9">
      <c r="A108" s="5">
        <v>999222057883674</v>
      </c>
      <c r="B108" s="6">
        <v>44928</v>
      </c>
      <c r="C108" s="6">
        <v>44929</v>
      </c>
      <c r="D108" s="4">
        <v>603</v>
      </c>
      <c r="E108" s="4" t="str">
        <f>VLOOKUP(A108,HOP!A:L,12,0)</f>
        <v>603.00</v>
      </c>
      <c r="F108" s="4" t="str">
        <f>VLOOKUP(A108,HOP!A:C,3,0)</f>
        <v>2915643</v>
      </c>
      <c r="G108" s="4">
        <f t="shared" si="6"/>
        <v>0</v>
      </c>
      <c r="H108" s="4" t="str">
        <f t="shared" si="7"/>
        <v>，2915643</v>
      </c>
      <c r="I108" s="4" t="str">
        <f>VLOOKUP(A108,HOP!A:U,21,0)</f>
        <v>直连</v>
      </c>
    </row>
    <row r="109" s="4" customFormat="1" hidden="1" spans="1:9">
      <c r="A109" s="5">
        <v>999222057977172</v>
      </c>
      <c r="B109" s="6">
        <v>44928</v>
      </c>
      <c r="C109" s="6">
        <v>44929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999222058055292</v>
      </c>
      <c r="B110" s="6">
        <v>44928</v>
      </c>
      <c r="C110" s="6">
        <v>44929</v>
      </c>
      <c r="D110" s="4">
        <v>848</v>
      </c>
      <c r="E110" s="4" t="str">
        <f>VLOOKUP(A110,HOP!A:L,12,0)</f>
        <v>848.00</v>
      </c>
      <c r="F110" s="4" t="str">
        <f>VLOOKUP(A110,HOP!A:C,3,0)</f>
        <v>2915683</v>
      </c>
      <c r="G110" s="4">
        <f t="shared" si="6"/>
        <v>0</v>
      </c>
      <c r="H110" s="4" t="str">
        <f t="shared" si="7"/>
        <v>，2915683</v>
      </c>
      <c r="I110" s="4" t="str">
        <f>VLOOKUP(A110,HOP!A:U,21,0)</f>
        <v>直连</v>
      </c>
    </row>
    <row r="111" s="4" customFormat="1" hidden="1" spans="1:9">
      <c r="A111" s="5">
        <v>999222058113449</v>
      </c>
      <c r="B111" s="6">
        <v>44928</v>
      </c>
      <c r="C111" s="6">
        <v>44929</v>
      </c>
      <c r="D111" s="4">
        <v>787</v>
      </c>
      <c r="E111" s="4" t="str">
        <f>VLOOKUP(A111,HOP!A:L,12,0)</f>
        <v>787.00</v>
      </c>
      <c r="F111" s="4" t="str">
        <f>VLOOKUP(A111,HOP!A:C,3,0)</f>
        <v>2915704</v>
      </c>
      <c r="G111" s="4">
        <f t="shared" si="6"/>
        <v>0</v>
      </c>
      <c r="H111" s="4" t="str">
        <f t="shared" si="7"/>
        <v>，2915704</v>
      </c>
      <c r="I111" s="4" t="str">
        <f>VLOOKUP(A111,HOP!A:U,21,0)</f>
        <v>直连</v>
      </c>
    </row>
    <row r="112" s="4" customFormat="1" hidden="1" spans="1:9">
      <c r="A112" s="5">
        <v>999222058137340</v>
      </c>
      <c r="B112" s="6">
        <v>44928</v>
      </c>
      <c r="C112" s="6">
        <v>44929</v>
      </c>
      <c r="D112" s="4">
        <v>388</v>
      </c>
      <c r="E112" s="4" t="str">
        <f>VLOOKUP(A112,HOP!A:L,12,0)</f>
        <v>388.00</v>
      </c>
      <c r="F112" s="4" t="str">
        <f>VLOOKUP(A112,HOP!A:C,3,0)</f>
        <v>2915721</v>
      </c>
      <c r="G112" s="4">
        <f t="shared" si="6"/>
        <v>0</v>
      </c>
      <c r="H112" s="4" t="str">
        <f t="shared" si="7"/>
        <v>，2915721</v>
      </c>
      <c r="I112" s="4" t="str">
        <f>VLOOKUP(A112,HOP!A:U,21,0)</f>
        <v>直连</v>
      </c>
    </row>
    <row r="113" s="4" customFormat="1" hidden="1" spans="1:9">
      <c r="A113" s="5">
        <v>999222058167550</v>
      </c>
      <c r="B113" s="6">
        <v>44928</v>
      </c>
      <c r="C113" s="6">
        <v>44929</v>
      </c>
      <c r="D113" s="4">
        <v>2385</v>
      </c>
      <c r="E113" s="4" t="str">
        <f>VLOOKUP(A113,HOP!A:L,12,0)</f>
        <v>2385.00</v>
      </c>
      <c r="F113" s="4" t="str">
        <f>VLOOKUP(A113,HOP!A:C,3,0)</f>
        <v>2915734</v>
      </c>
      <c r="G113" s="4">
        <f t="shared" si="6"/>
        <v>0</v>
      </c>
      <c r="H113" s="4" t="str">
        <f t="shared" si="7"/>
        <v>，2915734</v>
      </c>
      <c r="I113" s="4" t="str">
        <f>VLOOKUP(A113,HOP!A:U,21,0)</f>
        <v>直连</v>
      </c>
    </row>
    <row r="114" s="4" customFormat="1" hidden="1" spans="1:9">
      <c r="A114" s="5">
        <v>999222058181057</v>
      </c>
      <c r="B114" s="6">
        <v>44928</v>
      </c>
      <c r="C114" s="6">
        <v>44929</v>
      </c>
      <c r="D114" s="4">
        <v>205</v>
      </c>
      <c r="E114" s="4" t="str">
        <f>VLOOKUP(A114,HOP!A:L,12,0)</f>
        <v>205.00</v>
      </c>
      <c r="F114" s="4" t="str">
        <f>VLOOKUP(A114,HOP!A:C,3,0)</f>
        <v>2915743</v>
      </c>
      <c r="G114" s="4">
        <f t="shared" si="6"/>
        <v>0</v>
      </c>
      <c r="H114" s="4" t="str">
        <f t="shared" si="7"/>
        <v>，2915743</v>
      </c>
      <c r="I114" s="4" t="str">
        <f>VLOOKUP(A114,HOP!A:U,21,0)</f>
        <v>直连</v>
      </c>
    </row>
    <row r="115" s="4" customFormat="1" hidden="1" spans="1:9">
      <c r="A115" s="5">
        <v>999222059195101</v>
      </c>
      <c r="B115" s="6">
        <v>44928</v>
      </c>
      <c r="C115" s="6">
        <v>44929</v>
      </c>
      <c r="D115" s="4">
        <v>175</v>
      </c>
      <c r="E115" s="4" t="str">
        <f>VLOOKUP(A115,HOP!A:L,12,0)</f>
        <v>175.00</v>
      </c>
      <c r="F115" s="4" t="str">
        <f>VLOOKUP(A115,HOP!A:C,3,0)</f>
        <v>2916199</v>
      </c>
      <c r="G115" s="4">
        <f t="shared" si="6"/>
        <v>0</v>
      </c>
      <c r="H115" s="4" t="str">
        <f t="shared" si="7"/>
        <v>，2916199</v>
      </c>
      <c r="I115" s="4" t="str">
        <f>VLOOKUP(A115,HOP!A:U,21,0)</f>
        <v>直连</v>
      </c>
    </row>
    <row r="116" s="4" customFormat="1" hidden="1" spans="1:9">
      <c r="A116" s="5">
        <v>999222059206170</v>
      </c>
      <c r="B116" s="6">
        <v>44928</v>
      </c>
      <c r="C116" s="6">
        <v>44929</v>
      </c>
      <c r="D116" s="4">
        <v>587</v>
      </c>
      <c r="E116" s="4" t="str">
        <f>VLOOKUP(A116,HOP!A:L,12,0)</f>
        <v>587.00</v>
      </c>
      <c r="F116" s="4" t="str">
        <f>VLOOKUP(A116,HOP!A:C,3,0)</f>
        <v>2916205</v>
      </c>
      <c r="G116" s="4">
        <f t="shared" si="6"/>
        <v>0</v>
      </c>
      <c r="H116" s="4" t="str">
        <f t="shared" si="7"/>
        <v>，2916205</v>
      </c>
      <c r="I116" s="4" t="str">
        <f>VLOOKUP(A116,HOP!A:U,21,0)</f>
        <v>直采</v>
      </c>
    </row>
    <row r="117" s="4" customFormat="1" hidden="1" spans="1:9">
      <c r="A117" s="5">
        <v>999222059246798</v>
      </c>
      <c r="B117" s="6">
        <v>44928</v>
      </c>
      <c r="C117" s="6">
        <v>44929</v>
      </c>
      <c r="D117" s="4">
        <v>835</v>
      </c>
      <c r="E117" s="4" t="str">
        <f>VLOOKUP(A117,HOP!A:L,12,0)</f>
        <v>835.00</v>
      </c>
      <c r="F117" s="4" t="str">
        <f>VLOOKUP(A117,HOP!A:C,3,0)</f>
        <v>2916222</v>
      </c>
      <c r="G117" s="4">
        <f t="shared" si="6"/>
        <v>0</v>
      </c>
      <c r="H117" s="4" t="str">
        <f t="shared" si="7"/>
        <v>，2916222</v>
      </c>
      <c r="I117" s="4" t="str">
        <f>VLOOKUP(A117,HOP!A:U,21,0)</f>
        <v>直连</v>
      </c>
    </row>
    <row r="118" s="4" customFormat="1" hidden="1" spans="1:9">
      <c r="A118" s="5">
        <v>999222059514825</v>
      </c>
      <c r="B118" s="6">
        <v>44928</v>
      </c>
      <c r="C118" s="6">
        <v>44929</v>
      </c>
      <c r="D118" s="4">
        <v>255</v>
      </c>
      <c r="E118" s="4" t="str">
        <f>VLOOKUP(A118,HOP!A:L,12,0)</f>
        <v>255.00</v>
      </c>
      <c r="F118" s="4" t="str">
        <f>VLOOKUP(A118,HOP!A:C,3,0)</f>
        <v>2916332</v>
      </c>
      <c r="G118" s="4">
        <f t="shared" si="6"/>
        <v>0</v>
      </c>
      <c r="H118" s="4" t="str">
        <f t="shared" si="7"/>
        <v>，2916332</v>
      </c>
      <c r="I118" s="4" t="str">
        <f>VLOOKUP(A118,HOP!A:U,21,0)</f>
        <v>直连</v>
      </c>
    </row>
    <row r="119" s="4" customFormat="1" hidden="1" spans="1:9">
      <c r="A119" s="5">
        <v>999222059579488</v>
      </c>
      <c r="B119" s="6">
        <v>44928</v>
      </c>
      <c r="C119" s="6">
        <v>44929</v>
      </c>
      <c r="D119" s="4">
        <v>118</v>
      </c>
      <c r="E119" s="4" t="str">
        <f>VLOOKUP(A119,HOP!A:L,12,0)</f>
        <v>118.00</v>
      </c>
      <c r="F119" s="4" t="str">
        <f>VLOOKUP(A119,HOP!A:C,3,0)</f>
        <v>2916362</v>
      </c>
      <c r="G119" s="4">
        <f t="shared" si="6"/>
        <v>0</v>
      </c>
      <c r="H119" s="4" t="str">
        <f t="shared" si="7"/>
        <v>，2916362</v>
      </c>
      <c r="I119" s="4" t="str">
        <f>VLOOKUP(A119,HOP!A:U,21,0)</f>
        <v>直连</v>
      </c>
    </row>
    <row r="120" s="4" customFormat="1" hidden="1" spans="1:9">
      <c r="A120" s="5">
        <v>999222059646072</v>
      </c>
      <c r="B120" s="6">
        <v>44928</v>
      </c>
      <c r="C120" s="6">
        <v>44929</v>
      </c>
      <c r="D120" s="4">
        <v>441</v>
      </c>
      <c r="E120" s="4" t="str">
        <f>VLOOKUP(A120,HOP!A:L,12,0)</f>
        <v>441.00</v>
      </c>
      <c r="F120" s="4" t="str">
        <f>VLOOKUP(A120,HOP!A:C,3,0)</f>
        <v>2916398</v>
      </c>
      <c r="G120" s="4">
        <f t="shared" si="6"/>
        <v>0</v>
      </c>
      <c r="H120" s="4" t="str">
        <f t="shared" si="7"/>
        <v>，2916398</v>
      </c>
      <c r="I120" s="4" t="str">
        <f>VLOOKUP(A120,HOP!A:U,21,0)</f>
        <v>直连</v>
      </c>
    </row>
    <row r="121" s="4" customFormat="1" hidden="1" spans="1:9">
      <c r="A121" s="5">
        <v>999222059964753</v>
      </c>
      <c r="B121" s="6">
        <v>44928</v>
      </c>
      <c r="C121" s="6">
        <v>44929</v>
      </c>
      <c r="D121" s="4">
        <v>317</v>
      </c>
      <c r="E121" s="4" t="str">
        <f>VLOOKUP(A121,HOP!A:L,12,0)</f>
        <v>317.00</v>
      </c>
      <c r="F121" s="4" t="str">
        <f>VLOOKUP(A121,HOP!A:C,3,0)</f>
        <v>2916544</v>
      </c>
      <c r="G121" s="4">
        <f t="shared" si="6"/>
        <v>0</v>
      </c>
      <c r="H121" s="4" t="str">
        <f t="shared" si="7"/>
        <v>，2916544</v>
      </c>
      <c r="I121" s="4" t="str">
        <f>VLOOKUP(A121,HOP!A:U,21,0)</f>
        <v>直连</v>
      </c>
    </row>
    <row r="122" s="4" customFormat="1" hidden="1" spans="1:9">
      <c r="A122" s="5">
        <v>999222060281854</v>
      </c>
      <c r="B122" s="6">
        <v>44928</v>
      </c>
      <c r="C122" s="6">
        <v>44929</v>
      </c>
      <c r="D122" s="4">
        <v>317</v>
      </c>
      <c r="E122" s="4" t="str">
        <f>VLOOKUP(A122,HOP!A:L,12,0)</f>
        <v>317.00</v>
      </c>
      <c r="F122" s="4" t="str">
        <f>VLOOKUP(A122,HOP!A:C,3,0)</f>
        <v>2916677</v>
      </c>
      <c r="G122" s="4">
        <f t="shared" si="6"/>
        <v>0</v>
      </c>
      <c r="H122" s="4" t="str">
        <f t="shared" si="7"/>
        <v>，2916677</v>
      </c>
      <c r="I122" s="4" t="str">
        <f>VLOOKUP(A122,HOP!A:U,21,0)</f>
        <v>直连</v>
      </c>
    </row>
    <row r="123" s="4" customFormat="1" hidden="1" spans="1:9">
      <c r="A123" s="5">
        <v>999222061727806</v>
      </c>
      <c r="B123" s="6">
        <v>44928</v>
      </c>
      <c r="C123" s="6">
        <v>44929</v>
      </c>
      <c r="D123" s="4">
        <v>158</v>
      </c>
      <c r="E123" s="4" t="str">
        <f>VLOOKUP(A123,HOP!A:L,12,0)</f>
        <v>158.00</v>
      </c>
      <c r="F123" s="4" t="str">
        <f>VLOOKUP(A123,HOP!A:C,3,0)</f>
        <v>2916749</v>
      </c>
      <c r="G123" s="4">
        <f t="shared" si="6"/>
        <v>0</v>
      </c>
      <c r="H123" s="4" t="str">
        <f t="shared" si="7"/>
        <v>，2916749</v>
      </c>
      <c r="I123" s="4" t="str">
        <f>VLOOKUP(A123,HOP!A:U,21,0)</f>
        <v>直连</v>
      </c>
    </row>
    <row r="124" s="4" customFormat="1" hidden="1" spans="1:9">
      <c r="A124" s="5">
        <v>999222062228689</v>
      </c>
      <c r="B124" s="6">
        <v>44928</v>
      </c>
      <c r="C124" s="6">
        <v>44929</v>
      </c>
      <c r="D124" s="4">
        <v>837</v>
      </c>
      <c r="E124" s="4" t="str">
        <f>VLOOKUP(A124,HOP!A:L,12,0)</f>
        <v>837.00</v>
      </c>
      <c r="F124" s="4" t="str">
        <f>VLOOKUP(A124,HOP!A:C,3,0)</f>
        <v>2916823</v>
      </c>
      <c r="G124" s="4">
        <f t="shared" si="6"/>
        <v>0</v>
      </c>
      <c r="H124" s="4" t="str">
        <f t="shared" si="7"/>
        <v>，2916823</v>
      </c>
      <c r="I124" s="4" t="str">
        <f>VLOOKUP(A124,HOP!A:U,21,0)</f>
        <v>直连</v>
      </c>
    </row>
    <row r="125" s="4" customFormat="1" hidden="1" spans="1:9">
      <c r="A125" s="5">
        <v>999222062965593</v>
      </c>
      <c r="B125" s="6">
        <v>44928</v>
      </c>
      <c r="C125" s="6">
        <v>44929</v>
      </c>
      <c r="D125" s="4">
        <v>922</v>
      </c>
      <c r="E125" s="4" t="str">
        <f>VLOOKUP(A125,HOP!A:L,12,0)</f>
        <v>922.00</v>
      </c>
      <c r="F125" s="4" t="str">
        <f>VLOOKUP(A125,HOP!A:C,3,0)</f>
        <v>2916921</v>
      </c>
      <c r="G125" s="4">
        <f t="shared" si="6"/>
        <v>0</v>
      </c>
      <c r="H125" s="4" t="str">
        <f t="shared" si="7"/>
        <v>，2916921</v>
      </c>
      <c r="I125" s="4" t="str">
        <f>VLOOKUP(A125,HOP!A:U,21,0)</f>
        <v>直连</v>
      </c>
    </row>
    <row r="126" s="4" customFormat="1" hidden="1" spans="1:9">
      <c r="A126" s="5">
        <v>999222063089520</v>
      </c>
      <c r="B126" s="6">
        <v>44928</v>
      </c>
      <c r="C126" s="6">
        <v>44929</v>
      </c>
      <c r="D126" s="4">
        <v>2592</v>
      </c>
      <c r="E126" s="4" t="str">
        <f>VLOOKUP(A126,HOP!A:L,12,0)</f>
        <v>2592.00</v>
      </c>
      <c r="F126" s="4" t="str">
        <f>VLOOKUP(A126,HOP!A:C,3,0)</f>
        <v>2916946</v>
      </c>
      <c r="G126" s="4">
        <f t="shared" si="6"/>
        <v>0</v>
      </c>
      <c r="H126" s="4" t="str">
        <f t="shared" si="7"/>
        <v>，2916946</v>
      </c>
      <c r="I126" s="4" t="str">
        <f>VLOOKUP(A126,HOP!A:U,21,0)</f>
        <v>直连</v>
      </c>
    </row>
    <row r="127" s="4" customFormat="1" hidden="1" spans="1:9">
      <c r="A127" s="5">
        <v>999222063148668</v>
      </c>
      <c r="B127" s="6">
        <v>44928</v>
      </c>
      <c r="C127" s="6">
        <v>44929</v>
      </c>
      <c r="D127" s="4">
        <v>1167</v>
      </c>
      <c r="E127" s="4" t="str">
        <f>VLOOKUP(A127,HOP!A:L,12,0)</f>
        <v>1167.00</v>
      </c>
      <c r="F127" s="4" t="str">
        <f>VLOOKUP(A127,HOP!A:C,3,0)</f>
        <v>2916957</v>
      </c>
      <c r="G127" s="4">
        <f t="shared" si="6"/>
        <v>0</v>
      </c>
      <c r="H127" s="4" t="str">
        <f t="shared" si="7"/>
        <v>，2916957</v>
      </c>
      <c r="I127" s="4" t="str">
        <f>VLOOKUP(A127,HOP!A:U,21,0)</f>
        <v>直连</v>
      </c>
    </row>
    <row r="128" s="4" customFormat="1" hidden="1" spans="1:9">
      <c r="A128" s="5">
        <v>999222063525054</v>
      </c>
      <c r="B128" s="6">
        <v>44928</v>
      </c>
      <c r="C128" s="6">
        <v>44929</v>
      </c>
      <c r="D128" s="4">
        <v>465</v>
      </c>
      <c r="E128" s="4" t="str">
        <f>VLOOKUP(A128,HOP!A:L,12,0)</f>
        <v>465.00</v>
      </c>
      <c r="F128" s="4" t="str">
        <f>VLOOKUP(A128,HOP!A:C,3,0)</f>
        <v>2917045</v>
      </c>
      <c r="G128" s="4">
        <f t="shared" si="6"/>
        <v>0</v>
      </c>
      <c r="H128" s="4" t="str">
        <f t="shared" si="7"/>
        <v>，2917045</v>
      </c>
      <c r="I128" s="4" t="str">
        <f>VLOOKUP(A128,HOP!A:U,21,0)</f>
        <v>直连</v>
      </c>
    </row>
    <row r="130" spans="4:4">
      <c r="D130" s="4">
        <f>SUM(D2:D129)</f>
        <v>314916.61</v>
      </c>
    </row>
    <row r="131" spans="4:4">
      <c r="D131" s="4" t="s">
        <v>675</v>
      </c>
    </row>
    <row r="135" spans="1:3">
      <c r="A135" s="4" t="s">
        <v>676</v>
      </c>
      <c r="C135" s="4">
        <v>136428.3</v>
      </c>
    </row>
    <row r="136" spans="1:3">
      <c r="A136" s="4" t="s">
        <v>677</v>
      </c>
      <c r="C136" s="4">
        <v>178112</v>
      </c>
    </row>
    <row r="137" spans="1:3">
      <c r="A137" s="4" t="s">
        <v>678</v>
      </c>
      <c r="C137" s="4">
        <v>376.31</v>
      </c>
    </row>
    <row r="138" spans="1:3">
      <c r="A138" s="4" t="s">
        <v>679</v>
      </c>
      <c r="C138" s="4">
        <f>SUBTOTAL(9,C135:C137)</f>
        <v>314916.61</v>
      </c>
    </row>
  </sheetData>
  <autoFilter ref="A1:X128">
    <filterColumn colId="3">
      <filters>
        <filter val="900"/>
        <filter val="902"/>
        <filter val="9802"/>
        <filter val="203"/>
        <filter val="603"/>
        <filter val="1204"/>
        <filter val="205"/>
        <filter val="906"/>
        <filter val="2306"/>
        <filter val="807"/>
        <filter val="2208"/>
        <filter val="3908"/>
        <filter val="3411"/>
        <filter val="8112"/>
        <filter val="17212"/>
        <filter val="1113"/>
        <filter val="814"/>
        <filter val="1114"/>
        <filter val="2316"/>
        <filter val="317"/>
        <filter val="517"/>
        <filter val="118"/>
        <filter val="8119"/>
        <filter val="420"/>
        <filter val="520"/>
        <filter val="2020"/>
        <filter val="321"/>
        <filter val="921"/>
        <filter val="922"/>
        <filter val="2622"/>
        <filter val="2024"/>
        <filter val="425"/>
        <filter val="827"/>
        <filter val="3028"/>
        <filter val="630"/>
        <filter val="3930"/>
        <filter val="10631"/>
        <filter val="2332"/>
        <filter val="30834"/>
        <filter val="835"/>
        <filter val="837"/>
        <filter val="340"/>
        <filter val="440"/>
        <filter val="441"/>
        <filter val="146"/>
        <filter val="848"/>
        <filter val="2248"/>
        <filter val="2548"/>
        <filter val="8248"/>
        <filter val="249"/>
        <filter val="652"/>
        <filter val="3552"/>
        <filter val="753"/>
        <filter val="5653"/>
        <filter val="2154"/>
        <filter val="255"/>
        <filter val="6156"/>
        <filter val="1157"/>
        <filter val="158"/>
        <filter val="1960"/>
        <filter val="2760"/>
        <filter val="461"/>
        <filter val="464"/>
        <filter val="465"/>
        <filter val="266"/>
        <filter val="1167"/>
        <filter val="2668"/>
        <filter val="569"/>
        <filter val="969"/>
        <filter val="1369"/>
        <filter val="2070"/>
        <filter val="771"/>
        <filter val="1271"/>
        <filter val="3072"/>
        <filter val="4672"/>
        <filter val="10272"/>
        <filter val="674"/>
        <filter val="1074"/>
        <filter val="3274"/>
        <filter val="3774"/>
        <filter val="175"/>
        <filter val="375"/>
        <filter val="2775"/>
        <filter val="24276"/>
        <filter val="1178"/>
        <filter val="1278"/>
        <filter val="2678"/>
        <filter val="580"/>
        <filter val="2780"/>
        <filter val="4080"/>
        <filter val="1583"/>
        <filter val="3283"/>
        <filter val="385"/>
        <filter val="2385"/>
        <filter val="587"/>
        <filter val="787"/>
        <filter val="188"/>
        <filter val="388"/>
        <filter val="1088"/>
        <filter val="1988"/>
        <filter val="1789"/>
        <filter val="591"/>
        <filter val="28144.61"/>
        <filter val="2592"/>
        <filter val="4892"/>
        <filter val="1194"/>
        <filter val="2195"/>
        <filter val="996"/>
        <filter val="2297"/>
        <filter val="598"/>
        <filter val="1599"/>
      </filters>
    </filterColumn>
    <filterColumn colId="6">
      <filters>
        <filter val="376.3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2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680</v>
      </c>
      <c r="B1" s="2" t="s">
        <v>681</v>
      </c>
      <c r="C1" s="2" t="s">
        <v>682</v>
      </c>
      <c r="D1" s="2" t="s">
        <v>683</v>
      </c>
      <c r="E1" s="2" t="s">
        <v>13</v>
      </c>
      <c r="F1" s="2" t="s">
        <v>5</v>
      </c>
      <c r="G1" s="2" t="s">
        <v>6</v>
      </c>
      <c r="H1" s="2" t="s">
        <v>684</v>
      </c>
      <c r="I1" s="2" t="s">
        <v>685</v>
      </c>
      <c r="J1" s="2" t="s">
        <v>686</v>
      </c>
      <c r="K1" s="2" t="s">
        <v>687</v>
      </c>
      <c r="L1" s="2" t="s">
        <v>688</v>
      </c>
      <c r="M1" s="2" t="s">
        <v>689</v>
      </c>
      <c r="N1" s="2" t="s">
        <v>690</v>
      </c>
      <c r="O1" s="2" t="s">
        <v>691</v>
      </c>
      <c r="P1" s="2" t="s">
        <v>692</v>
      </c>
      <c r="Q1" s="2" t="s">
        <v>693</v>
      </c>
      <c r="R1" s="2" t="s">
        <v>694</v>
      </c>
      <c r="S1" s="2" t="s">
        <v>695</v>
      </c>
      <c r="T1" s="2" t="s">
        <v>696</v>
      </c>
      <c r="U1" s="2" t="s">
        <v>697</v>
      </c>
      <c r="V1" s="2" t="s">
        <v>698</v>
      </c>
    </row>
    <row r="2" s="1" customFormat="1" spans="1:22">
      <c r="A2" s="3">
        <v>999222063525054</v>
      </c>
      <c r="B2" s="1" t="s">
        <v>699</v>
      </c>
      <c r="C2" s="1" t="s">
        <v>700</v>
      </c>
      <c r="D2" s="1" t="s">
        <v>701</v>
      </c>
      <c r="E2" s="1" t="s">
        <v>702</v>
      </c>
      <c r="F2" s="1" t="s">
        <v>699</v>
      </c>
      <c r="G2" s="1" t="s">
        <v>703</v>
      </c>
      <c r="H2" s="1" t="s">
        <v>704</v>
      </c>
      <c r="I2" s="1" t="s">
        <v>705</v>
      </c>
      <c r="J2" s="1" t="s">
        <v>30</v>
      </c>
      <c r="K2" s="1" t="s">
        <v>706</v>
      </c>
      <c r="L2" s="1" t="s">
        <v>706</v>
      </c>
      <c r="M2" s="1" t="s">
        <v>707</v>
      </c>
      <c r="N2" s="1" t="s">
        <v>707</v>
      </c>
      <c r="O2" s="1" t="s">
        <v>708</v>
      </c>
      <c r="P2" s="1" t="s">
        <v>709</v>
      </c>
      <c r="Q2" s="1" t="s">
        <v>710</v>
      </c>
      <c r="R2" s="1" t="s">
        <v>711</v>
      </c>
      <c r="S2" s="1" t="s">
        <v>712</v>
      </c>
      <c r="T2" s="1" t="s">
        <v>713</v>
      </c>
      <c r="U2" s="1" t="s">
        <v>714</v>
      </c>
      <c r="V2" s="1" t="s">
        <v>715</v>
      </c>
    </row>
    <row r="3" s="1" customFormat="1" spans="1:22">
      <c r="A3" s="3">
        <v>999222063148668</v>
      </c>
      <c r="B3" s="1" t="s">
        <v>699</v>
      </c>
      <c r="C3" s="1" t="s">
        <v>716</v>
      </c>
      <c r="D3" s="1" t="s">
        <v>717</v>
      </c>
      <c r="E3" s="1" t="s">
        <v>718</v>
      </c>
      <c r="F3" s="1" t="s">
        <v>699</v>
      </c>
      <c r="G3" s="1" t="s">
        <v>703</v>
      </c>
      <c r="H3" s="1" t="s">
        <v>704</v>
      </c>
      <c r="I3" s="1" t="s">
        <v>719</v>
      </c>
      <c r="J3" s="1" t="s">
        <v>30</v>
      </c>
      <c r="K3" s="1" t="s">
        <v>720</v>
      </c>
      <c r="L3" s="1" t="s">
        <v>720</v>
      </c>
      <c r="M3" s="1" t="s">
        <v>707</v>
      </c>
      <c r="N3" s="1" t="s">
        <v>707</v>
      </c>
      <c r="O3" s="1" t="s">
        <v>708</v>
      </c>
      <c r="P3" s="1" t="s">
        <v>709</v>
      </c>
      <c r="Q3" s="1" t="s">
        <v>710</v>
      </c>
      <c r="R3" s="1" t="s">
        <v>721</v>
      </c>
      <c r="S3" s="1" t="s">
        <v>712</v>
      </c>
      <c r="T3" s="1" t="s">
        <v>713</v>
      </c>
      <c r="U3" s="1" t="s">
        <v>714</v>
      </c>
      <c r="V3" s="1" t="s">
        <v>722</v>
      </c>
    </row>
    <row r="4" s="1" customFormat="1" spans="1:22">
      <c r="A4" s="3">
        <v>999222063089520</v>
      </c>
      <c r="B4" s="1" t="s">
        <v>699</v>
      </c>
      <c r="C4" s="1" t="s">
        <v>723</v>
      </c>
      <c r="D4" s="1" t="s">
        <v>724</v>
      </c>
      <c r="E4" s="1" t="s">
        <v>725</v>
      </c>
      <c r="F4" s="1" t="s">
        <v>699</v>
      </c>
      <c r="G4" s="1" t="s">
        <v>703</v>
      </c>
      <c r="H4" s="1" t="s">
        <v>704</v>
      </c>
      <c r="I4" s="1" t="s">
        <v>726</v>
      </c>
      <c r="J4" s="1" t="s">
        <v>30</v>
      </c>
      <c r="K4" s="1" t="s">
        <v>727</v>
      </c>
      <c r="L4" s="1" t="s">
        <v>727</v>
      </c>
      <c r="M4" s="1" t="s">
        <v>707</v>
      </c>
      <c r="N4" s="1" t="s">
        <v>707</v>
      </c>
      <c r="O4" s="1" t="s">
        <v>708</v>
      </c>
      <c r="P4" s="1" t="s">
        <v>709</v>
      </c>
      <c r="Q4" s="1" t="s">
        <v>710</v>
      </c>
      <c r="R4" s="1" t="s">
        <v>728</v>
      </c>
      <c r="S4" s="1" t="s">
        <v>712</v>
      </c>
      <c r="T4" s="1" t="s">
        <v>713</v>
      </c>
      <c r="U4" s="1" t="s">
        <v>714</v>
      </c>
      <c r="V4" s="1" t="s">
        <v>729</v>
      </c>
    </row>
    <row r="5" s="1" customFormat="1" spans="1:22">
      <c r="A5" s="3">
        <v>999222062965593</v>
      </c>
      <c r="B5" s="1" t="s">
        <v>699</v>
      </c>
      <c r="C5" s="1" t="s">
        <v>730</v>
      </c>
      <c r="D5" s="1" t="s">
        <v>731</v>
      </c>
      <c r="E5" s="1" t="s">
        <v>732</v>
      </c>
      <c r="F5" s="1" t="s">
        <v>699</v>
      </c>
      <c r="G5" s="1" t="s">
        <v>703</v>
      </c>
      <c r="H5" s="1" t="s">
        <v>704</v>
      </c>
      <c r="I5" s="1" t="s">
        <v>733</v>
      </c>
      <c r="J5" s="1" t="s">
        <v>30</v>
      </c>
      <c r="K5" s="1" t="s">
        <v>734</v>
      </c>
      <c r="L5" s="1" t="s">
        <v>734</v>
      </c>
      <c r="M5" s="1" t="s">
        <v>707</v>
      </c>
      <c r="N5" s="1" t="s">
        <v>707</v>
      </c>
      <c r="O5" s="1" t="s">
        <v>708</v>
      </c>
      <c r="P5" s="1" t="s">
        <v>709</v>
      </c>
      <c r="Q5" s="1" t="s">
        <v>710</v>
      </c>
      <c r="R5" s="1" t="s">
        <v>735</v>
      </c>
      <c r="S5" s="1" t="s">
        <v>712</v>
      </c>
      <c r="T5" s="1" t="s">
        <v>713</v>
      </c>
      <c r="U5" s="1" t="s">
        <v>714</v>
      </c>
      <c r="V5" s="1" t="s">
        <v>736</v>
      </c>
    </row>
    <row r="6" s="1" customFormat="1" spans="1:22">
      <c r="A6" s="3">
        <v>999222062228689</v>
      </c>
      <c r="B6" s="1" t="s">
        <v>699</v>
      </c>
      <c r="C6" s="1" t="s">
        <v>737</v>
      </c>
      <c r="D6" s="1" t="s">
        <v>738</v>
      </c>
      <c r="E6" s="1" t="s">
        <v>739</v>
      </c>
      <c r="F6" s="1" t="s">
        <v>699</v>
      </c>
      <c r="G6" s="1" t="s">
        <v>703</v>
      </c>
      <c r="H6" s="1" t="s">
        <v>704</v>
      </c>
      <c r="I6" s="1" t="s">
        <v>740</v>
      </c>
      <c r="J6" s="1" t="s">
        <v>30</v>
      </c>
      <c r="K6" s="1" t="s">
        <v>741</v>
      </c>
      <c r="L6" s="1" t="s">
        <v>741</v>
      </c>
      <c r="M6" s="1" t="s">
        <v>707</v>
      </c>
      <c r="N6" s="1" t="s">
        <v>707</v>
      </c>
      <c r="O6" s="1" t="s">
        <v>708</v>
      </c>
      <c r="P6" s="1" t="s">
        <v>709</v>
      </c>
      <c r="Q6" s="1" t="s">
        <v>710</v>
      </c>
      <c r="R6" s="1" t="s">
        <v>742</v>
      </c>
      <c r="S6" s="1" t="s">
        <v>712</v>
      </c>
      <c r="T6" s="1" t="s">
        <v>713</v>
      </c>
      <c r="U6" s="1" t="s">
        <v>714</v>
      </c>
      <c r="V6" s="1" t="s">
        <v>743</v>
      </c>
    </row>
    <row r="7" s="1" customFormat="1" spans="1:22">
      <c r="A7" s="3">
        <v>999222061727806</v>
      </c>
      <c r="B7" s="1" t="s">
        <v>699</v>
      </c>
      <c r="C7" s="1" t="s">
        <v>744</v>
      </c>
      <c r="D7" s="1" t="s">
        <v>745</v>
      </c>
      <c r="E7" s="1" t="s">
        <v>746</v>
      </c>
      <c r="F7" s="1" t="s">
        <v>699</v>
      </c>
      <c r="G7" s="1" t="s">
        <v>703</v>
      </c>
      <c r="H7" s="1" t="s">
        <v>704</v>
      </c>
      <c r="I7" s="1" t="s">
        <v>747</v>
      </c>
      <c r="J7" s="1" t="s">
        <v>30</v>
      </c>
      <c r="K7" s="1" t="s">
        <v>748</v>
      </c>
      <c r="L7" s="1" t="s">
        <v>748</v>
      </c>
      <c r="M7" s="1" t="s">
        <v>707</v>
      </c>
      <c r="N7" s="1" t="s">
        <v>707</v>
      </c>
      <c r="O7" s="1" t="s">
        <v>708</v>
      </c>
      <c r="P7" s="1" t="s">
        <v>709</v>
      </c>
      <c r="Q7" s="1" t="s">
        <v>710</v>
      </c>
      <c r="R7" s="1" t="s">
        <v>749</v>
      </c>
      <c r="S7" s="1" t="s">
        <v>712</v>
      </c>
      <c r="T7" s="1" t="s">
        <v>713</v>
      </c>
      <c r="U7" s="1" t="s">
        <v>714</v>
      </c>
      <c r="V7" s="1" t="s">
        <v>750</v>
      </c>
    </row>
    <row r="8" s="1" customFormat="1" spans="1:22">
      <c r="A8" s="3">
        <v>999222060281854</v>
      </c>
      <c r="B8" s="1" t="s">
        <v>699</v>
      </c>
      <c r="C8" s="1" t="s">
        <v>751</v>
      </c>
      <c r="D8" s="1" t="s">
        <v>752</v>
      </c>
      <c r="E8" s="1" t="s">
        <v>753</v>
      </c>
      <c r="F8" s="1" t="s">
        <v>699</v>
      </c>
      <c r="G8" s="1" t="s">
        <v>703</v>
      </c>
      <c r="H8" s="1" t="s">
        <v>704</v>
      </c>
      <c r="I8" s="1" t="s">
        <v>754</v>
      </c>
      <c r="J8" s="1" t="s">
        <v>30</v>
      </c>
      <c r="K8" s="1" t="s">
        <v>755</v>
      </c>
      <c r="L8" s="1" t="s">
        <v>755</v>
      </c>
      <c r="M8" s="1" t="s">
        <v>707</v>
      </c>
      <c r="N8" s="1" t="s">
        <v>707</v>
      </c>
      <c r="O8" s="1" t="s">
        <v>708</v>
      </c>
      <c r="P8" s="1" t="s">
        <v>709</v>
      </c>
      <c r="Q8" s="1" t="s">
        <v>710</v>
      </c>
      <c r="R8" s="1" t="s">
        <v>756</v>
      </c>
      <c r="S8" s="1" t="s">
        <v>712</v>
      </c>
      <c r="T8" s="1" t="s">
        <v>713</v>
      </c>
      <c r="U8" s="1" t="s">
        <v>714</v>
      </c>
      <c r="V8" s="1" t="s">
        <v>715</v>
      </c>
    </row>
    <row r="9" s="1" customFormat="1" spans="1:22">
      <c r="A9" s="3">
        <v>999222059964753</v>
      </c>
      <c r="B9" s="1" t="s">
        <v>699</v>
      </c>
      <c r="C9" s="1" t="s">
        <v>757</v>
      </c>
      <c r="D9" s="1" t="s">
        <v>752</v>
      </c>
      <c r="E9" s="1" t="s">
        <v>758</v>
      </c>
      <c r="F9" s="1" t="s">
        <v>699</v>
      </c>
      <c r="G9" s="1" t="s">
        <v>703</v>
      </c>
      <c r="H9" s="1" t="s">
        <v>704</v>
      </c>
      <c r="I9" s="1" t="s">
        <v>754</v>
      </c>
      <c r="J9" s="1" t="s">
        <v>30</v>
      </c>
      <c r="K9" s="1" t="s">
        <v>755</v>
      </c>
      <c r="L9" s="1" t="s">
        <v>755</v>
      </c>
      <c r="M9" s="1" t="s">
        <v>707</v>
      </c>
      <c r="N9" s="1" t="s">
        <v>707</v>
      </c>
      <c r="O9" s="1" t="s">
        <v>708</v>
      </c>
      <c r="P9" s="1" t="s">
        <v>709</v>
      </c>
      <c r="Q9" s="1" t="s">
        <v>710</v>
      </c>
      <c r="R9" s="1" t="s">
        <v>759</v>
      </c>
      <c r="S9" s="1" t="s">
        <v>712</v>
      </c>
      <c r="T9" s="1" t="s">
        <v>713</v>
      </c>
      <c r="U9" s="1" t="s">
        <v>714</v>
      </c>
      <c r="V9" s="1" t="s">
        <v>715</v>
      </c>
    </row>
    <row r="10" s="1" customFormat="1" spans="1:22">
      <c r="A10" s="3">
        <v>999222059646072</v>
      </c>
      <c r="B10" s="1" t="s">
        <v>699</v>
      </c>
      <c r="C10" s="1" t="s">
        <v>760</v>
      </c>
      <c r="D10" s="1" t="s">
        <v>761</v>
      </c>
      <c r="E10" s="1" t="s">
        <v>762</v>
      </c>
      <c r="F10" s="1" t="s">
        <v>699</v>
      </c>
      <c r="G10" s="1" t="s">
        <v>703</v>
      </c>
      <c r="H10" s="1" t="s">
        <v>704</v>
      </c>
      <c r="I10" s="1" t="s">
        <v>763</v>
      </c>
      <c r="J10" s="1" t="s">
        <v>30</v>
      </c>
      <c r="K10" s="1" t="s">
        <v>764</v>
      </c>
      <c r="L10" s="1" t="s">
        <v>764</v>
      </c>
      <c r="M10" s="1" t="s">
        <v>707</v>
      </c>
      <c r="N10" s="1" t="s">
        <v>707</v>
      </c>
      <c r="O10" s="1" t="s">
        <v>708</v>
      </c>
      <c r="P10" s="1" t="s">
        <v>709</v>
      </c>
      <c r="Q10" s="1" t="s">
        <v>710</v>
      </c>
      <c r="R10" s="1" t="s">
        <v>765</v>
      </c>
      <c r="S10" s="1" t="s">
        <v>712</v>
      </c>
      <c r="T10" s="1" t="s">
        <v>713</v>
      </c>
      <c r="U10" s="1" t="s">
        <v>714</v>
      </c>
      <c r="V10" s="1" t="s">
        <v>766</v>
      </c>
    </row>
    <row r="11" s="1" customFormat="1" spans="1:22">
      <c r="A11" s="3">
        <v>999222059579488</v>
      </c>
      <c r="B11" s="1" t="s">
        <v>699</v>
      </c>
      <c r="C11" s="1" t="s">
        <v>767</v>
      </c>
      <c r="D11" s="1" t="s">
        <v>768</v>
      </c>
      <c r="E11" s="1" t="s">
        <v>769</v>
      </c>
      <c r="F11" s="1" t="s">
        <v>699</v>
      </c>
      <c r="G11" s="1" t="s">
        <v>703</v>
      </c>
      <c r="H11" s="1" t="s">
        <v>704</v>
      </c>
      <c r="I11" s="1" t="s">
        <v>770</v>
      </c>
      <c r="J11" s="1" t="s">
        <v>30</v>
      </c>
      <c r="K11" s="1" t="s">
        <v>771</v>
      </c>
      <c r="L11" s="1" t="s">
        <v>771</v>
      </c>
      <c r="M11" s="1" t="s">
        <v>707</v>
      </c>
      <c r="N11" s="1" t="s">
        <v>707</v>
      </c>
      <c r="O11" s="1" t="s">
        <v>708</v>
      </c>
      <c r="P11" s="1" t="s">
        <v>709</v>
      </c>
      <c r="Q11" s="1" t="s">
        <v>710</v>
      </c>
      <c r="R11" s="1" t="s">
        <v>772</v>
      </c>
      <c r="S11" s="1" t="s">
        <v>712</v>
      </c>
      <c r="T11" s="1" t="s">
        <v>713</v>
      </c>
      <c r="U11" s="1" t="s">
        <v>714</v>
      </c>
      <c r="V11" s="1" t="s">
        <v>743</v>
      </c>
    </row>
    <row r="12" s="1" customFormat="1" spans="1:22">
      <c r="A12" s="3">
        <v>999222059514825</v>
      </c>
      <c r="B12" s="1" t="s">
        <v>699</v>
      </c>
      <c r="C12" s="1" t="s">
        <v>773</v>
      </c>
      <c r="D12" s="1" t="s">
        <v>774</v>
      </c>
      <c r="E12" s="1" t="s">
        <v>775</v>
      </c>
      <c r="F12" s="1" t="s">
        <v>699</v>
      </c>
      <c r="G12" s="1" t="s">
        <v>703</v>
      </c>
      <c r="H12" s="1" t="s">
        <v>704</v>
      </c>
      <c r="I12" s="1" t="s">
        <v>776</v>
      </c>
      <c r="J12" s="1" t="s">
        <v>30</v>
      </c>
      <c r="K12" s="1" t="s">
        <v>777</v>
      </c>
      <c r="L12" s="1" t="s">
        <v>777</v>
      </c>
      <c r="M12" s="1" t="s">
        <v>707</v>
      </c>
      <c r="N12" s="1" t="s">
        <v>707</v>
      </c>
      <c r="O12" s="1" t="s">
        <v>708</v>
      </c>
      <c r="P12" s="1" t="s">
        <v>709</v>
      </c>
      <c r="Q12" s="1" t="s">
        <v>710</v>
      </c>
      <c r="R12" s="1" t="s">
        <v>778</v>
      </c>
      <c r="S12" s="1" t="s">
        <v>712</v>
      </c>
      <c r="T12" s="1" t="s">
        <v>713</v>
      </c>
      <c r="U12" s="1" t="s">
        <v>714</v>
      </c>
      <c r="V12" s="1" t="s">
        <v>743</v>
      </c>
    </row>
    <row r="13" s="1" customFormat="1" spans="1:22">
      <c r="A13" s="3">
        <v>999222059246798</v>
      </c>
      <c r="B13" s="1" t="s">
        <v>699</v>
      </c>
      <c r="C13" s="1" t="s">
        <v>779</v>
      </c>
      <c r="D13" s="1" t="s">
        <v>780</v>
      </c>
      <c r="E13" s="1" t="s">
        <v>781</v>
      </c>
      <c r="F13" s="1" t="s">
        <v>699</v>
      </c>
      <c r="G13" s="1" t="s">
        <v>703</v>
      </c>
      <c r="H13" s="1" t="s">
        <v>704</v>
      </c>
      <c r="I13" s="1" t="s">
        <v>782</v>
      </c>
      <c r="J13" s="1" t="s">
        <v>30</v>
      </c>
      <c r="K13" s="1" t="s">
        <v>783</v>
      </c>
      <c r="L13" s="1" t="s">
        <v>783</v>
      </c>
      <c r="M13" s="1" t="s">
        <v>707</v>
      </c>
      <c r="N13" s="1" t="s">
        <v>707</v>
      </c>
      <c r="O13" s="1" t="s">
        <v>708</v>
      </c>
      <c r="P13" s="1" t="s">
        <v>709</v>
      </c>
      <c r="Q13" s="1" t="s">
        <v>710</v>
      </c>
      <c r="R13" s="1" t="s">
        <v>784</v>
      </c>
      <c r="S13" s="1" t="s">
        <v>712</v>
      </c>
      <c r="T13" s="1" t="s">
        <v>713</v>
      </c>
      <c r="U13" s="1" t="s">
        <v>714</v>
      </c>
      <c r="V13" s="1" t="s">
        <v>785</v>
      </c>
    </row>
    <row r="14" s="1" customFormat="1" spans="1:22">
      <c r="A14" s="3">
        <v>999222059206170</v>
      </c>
      <c r="B14" s="1" t="s">
        <v>699</v>
      </c>
      <c r="C14" s="1" t="s">
        <v>786</v>
      </c>
      <c r="D14" s="1" t="s">
        <v>787</v>
      </c>
      <c r="E14" s="1" t="s">
        <v>788</v>
      </c>
      <c r="F14" s="1" t="s">
        <v>699</v>
      </c>
      <c r="G14" s="1" t="s">
        <v>703</v>
      </c>
      <c r="H14" s="1" t="s">
        <v>704</v>
      </c>
      <c r="I14" s="1" t="s">
        <v>789</v>
      </c>
      <c r="J14" s="1" t="s">
        <v>30</v>
      </c>
      <c r="K14" s="1" t="s">
        <v>790</v>
      </c>
      <c r="L14" s="1" t="s">
        <v>790</v>
      </c>
      <c r="M14" s="1" t="s">
        <v>707</v>
      </c>
      <c r="N14" s="1" t="s">
        <v>707</v>
      </c>
      <c r="O14" s="1" t="s">
        <v>708</v>
      </c>
      <c r="P14" s="1" t="s">
        <v>709</v>
      </c>
      <c r="Q14" s="1" t="s">
        <v>710</v>
      </c>
      <c r="R14" s="1" t="s">
        <v>791</v>
      </c>
      <c r="S14" s="1" t="s">
        <v>712</v>
      </c>
      <c r="T14" s="1" t="s">
        <v>713</v>
      </c>
      <c r="U14" s="1" t="s">
        <v>792</v>
      </c>
      <c r="V14" s="1" t="s">
        <v>715</v>
      </c>
    </row>
    <row r="15" s="1" customFormat="1" spans="1:22">
      <c r="A15" s="3">
        <v>999222059195101</v>
      </c>
      <c r="B15" s="1" t="s">
        <v>699</v>
      </c>
      <c r="C15" s="1" t="s">
        <v>793</v>
      </c>
      <c r="D15" s="1" t="s">
        <v>794</v>
      </c>
      <c r="E15" s="1" t="s">
        <v>795</v>
      </c>
      <c r="F15" s="1" t="s">
        <v>699</v>
      </c>
      <c r="G15" s="1" t="s">
        <v>703</v>
      </c>
      <c r="H15" s="1" t="s">
        <v>704</v>
      </c>
      <c r="I15" s="1" t="s">
        <v>796</v>
      </c>
      <c r="J15" s="1" t="s">
        <v>30</v>
      </c>
      <c r="K15" s="1" t="s">
        <v>797</v>
      </c>
      <c r="L15" s="1" t="s">
        <v>797</v>
      </c>
      <c r="M15" s="1" t="s">
        <v>707</v>
      </c>
      <c r="N15" s="1" t="s">
        <v>707</v>
      </c>
      <c r="O15" s="1" t="s">
        <v>708</v>
      </c>
      <c r="P15" s="1" t="s">
        <v>709</v>
      </c>
      <c r="Q15" s="1" t="s">
        <v>710</v>
      </c>
      <c r="R15" s="1" t="s">
        <v>798</v>
      </c>
      <c r="S15" s="1" t="s">
        <v>712</v>
      </c>
      <c r="T15" s="1" t="s">
        <v>713</v>
      </c>
      <c r="U15" s="1" t="s">
        <v>714</v>
      </c>
      <c r="V15" s="1" t="s">
        <v>743</v>
      </c>
    </row>
    <row r="16" s="1" customFormat="1" spans="1:22">
      <c r="A16" s="3">
        <v>999222058181057</v>
      </c>
      <c r="B16" s="1" t="s">
        <v>699</v>
      </c>
      <c r="C16" s="1" t="s">
        <v>799</v>
      </c>
      <c r="D16" s="1" t="s">
        <v>800</v>
      </c>
      <c r="E16" s="1" t="s">
        <v>801</v>
      </c>
      <c r="F16" s="1" t="s">
        <v>699</v>
      </c>
      <c r="G16" s="1" t="s">
        <v>703</v>
      </c>
      <c r="H16" s="1" t="s">
        <v>704</v>
      </c>
      <c r="I16" s="1" t="s">
        <v>802</v>
      </c>
      <c r="J16" s="1" t="s">
        <v>30</v>
      </c>
      <c r="K16" s="1" t="s">
        <v>803</v>
      </c>
      <c r="L16" s="1" t="s">
        <v>803</v>
      </c>
      <c r="M16" s="1" t="s">
        <v>707</v>
      </c>
      <c r="N16" s="1" t="s">
        <v>707</v>
      </c>
      <c r="O16" s="1" t="s">
        <v>708</v>
      </c>
      <c r="P16" s="1" t="s">
        <v>709</v>
      </c>
      <c r="Q16" s="1" t="s">
        <v>710</v>
      </c>
      <c r="R16" s="1" t="s">
        <v>804</v>
      </c>
      <c r="S16" s="1" t="s">
        <v>712</v>
      </c>
      <c r="T16" s="1" t="s">
        <v>713</v>
      </c>
      <c r="U16" s="1" t="s">
        <v>714</v>
      </c>
      <c r="V16" s="1" t="s">
        <v>743</v>
      </c>
    </row>
    <row r="17" s="1" customFormat="1" spans="1:22">
      <c r="A17" s="3">
        <v>999222058167550</v>
      </c>
      <c r="B17" s="1" t="s">
        <v>699</v>
      </c>
      <c r="C17" s="1" t="s">
        <v>805</v>
      </c>
      <c r="D17" s="1" t="s">
        <v>806</v>
      </c>
      <c r="E17" s="1" t="s">
        <v>807</v>
      </c>
      <c r="F17" s="1" t="s">
        <v>699</v>
      </c>
      <c r="G17" s="1" t="s">
        <v>703</v>
      </c>
      <c r="H17" s="1" t="s">
        <v>704</v>
      </c>
      <c r="I17" s="1" t="s">
        <v>808</v>
      </c>
      <c r="J17" s="1" t="s">
        <v>30</v>
      </c>
      <c r="K17" s="1" t="s">
        <v>809</v>
      </c>
      <c r="L17" s="1" t="s">
        <v>809</v>
      </c>
      <c r="M17" s="1" t="s">
        <v>707</v>
      </c>
      <c r="N17" s="1" t="s">
        <v>707</v>
      </c>
      <c r="O17" s="1" t="s">
        <v>708</v>
      </c>
      <c r="P17" s="1" t="s">
        <v>709</v>
      </c>
      <c r="Q17" s="1" t="s">
        <v>710</v>
      </c>
      <c r="R17" s="1" t="s">
        <v>810</v>
      </c>
      <c r="S17" s="1" t="s">
        <v>712</v>
      </c>
      <c r="T17" s="1" t="s">
        <v>713</v>
      </c>
      <c r="U17" s="1" t="s">
        <v>714</v>
      </c>
      <c r="V17" s="1" t="s">
        <v>722</v>
      </c>
    </row>
    <row r="18" s="1" customFormat="1" spans="1:22">
      <c r="A18" s="3">
        <v>999222058137340</v>
      </c>
      <c r="B18" s="1" t="s">
        <v>699</v>
      </c>
      <c r="C18" s="1" t="s">
        <v>811</v>
      </c>
      <c r="D18" s="1" t="s">
        <v>812</v>
      </c>
      <c r="E18" s="1" t="s">
        <v>813</v>
      </c>
      <c r="F18" s="1" t="s">
        <v>699</v>
      </c>
      <c r="G18" s="1" t="s">
        <v>703</v>
      </c>
      <c r="H18" s="1" t="s">
        <v>704</v>
      </c>
      <c r="I18" s="1" t="s">
        <v>814</v>
      </c>
      <c r="J18" s="1" t="s">
        <v>30</v>
      </c>
      <c r="K18" s="1" t="s">
        <v>815</v>
      </c>
      <c r="L18" s="1" t="s">
        <v>815</v>
      </c>
      <c r="M18" s="1" t="s">
        <v>707</v>
      </c>
      <c r="N18" s="1" t="s">
        <v>707</v>
      </c>
      <c r="O18" s="1" t="s">
        <v>708</v>
      </c>
      <c r="P18" s="1" t="s">
        <v>709</v>
      </c>
      <c r="Q18" s="1" t="s">
        <v>710</v>
      </c>
      <c r="R18" s="1" t="s">
        <v>816</v>
      </c>
      <c r="S18" s="1" t="s">
        <v>712</v>
      </c>
      <c r="T18" s="1" t="s">
        <v>713</v>
      </c>
      <c r="U18" s="1" t="s">
        <v>714</v>
      </c>
      <c r="V18" s="1" t="s">
        <v>817</v>
      </c>
    </row>
    <row r="19" s="1" customFormat="1" spans="1:22">
      <c r="A19" s="3">
        <v>999222058113449</v>
      </c>
      <c r="B19" s="1" t="s">
        <v>699</v>
      </c>
      <c r="C19" s="1" t="s">
        <v>818</v>
      </c>
      <c r="D19" s="1" t="s">
        <v>819</v>
      </c>
      <c r="E19" s="1" t="s">
        <v>820</v>
      </c>
      <c r="F19" s="1" t="s">
        <v>699</v>
      </c>
      <c r="G19" s="1" t="s">
        <v>703</v>
      </c>
      <c r="H19" s="1" t="s">
        <v>704</v>
      </c>
      <c r="I19" s="1" t="s">
        <v>821</v>
      </c>
      <c r="J19" s="1" t="s">
        <v>30</v>
      </c>
      <c r="K19" s="1" t="s">
        <v>822</v>
      </c>
      <c r="L19" s="1" t="s">
        <v>822</v>
      </c>
      <c r="M19" s="1" t="s">
        <v>707</v>
      </c>
      <c r="N19" s="1" t="s">
        <v>707</v>
      </c>
      <c r="O19" s="1" t="s">
        <v>708</v>
      </c>
      <c r="P19" s="1" t="s">
        <v>709</v>
      </c>
      <c r="Q19" s="1" t="s">
        <v>710</v>
      </c>
      <c r="R19" s="1" t="s">
        <v>823</v>
      </c>
      <c r="S19" s="1" t="s">
        <v>712</v>
      </c>
      <c r="T19" s="1" t="s">
        <v>713</v>
      </c>
      <c r="U19" s="1" t="s">
        <v>714</v>
      </c>
      <c r="V19" s="1" t="s">
        <v>743</v>
      </c>
    </row>
    <row r="20" s="1" customFormat="1" spans="1:22">
      <c r="A20" s="3">
        <v>999222058055292</v>
      </c>
      <c r="B20" s="1" t="s">
        <v>699</v>
      </c>
      <c r="C20" s="1" t="s">
        <v>824</v>
      </c>
      <c r="D20" s="1" t="s">
        <v>825</v>
      </c>
      <c r="E20" s="1" t="s">
        <v>826</v>
      </c>
      <c r="F20" s="1" t="s">
        <v>699</v>
      </c>
      <c r="G20" s="1" t="s">
        <v>703</v>
      </c>
      <c r="H20" s="1" t="s">
        <v>704</v>
      </c>
      <c r="I20" s="1" t="s">
        <v>827</v>
      </c>
      <c r="J20" s="1" t="s">
        <v>30</v>
      </c>
      <c r="K20" s="1" t="s">
        <v>828</v>
      </c>
      <c r="L20" s="1" t="s">
        <v>828</v>
      </c>
      <c r="M20" s="1" t="s">
        <v>707</v>
      </c>
      <c r="N20" s="1" t="s">
        <v>707</v>
      </c>
      <c r="O20" s="1" t="s">
        <v>708</v>
      </c>
      <c r="P20" s="1" t="s">
        <v>709</v>
      </c>
      <c r="Q20" s="1" t="s">
        <v>710</v>
      </c>
      <c r="R20" s="1" t="s">
        <v>829</v>
      </c>
      <c r="S20" s="1" t="s">
        <v>712</v>
      </c>
      <c r="T20" s="1" t="s">
        <v>713</v>
      </c>
      <c r="U20" s="1" t="s">
        <v>714</v>
      </c>
      <c r="V20" s="1" t="s">
        <v>729</v>
      </c>
    </row>
    <row r="21" s="1" customFormat="1" spans="1:22">
      <c r="A21" s="3">
        <v>999222057883674</v>
      </c>
      <c r="B21" s="1" t="s">
        <v>699</v>
      </c>
      <c r="C21" s="1" t="s">
        <v>830</v>
      </c>
      <c r="D21" s="1" t="s">
        <v>831</v>
      </c>
      <c r="E21" s="1" t="s">
        <v>832</v>
      </c>
      <c r="F21" s="1" t="s">
        <v>699</v>
      </c>
      <c r="G21" s="1" t="s">
        <v>703</v>
      </c>
      <c r="H21" s="1" t="s">
        <v>704</v>
      </c>
      <c r="I21" s="1" t="s">
        <v>833</v>
      </c>
      <c r="J21" s="1" t="s">
        <v>30</v>
      </c>
      <c r="K21" s="1" t="s">
        <v>834</v>
      </c>
      <c r="L21" s="1" t="s">
        <v>834</v>
      </c>
      <c r="M21" s="1" t="s">
        <v>707</v>
      </c>
      <c r="N21" s="1" t="s">
        <v>707</v>
      </c>
      <c r="O21" s="1" t="s">
        <v>708</v>
      </c>
      <c r="P21" s="1" t="s">
        <v>709</v>
      </c>
      <c r="Q21" s="1" t="s">
        <v>710</v>
      </c>
      <c r="R21" s="1" t="s">
        <v>835</v>
      </c>
      <c r="S21" s="1" t="s">
        <v>712</v>
      </c>
      <c r="T21" s="1" t="s">
        <v>713</v>
      </c>
      <c r="U21" s="1" t="s">
        <v>714</v>
      </c>
      <c r="V21" s="1" t="s">
        <v>729</v>
      </c>
    </row>
    <row r="22" s="1" customFormat="1" spans="1:22">
      <c r="A22" s="3">
        <v>999222057855163</v>
      </c>
      <c r="B22" s="1" t="s">
        <v>699</v>
      </c>
      <c r="C22" s="1" t="s">
        <v>836</v>
      </c>
      <c r="D22" s="1" t="s">
        <v>837</v>
      </c>
      <c r="E22" s="1" t="s">
        <v>838</v>
      </c>
      <c r="F22" s="1" t="s">
        <v>699</v>
      </c>
      <c r="G22" s="1" t="s">
        <v>703</v>
      </c>
      <c r="H22" s="1" t="s">
        <v>704</v>
      </c>
      <c r="I22" s="1" t="s">
        <v>839</v>
      </c>
      <c r="J22" s="1" t="s">
        <v>30</v>
      </c>
      <c r="K22" s="1" t="s">
        <v>840</v>
      </c>
      <c r="L22" s="1" t="s">
        <v>840</v>
      </c>
      <c r="M22" s="1" t="s">
        <v>707</v>
      </c>
      <c r="N22" s="1" t="s">
        <v>707</v>
      </c>
      <c r="O22" s="1" t="s">
        <v>708</v>
      </c>
      <c r="P22" s="1" t="s">
        <v>709</v>
      </c>
      <c r="Q22" s="1" t="s">
        <v>710</v>
      </c>
      <c r="R22" s="1" t="s">
        <v>841</v>
      </c>
      <c r="S22" s="1" t="s">
        <v>712</v>
      </c>
      <c r="T22" s="1" t="s">
        <v>713</v>
      </c>
      <c r="U22" s="1" t="s">
        <v>714</v>
      </c>
      <c r="V22" s="1" t="s">
        <v>715</v>
      </c>
    </row>
    <row r="23" s="1" customFormat="1" spans="1:22">
      <c r="A23" s="3">
        <v>999222057838247</v>
      </c>
      <c r="B23" s="1" t="s">
        <v>699</v>
      </c>
      <c r="C23" s="1" t="s">
        <v>842</v>
      </c>
      <c r="D23" s="1" t="s">
        <v>837</v>
      </c>
      <c r="E23" s="1" t="s">
        <v>843</v>
      </c>
      <c r="F23" s="1" t="s">
        <v>699</v>
      </c>
      <c r="G23" s="1" t="s">
        <v>703</v>
      </c>
      <c r="H23" s="1" t="s">
        <v>704</v>
      </c>
      <c r="I23" s="1" t="s">
        <v>844</v>
      </c>
      <c r="J23" s="1" t="s">
        <v>30</v>
      </c>
      <c r="K23" s="1" t="s">
        <v>845</v>
      </c>
      <c r="L23" s="1" t="s">
        <v>845</v>
      </c>
      <c r="M23" s="1" t="s">
        <v>707</v>
      </c>
      <c r="N23" s="1" t="s">
        <v>707</v>
      </c>
      <c r="O23" s="1" t="s">
        <v>708</v>
      </c>
      <c r="P23" s="1" t="s">
        <v>709</v>
      </c>
      <c r="Q23" s="1" t="s">
        <v>710</v>
      </c>
      <c r="R23" s="1" t="s">
        <v>846</v>
      </c>
      <c r="S23" s="1" t="s">
        <v>712</v>
      </c>
      <c r="T23" s="1" t="s">
        <v>713</v>
      </c>
      <c r="U23" s="1" t="s">
        <v>714</v>
      </c>
      <c r="V23" s="1" t="s">
        <v>715</v>
      </c>
    </row>
    <row r="24" s="1" customFormat="1" spans="1:22">
      <c r="A24" s="3">
        <v>999222057679150</v>
      </c>
      <c r="B24" s="1" t="s">
        <v>699</v>
      </c>
      <c r="C24" s="1" t="s">
        <v>847</v>
      </c>
      <c r="D24" s="1" t="s">
        <v>848</v>
      </c>
      <c r="E24" s="1" t="s">
        <v>849</v>
      </c>
      <c r="F24" s="1" t="s">
        <v>699</v>
      </c>
      <c r="G24" s="1" t="s">
        <v>703</v>
      </c>
      <c r="H24" s="1" t="s">
        <v>704</v>
      </c>
      <c r="I24" s="1" t="s">
        <v>850</v>
      </c>
      <c r="J24" s="1" t="s">
        <v>30</v>
      </c>
      <c r="K24" s="1" t="s">
        <v>851</v>
      </c>
      <c r="L24" s="1" t="s">
        <v>851</v>
      </c>
      <c r="M24" s="1" t="s">
        <v>707</v>
      </c>
      <c r="N24" s="1" t="s">
        <v>707</v>
      </c>
      <c r="O24" s="1" t="s">
        <v>708</v>
      </c>
      <c r="P24" s="1" t="s">
        <v>709</v>
      </c>
      <c r="Q24" s="1" t="s">
        <v>710</v>
      </c>
      <c r="R24" s="1" t="s">
        <v>852</v>
      </c>
      <c r="S24" s="1" t="s">
        <v>712</v>
      </c>
      <c r="T24" s="1" t="s">
        <v>713</v>
      </c>
      <c r="U24" s="1" t="s">
        <v>714</v>
      </c>
      <c r="V24" s="1" t="s">
        <v>729</v>
      </c>
    </row>
    <row r="25" s="1" customFormat="1" spans="1:22">
      <c r="A25" s="3">
        <v>999222057571269</v>
      </c>
      <c r="B25" s="1" t="s">
        <v>699</v>
      </c>
      <c r="C25" s="1" t="s">
        <v>853</v>
      </c>
      <c r="D25" s="1" t="s">
        <v>854</v>
      </c>
      <c r="E25" s="1" t="s">
        <v>855</v>
      </c>
      <c r="F25" s="1" t="s">
        <v>699</v>
      </c>
      <c r="G25" s="1" t="s">
        <v>703</v>
      </c>
      <c r="H25" s="1" t="s">
        <v>704</v>
      </c>
      <c r="I25" s="1" t="s">
        <v>856</v>
      </c>
      <c r="J25" s="1" t="s">
        <v>30</v>
      </c>
      <c r="K25" s="1" t="s">
        <v>857</v>
      </c>
      <c r="L25" s="1" t="s">
        <v>857</v>
      </c>
      <c r="M25" s="1" t="s">
        <v>707</v>
      </c>
      <c r="N25" s="1" t="s">
        <v>707</v>
      </c>
      <c r="O25" s="1" t="s">
        <v>708</v>
      </c>
      <c r="P25" s="1" t="s">
        <v>709</v>
      </c>
      <c r="Q25" s="1" t="s">
        <v>710</v>
      </c>
      <c r="R25" s="1" t="s">
        <v>858</v>
      </c>
      <c r="S25" s="1" t="s">
        <v>712</v>
      </c>
      <c r="T25" s="1" t="s">
        <v>713</v>
      </c>
      <c r="U25" s="1" t="s">
        <v>714</v>
      </c>
      <c r="V25" s="1" t="s">
        <v>859</v>
      </c>
    </row>
    <row r="26" s="1" customFormat="1" spans="1:22">
      <c r="A26" s="3">
        <v>999222057502544</v>
      </c>
      <c r="B26" s="1" t="s">
        <v>699</v>
      </c>
      <c r="C26" s="1" t="s">
        <v>860</v>
      </c>
      <c r="D26" s="1" t="s">
        <v>861</v>
      </c>
      <c r="E26" s="1" t="s">
        <v>862</v>
      </c>
      <c r="F26" s="1" t="s">
        <v>699</v>
      </c>
      <c r="G26" s="1" t="s">
        <v>703</v>
      </c>
      <c r="H26" s="1" t="s">
        <v>704</v>
      </c>
      <c r="I26" s="1" t="s">
        <v>747</v>
      </c>
      <c r="J26" s="1" t="s">
        <v>30</v>
      </c>
      <c r="K26" s="1" t="s">
        <v>748</v>
      </c>
      <c r="L26" s="1" t="s">
        <v>748</v>
      </c>
      <c r="M26" s="1" t="s">
        <v>707</v>
      </c>
      <c r="N26" s="1" t="s">
        <v>707</v>
      </c>
      <c r="O26" s="1" t="s">
        <v>708</v>
      </c>
      <c r="P26" s="1" t="s">
        <v>709</v>
      </c>
      <c r="Q26" s="1" t="s">
        <v>710</v>
      </c>
      <c r="R26" s="1" t="s">
        <v>863</v>
      </c>
      <c r="S26" s="1" t="s">
        <v>712</v>
      </c>
      <c r="T26" s="1" t="s">
        <v>713</v>
      </c>
      <c r="U26" s="1" t="s">
        <v>714</v>
      </c>
      <c r="V26" s="1" t="s">
        <v>750</v>
      </c>
    </row>
    <row r="27" s="1" customFormat="1" spans="1:22">
      <c r="A27" s="3">
        <v>999222057437286</v>
      </c>
      <c r="B27" s="1" t="s">
        <v>699</v>
      </c>
      <c r="C27" s="1" t="s">
        <v>864</v>
      </c>
      <c r="D27" s="1" t="s">
        <v>865</v>
      </c>
      <c r="E27" s="1" t="s">
        <v>866</v>
      </c>
      <c r="F27" s="1" t="s">
        <v>699</v>
      </c>
      <c r="G27" s="1" t="s">
        <v>703</v>
      </c>
      <c r="H27" s="1" t="s">
        <v>704</v>
      </c>
      <c r="I27" s="1" t="s">
        <v>867</v>
      </c>
      <c r="J27" s="1" t="s">
        <v>30</v>
      </c>
      <c r="K27" s="1" t="s">
        <v>868</v>
      </c>
      <c r="L27" s="1" t="s">
        <v>868</v>
      </c>
      <c r="M27" s="1" t="s">
        <v>707</v>
      </c>
      <c r="N27" s="1" t="s">
        <v>707</v>
      </c>
      <c r="O27" s="1" t="s">
        <v>708</v>
      </c>
      <c r="P27" s="1" t="s">
        <v>709</v>
      </c>
      <c r="Q27" s="1" t="s">
        <v>710</v>
      </c>
      <c r="R27" s="1" t="s">
        <v>869</v>
      </c>
      <c r="S27" s="1" t="s">
        <v>712</v>
      </c>
      <c r="T27" s="1" t="s">
        <v>713</v>
      </c>
      <c r="U27" s="1" t="s">
        <v>714</v>
      </c>
      <c r="V27" s="1" t="s">
        <v>766</v>
      </c>
    </row>
    <row r="28" s="1" customFormat="1" spans="1:22">
      <c r="A28" s="3">
        <v>999222057380998</v>
      </c>
      <c r="B28" s="1" t="s">
        <v>699</v>
      </c>
      <c r="C28" s="1" t="s">
        <v>870</v>
      </c>
      <c r="D28" s="1" t="s">
        <v>871</v>
      </c>
      <c r="E28" s="1" t="s">
        <v>872</v>
      </c>
      <c r="F28" s="1" t="s">
        <v>699</v>
      </c>
      <c r="G28" s="1" t="s">
        <v>703</v>
      </c>
      <c r="H28" s="1" t="s">
        <v>704</v>
      </c>
      <c r="I28" s="1" t="s">
        <v>873</v>
      </c>
      <c r="J28" s="1" t="s">
        <v>30</v>
      </c>
      <c r="K28" s="1" t="s">
        <v>874</v>
      </c>
      <c r="L28" s="1" t="s">
        <v>874</v>
      </c>
      <c r="M28" s="1" t="s">
        <v>707</v>
      </c>
      <c r="N28" s="1" t="s">
        <v>707</v>
      </c>
      <c r="O28" s="1" t="s">
        <v>708</v>
      </c>
      <c r="P28" s="1" t="s">
        <v>709</v>
      </c>
      <c r="Q28" s="1" t="s">
        <v>710</v>
      </c>
      <c r="R28" s="1" t="s">
        <v>875</v>
      </c>
      <c r="S28" s="1" t="s">
        <v>712</v>
      </c>
      <c r="T28" s="1" t="s">
        <v>713</v>
      </c>
      <c r="U28" s="1" t="s">
        <v>714</v>
      </c>
      <c r="V28" s="1" t="s">
        <v>729</v>
      </c>
    </row>
    <row r="29" s="1" customFormat="1" spans="1:22">
      <c r="A29" s="3">
        <v>999222056663088</v>
      </c>
      <c r="B29" s="1" t="s">
        <v>699</v>
      </c>
      <c r="C29" s="1" t="s">
        <v>876</v>
      </c>
      <c r="D29" s="1" t="s">
        <v>877</v>
      </c>
      <c r="E29" s="1" t="s">
        <v>878</v>
      </c>
      <c r="F29" s="1" t="s">
        <v>699</v>
      </c>
      <c r="G29" s="1" t="s">
        <v>703</v>
      </c>
      <c r="H29" s="1" t="s">
        <v>704</v>
      </c>
      <c r="I29" s="1" t="s">
        <v>879</v>
      </c>
      <c r="J29" s="1" t="s">
        <v>30</v>
      </c>
      <c r="K29" s="1" t="s">
        <v>880</v>
      </c>
      <c r="L29" s="1" t="s">
        <v>880</v>
      </c>
      <c r="M29" s="1" t="s">
        <v>707</v>
      </c>
      <c r="N29" s="1" t="s">
        <v>707</v>
      </c>
      <c r="O29" s="1" t="s">
        <v>708</v>
      </c>
      <c r="P29" s="1" t="s">
        <v>709</v>
      </c>
      <c r="Q29" s="1" t="s">
        <v>710</v>
      </c>
      <c r="R29" s="1" t="s">
        <v>881</v>
      </c>
      <c r="S29" s="1" t="s">
        <v>712</v>
      </c>
      <c r="T29" s="1" t="s">
        <v>713</v>
      </c>
      <c r="U29" s="1" t="s">
        <v>714</v>
      </c>
      <c r="V29" s="1" t="s">
        <v>736</v>
      </c>
    </row>
    <row r="30" s="1" customFormat="1" spans="1:22">
      <c r="A30" s="3">
        <v>999222056654814</v>
      </c>
      <c r="B30" s="1" t="s">
        <v>699</v>
      </c>
      <c r="C30" s="1" t="s">
        <v>882</v>
      </c>
      <c r="D30" s="1" t="s">
        <v>883</v>
      </c>
      <c r="E30" s="1" t="s">
        <v>884</v>
      </c>
      <c r="F30" s="1" t="s">
        <v>699</v>
      </c>
      <c r="G30" s="1" t="s">
        <v>703</v>
      </c>
      <c r="H30" s="1" t="s">
        <v>704</v>
      </c>
      <c r="I30" s="1" t="s">
        <v>885</v>
      </c>
      <c r="J30" s="1" t="s">
        <v>30</v>
      </c>
      <c r="K30" s="1" t="s">
        <v>886</v>
      </c>
      <c r="L30" s="1" t="s">
        <v>886</v>
      </c>
      <c r="M30" s="1" t="s">
        <v>707</v>
      </c>
      <c r="N30" s="1" t="s">
        <v>707</v>
      </c>
      <c r="O30" s="1" t="s">
        <v>708</v>
      </c>
      <c r="P30" s="1" t="s">
        <v>709</v>
      </c>
      <c r="Q30" s="1" t="s">
        <v>710</v>
      </c>
      <c r="R30" s="1" t="s">
        <v>887</v>
      </c>
      <c r="S30" s="1" t="s">
        <v>712</v>
      </c>
      <c r="T30" s="1" t="s">
        <v>713</v>
      </c>
      <c r="U30" s="1" t="s">
        <v>714</v>
      </c>
      <c r="V30" s="1" t="s">
        <v>750</v>
      </c>
    </row>
    <row r="31" s="1" customFormat="1" spans="1:22">
      <c r="A31" s="3">
        <v>999222056511001</v>
      </c>
      <c r="B31" s="1" t="s">
        <v>888</v>
      </c>
      <c r="C31" s="1" t="s">
        <v>889</v>
      </c>
      <c r="D31" s="1" t="s">
        <v>890</v>
      </c>
      <c r="E31" s="1" t="s">
        <v>891</v>
      </c>
      <c r="F31" s="1" t="s">
        <v>699</v>
      </c>
      <c r="G31" s="1" t="s">
        <v>703</v>
      </c>
      <c r="H31" s="1" t="s">
        <v>704</v>
      </c>
      <c r="I31" s="1" t="s">
        <v>892</v>
      </c>
      <c r="J31" s="1" t="s">
        <v>30</v>
      </c>
      <c r="K31" s="1" t="s">
        <v>893</v>
      </c>
      <c r="L31" s="1" t="s">
        <v>893</v>
      </c>
      <c r="M31" s="1" t="s">
        <v>707</v>
      </c>
      <c r="N31" s="1" t="s">
        <v>707</v>
      </c>
      <c r="O31" s="1" t="s">
        <v>708</v>
      </c>
      <c r="P31" s="1" t="s">
        <v>709</v>
      </c>
      <c r="Q31" s="1" t="s">
        <v>710</v>
      </c>
      <c r="R31" s="1" t="s">
        <v>894</v>
      </c>
      <c r="S31" s="1" t="s">
        <v>712</v>
      </c>
      <c r="T31" s="1" t="s">
        <v>713</v>
      </c>
      <c r="U31" s="1" t="s">
        <v>714</v>
      </c>
      <c r="V31" s="1" t="s">
        <v>729</v>
      </c>
    </row>
    <row r="32" s="1" customFormat="1" spans="1:22">
      <c r="A32" s="3">
        <v>999222056382532</v>
      </c>
      <c r="B32" s="1" t="s">
        <v>888</v>
      </c>
      <c r="C32" s="1" t="s">
        <v>895</v>
      </c>
      <c r="D32" s="1" t="s">
        <v>896</v>
      </c>
      <c r="E32" s="1" t="s">
        <v>897</v>
      </c>
      <c r="F32" s="1" t="s">
        <v>699</v>
      </c>
      <c r="G32" s="1" t="s">
        <v>703</v>
      </c>
      <c r="H32" s="1" t="s">
        <v>704</v>
      </c>
      <c r="I32" s="1" t="s">
        <v>898</v>
      </c>
      <c r="J32" s="1" t="s">
        <v>30</v>
      </c>
      <c r="K32" s="1" t="s">
        <v>899</v>
      </c>
      <c r="L32" s="1" t="s">
        <v>899</v>
      </c>
      <c r="M32" s="1" t="s">
        <v>707</v>
      </c>
      <c r="N32" s="1" t="s">
        <v>707</v>
      </c>
      <c r="O32" s="1" t="s">
        <v>708</v>
      </c>
      <c r="P32" s="1" t="s">
        <v>709</v>
      </c>
      <c r="Q32" s="1" t="s">
        <v>710</v>
      </c>
      <c r="R32" s="1" t="s">
        <v>900</v>
      </c>
      <c r="S32" s="1" t="s">
        <v>712</v>
      </c>
      <c r="T32" s="1" t="s">
        <v>713</v>
      </c>
      <c r="U32" s="1" t="s">
        <v>714</v>
      </c>
      <c r="V32" s="1" t="s">
        <v>901</v>
      </c>
    </row>
    <row r="33" s="1" customFormat="1" spans="1:22">
      <c r="A33" s="3">
        <v>999222056308323</v>
      </c>
      <c r="B33" s="1" t="s">
        <v>888</v>
      </c>
      <c r="C33" s="1" t="s">
        <v>902</v>
      </c>
      <c r="D33" s="1" t="s">
        <v>903</v>
      </c>
      <c r="E33" s="1" t="s">
        <v>904</v>
      </c>
      <c r="F33" s="1" t="s">
        <v>699</v>
      </c>
      <c r="G33" s="1" t="s">
        <v>703</v>
      </c>
      <c r="H33" s="1" t="s">
        <v>704</v>
      </c>
      <c r="I33" s="1" t="s">
        <v>905</v>
      </c>
      <c r="J33" s="1" t="s">
        <v>30</v>
      </c>
      <c r="K33" s="1" t="s">
        <v>906</v>
      </c>
      <c r="L33" s="1" t="s">
        <v>906</v>
      </c>
      <c r="M33" s="1" t="s">
        <v>707</v>
      </c>
      <c r="N33" s="1" t="s">
        <v>707</v>
      </c>
      <c r="O33" s="1" t="s">
        <v>708</v>
      </c>
      <c r="P33" s="1" t="s">
        <v>709</v>
      </c>
      <c r="Q33" s="1" t="s">
        <v>710</v>
      </c>
      <c r="R33" s="1" t="s">
        <v>907</v>
      </c>
      <c r="S33" s="1" t="s">
        <v>712</v>
      </c>
      <c r="T33" s="1" t="s">
        <v>713</v>
      </c>
      <c r="U33" s="1" t="s">
        <v>714</v>
      </c>
      <c r="V33" s="1" t="s">
        <v>750</v>
      </c>
    </row>
    <row r="34" s="1" customFormat="1" spans="1:22">
      <c r="A34" s="3">
        <v>999222056236823</v>
      </c>
      <c r="B34" s="1" t="s">
        <v>888</v>
      </c>
      <c r="C34" s="1" t="s">
        <v>908</v>
      </c>
      <c r="D34" s="1" t="s">
        <v>909</v>
      </c>
      <c r="E34" s="1" t="s">
        <v>910</v>
      </c>
      <c r="F34" s="1" t="s">
        <v>699</v>
      </c>
      <c r="G34" s="1" t="s">
        <v>703</v>
      </c>
      <c r="H34" s="1" t="s">
        <v>704</v>
      </c>
      <c r="I34" s="1" t="s">
        <v>911</v>
      </c>
      <c r="J34" s="1" t="s">
        <v>30</v>
      </c>
      <c r="K34" s="1" t="s">
        <v>912</v>
      </c>
      <c r="L34" s="1" t="s">
        <v>912</v>
      </c>
      <c r="M34" s="1" t="s">
        <v>707</v>
      </c>
      <c r="N34" s="1" t="s">
        <v>707</v>
      </c>
      <c r="O34" s="1" t="s">
        <v>708</v>
      </c>
      <c r="P34" s="1" t="s">
        <v>709</v>
      </c>
      <c r="Q34" s="1" t="s">
        <v>710</v>
      </c>
      <c r="R34" s="1" t="s">
        <v>913</v>
      </c>
      <c r="S34" s="1" t="s">
        <v>712</v>
      </c>
      <c r="T34" s="1" t="s">
        <v>713</v>
      </c>
      <c r="U34" s="1" t="s">
        <v>714</v>
      </c>
      <c r="V34" s="1" t="s">
        <v>766</v>
      </c>
    </row>
    <row r="35" s="1" customFormat="1" spans="1:22">
      <c r="A35" s="3">
        <v>999222055936118</v>
      </c>
      <c r="B35" s="1" t="s">
        <v>888</v>
      </c>
      <c r="C35" s="1" t="s">
        <v>914</v>
      </c>
      <c r="D35" s="1" t="s">
        <v>915</v>
      </c>
      <c r="E35" s="1" t="s">
        <v>916</v>
      </c>
      <c r="F35" s="1" t="s">
        <v>888</v>
      </c>
      <c r="G35" s="1" t="s">
        <v>703</v>
      </c>
      <c r="H35" s="1" t="s">
        <v>704</v>
      </c>
      <c r="I35" s="1" t="s">
        <v>917</v>
      </c>
      <c r="J35" s="1" t="s">
        <v>30</v>
      </c>
      <c r="K35" s="1" t="s">
        <v>918</v>
      </c>
      <c r="L35" s="1" t="s">
        <v>918</v>
      </c>
      <c r="M35" s="1" t="s">
        <v>707</v>
      </c>
      <c r="N35" s="1" t="s">
        <v>707</v>
      </c>
      <c r="O35" s="1" t="s">
        <v>708</v>
      </c>
      <c r="P35" s="1" t="s">
        <v>709</v>
      </c>
      <c r="Q35" s="1" t="s">
        <v>710</v>
      </c>
      <c r="R35" s="1" t="s">
        <v>919</v>
      </c>
      <c r="S35" s="1" t="s">
        <v>712</v>
      </c>
      <c r="T35" s="1" t="s">
        <v>713</v>
      </c>
      <c r="U35" s="1" t="s">
        <v>714</v>
      </c>
      <c r="V35" s="1" t="s">
        <v>920</v>
      </c>
    </row>
    <row r="36" s="1" customFormat="1" spans="1:22">
      <c r="A36" s="3">
        <v>999222054096913</v>
      </c>
      <c r="B36" s="1" t="s">
        <v>888</v>
      </c>
      <c r="C36" s="1" t="s">
        <v>921</v>
      </c>
      <c r="D36" s="1" t="s">
        <v>800</v>
      </c>
      <c r="E36" s="1" t="s">
        <v>922</v>
      </c>
      <c r="F36" s="1" t="s">
        <v>699</v>
      </c>
      <c r="G36" s="1" t="s">
        <v>703</v>
      </c>
      <c r="H36" s="1" t="s">
        <v>704</v>
      </c>
      <c r="I36" s="1" t="s">
        <v>802</v>
      </c>
      <c r="J36" s="1" t="s">
        <v>30</v>
      </c>
      <c r="K36" s="1" t="s">
        <v>803</v>
      </c>
      <c r="L36" s="1" t="s">
        <v>803</v>
      </c>
      <c r="M36" s="1" t="s">
        <v>707</v>
      </c>
      <c r="N36" s="1" t="s">
        <v>707</v>
      </c>
      <c r="O36" s="1" t="s">
        <v>708</v>
      </c>
      <c r="P36" s="1" t="s">
        <v>709</v>
      </c>
      <c r="Q36" s="1" t="s">
        <v>710</v>
      </c>
      <c r="R36" s="1" t="s">
        <v>923</v>
      </c>
      <c r="S36" s="1" t="s">
        <v>712</v>
      </c>
      <c r="T36" s="1" t="s">
        <v>713</v>
      </c>
      <c r="U36" s="1" t="s">
        <v>714</v>
      </c>
      <c r="V36" s="1" t="s">
        <v>743</v>
      </c>
    </row>
    <row r="37" s="1" customFormat="1" spans="1:22">
      <c r="A37" s="3">
        <v>999222053913229</v>
      </c>
      <c r="B37" s="1" t="s">
        <v>888</v>
      </c>
      <c r="C37" s="1" t="s">
        <v>924</v>
      </c>
      <c r="D37" s="1" t="s">
        <v>925</v>
      </c>
      <c r="E37" s="1" t="s">
        <v>926</v>
      </c>
      <c r="F37" s="1" t="s">
        <v>699</v>
      </c>
      <c r="G37" s="1" t="s">
        <v>703</v>
      </c>
      <c r="H37" s="1" t="s">
        <v>704</v>
      </c>
      <c r="I37" s="1" t="s">
        <v>927</v>
      </c>
      <c r="J37" s="1" t="s">
        <v>30</v>
      </c>
      <c r="K37" s="1" t="s">
        <v>928</v>
      </c>
      <c r="L37" s="1" t="s">
        <v>928</v>
      </c>
      <c r="M37" s="1" t="s">
        <v>707</v>
      </c>
      <c r="N37" s="1" t="s">
        <v>707</v>
      </c>
      <c r="O37" s="1" t="s">
        <v>708</v>
      </c>
      <c r="P37" s="1" t="s">
        <v>709</v>
      </c>
      <c r="Q37" s="1" t="s">
        <v>710</v>
      </c>
      <c r="R37" s="1" t="s">
        <v>929</v>
      </c>
      <c r="S37" s="1" t="s">
        <v>712</v>
      </c>
      <c r="T37" s="1" t="s">
        <v>713</v>
      </c>
      <c r="U37" s="1" t="s">
        <v>714</v>
      </c>
      <c r="V37" s="1" t="s">
        <v>930</v>
      </c>
    </row>
    <row r="38" s="1" customFormat="1" spans="1:22">
      <c r="A38" s="3">
        <v>999222053682106</v>
      </c>
      <c r="B38" s="1" t="s">
        <v>888</v>
      </c>
      <c r="C38" s="1" t="s">
        <v>931</v>
      </c>
      <c r="D38" s="1" t="s">
        <v>774</v>
      </c>
      <c r="E38" s="1" t="s">
        <v>932</v>
      </c>
      <c r="F38" s="1" t="s">
        <v>699</v>
      </c>
      <c r="G38" s="1" t="s">
        <v>703</v>
      </c>
      <c r="H38" s="1" t="s">
        <v>704</v>
      </c>
      <c r="I38" s="1" t="s">
        <v>933</v>
      </c>
      <c r="J38" s="1" t="s">
        <v>30</v>
      </c>
      <c r="K38" s="1" t="s">
        <v>934</v>
      </c>
      <c r="L38" s="1" t="s">
        <v>934</v>
      </c>
      <c r="M38" s="1" t="s">
        <v>707</v>
      </c>
      <c r="N38" s="1" t="s">
        <v>707</v>
      </c>
      <c r="O38" s="1" t="s">
        <v>708</v>
      </c>
      <c r="P38" s="1" t="s">
        <v>709</v>
      </c>
      <c r="Q38" s="1" t="s">
        <v>710</v>
      </c>
      <c r="R38" s="1" t="s">
        <v>935</v>
      </c>
      <c r="S38" s="1" t="s">
        <v>712</v>
      </c>
      <c r="T38" s="1" t="s">
        <v>713</v>
      </c>
      <c r="U38" s="1" t="s">
        <v>714</v>
      </c>
      <c r="V38" s="1" t="s">
        <v>743</v>
      </c>
    </row>
    <row r="39" s="1" customFormat="1" spans="1:22">
      <c r="A39" s="3">
        <v>999222053304691</v>
      </c>
      <c r="B39" s="1" t="s">
        <v>888</v>
      </c>
      <c r="C39" s="1" t="s">
        <v>936</v>
      </c>
      <c r="D39" s="1" t="s">
        <v>937</v>
      </c>
      <c r="E39" s="1" t="s">
        <v>938</v>
      </c>
      <c r="F39" s="1" t="s">
        <v>699</v>
      </c>
      <c r="G39" s="1" t="s">
        <v>703</v>
      </c>
      <c r="H39" s="1" t="s">
        <v>704</v>
      </c>
      <c r="I39" s="1" t="s">
        <v>939</v>
      </c>
      <c r="J39" s="1" t="s">
        <v>30</v>
      </c>
      <c r="K39" s="1" t="s">
        <v>940</v>
      </c>
      <c r="L39" s="1" t="s">
        <v>940</v>
      </c>
      <c r="M39" s="1" t="s">
        <v>707</v>
      </c>
      <c r="N39" s="1" t="s">
        <v>707</v>
      </c>
      <c r="O39" s="1" t="s">
        <v>708</v>
      </c>
      <c r="P39" s="1" t="s">
        <v>709</v>
      </c>
      <c r="Q39" s="1" t="s">
        <v>710</v>
      </c>
      <c r="R39" s="1" t="s">
        <v>941</v>
      </c>
      <c r="S39" s="1" t="s">
        <v>712</v>
      </c>
      <c r="T39" s="1" t="s">
        <v>713</v>
      </c>
      <c r="U39" s="1" t="s">
        <v>714</v>
      </c>
      <c r="V39" s="1" t="s">
        <v>942</v>
      </c>
    </row>
    <row r="40" s="1" customFormat="1" spans="1:22">
      <c r="A40" s="3">
        <v>999222053287834</v>
      </c>
      <c r="B40" s="1" t="s">
        <v>888</v>
      </c>
      <c r="C40" s="1" t="s">
        <v>943</v>
      </c>
      <c r="D40" s="1" t="s">
        <v>944</v>
      </c>
      <c r="E40" s="1" t="s">
        <v>945</v>
      </c>
      <c r="F40" s="1" t="s">
        <v>888</v>
      </c>
      <c r="G40" s="1" t="s">
        <v>703</v>
      </c>
      <c r="H40" s="1" t="s">
        <v>704</v>
      </c>
      <c r="I40" s="1" t="s">
        <v>946</v>
      </c>
      <c r="J40" s="1" t="s">
        <v>30</v>
      </c>
      <c r="K40" s="1" t="s">
        <v>947</v>
      </c>
      <c r="L40" s="1" t="s">
        <v>947</v>
      </c>
      <c r="M40" s="1" t="s">
        <v>707</v>
      </c>
      <c r="N40" s="1" t="s">
        <v>707</v>
      </c>
      <c r="O40" s="1" t="s">
        <v>708</v>
      </c>
      <c r="P40" s="1" t="s">
        <v>709</v>
      </c>
      <c r="Q40" s="1" t="s">
        <v>710</v>
      </c>
      <c r="R40" s="1" t="s">
        <v>948</v>
      </c>
      <c r="S40" s="1" t="s">
        <v>712</v>
      </c>
      <c r="T40" s="1" t="s">
        <v>713</v>
      </c>
      <c r="U40" s="1" t="s">
        <v>714</v>
      </c>
      <c r="V40" s="1" t="s">
        <v>715</v>
      </c>
    </row>
    <row r="41" s="1" customFormat="1" spans="1:22">
      <c r="A41" s="3">
        <v>999222053011043</v>
      </c>
      <c r="B41" s="1" t="s">
        <v>888</v>
      </c>
      <c r="C41" s="1" t="s">
        <v>949</v>
      </c>
      <c r="D41" s="1" t="s">
        <v>950</v>
      </c>
      <c r="E41" s="1" t="s">
        <v>951</v>
      </c>
      <c r="F41" s="1" t="s">
        <v>699</v>
      </c>
      <c r="G41" s="1" t="s">
        <v>703</v>
      </c>
      <c r="H41" s="1" t="s">
        <v>704</v>
      </c>
      <c r="I41" s="1" t="s">
        <v>952</v>
      </c>
      <c r="J41" s="1" t="s">
        <v>30</v>
      </c>
      <c r="K41" s="1" t="s">
        <v>953</v>
      </c>
      <c r="L41" s="1" t="s">
        <v>953</v>
      </c>
      <c r="M41" s="1" t="s">
        <v>707</v>
      </c>
      <c r="N41" s="1" t="s">
        <v>707</v>
      </c>
      <c r="O41" s="1" t="s">
        <v>708</v>
      </c>
      <c r="P41" s="1" t="s">
        <v>709</v>
      </c>
      <c r="Q41" s="1" t="s">
        <v>710</v>
      </c>
      <c r="R41" s="1" t="s">
        <v>954</v>
      </c>
      <c r="S41" s="1" t="s">
        <v>712</v>
      </c>
      <c r="T41" s="1" t="s">
        <v>713</v>
      </c>
      <c r="U41" s="1" t="s">
        <v>714</v>
      </c>
      <c r="V41" s="1" t="s">
        <v>750</v>
      </c>
    </row>
    <row r="42" s="1" customFormat="1" spans="1:22">
      <c r="A42" s="3">
        <v>999222052255867</v>
      </c>
      <c r="B42" s="1" t="s">
        <v>888</v>
      </c>
      <c r="C42" s="1" t="s">
        <v>955</v>
      </c>
      <c r="D42" s="1" t="s">
        <v>956</v>
      </c>
      <c r="E42" s="1" t="s">
        <v>957</v>
      </c>
      <c r="F42" s="1" t="s">
        <v>699</v>
      </c>
      <c r="G42" s="1" t="s">
        <v>703</v>
      </c>
      <c r="H42" s="1" t="s">
        <v>704</v>
      </c>
      <c r="I42" s="1" t="s">
        <v>958</v>
      </c>
      <c r="J42" s="1" t="s">
        <v>30</v>
      </c>
      <c r="K42" s="1" t="s">
        <v>959</v>
      </c>
      <c r="L42" s="1" t="s">
        <v>959</v>
      </c>
      <c r="M42" s="1" t="s">
        <v>707</v>
      </c>
      <c r="N42" s="1" t="s">
        <v>707</v>
      </c>
      <c r="O42" s="1" t="s">
        <v>708</v>
      </c>
      <c r="P42" s="1" t="s">
        <v>709</v>
      </c>
      <c r="Q42" s="1" t="s">
        <v>710</v>
      </c>
      <c r="R42" s="1" t="s">
        <v>960</v>
      </c>
      <c r="S42" s="1" t="s">
        <v>712</v>
      </c>
      <c r="T42" s="1" t="s">
        <v>713</v>
      </c>
      <c r="U42" s="1" t="s">
        <v>714</v>
      </c>
      <c r="V42" s="1" t="s">
        <v>750</v>
      </c>
    </row>
    <row r="43" s="1" customFormat="1" spans="1:22">
      <c r="A43" s="3">
        <v>999222051399283</v>
      </c>
      <c r="B43" s="1" t="s">
        <v>888</v>
      </c>
      <c r="C43" s="1" t="s">
        <v>961</v>
      </c>
      <c r="D43" s="1" t="s">
        <v>962</v>
      </c>
      <c r="E43" s="1" t="s">
        <v>963</v>
      </c>
      <c r="F43" s="1" t="s">
        <v>699</v>
      </c>
      <c r="G43" s="1" t="s">
        <v>703</v>
      </c>
      <c r="H43" s="1" t="s">
        <v>704</v>
      </c>
      <c r="I43" s="1" t="s">
        <v>964</v>
      </c>
      <c r="J43" s="1" t="s">
        <v>30</v>
      </c>
      <c r="K43" s="1" t="s">
        <v>965</v>
      </c>
      <c r="L43" s="1" t="s">
        <v>965</v>
      </c>
      <c r="M43" s="1" t="s">
        <v>707</v>
      </c>
      <c r="N43" s="1" t="s">
        <v>707</v>
      </c>
      <c r="O43" s="1" t="s">
        <v>708</v>
      </c>
      <c r="P43" s="1" t="s">
        <v>709</v>
      </c>
      <c r="Q43" s="1" t="s">
        <v>710</v>
      </c>
      <c r="R43" s="1" t="s">
        <v>966</v>
      </c>
      <c r="S43" s="1" t="s">
        <v>712</v>
      </c>
      <c r="T43" s="1" t="s">
        <v>713</v>
      </c>
      <c r="U43" s="1" t="s">
        <v>714</v>
      </c>
      <c r="V43" s="1" t="s">
        <v>743</v>
      </c>
    </row>
    <row r="44" s="1" customFormat="1" spans="1:22">
      <c r="A44" s="3">
        <v>999222051323561</v>
      </c>
      <c r="B44" s="1" t="s">
        <v>888</v>
      </c>
      <c r="C44" s="1" t="s">
        <v>967</v>
      </c>
      <c r="D44" s="1" t="s">
        <v>968</v>
      </c>
      <c r="E44" s="1" t="s">
        <v>969</v>
      </c>
      <c r="F44" s="1" t="s">
        <v>699</v>
      </c>
      <c r="G44" s="1" t="s">
        <v>703</v>
      </c>
      <c r="H44" s="1" t="s">
        <v>704</v>
      </c>
      <c r="I44" s="1" t="s">
        <v>970</v>
      </c>
      <c r="J44" s="1" t="s">
        <v>30</v>
      </c>
      <c r="K44" s="1" t="s">
        <v>971</v>
      </c>
      <c r="L44" s="1" t="s">
        <v>971</v>
      </c>
      <c r="M44" s="1" t="s">
        <v>707</v>
      </c>
      <c r="N44" s="1" t="s">
        <v>707</v>
      </c>
      <c r="O44" s="1" t="s">
        <v>708</v>
      </c>
      <c r="P44" s="1" t="s">
        <v>709</v>
      </c>
      <c r="Q44" s="1" t="s">
        <v>710</v>
      </c>
      <c r="R44" s="1" t="s">
        <v>972</v>
      </c>
      <c r="S44" s="1" t="s">
        <v>712</v>
      </c>
      <c r="T44" s="1" t="s">
        <v>713</v>
      </c>
      <c r="U44" s="1" t="s">
        <v>714</v>
      </c>
      <c r="V44" s="1" t="s">
        <v>973</v>
      </c>
    </row>
    <row r="45" s="1" customFormat="1" spans="1:22">
      <c r="A45" s="3">
        <v>999222051019850</v>
      </c>
      <c r="B45" s="1" t="s">
        <v>888</v>
      </c>
      <c r="C45" s="1" t="s">
        <v>974</v>
      </c>
      <c r="D45" s="1" t="s">
        <v>975</v>
      </c>
      <c r="E45" s="1" t="s">
        <v>976</v>
      </c>
      <c r="F45" s="1" t="s">
        <v>888</v>
      </c>
      <c r="G45" s="1" t="s">
        <v>703</v>
      </c>
      <c r="H45" s="1" t="s">
        <v>704</v>
      </c>
      <c r="I45" s="1" t="s">
        <v>977</v>
      </c>
      <c r="J45" s="1" t="s">
        <v>30</v>
      </c>
      <c r="K45" s="1" t="s">
        <v>978</v>
      </c>
      <c r="L45" s="1" t="s">
        <v>978</v>
      </c>
      <c r="M45" s="1" t="s">
        <v>707</v>
      </c>
      <c r="N45" s="1" t="s">
        <v>707</v>
      </c>
      <c r="O45" s="1" t="s">
        <v>708</v>
      </c>
      <c r="P45" s="1" t="s">
        <v>709</v>
      </c>
      <c r="Q45" s="1" t="s">
        <v>710</v>
      </c>
      <c r="R45" s="1" t="s">
        <v>979</v>
      </c>
      <c r="S45" s="1" t="s">
        <v>712</v>
      </c>
      <c r="T45" s="1" t="s">
        <v>713</v>
      </c>
      <c r="U45" s="1" t="s">
        <v>714</v>
      </c>
      <c r="V45" s="1" t="s">
        <v>901</v>
      </c>
    </row>
    <row r="46" s="1" customFormat="1" spans="1:22">
      <c r="A46" s="3">
        <v>999222050159972</v>
      </c>
      <c r="B46" s="1" t="s">
        <v>888</v>
      </c>
      <c r="C46" s="1" t="s">
        <v>980</v>
      </c>
      <c r="D46" s="1" t="s">
        <v>981</v>
      </c>
      <c r="E46" s="1" t="s">
        <v>982</v>
      </c>
      <c r="F46" s="1" t="s">
        <v>888</v>
      </c>
      <c r="G46" s="1" t="s">
        <v>703</v>
      </c>
      <c r="H46" s="1" t="s">
        <v>704</v>
      </c>
      <c r="I46" s="1" t="s">
        <v>983</v>
      </c>
      <c r="J46" s="1" t="s">
        <v>30</v>
      </c>
      <c r="K46" s="1" t="s">
        <v>984</v>
      </c>
      <c r="L46" s="1" t="s">
        <v>984</v>
      </c>
      <c r="M46" s="1" t="s">
        <v>707</v>
      </c>
      <c r="N46" s="1" t="s">
        <v>707</v>
      </c>
      <c r="O46" s="1" t="s">
        <v>708</v>
      </c>
      <c r="P46" s="1" t="s">
        <v>709</v>
      </c>
      <c r="Q46" s="1" t="s">
        <v>710</v>
      </c>
      <c r="R46" s="1" t="s">
        <v>985</v>
      </c>
      <c r="S46" s="1" t="s">
        <v>712</v>
      </c>
      <c r="T46" s="1" t="s">
        <v>713</v>
      </c>
      <c r="U46" s="1" t="s">
        <v>714</v>
      </c>
      <c r="V46" s="1" t="s">
        <v>729</v>
      </c>
    </row>
    <row r="47" s="1" customFormat="1" spans="1:22">
      <c r="A47" s="3">
        <v>999222049594907</v>
      </c>
      <c r="B47" s="1" t="s">
        <v>888</v>
      </c>
      <c r="C47" s="1" t="s">
        <v>986</v>
      </c>
      <c r="D47" s="1" t="s">
        <v>987</v>
      </c>
      <c r="E47" s="1" t="s">
        <v>988</v>
      </c>
      <c r="F47" s="1" t="s">
        <v>888</v>
      </c>
      <c r="G47" s="1" t="s">
        <v>703</v>
      </c>
      <c r="H47" s="1" t="s">
        <v>704</v>
      </c>
      <c r="I47" s="1" t="s">
        <v>989</v>
      </c>
      <c r="J47" s="1" t="s">
        <v>30</v>
      </c>
      <c r="K47" s="1" t="s">
        <v>990</v>
      </c>
      <c r="L47" s="1" t="s">
        <v>990</v>
      </c>
      <c r="M47" s="1" t="s">
        <v>707</v>
      </c>
      <c r="N47" s="1" t="s">
        <v>707</v>
      </c>
      <c r="O47" s="1" t="s">
        <v>708</v>
      </c>
      <c r="P47" s="1" t="s">
        <v>709</v>
      </c>
      <c r="Q47" s="1" t="s">
        <v>710</v>
      </c>
      <c r="R47" s="1" t="s">
        <v>991</v>
      </c>
      <c r="S47" s="1" t="s">
        <v>712</v>
      </c>
      <c r="T47" s="1" t="s">
        <v>713</v>
      </c>
      <c r="U47" s="1" t="s">
        <v>714</v>
      </c>
      <c r="V47" s="1" t="s">
        <v>930</v>
      </c>
    </row>
    <row r="48" s="1" customFormat="1" spans="1:22">
      <c r="A48" s="3">
        <v>999222047800293</v>
      </c>
      <c r="B48" s="1" t="s">
        <v>888</v>
      </c>
      <c r="C48" s="1" t="s">
        <v>992</v>
      </c>
      <c r="D48" s="1" t="s">
        <v>993</v>
      </c>
      <c r="E48" s="1" t="s">
        <v>994</v>
      </c>
      <c r="F48" s="1" t="s">
        <v>888</v>
      </c>
      <c r="G48" s="1" t="s">
        <v>703</v>
      </c>
      <c r="H48" s="1" t="s">
        <v>704</v>
      </c>
      <c r="I48" s="1" t="s">
        <v>995</v>
      </c>
      <c r="J48" s="1" t="s">
        <v>30</v>
      </c>
      <c r="K48" s="1" t="s">
        <v>996</v>
      </c>
      <c r="L48" s="1" t="s">
        <v>996</v>
      </c>
      <c r="M48" s="1" t="s">
        <v>707</v>
      </c>
      <c r="N48" s="1" t="s">
        <v>707</v>
      </c>
      <c r="O48" s="1" t="s">
        <v>708</v>
      </c>
      <c r="P48" s="1" t="s">
        <v>709</v>
      </c>
      <c r="Q48" s="1" t="s">
        <v>710</v>
      </c>
      <c r="R48" s="1" t="s">
        <v>997</v>
      </c>
      <c r="S48" s="1" t="s">
        <v>712</v>
      </c>
      <c r="T48" s="1" t="s">
        <v>713</v>
      </c>
      <c r="U48" s="1" t="s">
        <v>714</v>
      </c>
      <c r="V48" s="1" t="s">
        <v>998</v>
      </c>
    </row>
    <row r="49" s="1" customFormat="1" spans="1:22">
      <c r="A49" s="3">
        <v>999222047788643</v>
      </c>
      <c r="B49" s="1" t="s">
        <v>888</v>
      </c>
      <c r="C49" s="1" t="s">
        <v>999</v>
      </c>
      <c r="D49" s="1" t="s">
        <v>1000</v>
      </c>
      <c r="E49" s="1" t="s">
        <v>1001</v>
      </c>
      <c r="F49" s="1" t="s">
        <v>699</v>
      </c>
      <c r="G49" s="1" t="s">
        <v>703</v>
      </c>
      <c r="H49" s="1" t="s">
        <v>704</v>
      </c>
      <c r="I49" s="1" t="s">
        <v>1002</v>
      </c>
      <c r="J49" s="1" t="s">
        <v>30</v>
      </c>
      <c r="K49" s="1" t="s">
        <v>1003</v>
      </c>
      <c r="L49" s="1" t="s">
        <v>1003</v>
      </c>
      <c r="M49" s="1" t="s">
        <v>707</v>
      </c>
      <c r="N49" s="1" t="s">
        <v>707</v>
      </c>
      <c r="O49" s="1" t="s">
        <v>708</v>
      </c>
      <c r="P49" s="1" t="s">
        <v>709</v>
      </c>
      <c r="Q49" s="1" t="s">
        <v>710</v>
      </c>
      <c r="R49" s="1" t="s">
        <v>1004</v>
      </c>
      <c r="S49" s="1" t="s">
        <v>712</v>
      </c>
      <c r="T49" s="1" t="s">
        <v>713</v>
      </c>
      <c r="U49" s="1" t="s">
        <v>714</v>
      </c>
      <c r="V49" s="1" t="s">
        <v>1005</v>
      </c>
    </row>
    <row r="50" s="1" customFormat="1" spans="1:22">
      <c r="A50" s="3">
        <v>999222047785356</v>
      </c>
      <c r="B50" s="1" t="s">
        <v>888</v>
      </c>
      <c r="C50" s="1" t="s">
        <v>1006</v>
      </c>
      <c r="D50" s="1" t="s">
        <v>1007</v>
      </c>
      <c r="E50" s="1" t="s">
        <v>1008</v>
      </c>
      <c r="F50" s="1" t="s">
        <v>699</v>
      </c>
      <c r="G50" s="1" t="s">
        <v>703</v>
      </c>
      <c r="H50" s="1" t="s">
        <v>704</v>
      </c>
      <c r="I50" s="1" t="s">
        <v>1009</v>
      </c>
      <c r="J50" s="1" t="s">
        <v>30</v>
      </c>
      <c r="K50" s="1" t="s">
        <v>1010</v>
      </c>
      <c r="L50" s="1" t="s">
        <v>1010</v>
      </c>
      <c r="M50" s="1" t="s">
        <v>707</v>
      </c>
      <c r="N50" s="1" t="s">
        <v>707</v>
      </c>
      <c r="O50" s="1" t="s">
        <v>708</v>
      </c>
      <c r="P50" s="1" t="s">
        <v>709</v>
      </c>
      <c r="Q50" s="1" t="s">
        <v>710</v>
      </c>
      <c r="R50" s="1" t="s">
        <v>1011</v>
      </c>
      <c r="S50" s="1" t="s">
        <v>712</v>
      </c>
      <c r="T50" s="1" t="s">
        <v>713</v>
      </c>
      <c r="U50" s="1" t="s">
        <v>714</v>
      </c>
      <c r="V50" s="1" t="s">
        <v>1012</v>
      </c>
    </row>
    <row r="51" s="1" customFormat="1" spans="1:22">
      <c r="A51" s="3">
        <v>999222047766619</v>
      </c>
      <c r="B51" s="1" t="s">
        <v>888</v>
      </c>
      <c r="C51" s="1" t="s">
        <v>1013</v>
      </c>
      <c r="D51" s="1" t="s">
        <v>1014</v>
      </c>
      <c r="E51" s="1" t="s">
        <v>1015</v>
      </c>
      <c r="F51" s="1" t="s">
        <v>888</v>
      </c>
      <c r="G51" s="1" t="s">
        <v>703</v>
      </c>
      <c r="H51" s="1" t="s">
        <v>704</v>
      </c>
      <c r="I51" s="1" t="s">
        <v>1016</v>
      </c>
      <c r="J51" s="1" t="s">
        <v>30</v>
      </c>
      <c r="K51" s="1" t="s">
        <v>1017</v>
      </c>
      <c r="L51" s="1" t="s">
        <v>1017</v>
      </c>
      <c r="M51" s="1" t="s">
        <v>707</v>
      </c>
      <c r="N51" s="1" t="s">
        <v>707</v>
      </c>
      <c r="O51" s="1" t="s">
        <v>708</v>
      </c>
      <c r="P51" s="1" t="s">
        <v>709</v>
      </c>
      <c r="Q51" s="1" t="s">
        <v>710</v>
      </c>
      <c r="R51" s="1" t="s">
        <v>1018</v>
      </c>
      <c r="S51" s="1" t="s">
        <v>712</v>
      </c>
      <c r="T51" s="1" t="s">
        <v>713</v>
      </c>
      <c r="U51" s="1" t="s">
        <v>714</v>
      </c>
      <c r="V51" s="1" t="s">
        <v>1012</v>
      </c>
    </row>
    <row r="52" s="1" customFormat="1" spans="1:22">
      <c r="A52" s="3">
        <v>999222047530479</v>
      </c>
      <c r="B52" s="1" t="s">
        <v>888</v>
      </c>
      <c r="C52" s="1" t="s">
        <v>1019</v>
      </c>
      <c r="D52" s="1" t="s">
        <v>1020</v>
      </c>
      <c r="E52" s="1" t="s">
        <v>1021</v>
      </c>
      <c r="F52" s="1" t="s">
        <v>888</v>
      </c>
      <c r="G52" s="1" t="s">
        <v>703</v>
      </c>
      <c r="H52" s="1" t="s">
        <v>704</v>
      </c>
      <c r="I52" s="1" t="s">
        <v>1022</v>
      </c>
      <c r="J52" s="1" t="s">
        <v>30</v>
      </c>
      <c r="K52" s="1" t="s">
        <v>1023</v>
      </c>
      <c r="L52" s="1" t="s">
        <v>1023</v>
      </c>
      <c r="M52" s="1" t="s">
        <v>707</v>
      </c>
      <c r="N52" s="1" t="s">
        <v>707</v>
      </c>
      <c r="O52" s="1" t="s">
        <v>708</v>
      </c>
      <c r="P52" s="1" t="s">
        <v>709</v>
      </c>
      <c r="Q52" s="1" t="s">
        <v>710</v>
      </c>
      <c r="R52" s="1" t="s">
        <v>1024</v>
      </c>
      <c r="S52" s="1" t="s">
        <v>712</v>
      </c>
      <c r="T52" s="1" t="s">
        <v>713</v>
      </c>
      <c r="U52" s="1" t="s">
        <v>714</v>
      </c>
      <c r="V52" s="1" t="s">
        <v>1025</v>
      </c>
    </row>
    <row r="53" s="1" customFormat="1" spans="1:22">
      <c r="A53" s="3">
        <v>999222047508112</v>
      </c>
      <c r="B53" s="1" t="s">
        <v>888</v>
      </c>
      <c r="C53" s="1" t="s">
        <v>1026</v>
      </c>
      <c r="D53" s="1" t="s">
        <v>1027</v>
      </c>
      <c r="E53" s="1" t="s">
        <v>1028</v>
      </c>
      <c r="F53" s="1" t="s">
        <v>888</v>
      </c>
      <c r="G53" s="1" t="s">
        <v>703</v>
      </c>
      <c r="H53" s="1" t="s">
        <v>704</v>
      </c>
      <c r="I53" s="1" t="s">
        <v>977</v>
      </c>
      <c r="J53" s="1" t="s">
        <v>30</v>
      </c>
      <c r="K53" s="1" t="s">
        <v>978</v>
      </c>
      <c r="L53" s="1" t="s">
        <v>978</v>
      </c>
      <c r="M53" s="1" t="s">
        <v>707</v>
      </c>
      <c r="N53" s="1" t="s">
        <v>707</v>
      </c>
      <c r="O53" s="1" t="s">
        <v>708</v>
      </c>
      <c r="P53" s="1" t="s">
        <v>709</v>
      </c>
      <c r="Q53" s="1" t="s">
        <v>710</v>
      </c>
      <c r="R53" s="1" t="s">
        <v>1029</v>
      </c>
      <c r="S53" s="1" t="s">
        <v>712</v>
      </c>
      <c r="T53" s="1" t="s">
        <v>713</v>
      </c>
      <c r="U53" s="1" t="s">
        <v>714</v>
      </c>
      <c r="V53" s="1" t="s">
        <v>750</v>
      </c>
    </row>
    <row r="54" s="1" customFormat="1" spans="1:22">
      <c r="A54" s="3">
        <v>999222047459513</v>
      </c>
      <c r="B54" s="1" t="s">
        <v>888</v>
      </c>
      <c r="C54" s="1" t="s">
        <v>1030</v>
      </c>
      <c r="D54" s="1" t="s">
        <v>1031</v>
      </c>
      <c r="E54" s="1" t="s">
        <v>1032</v>
      </c>
      <c r="F54" s="1" t="s">
        <v>888</v>
      </c>
      <c r="G54" s="1" t="s">
        <v>703</v>
      </c>
      <c r="H54" s="1" t="s">
        <v>704</v>
      </c>
      <c r="I54" s="1" t="s">
        <v>1033</v>
      </c>
      <c r="J54" s="1" t="s">
        <v>30</v>
      </c>
      <c r="K54" s="1" t="s">
        <v>1034</v>
      </c>
      <c r="L54" s="1" t="s">
        <v>1034</v>
      </c>
      <c r="M54" s="1" t="s">
        <v>707</v>
      </c>
      <c r="N54" s="1" t="s">
        <v>707</v>
      </c>
      <c r="O54" s="1" t="s">
        <v>708</v>
      </c>
      <c r="P54" s="1" t="s">
        <v>709</v>
      </c>
      <c r="Q54" s="1" t="s">
        <v>710</v>
      </c>
      <c r="R54" s="1" t="s">
        <v>1035</v>
      </c>
      <c r="S54" s="1" t="s">
        <v>712</v>
      </c>
      <c r="T54" s="1" t="s">
        <v>713</v>
      </c>
      <c r="U54" s="1" t="s">
        <v>714</v>
      </c>
      <c r="V54" s="1" t="s">
        <v>715</v>
      </c>
    </row>
    <row r="55" s="1" customFormat="1" spans="1:22">
      <c r="A55" s="3">
        <v>999222047354259</v>
      </c>
      <c r="B55" s="1" t="s">
        <v>888</v>
      </c>
      <c r="C55" s="1" t="s">
        <v>1036</v>
      </c>
      <c r="D55" s="1" t="s">
        <v>1037</v>
      </c>
      <c r="E55" s="1" t="s">
        <v>1038</v>
      </c>
      <c r="F55" s="1" t="s">
        <v>699</v>
      </c>
      <c r="G55" s="1" t="s">
        <v>703</v>
      </c>
      <c r="H55" s="1" t="s">
        <v>704</v>
      </c>
      <c r="I55" s="1" t="s">
        <v>1039</v>
      </c>
      <c r="J55" s="1" t="s">
        <v>30</v>
      </c>
      <c r="K55" s="1" t="s">
        <v>1040</v>
      </c>
      <c r="L55" s="1" t="s">
        <v>1040</v>
      </c>
      <c r="M55" s="1" t="s">
        <v>707</v>
      </c>
      <c r="N55" s="1" t="s">
        <v>707</v>
      </c>
      <c r="O55" s="1" t="s">
        <v>708</v>
      </c>
      <c r="P55" s="1" t="s">
        <v>709</v>
      </c>
      <c r="Q55" s="1" t="s">
        <v>710</v>
      </c>
      <c r="R55" s="1" t="s">
        <v>1041</v>
      </c>
      <c r="S55" s="1" t="s">
        <v>712</v>
      </c>
      <c r="T55" s="1" t="s">
        <v>713</v>
      </c>
      <c r="U55" s="1" t="s">
        <v>714</v>
      </c>
      <c r="V55" s="1" t="s">
        <v>1005</v>
      </c>
    </row>
    <row r="56" s="1" customFormat="1" spans="1:22">
      <c r="A56" s="3">
        <v>999222047157237</v>
      </c>
      <c r="B56" s="1" t="s">
        <v>888</v>
      </c>
      <c r="C56" s="1" t="s">
        <v>1042</v>
      </c>
      <c r="D56" s="1" t="s">
        <v>1043</v>
      </c>
      <c r="E56" s="1" t="s">
        <v>1044</v>
      </c>
      <c r="F56" s="1" t="s">
        <v>699</v>
      </c>
      <c r="G56" s="1" t="s">
        <v>703</v>
      </c>
      <c r="H56" s="1" t="s">
        <v>704</v>
      </c>
      <c r="I56" s="1" t="s">
        <v>1045</v>
      </c>
      <c r="J56" s="1" t="s">
        <v>30</v>
      </c>
      <c r="K56" s="1" t="s">
        <v>1046</v>
      </c>
      <c r="L56" s="1" t="s">
        <v>1046</v>
      </c>
      <c r="M56" s="1" t="s">
        <v>707</v>
      </c>
      <c r="N56" s="1" t="s">
        <v>707</v>
      </c>
      <c r="O56" s="1" t="s">
        <v>708</v>
      </c>
      <c r="P56" s="1" t="s">
        <v>709</v>
      </c>
      <c r="Q56" s="1" t="s">
        <v>710</v>
      </c>
      <c r="R56" s="1" t="s">
        <v>1047</v>
      </c>
      <c r="S56" s="1" t="s">
        <v>712</v>
      </c>
      <c r="T56" s="1" t="s">
        <v>713</v>
      </c>
      <c r="U56" s="1" t="s">
        <v>714</v>
      </c>
      <c r="V56" s="1" t="s">
        <v>729</v>
      </c>
    </row>
    <row r="57" s="1" customFormat="1" spans="1:22">
      <c r="A57" s="3">
        <v>999222046998477</v>
      </c>
      <c r="B57" s="1" t="s">
        <v>1048</v>
      </c>
      <c r="C57" s="1" t="s">
        <v>1049</v>
      </c>
      <c r="D57" s="1" t="s">
        <v>1050</v>
      </c>
      <c r="E57" s="1" t="s">
        <v>1051</v>
      </c>
      <c r="F57" s="1" t="s">
        <v>888</v>
      </c>
      <c r="G57" s="1" t="s">
        <v>703</v>
      </c>
      <c r="H57" s="1" t="s">
        <v>704</v>
      </c>
      <c r="I57" s="1" t="s">
        <v>1052</v>
      </c>
      <c r="J57" s="1" t="s">
        <v>30</v>
      </c>
      <c r="K57" s="1" t="s">
        <v>1053</v>
      </c>
      <c r="L57" s="1" t="s">
        <v>1053</v>
      </c>
      <c r="M57" s="1" t="s">
        <v>707</v>
      </c>
      <c r="N57" s="1" t="s">
        <v>707</v>
      </c>
      <c r="O57" s="1" t="s">
        <v>708</v>
      </c>
      <c r="P57" s="1" t="s">
        <v>709</v>
      </c>
      <c r="Q57" s="1" t="s">
        <v>710</v>
      </c>
      <c r="R57" s="1" t="s">
        <v>1054</v>
      </c>
      <c r="S57" s="1" t="s">
        <v>712</v>
      </c>
      <c r="T57" s="1" t="s">
        <v>713</v>
      </c>
      <c r="U57" s="1" t="s">
        <v>714</v>
      </c>
      <c r="V57" s="1" t="s">
        <v>1005</v>
      </c>
    </row>
    <row r="58" s="1" customFormat="1" spans="1:22">
      <c r="A58" s="3">
        <v>999222046763702</v>
      </c>
      <c r="B58" s="1" t="s">
        <v>1048</v>
      </c>
      <c r="C58" s="1" t="s">
        <v>1055</v>
      </c>
      <c r="D58" s="1" t="s">
        <v>1056</v>
      </c>
      <c r="E58" s="1" t="s">
        <v>1057</v>
      </c>
      <c r="F58" s="1" t="s">
        <v>888</v>
      </c>
      <c r="G58" s="1" t="s">
        <v>703</v>
      </c>
      <c r="H58" s="1" t="s">
        <v>704</v>
      </c>
      <c r="I58" s="1" t="s">
        <v>1058</v>
      </c>
      <c r="J58" s="1" t="s">
        <v>30</v>
      </c>
      <c r="K58" s="1" t="s">
        <v>1059</v>
      </c>
      <c r="L58" s="1" t="s">
        <v>1059</v>
      </c>
      <c r="M58" s="1" t="s">
        <v>707</v>
      </c>
      <c r="N58" s="1" t="s">
        <v>707</v>
      </c>
      <c r="O58" s="1" t="s">
        <v>708</v>
      </c>
      <c r="P58" s="1" t="s">
        <v>709</v>
      </c>
      <c r="Q58" s="1" t="s">
        <v>710</v>
      </c>
      <c r="R58" s="1" t="s">
        <v>1060</v>
      </c>
      <c r="S58" s="1" t="s">
        <v>712</v>
      </c>
      <c r="T58" s="1" t="s">
        <v>713</v>
      </c>
      <c r="U58" s="1" t="s">
        <v>714</v>
      </c>
      <c r="V58" s="1" t="s">
        <v>1061</v>
      </c>
    </row>
    <row r="59" s="1" customFormat="1" spans="1:22">
      <c r="A59" s="3">
        <v>999222040711730</v>
      </c>
      <c r="B59" s="1" t="s">
        <v>1048</v>
      </c>
      <c r="C59" s="1" t="s">
        <v>1062</v>
      </c>
      <c r="D59" s="1" t="s">
        <v>1063</v>
      </c>
      <c r="E59" s="1" t="s">
        <v>1064</v>
      </c>
      <c r="F59" s="1" t="s">
        <v>1048</v>
      </c>
      <c r="G59" s="1" t="s">
        <v>703</v>
      </c>
      <c r="H59" s="1" t="s">
        <v>704</v>
      </c>
      <c r="I59" s="1" t="s">
        <v>1065</v>
      </c>
      <c r="J59" s="1" t="s">
        <v>30</v>
      </c>
      <c r="K59" s="1" t="s">
        <v>1066</v>
      </c>
      <c r="L59" s="1" t="s">
        <v>1066</v>
      </c>
      <c r="M59" s="1" t="s">
        <v>707</v>
      </c>
      <c r="N59" s="1" t="s">
        <v>707</v>
      </c>
      <c r="O59" s="1" t="s">
        <v>708</v>
      </c>
      <c r="P59" s="1" t="s">
        <v>709</v>
      </c>
      <c r="Q59" s="1" t="s">
        <v>710</v>
      </c>
      <c r="R59" s="1" t="s">
        <v>1067</v>
      </c>
      <c r="S59" s="1" t="s">
        <v>712</v>
      </c>
      <c r="T59" s="1" t="s">
        <v>713</v>
      </c>
      <c r="U59" s="1" t="s">
        <v>714</v>
      </c>
      <c r="V59" s="1" t="s">
        <v>1068</v>
      </c>
    </row>
    <row r="60" s="1" customFormat="1" spans="1:22">
      <c r="A60" s="3">
        <v>999222040084226</v>
      </c>
      <c r="B60" s="1" t="s">
        <v>1048</v>
      </c>
      <c r="C60" s="1" t="s">
        <v>1069</v>
      </c>
      <c r="D60" s="1" t="s">
        <v>1070</v>
      </c>
      <c r="E60" s="1" t="s">
        <v>1071</v>
      </c>
      <c r="F60" s="1" t="s">
        <v>1048</v>
      </c>
      <c r="G60" s="1" t="s">
        <v>703</v>
      </c>
      <c r="H60" s="1" t="s">
        <v>704</v>
      </c>
      <c r="I60" s="1" t="s">
        <v>1072</v>
      </c>
      <c r="J60" s="1" t="s">
        <v>30</v>
      </c>
      <c r="K60" s="1" t="s">
        <v>1073</v>
      </c>
      <c r="L60" s="1" t="s">
        <v>1073</v>
      </c>
      <c r="M60" s="1" t="s">
        <v>707</v>
      </c>
      <c r="N60" s="1" t="s">
        <v>707</v>
      </c>
      <c r="O60" s="1" t="s">
        <v>708</v>
      </c>
      <c r="P60" s="1" t="s">
        <v>709</v>
      </c>
      <c r="Q60" s="1" t="s">
        <v>710</v>
      </c>
      <c r="R60" s="1" t="s">
        <v>1074</v>
      </c>
      <c r="S60" s="1" t="s">
        <v>712</v>
      </c>
      <c r="T60" s="1" t="s">
        <v>713</v>
      </c>
      <c r="U60" s="1" t="s">
        <v>714</v>
      </c>
      <c r="V60" s="1" t="s">
        <v>1012</v>
      </c>
    </row>
    <row r="61" s="1" customFormat="1" spans="1:22">
      <c r="A61" s="3">
        <v>999222039355484</v>
      </c>
      <c r="B61" s="1" t="s">
        <v>1048</v>
      </c>
      <c r="C61" s="1" t="s">
        <v>1075</v>
      </c>
      <c r="D61" s="1" t="s">
        <v>1076</v>
      </c>
      <c r="E61" s="1" t="s">
        <v>1077</v>
      </c>
      <c r="F61" s="1" t="s">
        <v>699</v>
      </c>
      <c r="G61" s="1" t="s">
        <v>703</v>
      </c>
      <c r="H61" s="1" t="s">
        <v>704</v>
      </c>
      <c r="I61" s="1" t="s">
        <v>1078</v>
      </c>
      <c r="J61" s="1" t="s">
        <v>30</v>
      </c>
      <c r="K61" s="1" t="s">
        <v>1079</v>
      </c>
      <c r="L61" s="1" t="s">
        <v>1079</v>
      </c>
      <c r="M61" s="1" t="s">
        <v>707</v>
      </c>
      <c r="N61" s="1" t="s">
        <v>707</v>
      </c>
      <c r="O61" s="1" t="s">
        <v>708</v>
      </c>
      <c r="P61" s="1" t="s">
        <v>709</v>
      </c>
      <c r="Q61" s="1" t="s">
        <v>710</v>
      </c>
      <c r="R61" s="1" t="s">
        <v>1080</v>
      </c>
      <c r="S61" s="1" t="s">
        <v>712</v>
      </c>
      <c r="T61" s="1" t="s">
        <v>713</v>
      </c>
      <c r="U61" s="1" t="s">
        <v>714</v>
      </c>
      <c r="V61" s="1" t="s">
        <v>930</v>
      </c>
    </row>
    <row r="62" s="1" customFormat="1" spans="1:22">
      <c r="A62" s="3">
        <v>22038613480</v>
      </c>
      <c r="B62" s="1" t="s">
        <v>1048</v>
      </c>
      <c r="C62" s="1" t="s">
        <v>1081</v>
      </c>
      <c r="D62" s="1" t="s">
        <v>1082</v>
      </c>
      <c r="E62" s="1" t="s">
        <v>1083</v>
      </c>
      <c r="F62" s="1" t="s">
        <v>888</v>
      </c>
      <c r="G62" s="1" t="s">
        <v>703</v>
      </c>
      <c r="H62" s="1" t="s">
        <v>704</v>
      </c>
      <c r="I62" s="1" t="s">
        <v>1084</v>
      </c>
      <c r="J62" s="1" t="s">
        <v>30</v>
      </c>
      <c r="K62" s="1" t="s">
        <v>1085</v>
      </c>
      <c r="L62" s="1" t="s">
        <v>1085</v>
      </c>
      <c r="M62" s="1" t="s">
        <v>707</v>
      </c>
      <c r="N62" s="1" t="s">
        <v>707</v>
      </c>
      <c r="O62" s="1" t="s">
        <v>708</v>
      </c>
      <c r="P62" s="1" t="s">
        <v>709</v>
      </c>
      <c r="Q62" s="1" t="s">
        <v>710</v>
      </c>
      <c r="R62" s="1" t="s">
        <v>1086</v>
      </c>
      <c r="S62" s="1" t="s">
        <v>712</v>
      </c>
      <c r="T62" s="1" t="s">
        <v>713</v>
      </c>
      <c r="U62" s="1" t="s">
        <v>714</v>
      </c>
      <c r="V62" s="1" t="s">
        <v>750</v>
      </c>
    </row>
    <row r="63" s="1" customFormat="1" spans="1:22">
      <c r="A63" s="3">
        <v>999222037877378</v>
      </c>
      <c r="B63" s="1" t="s">
        <v>1087</v>
      </c>
      <c r="C63" s="1" t="s">
        <v>1088</v>
      </c>
      <c r="D63" s="1" t="s">
        <v>1089</v>
      </c>
      <c r="E63" s="1" t="s">
        <v>1090</v>
      </c>
      <c r="F63" s="1" t="s">
        <v>1048</v>
      </c>
      <c r="G63" s="1" t="s">
        <v>703</v>
      </c>
      <c r="H63" s="1" t="s">
        <v>704</v>
      </c>
      <c r="I63" s="1" t="s">
        <v>1091</v>
      </c>
      <c r="J63" s="1" t="s">
        <v>30</v>
      </c>
      <c r="K63" s="1" t="s">
        <v>1092</v>
      </c>
      <c r="L63" s="1" t="s">
        <v>1092</v>
      </c>
      <c r="M63" s="1" t="s">
        <v>707</v>
      </c>
      <c r="N63" s="1" t="s">
        <v>707</v>
      </c>
      <c r="O63" s="1" t="s">
        <v>708</v>
      </c>
      <c r="P63" s="1" t="s">
        <v>709</v>
      </c>
      <c r="Q63" s="1" t="s">
        <v>710</v>
      </c>
      <c r="R63" s="1" t="s">
        <v>1093</v>
      </c>
      <c r="S63" s="1" t="s">
        <v>712</v>
      </c>
      <c r="T63" s="1" t="s">
        <v>713</v>
      </c>
      <c r="U63" s="1" t="s">
        <v>714</v>
      </c>
      <c r="V63" s="1" t="s">
        <v>1012</v>
      </c>
    </row>
    <row r="64" s="1" customFormat="1" spans="1:22">
      <c r="A64" s="3">
        <v>999222034799655</v>
      </c>
      <c r="B64" s="1" t="s">
        <v>1087</v>
      </c>
      <c r="C64" s="1" t="s">
        <v>1094</v>
      </c>
      <c r="D64" s="1" t="s">
        <v>1095</v>
      </c>
      <c r="E64" s="1" t="s">
        <v>1096</v>
      </c>
      <c r="F64" s="1" t="s">
        <v>699</v>
      </c>
      <c r="G64" s="1" t="s">
        <v>703</v>
      </c>
      <c r="H64" s="1" t="s">
        <v>704</v>
      </c>
      <c r="I64" s="1" t="s">
        <v>1097</v>
      </c>
      <c r="J64" s="1" t="s">
        <v>30</v>
      </c>
      <c r="K64" s="1" t="s">
        <v>1098</v>
      </c>
      <c r="L64" s="1" t="s">
        <v>1098</v>
      </c>
      <c r="M64" s="1" t="s">
        <v>707</v>
      </c>
      <c r="N64" s="1" t="s">
        <v>707</v>
      </c>
      <c r="O64" s="1" t="s">
        <v>708</v>
      </c>
      <c r="P64" s="1" t="s">
        <v>709</v>
      </c>
      <c r="Q64" s="1" t="s">
        <v>710</v>
      </c>
      <c r="R64" s="1" t="s">
        <v>1099</v>
      </c>
      <c r="S64" s="1" t="s">
        <v>712</v>
      </c>
      <c r="T64" s="1" t="s">
        <v>713</v>
      </c>
      <c r="U64" s="1" t="s">
        <v>714</v>
      </c>
      <c r="V64" s="1" t="s">
        <v>1100</v>
      </c>
    </row>
    <row r="65" s="1" customFormat="1" spans="1:22">
      <c r="A65" s="3">
        <v>999222032980616</v>
      </c>
      <c r="B65" s="1" t="s">
        <v>1087</v>
      </c>
      <c r="C65" s="1" t="s">
        <v>1101</v>
      </c>
      <c r="D65" s="1" t="s">
        <v>1102</v>
      </c>
      <c r="E65" s="1" t="s">
        <v>1103</v>
      </c>
      <c r="F65" s="1" t="s">
        <v>1087</v>
      </c>
      <c r="G65" s="1" t="s">
        <v>703</v>
      </c>
      <c r="H65" s="1" t="s">
        <v>704</v>
      </c>
      <c r="I65" s="1" t="s">
        <v>1104</v>
      </c>
      <c r="J65" s="1" t="s">
        <v>30</v>
      </c>
      <c r="K65" s="1" t="s">
        <v>1105</v>
      </c>
      <c r="L65" s="1" t="s">
        <v>1105</v>
      </c>
      <c r="M65" s="1" t="s">
        <v>707</v>
      </c>
      <c r="N65" s="1" t="s">
        <v>707</v>
      </c>
      <c r="O65" s="1" t="s">
        <v>708</v>
      </c>
      <c r="P65" s="1" t="s">
        <v>709</v>
      </c>
      <c r="Q65" s="1" t="s">
        <v>710</v>
      </c>
      <c r="R65" s="1" t="s">
        <v>1106</v>
      </c>
      <c r="S65" s="1" t="s">
        <v>712</v>
      </c>
      <c r="T65" s="1" t="s">
        <v>713</v>
      </c>
      <c r="U65" s="1" t="s">
        <v>714</v>
      </c>
      <c r="V65" s="1" t="s">
        <v>729</v>
      </c>
    </row>
    <row r="66" s="1" customFormat="1" spans="1:22">
      <c r="A66" s="3">
        <v>999222030683881</v>
      </c>
      <c r="B66" s="1" t="s">
        <v>1087</v>
      </c>
      <c r="C66" s="1" t="s">
        <v>1107</v>
      </c>
      <c r="D66" s="1" t="s">
        <v>1108</v>
      </c>
      <c r="E66" s="1" t="s">
        <v>1109</v>
      </c>
      <c r="F66" s="1" t="s">
        <v>888</v>
      </c>
      <c r="G66" s="1" t="s">
        <v>703</v>
      </c>
      <c r="H66" s="1" t="s">
        <v>704</v>
      </c>
      <c r="I66" s="1" t="s">
        <v>1110</v>
      </c>
      <c r="J66" s="1" t="s">
        <v>30</v>
      </c>
      <c r="K66" s="1" t="s">
        <v>1111</v>
      </c>
      <c r="L66" s="1" t="s">
        <v>1111</v>
      </c>
      <c r="M66" s="1" t="s">
        <v>707</v>
      </c>
      <c r="N66" s="1" t="s">
        <v>707</v>
      </c>
      <c r="O66" s="1" t="s">
        <v>708</v>
      </c>
      <c r="P66" s="1" t="s">
        <v>709</v>
      </c>
      <c r="Q66" s="1" t="s">
        <v>710</v>
      </c>
      <c r="R66" s="1" t="s">
        <v>1112</v>
      </c>
      <c r="S66" s="1" t="s">
        <v>712</v>
      </c>
      <c r="T66" s="1" t="s">
        <v>713</v>
      </c>
      <c r="U66" s="1" t="s">
        <v>714</v>
      </c>
      <c r="V66" s="1" t="s">
        <v>729</v>
      </c>
    </row>
    <row r="67" s="1" customFormat="1" spans="1:22">
      <c r="A67" s="3">
        <v>999222029105350</v>
      </c>
      <c r="B67" s="1" t="s">
        <v>1113</v>
      </c>
      <c r="C67" s="1" t="s">
        <v>1114</v>
      </c>
      <c r="D67" s="1" t="s">
        <v>1115</v>
      </c>
      <c r="E67" s="1" t="s">
        <v>1116</v>
      </c>
      <c r="F67" s="1" t="s">
        <v>699</v>
      </c>
      <c r="G67" s="1" t="s">
        <v>703</v>
      </c>
      <c r="H67" s="1" t="s">
        <v>704</v>
      </c>
      <c r="I67" s="1" t="s">
        <v>1117</v>
      </c>
      <c r="J67" s="1" t="s">
        <v>30</v>
      </c>
      <c r="K67" s="1" t="s">
        <v>1118</v>
      </c>
      <c r="L67" s="1" t="s">
        <v>1118</v>
      </c>
      <c r="M67" s="1" t="s">
        <v>707</v>
      </c>
      <c r="N67" s="1" t="s">
        <v>707</v>
      </c>
      <c r="O67" s="1" t="s">
        <v>708</v>
      </c>
      <c r="P67" s="1" t="s">
        <v>709</v>
      </c>
      <c r="Q67" s="1" t="s">
        <v>710</v>
      </c>
      <c r="R67" s="1" t="s">
        <v>1119</v>
      </c>
      <c r="S67" s="1" t="s">
        <v>712</v>
      </c>
      <c r="T67" s="1" t="s">
        <v>713</v>
      </c>
      <c r="U67" s="1" t="s">
        <v>714</v>
      </c>
      <c r="V67" s="1" t="s">
        <v>1120</v>
      </c>
    </row>
    <row r="68" s="1" customFormat="1" spans="1:22">
      <c r="A68" s="3">
        <v>999222028471563</v>
      </c>
      <c r="B68" s="1" t="s">
        <v>1113</v>
      </c>
      <c r="C68" s="1" t="s">
        <v>1121</v>
      </c>
      <c r="D68" s="1" t="s">
        <v>1122</v>
      </c>
      <c r="E68" s="1" t="s">
        <v>1123</v>
      </c>
      <c r="F68" s="1" t="s">
        <v>1087</v>
      </c>
      <c r="G68" s="1" t="s">
        <v>703</v>
      </c>
      <c r="H68" s="1" t="s">
        <v>704</v>
      </c>
      <c r="I68" s="1" t="s">
        <v>1124</v>
      </c>
      <c r="J68" s="1" t="s">
        <v>30</v>
      </c>
      <c r="K68" s="1" t="s">
        <v>1125</v>
      </c>
      <c r="L68" s="1" t="s">
        <v>1125</v>
      </c>
      <c r="M68" s="1" t="s">
        <v>707</v>
      </c>
      <c r="N68" s="1" t="s">
        <v>707</v>
      </c>
      <c r="O68" s="1" t="s">
        <v>708</v>
      </c>
      <c r="P68" s="1" t="s">
        <v>709</v>
      </c>
      <c r="Q68" s="1" t="s">
        <v>710</v>
      </c>
      <c r="R68" s="1" t="s">
        <v>1126</v>
      </c>
      <c r="S68" s="1" t="s">
        <v>712</v>
      </c>
      <c r="T68" s="1" t="s">
        <v>713</v>
      </c>
      <c r="U68" s="1" t="s">
        <v>714</v>
      </c>
      <c r="V68" s="1" t="s">
        <v>743</v>
      </c>
    </row>
    <row r="69" s="1" customFormat="1" spans="1:22">
      <c r="A69" s="3">
        <v>999222024683530</v>
      </c>
      <c r="B69" s="1" t="s">
        <v>1113</v>
      </c>
      <c r="C69" s="1" t="s">
        <v>1127</v>
      </c>
      <c r="D69" s="1" t="s">
        <v>819</v>
      </c>
      <c r="E69" s="1" t="s">
        <v>1128</v>
      </c>
      <c r="F69" s="1" t="s">
        <v>1087</v>
      </c>
      <c r="G69" s="1" t="s">
        <v>703</v>
      </c>
      <c r="H69" s="1" t="s">
        <v>704</v>
      </c>
      <c r="I69" s="1" t="s">
        <v>1129</v>
      </c>
      <c r="J69" s="1" t="s">
        <v>30</v>
      </c>
      <c r="K69" s="1" t="s">
        <v>1130</v>
      </c>
      <c r="L69" s="1" t="s">
        <v>1130</v>
      </c>
      <c r="M69" s="1" t="s">
        <v>707</v>
      </c>
      <c r="N69" s="1" t="s">
        <v>707</v>
      </c>
      <c r="O69" s="1" t="s">
        <v>708</v>
      </c>
      <c r="P69" s="1" t="s">
        <v>709</v>
      </c>
      <c r="Q69" s="1" t="s">
        <v>710</v>
      </c>
      <c r="R69" s="1" t="s">
        <v>1131</v>
      </c>
      <c r="S69" s="1" t="s">
        <v>712</v>
      </c>
      <c r="T69" s="1" t="s">
        <v>713</v>
      </c>
      <c r="U69" s="1" t="s">
        <v>714</v>
      </c>
      <c r="V69" s="1" t="s">
        <v>743</v>
      </c>
    </row>
    <row r="70" s="1" customFormat="1" spans="1:22">
      <c r="A70" s="3">
        <v>999222023676533</v>
      </c>
      <c r="B70" s="1" t="s">
        <v>1113</v>
      </c>
      <c r="C70" s="1" t="s">
        <v>1132</v>
      </c>
      <c r="D70" s="1" t="s">
        <v>1108</v>
      </c>
      <c r="E70" s="1" t="s">
        <v>1133</v>
      </c>
      <c r="F70" s="1" t="s">
        <v>888</v>
      </c>
      <c r="G70" s="1" t="s">
        <v>703</v>
      </c>
      <c r="H70" s="1" t="s">
        <v>704</v>
      </c>
      <c r="I70" s="1" t="s">
        <v>1134</v>
      </c>
      <c r="J70" s="1" t="s">
        <v>30</v>
      </c>
      <c r="K70" s="1" t="s">
        <v>1135</v>
      </c>
      <c r="L70" s="1" t="s">
        <v>1135</v>
      </c>
      <c r="M70" s="1" t="s">
        <v>707</v>
      </c>
      <c r="N70" s="1" t="s">
        <v>707</v>
      </c>
      <c r="O70" s="1" t="s">
        <v>708</v>
      </c>
      <c r="P70" s="1" t="s">
        <v>709</v>
      </c>
      <c r="Q70" s="1" t="s">
        <v>710</v>
      </c>
      <c r="R70" s="1" t="s">
        <v>1136</v>
      </c>
      <c r="S70" s="1" t="s">
        <v>712</v>
      </c>
      <c r="T70" s="1" t="s">
        <v>713</v>
      </c>
      <c r="U70" s="1" t="s">
        <v>714</v>
      </c>
      <c r="V70" s="1" t="s">
        <v>729</v>
      </c>
    </row>
    <row r="71" s="1" customFormat="1" spans="1:22">
      <c r="A71" s="3">
        <v>999222023016753</v>
      </c>
      <c r="B71" s="1" t="s">
        <v>1137</v>
      </c>
      <c r="C71" s="1" t="s">
        <v>1138</v>
      </c>
      <c r="D71" s="1" t="s">
        <v>1139</v>
      </c>
      <c r="E71" s="1" t="s">
        <v>1140</v>
      </c>
      <c r="F71" s="1" t="s">
        <v>699</v>
      </c>
      <c r="G71" s="1" t="s">
        <v>703</v>
      </c>
      <c r="H71" s="1" t="s">
        <v>704</v>
      </c>
      <c r="I71" s="1" t="s">
        <v>1141</v>
      </c>
      <c r="J71" s="1" t="s">
        <v>30</v>
      </c>
      <c r="K71" s="1" t="s">
        <v>1142</v>
      </c>
      <c r="L71" s="1" t="s">
        <v>1142</v>
      </c>
      <c r="M71" s="1" t="s">
        <v>707</v>
      </c>
      <c r="N71" s="1" t="s">
        <v>707</v>
      </c>
      <c r="O71" s="1" t="s">
        <v>708</v>
      </c>
      <c r="P71" s="1" t="s">
        <v>709</v>
      </c>
      <c r="Q71" s="1" t="s">
        <v>710</v>
      </c>
      <c r="R71" s="1" t="s">
        <v>1143</v>
      </c>
      <c r="S71" s="1" t="s">
        <v>712</v>
      </c>
      <c r="T71" s="1" t="s">
        <v>713</v>
      </c>
      <c r="U71" s="1" t="s">
        <v>714</v>
      </c>
      <c r="V71" s="1" t="s">
        <v>930</v>
      </c>
    </row>
    <row r="72" s="1" customFormat="1" spans="1:22">
      <c r="A72" s="3">
        <v>999222022181321</v>
      </c>
      <c r="B72" s="1" t="s">
        <v>1137</v>
      </c>
      <c r="C72" s="1" t="s">
        <v>1144</v>
      </c>
      <c r="D72" s="1" t="s">
        <v>1145</v>
      </c>
      <c r="E72" s="1" t="s">
        <v>1146</v>
      </c>
      <c r="F72" s="1" t="s">
        <v>699</v>
      </c>
      <c r="G72" s="1" t="s">
        <v>703</v>
      </c>
      <c r="H72" s="1" t="s">
        <v>704</v>
      </c>
      <c r="I72" s="1" t="s">
        <v>1147</v>
      </c>
      <c r="J72" s="1" t="s">
        <v>30</v>
      </c>
      <c r="K72" s="1" t="s">
        <v>1148</v>
      </c>
      <c r="L72" s="1" t="s">
        <v>1148</v>
      </c>
      <c r="M72" s="1" t="s">
        <v>707</v>
      </c>
      <c r="N72" s="1" t="s">
        <v>707</v>
      </c>
      <c r="O72" s="1" t="s">
        <v>708</v>
      </c>
      <c r="P72" s="1" t="s">
        <v>709</v>
      </c>
      <c r="Q72" s="1" t="s">
        <v>710</v>
      </c>
      <c r="R72" s="1" t="s">
        <v>1149</v>
      </c>
      <c r="S72" s="1" t="s">
        <v>712</v>
      </c>
      <c r="T72" s="1" t="s">
        <v>713</v>
      </c>
      <c r="U72" s="1" t="s">
        <v>714</v>
      </c>
      <c r="V72" s="1" t="s">
        <v>750</v>
      </c>
    </row>
    <row r="73" s="1" customFormat="1" spans="1:22">
      <c r="A73" s="3">
        <v>999222020932554</v>
      </c>
      <c r="B73" s="1" t="s">
        <v>1137</v>
      </c>
      <c r="C73" s="1" t="s">
        <v>1150</v>
      </c>
      <c r="D73" s="1" t="s">
        <v>1151</v>
      </c>
      <c r="E73" s="1" t="s">
        <v>1152</v>
      </c>
      <c r="F73" s="1" t="s">
        <v>1137</v>
      </c>
      <c r="G73" s="1" t="s">
        <v>703</v>
      </c>
      <c r="H73" s="1" t="s">
        <v>704</v>
      </c>
      <c r="I73" s="1" t="s">
        <v>1153</v>
      </c>
      <c r="J73" s="1" t="s">
        <v>30</v>
      </c>
      <c r="K73" s="1" t="s">
        <v>1154</v>
      </c>
      <c r="L73" s="1" t="s">
        <v>1154</v>
      </c>
      <c r="M73" s="1" t="s">
        <v>707</v>
      </c>
      <c r="N73" s="1" t="s">
        <v>707</v>
      </c>
      <c r="O73" s="1" t="s">
        <v>708</v>
      </c>
      <c r="P73" s="1" t="s">
        <v>709</v>
      </c>
      <c r="Q73" s="1" t="s">
        <v>710</v>
      </c>
      <c r="R73" s="1" t="s">
        <v>1155</v>
      </c>
      <c r="S73" s="1" t="s">
        <v>712</v>
      </c>
      <c r="T73" s="1" t="s">
        <v>713</v>
      </c>
      <c r="U73" s="1" t="s">
        <v>714</v>
      </c>
      <c r="V73" s="1" t="s">
        <v>1156</v>
      </c>
    </row>
    <row r="74" s="1" customFormat="1" spans="1:22">
      <c r="A74" s="3">
        <v>999222018483478</v>
      </c>
      <c r="B74" s="1" t="s">
        <v>1137</v>
      </c>
      <c r="C74" s="1" t="s">
        <v>1157</v>
      </c>
      <c r="D74" s="1" t="s">
        <v>819</v>
      </c>
      <c r="E74" s="1" t="s">
        <v>1158</v>
      </c>
      <c r="F74" s="1" t="s">
        <v>699</v>
      </c>
      <c r="G74" s="1" t="s">
        <v>703</v>
      </c>
      <c r="H74" s="1" t="s">
        <v>704</v>
      </c>
      <c r="I74" s="1" t="s">
        <v>1159</v>
      </c>
      <c r="J74" s="1" t="s">
        <v>30</v>
      </c>
      <c r="K74" s="1" t="s">
        <v>1160</v>
      </c>
      <c r="L74" s="1" t="s">
        <v>1160</v>
      </c>
      <c r="M74" s="1" t="s">
        <v>707</v>
      </c>
      <c r="N74" s="1" t="s">
        <v>707</v>
      </c>
      <c r="O74" s="1" t="s">
        <v>708</v>
      </c>
      <c r="P74" s="1" t="s">
        <v>709</v>
      </c>
      <c r="Q74" s="1" t="s">
        <v>710</v>
      </c>
      <c r="R74" s="1" t="s">
        <v>1161</v>
      </c>
      <c r="S74" s="1" t="s">
        <v>712</v>
      </c>
      <c r="T74" s="1" t="s">
        <v>713</v>
      </c>
      <c r="U74" s="1" t="s">
        <v>714</v>
      </c>
      <c r="V74" s="1" t="s">
        <v>743</v>
      </c>
    </row>
    <row r="75" s="1" customFormat="1" spans="1:22">
      <c r="A75" s="3">
        <v>999222016022005</v>
      </c>
      <c r="B75" s="1" t="s">
        <v>1137</v>
      </c>
      <c r="C75" s="1" t="s">
        <v>1162</v>
      </c>
      <c r="D75" s="1" t="s">
        <v>1163</v>
      </c>
      <c r="E75" s="1" t="s">
        <v>1164</v>
      </c>
      <c r="F75" s="1" t="s">
        <v>699</v>
      </c>
      <c r="G75" s="1" t="s">
        <v>703</v>
      </c>
      <c r="H75" s="1" t="s">
        <v>704</v>
      </c>
      <c r="I75" s="1" t="s">
        <v>1165</v>
      </c>
      <c r="J75" s="1" t="s">
        <v>30</v>
      </c>
      <c r="K75" s="1" t="s">
        <v>1166</v>
      </c>
      <c r="L75" s="1" t="s">
        <v>1166</v>
      </c>
      <c r="M75" s="1" t="s">
        <v>707</v>
      </c>
      <c r="N75" s="1" t="s">
        <v>707</v>
      </c>
      <c r="O75" s="1" t="s">
        <v>708</v>
      </c>
      <c r="P75" s="1" t="s">
        <v>709</v>
      </c>
      <c r="Q75" s="1" t="s">
        <v>710</v>
      </c>
      <c r="R75" s="1" t="s">
        <v>1167</v>
      </c>
      <c r="S75" s="1" t="s">
        <v>712</v>
      </c>
      <c r="T75" s="1" t="s">
        <v>713</v>
      </c>
      <c r="U75" s="1" t="s">
        <v>714</v>
      </c>
      <c r="V75" s="1" t="s">
        <v>1168</v>
      </c>
    </row>
    <row r="76" s="1" customFormat="1" spans="1:22">
      <c r="A76" s="3">
        <v>999222015731599</v>
      </c>
      <c r="B76" s="1" t="s">
        <v>1169</v>
      </c>
      <c r="C76" s="1" t="s">
        <v>1170</v>
      </c>
      <c r="D76" s="1" t="s">
        <v>1171</v>
      </c>
      <c r="E76" s="1" t="s">
        <v>1172</v>
      </c>
      <c r="F76" s="1" t="s">
        <v>699</v>
      </c>
      <c r="G76" s="1" t="s">
        <v>703</v>
      </c>
      <c r="H76" s="1" t="s">
        <v>704</v>
      </c>
      <c r="I76" s="1" t="s">
        <v>1173</v>
      </c>
      <c r="J76" s="1" t="s">
        <v>30</v>
      </c>
      <c r="K76" s="1" t="s">
        <v>1174</v>
      </c>
      <c r="L76" s="1" t="s">
        <v>1174</v>
      </c>
      <c r="M76" s="1" t="s">
        <v>707</v>
      </c>
      <c r="N76" s="1" t="s">
        <v>707</v>
      </c>
      <c r="O76" s="1" t="s">
        <v>708</v>
      </c>
      <c r="P76" s="1" t="s">
        <v>709</v>
      </c>
      <c r="Q76" s="1" t="s">
        <v>710</v>
      </c>
      <c r="R76" s="1" t="s">
        <v>1175</v>
      </c>
      <c r="S76" s="1" t="s">
        <v>712</v>
      </c>
      <c r="T76" s="1" t="s">
        <v>713</v>
      </c>
      <c r="U76" s="1" t="s">
        <v>714</v>
      </c>
      <c r="V76" s="1" t="s">
        <v>743</v>
      </c>
    </row>
    <row r="77" s="1" customFormat="1" spans="1:22">
      <c r="A77" s="3">
        <v>999222015307871</v>
      </c>
      <c r="B77" s="1" t="s">
        <v>1169</v>
      </c>
      <c r="C77" s="1" t="s">
        <v>1176</v>
      </c>
      <c r="D77" s="1" t="s">
        <v>1177</v>
      </c>
      <c r="E77" s="1" t="s">
        <v>1178</v>
      </c>
      <c r="F77" s="1" t="s">
        <v>888</v>
      </c>
      <c r="G77" s="1" t="s">
        <v>703</v>
      </c>
      <c r="H77" s="1" t="s">
        <v>704</v>
      </c>
      <c r="I77" s="1" t="s">
        <v>1179</v>
      </c>
      <c r="J77" s="1" t="s">
        <v>30</v>
      </c>
      <c r="K77" s="1" t="s">
        <v>1180</v>
      </c>
      <c r="L77" s="1" t="s">
        <v>1180</v>
      </c>
      <c r="M77" s="1" t="s">
        <v>707</v>
      </c>
      <c r="N77" s="1" t="s">
        <v>707</v>
      </c>
      <c r="O77" s="1" t="s">
        <v>708</v>
      </c>
      <c r="P77" s="1" t="s">
        <v>709</v>
      </c>
      <c r="Q77" s="1" t="s">
        <v>710</v>
      </c>
      <c r="R77" s="1" t="s">
        <v>1181</v>
      </c>
      <c r="S77" s="1" t="s">
        <v>712</v>
      </c>
      <c r="T77" s="1" t="s">
        <v>713</v>
      </c>
      <c r="U77" s="1" t="s">
        <v>714</v>
      </c>
      <c r="V77" s="1" t="s">
        <v>715</v>
      </c>
    </row>
    <row r="78" s="1" customFormat="1" spans="1:22">
      <c r="A78" s="3">
        <v>999222014176645</v>
      </c>
      <c r="B78" s="1" t="s">
        <v>1169</v>
      </c>
      <c r="C78" s="1" t="s">
        <v>1182</v>
      </c>
      <c r="D78" s="1" t="s">
        <v>1183</v>
      </c>
      <c r="E78" s="1" t="s">
        <v>1184</v>
      </c>
      <c r="F78" s="1" t="s">
        <v>888</v>
      </c>
      <c r="G78" s="1" t="s">
        <v>703</v>
      </c>
      <c r="H78" s="1" t="s">
        <v>704</v>
      </c>
      <c r="I78" s="1" t="s">
        <v>1185</v>
      </c>
      <c r="J78" s="1" t="s">
        <v>30</v>
      </c>
      <c r="K78" s="1" t="s">
        <v>1186</v>
      </c>
      <c r="L78" s="1" t="s">
        <v>1186</v>
      </c>
      <c r="M78" s="1" t="s">
        <v>707</v>
      </c>
      <c r="N78" s="1" t="s">
        <v>707</v>
      </c>
      <c r="O78" s="1" t="s">
        <v>708</v>
      </c>
      <c r="P78" s="1" t="s">
        <v>709</v>
      </c>
      <c r="Q78" s="1" t="s">
        <v>710</v>
      </c>
      <c r="R78" s="1" t="s">
        <v>1187</v>
      </c>
      <c r="S78" s="1" t="s">
        <v>712</v>
      </c>
      <c r="T78" s="1" t="s">
        <v>713</v>
      </c>
      <c r="U78" s="1" t="s">
        <v>714</v>
      </c>
      <c r="V78" s="1" t="s">
        <v>743</v>
      </c>
    </row>
    <row r="79" s="1" customFormat="1" spans="1:22">
      <c r="A79" s="3">
        <v>999222011130274</v>
      </c>
      <c r="B79" s="1" t="s">
        <v>1169</v>
      </c>
      <c r="C79" s="1" t="s">
        <v>1188</v>
      </c>
      <c r="D79" s="1" t="s">
        <v>819</v>
      </c>
      <c r="E79" s="1" t="s">
        <v>1189</v>
      </c>
      <c r="F79" s="1" t="s">
        <v>1048</v>
      </c>
      <c r="G79" s="1" t="s">
        <v>703</v>
      </c>
      <c r="H79" s="1" t="s">
        <v>704</v>
      </c>
      <c r="I79" s="1" t="s">
        <v>1190</v>
      </c>
      <c r="J79" s="1" t="s">
        <v>30</v>
      </c>
      <c r="K79" s="1" t="s">
        <v>1191</v>
      </c>
      <c r="L79" s="1" t="s">
        <v>1191</v>
      </c>
      <c r="M79" s="1" t="s">
        <v>707</v>
      </c>
      <c r="N79" s="1" t="s">
        <v>707</v>
      </c>
      <c r="O79" s="1" t="s">
        <v>708</v>
      </c>
      <c r="P79" s="1" t="s">
        <v>709</v>
      </c>
      <c r="Q79" s="1" t="s">
        <v>710</v>
      </c>
      <c r="R79" s="1" t="s">
        <v>1192</v>
      </c>
      <c r="S79" s="1" t="s">
        <v>712</v>
      </c>
      <c r="T79" s="1" t="s">
        <v>713</v>
      </c>
      <c r="U79" s="1" t="s">
        <v>714</v>
      </c>
      <c r="V79" s="1" t="s">
        <v>743</v>
      </c>
    </row>
    <row r="80" s="1" customFormat="1" spans="1:22">
      <c r="A80" s="3">
        <v>999222009216729</v>
      </c>
      <c r="B80" s="1" t="s">
        <v>1169</v>
      </c>
      <c r="C80" s="1" t="s">
        <v>1193</v>
      </c>
      <c r="D80" s="1" t="s">
        <v>1194</v>
      </c>
      <c r="E80" s="1" t="s">
        <v>1195</v>
      </c>
      <c r="F80" s="1" t="s">
        <v>888</v>
      </c>
      <c r="G80" s="1" t="s">
        <v>703</v>
      </c>
      <c r="H80" s="1" t="s">
        <v>704</v>
      </c>
      <c r="I80" s="1" t="s">
        <v>1196</v>
      </c>
      <c r="J80" s="1" t="s">
        <v>30</v>
      </c>
      <c r="K80" s="1" t="s">
        <v>1197</v>
      </c>
      <c r="L80" s="1" t="s">
        <v>1197</v>
      </c>
      <c r="M80" s="1" t="s">
        <v>707</v>
      </c>
      <c r="N80" s="1" t="s">
        <v>707</v>
      </c>
      <c r="O80" s="1" t="s">
        <v>708</v>
      </c>
      <c r="P80" s="1" t="s">
        <v>709</v>
      </c>
      <c r="Q80" s="1" t="s">
        <v>710</v>
      </c>
      <c r="R80" s="1" t="s">
        <v>1198</v>
      </c>
      <c r="S80" s="1" t="s">
        <v>712</v>
      </c>
      <c r="T80" s="1" t="s">
        <v>713</v>
      </c>
      <c r="U80" s="1" t="s">
        <v>714</v>
      </c>
      <c r="V80" s="1" t="s">
        <v>766</v>
      </c>
    </row>
    <row r="81" s="1" customFormat="1" spans="1:22">
      <c r="A81" s="3">
        <v>999222008760250</v>
      </c>
      <c r="B81" s="1" t="s">
        <v>1199</v>
      </c>
      <c r="C81" s="1" t="s">
        <v>1200</v>
      </c>
      <c r="D81" s="1" t="s">
        <v>1201</v>
      </c>
      <c r="E81" s="1" t="s">
        <v>1202</v>
      </c>
      <c r="F81" s="1" t="s">
        <v>1087</v>
      </c>
      <c r="G81" s="1" t="s">
        <v>703</v>
      </c>
      <c r="H81" s="1" t="s">
        <v>704</v>
      </c>
      <c r="I81" s="1" t="s">
        <v>1203</v>
      </c>
      <c r="J81" s="1" t="s">
        <v>30</v>
      </c>
      <c r="K81" s="1" t="s">
        <v>1204</v>
      </c>
      <c r="L81" s="1" t="s">
        <v>1204</v>
      </c>
      <c r="M81" s="1" t="s">
        <v>707</v>
      </c>
      <c r="N81" s="1" t="s">
        <v>707</v>
      </c>
      <c r="O81" s="1" t="s">
        <v>708</v>
      </c>
      <c r="P81" s="1" t="s">
        <v>709</v>
      </c>
      <c r="Q81" s="1" t="s">
        <v>710</v>
      </c>
      <c r="R81" s="1" t="s">
        <v>1205</v>
      </c>
      <c r="S81" s="1" t="s">
        <v>712</v>
      </c>
      <c r="T81" s="1" t="s">
        <v>713</v>
      </c>
      <c r="U81" s="1" t="s">
        <v>714</v>
      </c>
      <c r="V81" s="1" t="s">
        <v>1206</v>
      </c>
    </row>
    <row r="82" s="1" customFormat="1" spans="1:22">
      <c r="A82" s="3">
        <v>999222003461204</v>
      </c>
      <c r="B82" s="1" t="s">
        <v>1199</v>
      </c>
      <c r="C82" s="1" t="s">
        <v>1207</v>
      </c>
      <c r="D82" s="1" t="s">
        <v>1208</v>
      </c>
      <c r="E82" s="1" t="s">
        <v>1209</v>
      </c>
      <c r="F82" s="1" t="s">
        <v>1113</v>
      </c>
      <c r="G82" s="1" t="s">
        <v>703</v>
      </c>
      <c r="H82" s="1" t="s">
        <v>704</v>
      </c>
      <c r="I82" s="1" t="s">
        <v>1210</v>
      </c>
      <c r="J82" s="1" t="s">
        <v>30</v>
      </c>
      <c r="K82" s="1" t="s">
        <v>1211</v>
      </c>
      <c r="L82" s="1" t="s">
        <v>1211</v>
      </c>
      <c r="M82" s="1" t="s">
        <v>707</v>
      </c>
      <c r="N82" s="1" t="s">
        <v>707</v>
      </c>
      <c r="O82" s="1" t="s">
        <v>708</v>
      </c>
      <c r="P82" s="1" t="s">
        <v>709</v>
      </c>
      <c r="Q82" s="1" t="s">
        <v>710</v>
      </c>
      <c r="R82" s="1" t="s">
        <v>1212</v>
      </c>
      <c r="S82" s="1" t="s">
        <v>712</v>
      </c>
      <c r="T82" s="1" t="s">
        <v>713</v>
      </c>
      <c r="U82" s="1" t="s">
        <v>714</v>
      </c>
      <c r="V82" s="1" t="s">
        <v>1206</v>
      </c>
    </row>
    <row r="83" s="1" customFormat="1" spans="1:22">
      <c r="A83" s="3">
        <v>999222001966329</v>
      </c>
      <c r="B83" s="1" t="s">
        <v>1213</v>
      </c>
      <c r="C83" s="1" t="s">
        <v>1214</v>
      </c>
      <c r="D83" s="1" t="s">
        <v>1215</v>
      </c>
      <c r="E83" s="1" t="s">
        <v>1216</v>
      </c>
      <c r="F83" s="1" t="s">
        <v>1087</v>
      </c>
      <c r="G83" s="1" t="s">
        <v>703</v>
      </c>
      <c r="H83" s="1" t="s">
        <v>704</v>
      </c>
      <c r="I83" s="1" t="s">
        <v>1217</v>
      </c>
      <c r="J83" s="1" t="s">
        <v>30</v>
      </c>
      <c r="K83" s="1" t="s">
        <v>1218</v>
      </c>
      <c r="L83" s="1" t="s">
        <v>1218</v>
      </c>
      <c r="M83" s="1" t="s">
        <v>707</v>
      </c>
      <c r="N83" s="1" t="s">
        <v>707</v>
      </c>
      <c r="O83" s="1" t="s">
        <v>708</v>
      </c>
      <c r="P83" s="1" t="s">
        <v>709</v>
      </c>
      <c r="Q83" s="1" t="s">
        <v>710</v>
      </c>
      <c r="R83" s="1" t="s">
        <v>1219</v>
      </c>
      <c r="S83" s="1" t="s">
        <v>712</v>
      </c>
      <c r="T83" s="1" t="s">
        <v>713</v>
      </c>
      <c r="U83" s="1" t="s">
        <v>714</v>
      </c>
      <c r="V83" s="1" t="s">
        <v>736</v>
      </c>
    </row>
    <row r="84" s="1" customFormat="1" spans="1:22">
      <c r="A84" s="3">
        <v>999221999552483</v>
      </c>
      <c r="B84" s="1" t="s">
        <v>1213</v>
      </c>
      <c r="C84" s="1" t="s">
        <v>1220</v>
      </c>
      <c r="D84" s="1" t="s">
        <v>1221</v>
      </c>
      <c r="E84" s="1" t="s">
        <v>1222</v>
      </c>
      <c r="F84" s="1" t="s">
        <v>888</v>
      </c>
      <c r="G84" s="1" t="s">
        <v>703</v>
      </c>
      <c r="H84" s="1" t="s">
        <v>704</v>
      </c>
      <c r="I84" s="1" t="s">
        <v>1223</v>
      </c>
      <c r="J84" s="1" t="s">
        <v>30</v>
      </c>
      <c r="K84" s="1" t="s">
        <v>1224</v>
      </c>
      <c r="L84" s="1" t="s">
        <v>1224</v>
      </c>
      <c r="M84" s="1" t="s">
        <v>707</v>
      </c>
      <c r="N84" s="1" t="s">
        <v>707</v>
      </c>
      <c r="O84" s="1" t="s">
        <v>708</v>
      </c>
      <c r="P84" s="1" t="s">
        <v>709</v>
      </c>
      <c r="Q84" s="1" t="s">
        <v>710</v>
      </c>
      <c r="R84" s="1" t="s">
        <v>1225</v>
      </c>
      <c r="S84" s="1" t="s">
        <v>712</v>
      </c>
      <c r="T84" s="1" t="s">
        <v>713</v>
      </c>
      <c r="U84" s="1" t="s">
        <v>714</v>
      </c>
      <c r="V84" s="1" t="s">
        <v>715</v>
      </c>
    </row>
    <row r="85" s="1" customFormat="1" spans="1:22">
      <c r="A85" s="3">
        <v>999221999359821</v>
      </c>
      <c r="B85" s="1" t="s">
        <v>1213</v>
      </c>
      <c r="C85" s="1" t="s">
        <v>1226</v>
      </c>
      <c r="D85" s="1" t="s">
        <v>1227</v>
      </c>
      <c r="E85" s="1" t="s">
        <v>1228</v>
      </c>
      <c r="F85" s="1" t="s">
        <v>888</v>
      </c>
      <c r="G85" s="1" t="s">
        <v>703</v>
      </c>
      <c r="H85" s="1" t="s">
        <v>704</v>
      </c>
      <c r="I85" s="1" t="s">
        <v>1229</v>
      </c>
      <c r="J85" s="1" t="s">
        <v>30</v>
      </c>
      <c r="K85" s="1" t="s">
        <v>1230</v>
      </c>
      <c r="L85" s="1" t="s">
        <v>1230</v>
      </c>
      <c r="M85" s="1" t="s">
        <v>707</v>
      </c>
      <c r="N85" s="1" t="s">
        <v>707</v>
      </c>
      <c r="O85" s="1" t="s">
        <v>708</v>
      </c>
      <c r="P85" s="1" t="s">
        <v>709</v>
      </c>
      <c r="Q85" s="1" t="s">
        <v>710</v>
      </c>
      <c r="R85" s="1" t="s">
        <v>1231</v>
      </c>
      <c r="S85" s="1" t="s">
        <v>712</v>
      </c>
      <c r="T85" s="1" t="s">
        <v>713</v>
      </c>
      <c r="U85" s="1" t="s">
        <v>714</v>
      </c>
      <c r="V85" s="1" t="s">
        <v>750</v>
      </c>
    </row>
    <row r="86" s="1" customFormat="1" spans="1:22">
      <c r="A86" s="3">
        <v>999221998541405</v>
      </c>
      <c r="B86" s="1" t="s">
        <v>1213</v>
      </c>
      <c r="C86" s="1" t="s">
        <v>1232</v>
      </c>
      <c r="D86" s="1" t="s">
        <v>1233</v>
      </c>
      <c r="E86" s="1" t="s">
        <v>1234</v>
      </c>
      <c r="F86" s="1" t="s">
        <v>888</v>
      </c>
      <c r="G86" s="1" t="s">
        <v>703</v>
      </c>
      <c r="H86" s="1" t="s">
        <v>704</v>
      </c>
      <c r="I86" s="1" t="s">
        <v>1235</v>
      </c>
      <c r="J86" s="1" t="s">
        <v>30</v>
      </c>
      <c r="K86" s="1" t="s">
        <v>1236</v>
      </c>
      <c r="L86" s="1" t="s">
        <v>1236</v>
      </c>
      <c r="M86" s="1" t="s">
        <v>707</v>
      </c>
      <c r="N86" s="1" t="s">
        <v>707</v>
      </c>
      <c r="O86" s="1" t="s">
        <v>708</v>
      </c>
      <c r="P86" s="1" t="s">
        <v>709</v>
      </c>
      <c r="Q86" s="1" t="s">
        <v>710</v>
      </c>
      <c r="R86" s="1" t="s">
        <v>1237</v>
      </c>
      <c r="S86" s="1" t="s">
        <v>712</v>
      </c>
      <c r="T86" s="1" t="s">
        <v>713</v>
      </c>
      <c r="U86" s="1" t="s">
        <v>714</v>
      </c>
      <c r="V86" s="1" t="s">
        <v>743</v>
      </c>
    </row>
    <row r="87" s="1" customFormat="1" spans="1:22">
      <c r="A87" s="3">
        <v>999221997772012</v>
      </c>
      <c r="B87" s="1" t="s">
        <v>1213</v>
      </c>
      <c r="C87" s="1" t="s">
        <v>1238</v>
      </c>
      <c r="D87" s="1" t="s">
        <v>1239</v>
      </c>
      <c r="E87" s="1" t="s">
        <v>1240</v>
      </c>
      <c r="F87" s="1" t="s">
        <v>1048</v>
      </c>
      <c r="G87" s="1" t="s">
        <v>703</v>
      </c>
      <c r="H87" s="1" t="s">
        <v>704</v>
      </c>
      <c r="I87" s="1" t="s">
        <v>1241</v>
      </c>
      <c r="J87" s="1" t="s">
        <v>30</v>
      </c>
      <c r="K87" s="1" t="s">
        <v>1242</v>
      </c>
      <c r="L87" s="1" t="s">
        <v>1242</v>
      </c>
      <c r="M87" s="1" t="s">
        <v>707</v>
      </c>
      <c r="N87" s="1" t="s">
        <v>707</v>
      </c>
      <c r="O87" s="1" t="s">
        <v>708</v>
      </c>
      <c r="P87" s="1" t="s">
        <v>709</v>
      </c>
      <c r="Q87" s="1" t="s">
        <v>710</v>
      </c>
      <c r="R87" s="1" t="s">
        <v>1243</v>
      </c>
      <c r="S87" s="1" t="s">
        <v>712</v>
      </c>
      <c r="T87" s="1" t="s">
        <v>713</v>
      </c>
      <c r="U87" s="1" t="s">
        <v>714</v>
      </c>
      <c r="V87" s="1" t="s">
        <v>1168</v>
      </c>
    </row>
    <row r="88" s="1" customFormat="1" spans="1:22">
      <c r="A88" s="3">
        <v>999221994729717</v>
      </c>
      <c r="B88" s="1" t="s">
        <v>1244</v>
      </c>
      <c r="C88" s="1" t="s">
        <v>1245</v>
      </c>
      <c r="D88" s="1" t="s">
        <v>1246</v>
      </c>
      <c r="E88" s="1" t="s">
        <v>1247</v>
      </c>
      <c r="F88" s="1" t="s">
        <v>1087</v>
      </c>
      <c r="G88" s="1" t="s">
        <v>703</v>
      </c>
      <c r="H88" s="1" t="s">
        <v>704</v>
      </c>
      <c r="I88" s="1" t="s">
        <v>1248</v>
      </c>
      <c r="J88" s="1" t="s">
        <v>30</v>
      </c>
      <c r="K88" s="1" t="s">
        <v>1249</v>
      </c>
      <c r="L88" s="1" t="s">
        <v>1249</v>
      </c>
      <c r="M88" s="1" t="s">
        <v>707</v>
      </c>
      <c r="N88" s="1" t="s">
        <v>707</v>
      </c>
      <c r="O88" s="1" t="s">
        <v>708</v>
      </c>
      <c r="P88" s="1" t="s">
        <v>709</v>
      </c>
      <c r="Q88" s="1" t="s">
        <v>710</v>
      </c>
      <c r="R88" s="1" t="s">
        <v>1250</v>
      </c>
      <c r="S88" s="1" t="s">
        <v>712</v>
      </c>
      <c r="T88" s="1" t="s">
        <v>713</v>
      </c>
      <c r="U88" s="1" t="s">
        <v>714</v>
      </c>
      <c r="V88" s="1" t="s">
        <v>736</v>
      </c>
    </row>
    <row r="89" s="1" customFormat="1" spans="1:22">
      <c r="A89" s="3">
        <v>999221989390845</v>
      </c>
      <c r="B89" s="1" t="s">
        <v>1251</v>
      </c>
      <c r="C89" s="1" t="s">
        <v>1252</v>
      </c>
      <c r="D89" s="1" t="s">
        <v>1253</v>
      </c>
      <c r="E89" s="1" t="s">
        <v>1254</v>
      </c>
      <c r="F89" s="1" t="s">
        <v>1048</v>
      </c>
      <c r="G89" s="1" t="s">
        <v>703</v>
      </c>
      <c r="H89" s="1" t="s">
        <v>704</v>
      </c>
      <c r="I89" s="1" t="s">
        <v>1255</v>
      </c>
      <c r="J89" s="1" t="s">
        <v>30</v>
      </c>
      <c r="K89" s="1" t="s">
        <v>1256</v>
      </c>
      <c r="L89" s="1" t="s">
        <v>1256</v>
      </c>
      <c r="M89" s="1" t="s">
        <v>707</v>
      </c>
      <c r="N89" s="1" t="s">
        <v>707</v>
      </c>
      <c r="O89" s="1" t="s">
        <v>708</v>
      </c>
      <c r="P89" s="1" t="s">
        <v>709</v>
      </c>
      <c r="Q89" s="1" t="s">
        <v>710</v>
      </c>
      <c r="R89" s="1" t="s">
        <v>1257</v>
      </c>
      <c r="S89" s="1" t="s">
        <v>712</v>
      </c>
      <c r="T89" s="1" t="s">
        <v>713</v>
      </c>
      <c r="U89" s="1" t="s">
        <v>714</v>
      </c>
      <c r="V89" s="1" t="s">
        <v>1005</v>
      </c>
    </row>
    <row r="90" s="1" customFormat="1" spans="1:22">
      <c r="A90" s="3">
        <v>999221987510796</v>
      </c>
      <c r="B90" s="1" t="s">
        <v>1251</v>
      </c>
      <c r="C90" s="1" t="s">
        <v>1258</v>
      </c>
      <c r="D90" s="1" t="s">
        <v>1259</v>
      </c>
      <c r="E90" s="1" t="s">
        <v>1260</v>
      </c>
      <c r="F90" s="1" t="s">
        <v>699</v>
      </c>
      <c r="G90" s="1" t="s">
        <v>703</v>
      </c>
      <c r="H90" s="1" t="s">
        <v>704</v>
      </c>
      <c r="I90" s="1" t="s">
        <v>1261</v>
      </c>
      <c r="J90" s="1" t="s">
        <v>30</v>
      </c>
      <c r="K90" s="1" t="s">
        <v>1262</v>
      </c>
      <c r="L90" s="1" t="s">
        <v>1262</v>
      </c>
      <c r="M90" s="1" t="s">
        <v>707</v>
      </c>
      <c r="N90" s="1" t="s">
        <v>707</v>
      </c>
      <c r="O90" s="1" t="s">
        <v>708</v>
      </c>
      <c r="P90" s="1" t="s">
        <v>709</v>
      </c>
      <c r="Q90" s="1" t="s">
        <v>710</v>
      </c>
      <c r="R90" s="1" t="s">
        <v>1263</v>
      </c>
      <c r="S90" s="1" t="s">
        <v>712</v>
      </c>
      <c r="T90" s="1" t="s">
        <v>713</v>
      </c>
      <c r="U90" s="1" t="s">
        <v>714</v>
      </c>
      <c r="V90" s="1" t="s">
        <v>930</v>
      </c>
    </row>
    <row r="91" s="1" customFormat="1" spans="1:22">
      <c r="A91" s="3">
        <v>999221982936818</v>
      </c>
      <c r="B91" s="1" t="s">
        <v>1264</v>
      </c>
      <c r="C91" s="1" t="s">
        <v>1265</v>
      </c>
      <c r="D91" s="1" t="s">
        <v>1266</v>
      </c>
      <c r="E91" s="1" t="s">
        <v>1267</v>
      </c>
      <c r="F91" s="1" t="s">
        <v>699</v>
      </c>
      <c r="G91" s="1" t="s">
        <v>703</v>
      </c>
      <c r="H91" s="1" t="s">
        <v>704</v>
      </c>
      <c r="I91" s="1" t="s">
        <v>1268</v>
      </c>
      <c r="J91" s="1" t="s">
        <v>30</v>
      </c>
      <c r="K91" s="1" t="s">
        <v>1269</v>
      </c>
      <c r="L91" s="1" t="s">
        <v>1269</v>
      </c>
      <c r="M91" s="1" t="s">
        <v>707</v>
      </c>
      <c r="N91" s="1" t="s">
        <v>707</v>
      </c>
      <c r="O91" s="1" t="s">
        <v>708</v>
      </c>
      <c r="P91" s="1" t="s">
        <v>709</v>
      </c>
      <c r="Q91" s="1" t="s">
        <v>710</v>
      </c>
      <c r="R91" s="1" t="s">
        <v>1270</v>
      </c>
      <c r="S91" s="1" t="s">
        <v>712</v>
      </c>
      <c r="T91" s="1" t="s">
        <v>713</v>
      </c>
      <c r="U91" s="1" t="s">
        <v>714</v>
      </c>
      <c r="V91" s="1" t="s">
        <v>859</v>
      </c>
    </row>
    <row r="92" s="1" customFormat="1" spans="1:22">
      <c r="A92" s="3">
        <v>999221969939055</v>
      </c>
      <c r="B92" s="1" t="s">
        <v>1271</v>
      </c>
      <c r="C92" s="1" t="s">
        <v>1272</v>
      </c>
      <c r="D92" s="1" t="s">
        <v>1273</v>
      </c>
      <c r="E92" s="1" t="s">
        <v>1274</v>
      </c>
      <c r="F92" s="1" t="s">
        <v>1048</v>
      </c>
      <c r="G92" s="1" t="s">
        <v>703</v>
      </c>
      <c r="H92" s="1" t="s">
        <v>704</v>
      </c>
      <c r="I92" s="1" t="s">
        <v>1275</v>
      </c>
      <c r="J92" s="1" t="s">
        <v>30</v>
      </c>
      <c r="K92" s="1" t="s">
        <v>1276</v>
      </c>
      <c r="L92" s="1" t="s">
        <v>1276</v>
      </c>
      <c r="M92" s="1" t="s">
        <v>707</v>
      </c>
      <c r="N92" s="1" t="s">
        <v>707</v>
      </c>
      <c r="O92" s="1" t="s">
        <v>708</v>
      </c>
      <c r="P92" s="1" t="s">
        <v>709</v>
      </c>
      <c r="Q92" s="1" t="s">
        <v>710</v>
      </c>
      <c r="R92" s="1" t="s">
        <v>1277</v>
      </c>
      <c r="S92" s="1" t="s">
        <v>712</v>
      </c>
      <c r="T92" s="1" t="s">
        <v>713</v>
      </c>
      <c r="U92" s="1" t="s">
        <v>714</v>
      </c>
      <c r="V92" s="1" t="s">
        <v>1278</v>
      </c>
    </row>
    <row r="93" s="1" customFormat="1" spans="1:22">
      <c r="A93" s="3">
        <v>999221969438495</v>
      </c>
      <c r="B93" s="1" t="s">
        <v>1279</v>
      </c>
      <c r="C93" s="1" t="s">
        <v>1280</v>
      </c>
      <c r="D93" s="1" t="s">
        <v>1281</v>
      </c>
      <c r="E93" s="1" t="s">
        <v>1282</v>
      </c>
      <c r="F93" s="1" t="s">
        <v>888</v>
      </c>
      <c r="G93" s="1" t="s">
        <v>703</v>
      </c>
      <c r="H93" s="1" t="s">
        <v>704</v>
      </c>
      <c r="I93" s="1" t="s">
        <v>1283</v>
      </c>
      <c r="J93" s="1" t="s">
        <v>30</v>
      </c>
      <c r="K93" s="1" t="s">
        <v>1284</v>
      </c>
      <c r="L93" s="1" t="s">
        <v>1284</v>
      </c>
      <c r="M93" s="1" t="s">
        <v>707</v>
      </c>
      <c r="N93" s="1" t="s">
        <v>707</v>
      </c>
      <c r="O93" s="1" t="s">
        <v>708</v>
      </c>
      <c r="P93" s="1" t="s">
        <v>709</v>
      </c>
      <c r="Q93" s="1" t="s">
        <v>710</v>
      </c>
      <c r="R93" s="1" t="s">
        <v>1285</v>
      </c>
      <c r="S93" s="1" t="s">
        <v>712</v>
      </c>
      <c r="T93" s="1" t="s">
        <v>713</v>
      </c>
      <c r="U93" s="1" t="s">
        <v>714</v>
      </c>
      <c r="V93" s="1" t="s">
        <v>743</v>
      </c>
    </row>
    <row r="94" s="1" customFormat="1" spans="1:22">
      <c r="A94" s="3">
        <v>999221963483840</v>
      </c>
      <c r="B94" s="1" t="s">
        <v>1279</v>
      </c>
      <c r="C94" s="1" t="s">
        <v>1286</v>
      </c>
      <c r="D94" s="1" t="s">
        <v>1287</v>
      </c>
      <c r="E94" s="1" t="s">
        <v>1288</v>
      </c>
      <c r="F94" s="1" t="s">
        <v>1048</v>
      </c>
      <c r="G94" s="1" t="s">
        <v>703</v>
      </c>
      <c r="H94" s="1" t="s">
        <v>704</v>
      </c>
      <c r="I94" s="1" t="s">
        <v>1289</v>
      </c>
      <c r="J94" s="1" t="s">
        <v>30</v>
      </c>
      <c r="K94" s="1" t="s">
        <v>1290</v>
      </c>
      <c r="L94" s="1" t="s">
        <v>1290</v>
      </c>
      <c r="M94" s="1" t="s">
        <v>707</v>
      </c>
      <c r="N94" s="1" t="s">
        <v>707</v>
      </c>
      <c r="O94" s="1" t="s">
        <v>708</v>
      </c>
      <c r="P94" s="1" t="s">
        <v>709</v>
      </c>
      <c r="Q94" s="1" t="s">
        <v>710</v>
      </c>
      <c r="R94" s="1" t="s">
        <v>1291</v>
      </c>
      <c r="S94" s="1" t="s">
        <v>712</v>
      </c>
      <c r="T94" s="1" t="s">
        <v>713</v>
      </c>
      <c r="U94" s="1" t="s">
        <v>714</v>
      </c>
      <c r="V94" s="1" t="s">
        <v>766</v>
      </c>
    </row>
    <row r="95" s="1" customFormat="1" spans="1:22">
      <c r="A95" s="3">
        <v>999221962979547</v>
      </c>
      <c r="B95" s="1" t="s">
        <v>1279</v>
      </c>
      <c r="C95" s="1" t="s">
        <v>1292</v>
      </c>
      <c r="D95" s="1" t="s">
        <v>1293</v>
      </c>
      <c r="E95" s="1" t="s">
        <v>1294</v>
      </c>
      <c r="F95" s="1" t="s">
        <v>1113</v>
      </c>
      <c r="G95" s="1" t="s">
        <v>703</v>
      </c>
      <c r="H95" s="1" t="s">
        <v>704</v>
      </c>
      <c r="I95" s="1" t="s">
        <v>1295</v>
      </c>
      <c r="J95" s="1" t="s">
        <v>30</v>
      </c>
      <c r="K95" s="1" t="s">
        <v>1296</v>
      </c>
      <c r="L95" s="1" t="s">
        <v>1296</v>
      </c>
      <c r="M95" s="1" t="s">
        <v>707</v>
      </c>
      <c r="N95" s="1" t="s">
        <v>707</v>
      </c>
      <c r="O95" s="1" t="s">
        <v>708</v>
      </c>
      <c r="P95" s="1" t="s">
        <v>709</v>
      </c>
      <c r="Q95" s="1" t="s">
        <v>710</v>
      </c>
      <c r="R95" s="1" t="s">
        <v>1297</v>
      </c>
      <c r="S95" s="1" t="s">
        <v>712</v>
      </c>
      <c r="T95" s="1" t="s">
        <v>713</v>
      </c>
      <c r="U95" s="1" t="s">
        <v>714</v>
      </c>
      <c r="V95" s="1" t="s">
        <v>729</v>
      </c>
    </row>
    <row r="96" s="1" customFormat="1" spans="1:22">
      <c r="A96" s="3">
        <v>999221943589996</v>
      </c>
      <c r="B96" s="1" t="s">
        <v>1298</v>
      </c>
      <c r="C96" s="1" t="s">
        <v>1299</v>
      </c>
      <c r="D96" s="1" t="s">
        <v>1300</v>
      </c>
      <c r="E96" s="1" t="s">
        <v>1301</v>
      </c>
      <c r="F96" s="1" t="s">
        <v>699</v>
      </c>
      <c r="G96" s="1" t="s">
        <v>703</v>
      </c>
      <c r="H96" s="1" t="s">
        <v>704</v>
      </c>
      <c r="I96" s="1" t="s">
        <v>708</v>
      </c>
      <c r="J96" s="1" t="s">
        <v>30</v>
      </c>
      <c r="K96" s="1" t="s">
        <v>708</v>
      </c>
      <c r="L96" s="1" t="s">
        <v>708</v>
      </c>
      <c r="M96" s="1" t="s">
        <v>707</v>
      </c>
      <c r="N96" s="1" t="s">
        <v>707</v>
      </c>
      <c r="O96" s="1" t="s">
        <v>708</v>
      </c>
      <c r="P96" s="1" t="s">
        <v>709</v>
      </c>
      <c r="Q96" s="1" t="s">
        <v>710</v>
      </c>
      <c r="R96" s="1" t="s">
        <v>1302</v>
      </c>
      <c r="S96" s="1" t="s">
        <v>712</v>
      </c>
      <c r="T96" s="1" t="s">
        <v>713</v>
      </c>
      <c r="U96" s="1" t="s">
        <v>714</v>
      </c>
      <c r="V96" s="1" t="s">
        <v>750</v>
      </c>
    </row>
    <row r="97" s="1" customFormat="1" spans="1:22">
      <c r="A97" s="3">
        <v>999221941000566</v>
      </c>
      <c r="B97" s="1" t="s">
        <v>1303</v>
      </c>
      <c r="C97" s="1" t="s">
        <v>1304</v>
      </c>
      <c r="D97" s="1" t="s">
        <v>1305</v>
      </c>
      <c r="E97" s="1" t="s">
        <v>1306</v>
      </c>
      <c r="F97" s="1" t="s">
        <v>888</v>
      </c>
      <c r="G97" s="1" t="s">
        <v>703</v>
      </c>
      <c r="H97" s="1" t="s">
        <v>704</v>
      </c>
      <c r="I97" s="1" t="s">
        <v>1307</v>
      </c>
      <c r="J97" s="1" t="s">
        <v>30</v>
      </c>
      <c r="K97" s="1" t="s">
        <v>1308</v>
      </c>
      <c r="L97" s="1" t="s">
        <v>1308</v>
      </c>
      <c r="M97" s="1" t="s">
        <v>707</v>
      </c>
      <c r="N97" s="1" t="s">
        <v>707</v>
      </c>
      <c r="O97" s="1" t="s">
        <v>708</v>
      </c>
      <c r="P97" s="1" t="s">
        <v>709</v>
      </c>
      <c r="Q97" s="1" t="s">
        <v>710</v>
      </c>
      <c r="R97" s="1" t="s">
        <v>1309</v>
      </c>
      <c r="S97" s="1" t="s">
        <v>712</v>
      </c>
      <c r="T97" s="1" t="s">
        <v>713</v>
      </c>
      <c r="U97" s="1" t="s">
        <v>714</v>
      </c>
      <c r="V97" s="1" t="s">
        <v>973</v>
      </c>
    </row>
    <row r="98" s="1" customFormat="1" spans="1:22">
      <c r="A98" s="3">
        <v>999221938800670</v>
      </c>
      <c r="B98" s="1" t="s">
        <v>1303</v>
      </c>
      <c r="C98" s="1" t="s">
        <v>1310</v>
      </c>
      <c r="D98" s="1" t="s">
        <v>1311</v>
      </c>
      <c r="E98" s="1" t="s">
        <v>1312</v>
      </c>
      <c r="F98" s="1" t="s">
        <v>888</v>
      </c>
      <c r="G98" s="1" t="s">
        <v>703</v>
      </c>
      <c r="H98" s="1" t="s">
        <v>704</v>
      </c>
      <c r="I98" s="1" t="s">
        <v>1313</v>
      </c>
      <c r="J98" s="1" t="s">
        <v>30</v>
      </c>
      <c r="K98" s="1" t="s">
        <v>1314</v>
      </c>
      <c r="L98" s="1" t="s">
        <v>1314</v>
      </c>
      <c r="M98" s="1" t="s">
        <v>707</v>
      </c>
      <c r="N98" s="1" t="s">
        <v>707</v>
      </c>
      <c r="O98" s="1" t="s">
        <v>708</v>
      </c>
      <c r="P98" s="1" t="s">
        <v>709</v>
      </c>
      <c r="Q98" s="1" t="s">
        <v>710</v>
      </c>
      <c r="R98" s="1" t="s">
        <v>1315</v>
      </c>
      <c r="S98" s="1" t="s">
        <v>712</v>
      </c>
      <c r="T98" s="1" t="s">
        <v>713</v>
      </c>
      <c r="U98" s="1" t="s">
        <v>714</v>
      </c>
      <c r="V98" s="1" t="s">
        <v>1168</v>
      </c>
    </row>
    <row r="99" s="1" customFormat="1" spans="1:22">
      <c r="A99" s="3">
        <v>999221934045482</v>
      </c>
      <c r="B99" s="1" t="s">
        <v>1303</v>
      </c>
      <c r="C99" s="1" t="s">
        <v>1316</v>
      </c>
      <c r="D99" s="1" t="s">
        <v>1317</v>
      </c>
      <c r="E99" s="1" t="s">
        <v>1318</v>
      </c>
      <c r="F99" s="1" t="s">
        <v>888</v>
      </c>
      <c r="G99" s="1" t="s">
        <v>703</v>
      </c>
      <c r="H99" s="1" t="s">
        <v>704</v>
      </c>
      <c r="I99" s="1" t="s">
        <v>1319</v>
      </c>
      <c r="J99" s="1" t="s">
        <v>30</v>
      </c>
      <c r="K99" s="1" t="s">
        <v>1320</v>
      </c>
      <c r="L99" s="1" t="s">
        <v>1320</v>
      </c>
      <c r="M99" s="1" t="s">
        <v>707</v>
      </c>
      <c r="N99" s="1" t="s">
        <v>707</v>
      </c>
      <c r="O99" s="1" t="s">
        <v>708</v>
      </c>
      <c r="P99" s="1" t="s">
        <v>709</v>
      </c>
      <c r="Q99" s="1" t="s">
        <v>710</v>
      </c>
      <c r="R99" s="1" t="s">
        <v>1321</v>
      </c>
      <c r="S99" s="1" t="s">
        <v>712</v>
      </c>
      <c r="T99" s="1" t="s">
        <v>713</v>
      </c>
      <c r="U99" s="1" t="s">
        <v>714</v>
      </c>
      <c r="V99" s="1" t="s">
        <v>729</v>
      </c>
    </row>
    <row r="100" s="1" customFormat="1" spans="1:22">
      <c r="A100" s="3">
        <v>999221925512609</v>
      </c>
      <c r="B100" s="1" t="s">
        <v>1322</v>
      </c>
      <c r="C100" s="1" t="s">
        <v>1323</v>
      </c>
      <c r="D100" s="1" t="s">
        <v>1324</v>
      </c>
      <c r="E100" s="1" t="s">
        <v>1325</v>
      </c>
      <c r="F100" s="1" t="s">
        <v>1251</v>
      </c>
      <c r="G100" s="1" t="s">
        <v>703</v>
      </c>
      <c r="H100" s="1" t="s">
        <v>704</v>
      </c>
      <c r="I100" s="1" t="s">
        <v>1326</v>
      </c>
      <c r="J100" s="1" t="s">
        <v>30</v>
      </c>
      <c r="K100" s="1" t="s">
        <v>1327</v>
      </c>
      <c r="L100" s="1" t="s">
        <v>1328</v>
      </c>
      <c r="M100" s="1" t="s">
        <v>1329</v>
      </c>
      <c r="N100" s="1" t="s">
        <v>1330</v>
      </c>
      <c r="O100" s="1" t="s">
        <v>708</v>
      </c>
      <c r="P100" s="1" t="s">
        <v>709</v>
      </c>
      <c r="Q100" s="1" t="s">
        <v>710</v>
      </c>
      <c r="R100" s="1" t="s">
        <v>1331</v>
      </c>
      <c r="S100" s="1" t="s">
        <v>712</v>
      </c>
      <c r="T100" s="1" t="s">
        <v>713</v>
      </c>
      <c r="U100" s="1" t="s">
        <v>792</v>
      </c>
      <c r="V100" s="1" t="s">
        <v>930</v>
      </c>
    </row>
    <row r="101" s="1" customFormat="1" spans="1:22">
      <c r="A101" s="3">
        <v>21892866435</v>
      </c>
      <c r="B101" s="1" t="s">
        <v>1332</v>
      </c>
      <c r="C101" s="1" t="s">
        <v>1333</v>
      </c>
      <c r="D101" s="1" t="s">
        <v>1334</v>
      </c>
      <c r="E101" s="1" t="s">
        <v>1335</v>
      </c>
      <c r="F101" s="1" t="s">
        <v>1048</v>
      </c>
      <c r="G101" s="1" t="s">
        <v>703</v>
      </c>
      <c r="H101" s="1" t="s">
        <v>704</v>
      </c>
      <c r="I101" s="1" t="s">
        <v>1336</v>
      </c>
      <c r="J101" s="1" t="s">
        <v>30</v>
      </c>
      <c r="K101" s="1" t="s">
        <v>1337</v>
      </c>
      <c r="L101" s="1" t="s">
        <v>1337</v>
      </c>
      <c r="M101" s="1" t="s">
        <v>707</v>
      </c>
      <c r="N101" s="1" t="s">
        <v>707</v>
      </c>
      <c r="O101" s="1" t="s">
        <v>708</v>
      </c>
      <c r="P101" s="1" t="s">
        <v>709</v>
      </c>
      <c r="Q101" s="1" t="s">
        <v>710</v>
      </c>
      <c r="R101" s="1" t="s">
        <v>1338</v>
      </c>
      <c r="S101" s="1" t="s">
        <v>712</v>
      </c>
      <c r="T101" s="1" t="s">
        <v>713</v>
      </c>
      <c r="U101" s="1" t="s">
        <v>792</v>
      </c>
      <c r="V101" s="1" t="s">
        <v>930</v>
      </c>
    </row>
    <row r="102" s="1" customFormat="1" spans="1:22">
      <c r="A102" s="3">
        <v>21854809309</v>
      </c>
      <c r="B102" s="1" t="s">
        <v>1339</v>
      </c>
      <c r="C102" s="1" t="s">
        <v>1340</v>
      </c>
      <c r="D102" s="1" t="s">
        <v>1341</v>
      </c>
      <c r="E102" s="1" t="s">
        <v>1342</v>
      </c>
      <c r="F102" s="1" t="s">
        <v>888</v>
      </c>
      <c r="G102" s="1" t="s">
        <v>703</v>
      </c>
      <c r="H102" s="1" t="s">
        <v>704</v>
      </c>
      <c r="I102" s="1" t="s">
        <v>1343</v>
      </c>
      <c r="J102" s="1" t="s">
        <v>30</v>
      </c>
      <c r="K102" s="1" t="s">
        <v>918</v>
      </c>
      <c r="L102" s="1" t="s">
        <v>918</v>
      </c>
      <c r="M102" s="1" t="s">
        <v>707</v>
      </c>
      <c r="N102" s="1" t="s">
        <v>707</v>
      </c>
      <c r="O102" s="1" t="s">
        <v>708</v>
      </c>
      <c r="P102" s="1" t="s">
        <v>709</v>
      </c>
      <c r="Q102" s="1" t="s">
        <v>710</v>
      </c>
      <c r="R102" s="1" t="s">
        <v>1344</v>
      </c>
      <c r="S102" s="1" t="s">
        <v>712</v>
      </c>
      <c r="T102" s="1" t="s">
        <v>713</v>
      </c>
      <c r="U102" s="1" t="s">
        <v>714</v>
      </c>
      <c r="V102" s="1" t="s">
        <v>743</v>
      </c>
    </row>
    <row r="103" s="1" customFormat="1" spans="1:22">
      <c r="A103" s="3">
        <v>21371006823</v>
      </c>
      <c r="B103" s="1" t="s">
        <v>1345</v>
      </c>
      <c r="C103" s="1" t="s">
        <v>1346</v>
      </c>
      <c r="D103" s="1" t="s">
        <v>1347</v>
      </c>
      <c r="E103" s="1" t="s">
        <v>1348</v>
      </c>
      <c r="F103" s="1" t="s">
        <v>1199</v>
      </c>
      <c r="G103" s="1" t="s">
        <v>703</v>
      </c>
      <c r="H103" s="1" t="s">
        <v>704</v>
      </c>
      <c r="I103" s="1" t="s">
        <v>1349</v>
      </c>
      <c r="J103" s="1" t="s">
        <v>30</v>
      </c>
      <c r="K103" s="1" t="s">
        <v>1350</v>
      </c>
      <c r="L103" s="1" t="s">
        <v>1350</v>
      </c>
      <c r="M103" s="1" t="s">
        <v>707</v>
      </c>
      <c r="N103" s="1" t="s">
        <v>707</v>
      </c>
      <c r="O103" s="1" t="s">
        <v>708</v>
      </c>
      <c r="P103" s="1" t="s">
        <v>709</v>
      </c>
      <c r="Q103" s="1" t="s">
        <v>710</v>
      </c>
      <c r="R103" s="1" t="s">
        <v>1351</v>
      </c>
      <c r="S103" s="1" t="s">
        <v>712</v>
      </c>
      <c r="T103" s="1" t="s">
        <v>713</v>
      </c>
      <c r="U103" s="1" t="s">
        <v>714</v>
      </c>
      <c r="V103" s="1" t="s">
        <v>743</v>
      </c>
    </row>
    <row r="104" s="1" customFormat="1" spans="1:22">
      <c r="A104" s="3">
        <v>21868429975</v>
      </c>
      <c r="B104" s="1" t="s">
        <v>1352</v>
      </c>
      <c r="C104" s="1" t="s">
        <v>1353</v>
      </c>
      <c r="D104" s="1" t="s">
        <v>1354</v>
      </c>
      <c r="E104" s="1" t="s">
        <v>1355</v>
      </c>
      <c r="F104" s="1" t="s">
        <v>1199</v>
      </c>
      <c r="G104" s="1" t="s">
        <v>703</v>
      </c>
      <c r="H104" s="1" t="s">
        <v>704</v>
      </c>
      <c r="I104" s="1" t="s">
        <v>1356</v>
      </c>
      <c r="J104" s="1" t="s">
        <v>30</v>
      </c>
      <c r="K104" s="1" t="s">
        <v>1357</v>
      </c>
      <c r="L104" s="1" t="s">
        <v>1357</v>
      </c>
      <c r="M104" s="1" t="s">
        <v>707</v>
      </c>
      <c r="N104" s="1" t="s">
        <v>707</v>
      </c>
      <c r="O104" s="1" t="s">
        <v>708</v>
      </c>
      <c r="P104" s="1" t="s">
        <v>709</v>
      </c>
      <c r="Q104" s="1" t="s">
        <v>710</v>
      </c>
      <c r="R104" s="1" t="s">
        <v>1358</v>
      </c>
      <c r="S104" s="1" t="s">
        <v>712</v>
      </c>
      <c r="T104" s="1" t="s">
        <v>713</v>
      </c>
      <c r="U104" s="1" t="s">
        <v>792</v>
      </c>
      <c r="V104" s="1" t="s">
        <v>743</v>
      </c>
    </row>
    <row r="105" s="1" customFormat="1" spans="1:22">
      <c r="A105" s="3">
        <v>21599243785</v>
      </c>
      <c r="B105" s="1" t="s">
        <v>1359</v>
      </c>
      <c r="C105" s="1" t="s">
        <v>1360</v>
      </c>
      <c r="D105" s="1" t="s">
        <v>1361</v>
      </c>
      <c r="E105" s="1" t="s">
        <v>1362</v>
      </c>
      <c r="F105" s="1" t="s">
        <v>1113</v>
      </c>
      <c r="G105" s="1" t="s">
        <v>703</v>
      </c>
      <c r="H105" s="1" t="s">
        <v>704</v>
      </c>
      <c r="I105" s="1" t="s">
        <v>1363</v>
      </c>
      <c r="J105" s="1" t="s">
        <v>30</v>
      </c>
      <c r="K105" s="1" t="s">
        <v>1364</v>
      </c>
      <c r="L105" s="1" t="s">
        <v>1364</v>
      </c>
      <c r="M105" s="1" t="s">
        <v>707</v>
      </c>
      <c r="N105" s="1" t="s">
        <v>707</v>
      </c>
      <c r="O105" s="1" t="s">
        <v>708</v>
      </c>
      <c r="P105" s="1" t="s">
        <v>709</v>
      </c>
      <c r="Q105" s="1" t="s">
        <v>710</v>
      </c>
      <c r="R105" s="1" t="s">
        <v>1365</v>
      </c>
      <c r="S105" s="1" t="s">
        <v>712</v>
      </c>
      <c r="T105" s="1" t="s">
        <v>713</v>
      </c>
      <c r="U105" s="1" t="s">
        <v>714</v>
      </c>
      <c r="V105" s="1" t="s">
        <v>743</v>
      </c>
    </row>
    <row r="106" s="1" customFormat="1" spans="1:22">
      <c r="A106" s="3">
        <v>21561404102</v>
      </c>
      <c r="B106" s="1" t="s">
        <v>1366</v>
      </c>
      <c r="C106" s="1" t="s">
        <v>1367</v>
      </c>
      <c r="D106" s="1" t="s">
        <v>1368</v>
      </c>
      <c r="E106" s="1" t="s">
        <v>1369</v>
      </c>
      <c r="F106" s="1" t="s">
        <v>1137</v>
      </c>
      <c r="G106" s="1" t="s">
        <v>703</v>
      </c>
      <c r="H106" s="1" t="s">
        <v>704</v>
      </c>
      <c r="I106" s="1" t="s">
        <v>1370</v>
      </c>
      <c r="J106" s="1" t="s">
        <v>30</v>
      </c>
      <c r="K106" s="1" t="s">
        <v>1371</v>
      </c>
      <c r="L106" s="1" t="s">
        <v>1371</v>
      </c>
      <c r="M106" s="1" t="s">
        <v>707</v>
      </c>
      <c r="N106" s="1" t="s">
        <v>707</v>
      </c>
      <c r="O106" s="1" t="s">
        <v>708</v>
      </c>
      <c r="P106" s="1" t="s">
        <v>709</v>
      </c>
      <c r="Q106" s="1" t="s">
        <v>710</v>
      </c>
      <c r="R106" s="1" t="s">
        <v>1372</v>
      </c>
      <c r="S106" s="1" t="s">
        <v>712</v>
      </c>
      <c r="T106" s="1" t="s">
        <v>713</v>
      </c>
      <c r="U106" s="1" t="s">
        <v>714</v>
      </c>
      <c r="V106" s="1" t="s">
        <v>920</v>
      </c>
    </row>
    <row r="107" s="1" customFormat="1" spans="1:22">
      <c r="A107" s="3">
        <v>17901861269</v>
      </c>
      <c r="B107" s="1" t="s">
        <v>1373</v>
      </c>
      <c r="C107" s="1" t="s">
        <v>1374</v>
      </c>
      <c r="D107" s="1" t="s">
        <v>1375</v>
      </c>
      <c r="E107" s="1" t="s">
        <v>1376</v>
      </c>
      <c r="F107" s="1" t="s">
        <v>1137</v>
      </c>
      <c r="G107" s="1" t="s">
        <v>703</v>
      </c>
      <c r="H107" s="1" t="s">
        <v>704</v>
      </c>
      <c r="I107" s="1" t="s">
        <v>1377</v>
      </c>
      <c r="J107" s="1" t="s">
        <v>30</v>
      </c>
      <c r="K107" s="1" t="s">
        <v>1378</v>
      </c>
      <c r="L107" s="1" t="s">
        <v>1378</v>
      </c>
      <c r="M107" s="1" t="s">
        <v>707</v>
      </c>
      <c r="N107" s="1" t="s">
        <v>707</v>
      </c>
      <c r="O107" s="1" t="s">
        <v>708</v>
      </c>
      <c r="P107" s="1" t="s">
        <v>709</v>
      </c>
      <c r="Q107" s="1" t="s">
        <v>710</v>
      </c>
      <c r="R107" s="1" t="s">
        <v>1379</v>
      </c>
      <c r="S107" s="1" t="s">
        <v>712</v>
      </c>
      <c r="T107" s="1" t="s">
        <v>713</v>
      </c>
      <c r="U107" s="1" t="s">
        <v>714</v>
      </c>
      <c r="V107" s="1" t="s">
        <v>930</v>
      </c>
    </row>
    <row r="108" s="1" customFormat="1" spans="1:22">
      <c r="A108" s="3">
        <v>21892826342</v>
      </c>
      <c r="B108" s="1" t="s">
        <v>1332</v>
      </c>
      <c r="C108" s="1" t="s">
        <v>1380</v>
      </c>
      <c r="D108" s="1" t="s">
        <v>1334</v>
      </c>
      <c r="E108" s="1" t="s">
        <v>1381</v>
      </c>
      <c r="F108" s="1" t="s">
        <v>1048</v>
      </c>
      <c r="G108" s="1" t="s">
        <v>703</v>
      </c>
      <c r="H108" s="1" t="s">
        <v>704</v>
      </c>
      <c r="I108" s="1" t="s">
        <v>1382</v>
      </c>
      <c r="J108" s="1" t="s">
        <v>30</v>
      </c>
      <c r="K108" s="1" t="s">
        <v>1383</v>
      </c>
      <c r="L108" s="1" t="s">
        <v>1383</v>
      </c>
      <c r="M108" s="1" t="s">
        <v>707</v>
      </c>
      <c r="N108" s="1" t="s">
        <v>707</v>
      </c>
      <c r="O108" s="1" t="s">
        <v>708</v>
      </c>
      <c r="P108" s="1" t="s">
        <v>709</v>
      </c>
      <c r="Q108" s="1" t="s">
        <v>710</v>
      </c>
      <c r="R108" s="1" t="s">
        <v>1384</v>
      </c>
      <c r="S108" s="1" t="s">
        <v>712</v>
      </c>
      <c r="T108" s="1" t="s">
        <v>713</v>
      </c>
      <c r="U108" s="1" t="s">
        <v>792</v>
      </c>
      <c r="V108" s="1" t="s">
        <v>930</v>
      </c>
    </row>
    <row r="109" s="1" customFormat="1" spans="1:22">
      <c r="A109" s="3">
        <v>21842080264</v>
      </c>
      <c r="B109" s="1" t="s">
        <v>1385</v>
      </c>
      <c r="C109" s="1" t="s">
        <v>1386</v>
      </c>
      <c r="D109" s="1" t="s">
        <v>1387</v>
      </c>
      <c r="E109" s="1" t="s">
        <v>1388</v>
      </c>
      <c r="F109" s="1" t="s">
        <v>1087</v>
      </c>
      <c r="G109" s="1" t="s">
        <v>703</v>
      </c>
      <c r="H109" s="1" t="s">
        <v>704</v>
      </c>
      <c r="I109" s="1" t="s">
        <v>1389</v>
      </c>
      <c r="J109" s="1" t="s">
        <v>30</v>
      </c>
      <c r="K109" s="1" t="s">
        <v>1390</v>
      </c>
      <c r="L109" s="1" t="s">
        <v>1390</v>
      </c>
      <c r="M109" s="1" t="s">
        <v>707</v>
      </c>
      <c r="N109" s="1" t="s">
        <v>707</v>
      </c>
      <c r="O109" s="1" t="s">
        <v>708</v>
      </c>
      <c r="P109" s="1" t="s">
        <v>709</v>
      </c>
      <c r="Q109" s="1" t="s">
        <v>710</v>
      </c>
      <c r="R109" s="1" t="s">
        <v>1391</v>
      </c>
      <c r="S109" s="1" t="s">
        <v>712</v>
      </c>
      <c r="T109" s="1" t="s">
        <v>713</v>
      </c>
      <c r="U109" s="1" t="s">
        <v>792</v>
      </c>
      <c r="V109" s="1" t="s">
        <v>930</v>
      </c>
    </row>
    <row r="110" s="1" customFormat="1" spans="1:22">
      <c r="A110" s="3">
        <v>999221851696237</v>
      </c>
      <c r="B110" s="1" t="s">
        <v>1392</v>
      </c>
      <c r="C110" s="1" t="s">
        <v>1393</v>
      </c>
      <c r="D110" s="1" t="s">
        <v>1394</v>
      </c>
      <c r="E110" s="1" t="s">
        <v>1395</v>
      </c>
      <c r="F110" s="1" t="s">
        <v>1113</v>
      </c>
      <c r="G110" s="1" t="s">
        <v>703</v>
      </c>
      <c r="H110" s="1" t="s">
        <v>704</v>
      </c>
      <c r="I110" s="1" t="s">
        <v>1396</v>
      </c>
      <c r="J110" s="1" t="s">
        <v>30</v>
      </c>
      <c r="K110" s="1" t="s">
        <v>1397</v>
      </c>
      <c r="L110" s="1" t="s">
        <v>1397</v>
      </c>
      <c r="M110" s="1" t="s">
        <v>707</v>
      </c>
      <c r="N110" s="1" t="s">
        <v>707</v>
      </c>
      <c r="O110" s="1" t="s">
        <v>708</v>
      </c>
      <c r="P110" s="1" t="s">
        <v>709</v>
      </c>
      <c r="Q110" s="1" t="s">
        <v>710</v>
      </c>
      <c r="R110" s="1" t="s">
        <v>1398</v>
      </c>
      <c r="S110" s="1" t="s">
        <v>712</v>
      </c>
      <c r="T110" s="1" t="s">
        <v>713</v>
      </c>
      <c r="U110" s="1" t="s">
        <v>792</v>
      </c>
      <c r="V110" s="1" t="s">
        <v>1399</v>
      </c>
    </row>
    <row r="111" s="1" customFormat="1" spans="1:22">
      <c r="A111" s="3">
        <v>21859371229</v>
      </c>
      <c r="B111" s="1" t="s">
        <v>1400</v>
      </c>
      <c r="C111" s="1" t="s">
        <v>1401</v>
      </c>
      <c r="D111" s="1" t="s">
        <v>1259</v>
      </c>
      <c r="E111" s="1" t="s">
        <v>1402</v>
      </c>
      <c r="F111" s="1" t="s">
        <v>699</v>
      </c>
      <c r="G111" s="1" t="s">
        <v>703</v>
      </c>
      <c r="H111" s="1" t="s">
        <v>704</v>
      </c>
      <c r="I111" s="1" t="s">
        <v>1403</v>
      </c>
      <c r="J111" s="1" t="s">
        <v>30</v>
      </c>
      <c r="K111" s="1" t="s">
        <v>1404</v>
      </c>
      <c r="L111" s="1" t="s">
        <v>1404</v>
      </c>
      <c r="M111" s="1" t="s">
        <v>707</v>
      </c>
      <c r="N111" s="1" t="s">
        <v>707</v>
      </c>
      <c r="O111" s="1" t="s">
        <v>708</v>
      </c>
      <c r="P111" s="1" t="s">
        <v>709</v>
      </c>
      <c r="Q111" s="1" t="s">
        <v>710</v>
      </c>
      <c r="R111" s="1" t="s">
        <v>1405</v>
      </c>
      <c r="S111" s="1" t="s">
        <v>712</v>
      </c>
      <c r="T111" s="1" t="s">
        <v>713</v>
      </c>
      <c r="U111" s="1" t="s">
        <v>714</v>
      </c>
      <c r="V111" s="1" t="s">
        <v>930</v>
      </c>
    </row>
    <row r="112" s="1" customFormat="1" spans="1:22">
      <c r="A112" s="3">
        <v>21847668246</v>
      </c>
      <c r="B112" s="1" t="s">
        <v>1406</v>
      </c>
      <c r="C112" s="1" t="s">
        <v>1407</v>
      </c>
      <c r="D112" s="1" t="s">
        <v>1259</v>
      </c>
      <c r="E112" s="1" t="s">
        <v>1408</v>
      </c>
      <c r="F112" s="1" t="s">
        <v>699</v>
      </c>
      <c r="G112" s="1" t="s">
        <v>703</v>
      </c>
      <c r="H112" s="1" t="s">
        <v>704</v>
      </c>
      <c r="I112" s="1" t="s">
        <v>1409</v>
      </c>
      <c r="J112" s="1" t="s">
        <v>30</v>
      </c>
      <c r="K112" s="1" t="s">
        <v>1410</v>
      </c>
      <c r="L112" s="1" t="s">
        <v>1410</v>
      </c>
      <c r="M112" s="1" t="s">
        <v>707</v>
      </c>
      <c r="N112" s="1" t="s">
        <v>707</v>
      </c>
      <c r="O112" s="1" t="s">
        <v>708</v>
      </c>
      <c r="P112" s="1" t="s">
        <v>709</v>
      </c>
      <c r="Q112" s="1" t="s">
        <v>710</v>
      </c>
      <c r="R112" s="1" t="s">
        <v>1411</v>
      </c>
      <c r="S112" s="1" t="s">
        <v>712</v>
      </c>
      <c r="T112" s="1" t="s">
        <v>713</v>
      </c>
      <c r="U112" s="1" t="s">
        <v>714</v>
      </c>
      <c r="V112" s="1" t="s">
        <v>930</v>
      </c>
    </row>
    <row r="113" s="1" customFormat="1" spans="1:22">
      <c r="A113" s="3">
        <v>21841273372</v>
      </c>
      <c r="B113" s="1" t="s">
        <v>1385</v>
      </c>
      <c r="C113" s="1" t="s">
        <v>1412</v>
      </c>
      <c r="D113" s="1" t="s">
        <v>1413</v>
      </c>
      <c r="E113" s="1" t="s">
        <v>1414</v>
      </c>
      <c r="F113" s="1" t="s">
        <v>699</v>
      </c>
      <c r="G113" s="1" t="s">
        <v>703</v>
      </c>
      <c r="H113" s="1" t="s">
        <v>704</v>
      </c>
      <c r="I113" s="1" t="s">
        <v>1415</v>
      </c>
      <c r="J113" s="1" t="s">
        <v>30</v>
      </c>
      <c r="K113" s="1" t="s">
        <v>1416</v>
      </c>
      <c r="L113" s="1" t="s">
        <v>1416</v>
      </c>
      <c r="M113" s="1" t="s">
        <v>707</v>
      </c>
      <c r="N113" s="1" t="s">
        <v>707</v>
      </c>
      <c r="O113" s="1" t="s">
        <v>708</v>
      </c>
      <c r="P113" s="1" t="s">
        <v>709</v>
      </c>
      <c r="Q113" s="1" t="s">
        <v>710</v>
      </c>
      <c r="R113" s="1" t="s">
        <v>1417</v>
      </c>
      <c r="S113" s="1" t="s">
        <v>712</v>
      </c>
      <c r="T113" s="1" t="s">
        <v>713</v>
      </c>
      <c r="U113" s="1" t="s">
        <v>714</v>
      </c>
      <c r="V113" s="1" t="s">
        <v>930</v>
      </c>
    </row>
    <row r="114" s="1" customFormat="1" spans="1:22">
      <c r="A114" s="3">
        <v>21851417719</v>
      </c>
      <c r="B114" s="1" t="s">
        <v>1392</v>
      </c>
      <c r="C114" s="1" t="s">
        <v>1418</v>
      </c>
      <c r="D114" s="1" t="s">
        <v>1419</v>
      </c>
      <c r="E114" s="1" t="s">
        <v>1420</v>
      </c>
      <c r="F114" s="1" t="s">
        <v>699</v>
      </c>
      <c r="G114" s="1" t="s">
        <v>703</v>
      </c>
      <c r="H114" s="1" t="s">
        <v>704</v>
      </c>
      <c r="I114" s="1" t="s">
        <v>1421</v>
      </c>
      <c r="J114" s="1" t="s">
        <v>30</v>
      </c>
      <c r="K114" s="1" t="s">
        <v>1422</v>
      </c>
      <c r="L114" s="1" t="s">
        <v>1422</v>
      </c>
      <c r="M114" s="1" t="s">
        <v>707</v>
      </c>
      <c r="N114" s="1" t="s">
        <v>707</v>
      </c>
      <c r="O114" s="1" t="s">
        <v>708</v>
      </c>
      <c r="P114" s="1" t="s">
        <v>709</v>
      </c>
      <c r="Q114" s="1" t="s">
        <v>710</v>
      </c>
      <c r="R114" s="1" t="s">
        <v>1423</v>
      </c>
      <c r="S114" s="1" t="s">
        <v>712</v>
      </c>
      <c r="T114" s="1" t="s">
        <v>713</v>
      </c>
      <c r="U114" s="1" t="s">
        <v>714</v>
      </c>
      <c r="V114" s="1" t="s">
        <v>715</v>
      </c>
    </row>
    <row r="115" s="1" customFormat="1" spans="1:22">
      <c r="A115" s="3">
        <v>21859379517</v>
      </c>
      <c r="B115" s="1" t="s">
        <v>1400</v>
      </c>
      <c r="C115" s="1" t="s">
        <v>1424</v>
      </c>
      <c r="D115" s="1" t="s">
        <v>1425</v>
      </c>
      <c r="E115" s="1" t="s">
        <v>1426</v>
      </c>
      <c r="F115" s="1" t="s">
        <v>1087</v>
      </c>
      <c r="G115" s="1" t="s">
        <v>703</v>
      </c>
      <c r="H115" s="1" t="s">
        <v>704</v>
      </c>
      <c r="I115" s="1" t="s">
        <v>1427</v>
      </c>
      <c r="J115" s="1" t="s">
        <v>30</v>
      </c>
      <c r="K115" s="1" t="s">
        <v>1428</v>
      </c>
      <c r="L115" s="1" t="s">
        <v>1428</v>
      </c>
      <c r="M115" s="1" t="s">
        <v>707</v>
      </c>
      <c r="N115" s="1" t="s">
        <v>707</v>
      </c>
      <c r="O115" s="1" t="s">
        <v>708</v>
      </c>
      <c r="P115" s="1" t="s">
        <v>709</v>
      </c>
      <c r="Q115" s="1" t="s">
        <v>710</v>
      </c>
      <c r="R115" s="1" t="s">
        <v>1429</v>
      </c>
      <c r="S115" s="1" t="s">
        <v>712</v>
      </c>
      <c r="T115" s="1" t="s">
        <v>713</v>
      </c>
      <c r="U115" s="1" t="s">
        <v>792</v>
      </c>
      <c r="V115" s="1" t="s">
        <v>930</v>
      </c>
    </row>
    <row r="116" s="1" customFormat="1" spans="1:22">
      <c r="A116" s="3">
        <v>21845502307</v>
      </c>
      <c r="B116" s="1" t="s">
        <v>1430</v>
      </c>
      <c r="C116" s="1" t="s">
        <v>1431</v>
      </c>
      <c r="D116" s="1" t="s">
        <v>1432</v>
      </c>
      <c r="E116" s="1" t="s">
        <v>1433</v>
      </c>
      <c r="F116" s="1" t="s">
        <v>1087</v>
      </c>
      <c r="G116" s="1" t="s">
        <v>703</v>
      </c>
      <c r="H116" s="1" t="s">
        <v>704</v>
      </c>
      <c r="I116" s="1" t="s">
        <v>1434</v>
      </c>
      <c r="J116" s="1" t="s">
        <v>30</v>
      </c>
      <c r="K116" s="1" t="s">
        <v>1435</v>
      </c>
      <c r="L116" s="1" t="s">
        <v>1435</v>
      </c>
      <c r="M116" s="1" t="s">
        <v>707</v>
      </c>
      <c r="N116" s="1" t="s">
        <v>707</v>
      </c>
      <c r="O116" s="1" t="s">
        <v>708</v>
      </c>
      <c r="P116" s="1" t="s">
        <v>709</v>
      </c>
      <c r="Q116" s="1" t="s">
        <v>710</v>
      </c>
      <c r="R116" s="1" t="s">
        <v>1436</v>
      </c>
      <c r="S116" s="1" t="s">
        <v>712</v>
      </c>
      <c r="T116" s="1" t="s">
        <v>713</v>
      </c>
      <c r="U116" s="1" t="s">
        <v>792</v>
      </c>
      <c r="V116" s="1" t="s">
        <v>930</v>
      </c>
    </row>
    <row r="117" s="1" customFormat="1" spans="1:22">
      <c r="A117" s="3">
        <v>21724833505</v>
      </c>
      <c r="B117" s="1" t="s">
        <v>1437</v>
      </c>
      <c r="C117" s="1" t="s">
        <v>1438</v>
      </c>
      <c r="D117" s="1" t="s">
        <v>1221</v>
      </c>
      <c r="E117" s="1" t="s">
        <v>1439</v>
      </c>
      <c r="F117" s="1" t="s">
        <v>699</v>
      </c>
      <c r="G117" s="1" t="s">
        <v>703</v>
      </c>
      <c r="H117" s="1" t="s">
        <v>704</v>
      </c>
      <c r="I117" s="1" t="s">
        <v>1440</v>
      </c>
      <c r="J117" s="1" t="s">
        <v>30</v>
      </c>
      <c r="K117" s="1" t="s">
        <v>1441</v>
      </c>
      <c r="L117" s="1" t="s">
        <v>1441</v>
      </c>
      <c r="M117" s="1" t="s">
        <v>707</v>
      </c>
      <c r="N117" s="1" t="s">
        <v>707</v>
      </c>
      <c r="O117" s="1" t="s">
        <v>708</v>
      </c>
      <c r="P117" s="1" t="s">
        <v>709</v>
      </c>
      <c r="Q117" s="1" t="s">
        <v>710</v>
      </c>
      <c r="R117" s="1" t="s">
        <v>1442</v>
      </c>
      <c r="S117" s="1" t="s">
        <v>712</v>
      </c>
      <c r="T117" s="1" t="s">
        <v>713</v>
      </c>
      <c r="U117" s="1" t="s">
        <v>792</v>
      </c>
      <c r="V117" s="1" t="s">
        <v>715</v>
      </c>
    </row>
    <row r="118" s="1" customFormat="1" spans="1:22">
      <c r="A118" s="3">
        <v>21844130987</v>
      </c>
      <c r="B118" s="1" t="s">
        <v>1443</v>
      </c>
      <c r="C118" s="1" t="s">
        <v>1444</v>
      </c>
      <c r="D118" s="1" t="s">
        <v>1445</v>
      </c>
      <c r="E118" s="1" t="s">
        <v>1446</v>
      </c>
      <c r="F118" s="1" t="s">
        <v>1087</v>
      </c>
      <c r="G118" s="1" t="s">
        <v>703</v>
      </c>
      <c r="H118" s="1" t="s">
        <v>704</v>
      </c>
      <c r="I118" s="1" t="s">
        <v>1447</v>
      </c>
      <c r="J118" s="1" t="s">
        <v>30</v>
      </c>
      <c r="K118" s="1" t="s">
        <v>1448</v>
      </c>
      <c r="L118" s="1" t="s">
        <v>1448</v>
      </c>
      <c r="M118" s="1" t="s">
        <v>707</v>
      </c>
      <c r="N118" s="1" t="s">
        <v>707</v>
      </c>
      <c r="O118" s="1" t="s">
        <v>708</v>
      </c>
      <c r="P118" s="1" t="s">
        <v>709</v>
      </c>
      <c r="Q118" s="1" t="s">
        <v>710</v>
      </c>
      <c r="R118" s="1" t="s">
        <v>1449</v>
      </c>
      <c r="S118" s="1" t="s">
        <v>712</v>
      </c>
      <c r="T118" s="1" t="s">
        <v>713</v>
      </c>
      <c r="U118" s="1" t="s">
        <v>792</v>
      </c>
      <c r="V118" s="1" t="s">
        <v>930</v>
      </c>
    </row>
    <row r="119" s="1" customFormat="1" spans="1:22">
      <c r="A119" s="3">
        <v>999221841402205</v>
      </c>
      <c r="B119" s="1" t="s">
        <v>1385</v>
      </c>
      <c r="C119" s="1" t="s">
        <v>1450</v>
      </c>
      <c r="D119" s="1" t="s">
        <v>1451</v>
      </c>
      <c r="E119" s="1" t="s">
        <v>1452</v>
      </c>
      <c r="F119" s="1" t="s">
        <v>888</v>
      </c>
      <c r="G119" s="1" t="s">
        <v>703</v>
      </c>
      <c r="H119" s="1" t="s">
        <v>704</v>
      </c>
      <c r="I119" s="1" t="s">
        <v>1453</v>
      </c>
      <c r="J119" s="1" t="s">
        <v>30</v>
      </c>
      <c r="K119" s="1" t="s">
        <v>1454</v>
      </c>
      <c r="L119" s="1" t="s">
        <v>1454</v>
      </c>
      <c r="M119" s="1" t="s">
        <v>707</v>
      </c>
      <c r="N119" s="1" t="s">
        <v>707</v>
      </c>
      <c r="O119" s="1" t="s">
        <v>708</v>
      </c>
      <c r="P119" s="1" t="s">
        <v>709</v>
      </c>
      <c r="Q119" s="1" t="s">
        <v>710</v>
      </c>
      <c r="R119" s="1" t="s">
        <v>1455</v>
      </c>
      <c r="S119" s="1" t="s">
        <v>712</v>
      </c>
      <c r="T119" s="1" t="s">
        <v>713</v>
      </c>
      <c r="U119" s="1" t="s">
        <v>714</v>
      </c>
      <c r="V119" s="1" t="s">
        <v>1456</v>
      </c>
    </row>
    <row r="120" s="1" customFormat="1" spans="1:22">
      <c r="A120" s="3">
        <v>999221876680179</v>
      </c>
      <c r="B120" s="1" t="s">
        <v>1457</v>
      </c>
      <c r="C120" s="1" t="s">
        <v>1458</v>
      </c>
      <c r="D120" s="1" t="s">
        <v>1459</v>
      </c>
      <c r="E120" s="1" t="s">
        <v>1460</v>
      </c>
      <c r="F120" s="1" t="s">
        <v>888</v>
      </c>
      <c r="G120" s="1" t="s">
        <v>703</v>
      </c>
      <c r="H120" s="1" t="s">
        <v>704</v>
      </c>
      <c r="I120" s="1" t="s">
        <v>1461</v>
      </c>
      <c r="J120" s="1" t="s">
        <v>30</v>
      </c>
      <c r="K120" s="1" t="s">
        <v>1410</v>
      </c>
      <c r="L120" s="1" t="s">
        <v>1410</v>
      </c>
      <c r="M120" s="1" t="s">
        <v>707</v>
      </c>
      <c r="N120" s="1" t="s">
        <v>707</v>
      </c>
      <c r="O120" s="1" t="s">
        <v>708</v>
      </c>
      <c r="P120" s="1" t="s">
        <v>709</v>
      </c>
      <c r="Q120" s="1" t="s">
        <v>710</v>
      </c>
      <c r="R120" s="1" t="s">
        <v>1462</v>
      </c>
      <c r="S120" s="1" t="s">
        <v>712</v>
      </c>
      <c r="T120" s="1" t="s">
        <v>713</v>
      </c>
      <c r="U120" s="1" t="s">
        <v>714</v>
      </c>
      <c r="V120" s="1" t="s">
        <v>1463</v>
      </c>
    </row>
    <row r="121" s="1" customFormat="1" spans="1:22">
      <c r="A121" s="3">
        <v>18385731239</v>
      </c>
      <c r="B121" s="1" t="s">
        <v>1464</v>
      </c>
      <c r="C121" s="1" t="s">
        <v>1465</v>
      </c>
      <c r="D121" s="1" t="s">
        <v>1466</v>
      </c>
      <c r="E121" s="1" t="s">
        <v>1467</v>
      </c>
      <c r="F121" s="1" t="s">
        <v>699</v>
      </c>
      <c r="G121" s="1" t="s">
        <v>703</v>
      </c>
      <c r="H121" s="1" t="s">
        <v>704</v>
      </c>
      <c r="I121" s="1" t="s">
        <v>1468</v>
      </c>
      <c r="J121" s="1" t="s">
        <v>30</v>
      </c>
      <c r="K121" s="1" t="s">
        <v>1469</v>
      </c>
      <c r="L121" s="1" t="s">
        <v>1469</v>
      </c>
      <c r="M121" s="1" t="s">
        <v>707</v>
      </c>
      <c r="N121" s="1" t="s">
        <v>707</v>
      </c>
      <c r="O121" s="1" t="s">
        <v>708</v>
      </c>
      <c r="P121" s="1" t="s">
        <v>709</v>
      </c>
      <c r="Q121" s="1" t="s">
        <v>710</v>
      </c>
      <c r="R121" s="1" t="s">
        <v>1470</v>
      </c>
      <c r="S121" s="1" t="s">
        <v>712</v>
      </c>
      <c r="T121" s="1" t="s">
        <v>713</v>
      </c>
      <c r="U121" s="1" t="s">
        <v>714</v>
      </c>
      <c r="V121" s="1" t="s">
        <v>743</v>
      </c>
    </row>
    <row r="122" s="1" customFormat="1" spans="1:22">
      <c r="A122" s="3">
        <v>999221856027759</v>
      </c>
      <c r="B122" s="1" t="s">
        <v>1471</v>
      </c>
      <c r="C122" s="1" t="s">
        <v>1472</v>
      </c>
      <c r="D122" s="1" t="s">
        <v>1473</v>
      </c>
      <c r="E122" s="1" t="s">
        <v>1474</v>
      </c>
      <c r="F122" s="1" t="s">
        <v>699</v>
      </c>
      <c r="G122" s="1" t="s">
        <v>703</v>
      </c>
      <c r="H122" s="1" t="s">
        <v>704</v>
      </c>
      <c r="I122" s="1" t="s">
        <v>1475</v>
      </c>
      <c r="J122" s="1" t="s">
        <v>30</v>
      </c>
      <c r="K122" s="1" t="s">
        <v>1476</v>
      </c>
      <c r="L122" s="1" t="s">
        <v>1476</v>
      </c>
      <c r="M122" s="1" t="s">
        <v>707</v>
      </c>
      <c r="N122" s="1" t="s">
        <v>707</v>
      </c>
      <c r="O122" s="1" t="s">
        <v>708</v>
      </c>
      <c r="P122" s="1" t="s">
        <v>709</v>
      </c>
      <c r="Q122" s="1" t="s">
        <v>710</v>
      </c>
      <c r="R122" s="1" t="s">
        <v>1477</v>
      </c>
      <c r="S122" s="1" t="s">
        <v>712</v>
      </c>
      <c r="T122" s="1" t="s">
        <v>713</v>
      </c>
      <c r="U122" s="1" t="s">
        <v>714</v>
      </c>
      <c r="V122" s="1" t="s">
        <v>1478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2023-01-06T02:37:00Z</dcterms:created>
  <dcterms:modified xsi:type="dcterms:W3CDTF">2023-01-06T02:54:46Z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30A8584C405C48B7AB702A599C83DE63</vt:lpwstr>
  </property>
  <property fmtid="{D5CDD505-2E9C-101B-9397-08002B2CF9AE}" pid="3" name="KSOProductBuildVer">
    <vt:lpwstr>2052-11.1.0.13703</vt:lpwstr>
  </property>
</Properties>
</file>