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对账!$A$1:$X$119</definedName>
  </definedNames>
  <calcPr calcId="144525"/>
</workbook>
</file>

<file path=xl/sharedStrings.xml><?xml version="1.0" encoding="utf-8"?>
<sst xmlns="http://schemas.openxmlformats.org/spreadsheetml/2006/main" count="4011" uniqueCount="1270">
  <si>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</si>
  <si>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</si>
  <si>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</si>
  <si>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</si>
  <si>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</si>
  <si>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</si>
  <si>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</si>
  <si>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</si>
  <si>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</si>
  <si>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</si>
  <si>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</si>
  <si>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</si>
  <si>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</si>
  <si>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</si>
  <si>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</si>
  <si>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</si>
  <si>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</si>
  <si>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</si>
  <si>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</si>
  <si>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</si>
  <si>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</si>
  <si>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</si>
  <si>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</si>
  <si>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</si>
  <si>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</si>
  <si>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18063240006	</t>
  </si>
  <si>
    <t>Ctrip</t>
  </si>
  <si>
    <t>正常</t>
  </si>
  <si>
    <t>[长滩岛]长滩岛摄政沙滩水疗度假村(Henann Regency Resort &amp; Spa)(5246684)</t>
  </si>
  <si>
    <t>豪华房&lt;特价大促销&gt;&lt;三人入住&gt;&lt;早餐&gt;</t>
  </si>
  <si>
    <t>CNY</t>
  </si>
  <si>
    <t>Raflores-Ona/Amabael Taguilaso</t>
  </si>
  <si>
    <t>CA2019221227CNY</t>
  </si>
  <si>
    <t>未提现</t>
  </si>
  <si>
    <t>携程开票</t>
  </si>
  <si>
    <t xml:space="preserve">2578990	</t>
  </si>
  <si>
    <t xml:space="preserve">39618760	</t>
  </si>
  <si>
    <t xml:space="preserve">18799552060	</t>
  </si>
  <si>
    <t>[普吉岛]普吉岛船屋度假酒店 (SHA Extra Plus)(The Boathouse Phuket (SHA Extra Plus))(4494588)</t>
  </si>
  <si>
    <t>豪华房&lt;特惠专享&gt;&lt;双人入住&gt;&lt;双早&gt;</t>
  </si>
  <si>
    <t>Beling/Lisa,Beling/Lisa,Beling/Lisa,Beling/Lisa,Beling/Lisa,Beling/Lisa,Beling/Lisa</t>
  </si>
  <si>
    <t xml:space="preserve">	</t>
  </si>
  <si>
    <t>取消</t>
  </si>
  <si>
    <t xml:space="preserve">18918162268	</t>
  </si>
  <si>
    <t>[曼谷]曼谷湄南河四季酒店 (SHA Plus+)(Four Seasons Hotel Bangkok at Chao Phraya River (SHA Plus+))(57171815)</t>
  </si>
  <si>
    <t>豪华特大床房(至少提前30天预订)&lt;全日特价&gt;&lt;双人入住&gt;&lt;双早&gt;</t>
  </si>
  <si>
    <t>KIM/SEMIN</t>
  </si>
  <si>
    <t xml:space="preserve">2678232	</t>
  </si>
  <si>
    <t xml:space="preserve">118654	</t>
  </si>
  <si>
    <t xml:space="preserve">18919497979	</t>
  </si>
  <si>
    <t>[曼谷]曼谷大将军酒店 (SHA Extra Plus)(Admiral Premier Bangkok (SHA Extra Plus))(85217938)</t>
  </si>
  <si>
    <t>高级一室房(连住3晚及以上)&lt;双人入住&gt;&lt;双早&gt;</t>
  </si>
  <si>
    <t>Sia/Choon Eng,Sia/Choon Eng,Sia/Choon Eng,Sia/Choon Eng</t>
  </si>
  <si>
    <t xml:space="preserve">2679291	</t>
  </si>
  <si>
    <t xml:space="preserve">91565	</t>
  </si>
  <si>
    <t xml:space="preserve">21141898230	</t>
  </si>
  <si>
    <t>[苏梅岛]萨拉苏美曾蒙海滩度假村(Sala Samui Choengmon Beach Resort)(6071953)</t>
  </si>
  <si>
    <t>园景别墅(独立泳池)(至少连住2晚及以上)&lt;双人入住&gt;&lt;不适用泰国客人&gt;&lt;双早&gt;</t>
  </si>
  <si>
    <t>WANG/PAIXIN</t>
  </si>
  <si>
    <t xml:space="preserve">2707476	</t>
  </si>
  <si>
    <t xml:space="preserve">210177	</t>
  </si>
  <si>
    <t xml:space="preserve">21201275817	</t>
  </si>
  <si>
    <t>[普吉岛]普吉岛芭东美爵大酒店(SHA Extra Plus)(Grand Mercure Phuket Patong(SHA Extra Plus))(3627889)</t>
  </si>
  <si>
    <t>高级特大床房(至少连住2晚及以上)&lt;特惠&gt;&lt;双人入住&gt;&lt;双早&gt;</t>
  </si>
  <si>
    <t>GOH/ZHI HAO KESTER</t>
  </si>
  <si>
    <t xml:space="preserve">2711048	</t>
  </si>
  <si>
    <t xml:space="preserve">614370	</t>
  </si>
  <si>
    <t xml:space="preserve">21463907965	</t>
  </si>
  <si>
    <t>KIM/JIHYEON</t>
  </si>
  <si>
    <t xml:space="preserve">2742304	</t>
  </si>
  <si>
    <t xml:space="preserve">126971	</t>
  </si>
  <si>
    <t xml:space="preserve">21480169909	</t>
  </si>
  <si>
    <t>高级双床房(至少连住2晚及以上)&lt;特惠&gt;&lt;双人入住&gt;&lt;双早&gt;</t>
  </si>
  <si>
    <t>TAN/KAY CHEN,TAN/SONG JUN,TAN/WAN ZHEN</t>
  </si>
  <si>
    <t xml:space="preserve">2746176	</t>
  </si>
  <si>
    <t xml:space="preserve">623490	</t>
  </si>
  <si>
    <t xml:space="preserve">21485107582	</t>
  </si>
  <si>
    <t>[普吉岛]奈涵度假村(SHA Extra Plus)(The Nai Harn(SHA Extra Plus))(5025017)</t>
  </si>
  <si>
    <t>至尊海洋景房&lt;今日特价 &gt;&lt;双人入住&gt;&lt;中宾&gt;&lt;双早&gt;</t>
  </si>
  <si>
    <t>Hii/Lilian,Hii/Lilian</t>
  </si>
  <si>
    <t xml:space="preserve">2747268	</t>
  </si>
  <si>
    <t xml:space="preserve">21596222832	</t>
  </si>
  <si>
    <t>[甲米]甲米都喜天丽海滨度假酒店(SHA Extra Plus)(Dusit Thani Krabi Beach Resort(SHA Extra Plus))(3666417)</t>
  </si>
  <si>
    <t>豪华间(至少连住2晚及以上)&lt;双人入住&gt;&lt;双早&gt;</t>
  </si>
  <si>
    <t>Gupta/Vrinda,Gupta/Vrinda</t>
  </si>
  <si>
    <t xml:space="preserve">2762151	</t>
  </si>
  <si>
    <t xml:space="preserve">acknowledged	</t>
  </si>
  <si>
    <t xml:space="preserve">21600042962	</t>
  </si>
  <si>
    <t>[马六甲]卡萨戴尔里奥酒店(Casa del Rio Melaka)(4984420)</t>
  </si>
  <si>
    <t>豪华湖景房&lt;双人入住&gt;&lt;仅适用亚洲客人&gt;&lt;双早&gt;</t>
  </si>
  <si>
    <t>Ahn/Jooran</t>
  </si>
  <si>
    <t xml:space="preserve">2762960	</t>
  </si>
  <si>
    <t xml:space="preserve">117606	</t>
  </si>
  <si>
    <t xml:space="preserve">21600072655	</t>
  </si>
  <si>
    <t>AHN/JOORAN</t>
  </si>
  <si>
    <t xml:space="preserve">2762962	</t>
  </si>
  <si>
    <t xml:space="preserve">116401	</t>
  </si>
  <si>
    <t xml:space="preserve">21750713215	</t>
  </si>
  <si>
    <t>[薄荷岛]贝尔福度假酒店(The Bellevue Resort)(5425269)</t>
  </si>
  <si>
    <t>高级房&lt;特惠专享&gt;&lt;双人入住&gt;&lt;双早&gt;</t>
  </si>
  <si>
    <t>Stein/Daniel</t>
  </si>
  <si>
    <t xml:space="preserve">2784492	</t>
  </si>
  <si>
    <t xml:space="preserve">20138519	</t>
  </si>
  <si>
    <t xml:space="preserve">21753805109	</t>
  </si>
  <si>
    <t>[普吉岛]普吉岛迈考美丽亚酒店(SHA Extra Plus)(Melia Phuket Mai Khao(SHA Extra Plus))(92000607)</t>
  </si>
  <si>
    <t>一卧室别墅（带私人泳池）(至少连住2晚及以上)&lt;促销&gt;&lt;双人入住&gt;&lt;双早&gt;</t>
  </si>
  <si>
    <t>CHEONG/II LEAN,CHAI/KUAM LEONG</t>
  </si>
  <si>
    <t xml:space="preserve">2785597	</t>
  </si>
  <si>
    <t xml:space="preserve">35889	</t>
  </si>
  <si>
    <t xml:space="preserve">21761107920	</t>
  </si>
  <si>
    <t>[芭堤雅]芭堤雅皇家克里夫海滩酒店 (SHA Extra Plus)(Royal Cliff Beach Hotel(SHA Extra Plus))(6657372)</t>
  </si>
  <si>
    <t>日出景高级迷你套房(至少提前30天预订)(至少连住2晚及以上)&lt;双人入住&gt;&lt;双早&gt;</t>
  </si>
  <si>
    <t>SONG/SOOHEE,CHANG/YUJIN</t>
  </si>
  <si>
    <t xml:space="preserve">2786886	</t>
  </si>
  <si>
    <t xml:space="preserve">549592	</t>
  </si>
  <si>
    <t xml:space="preserve">21767918318	</t>
  </si>
  <si>
    <t>[华欣]华欣标准酒店(The Standard, Hua Hin)(86113455)</t>
  </si>
  <si>
    <t>标准双人间&lt;三人入住&gt;&lt;中宾&gt;&lt;早餐&gt;</t>
  </si>
  <si>
    <t>CHAN/MAN CHI GWYNETH</t>
  </si>
  <si>
    <t xml:space="preserve">2789208	</t>
  </si>
  <si>
    <t xml:space="preserve">193483371	</t>
  </si>
  <si>
    <t xml:space="preserve">21788618009	</t>
  </si>
  <si>
    <t>[曼谷]曼谷金普顿马濑酒店 (SHA Extra Plus)(Kimpton Maa-Lai Bangkok, an IHG Hotel (SHA Extra Plus))(96323531)</t>
  </si>
  <si>
    <t>绿肺景尊贵1张特大床房(至少连住2晚及以上)&lt;特惠专享&gt;&lt;双人入住&gt;&lt;双早&gt;</t>
  </si>
  <si>
    <t>YIN/TAO</t>
  </si>
  <si>
    <t xml:space="preserve">2795433	</t>
  </si>
  <si>
    <t xml:space="preserve">49929022	</t>
  </si>
  <si>
    <t xml:space="preserve">21793195970	</t>
  </si>
  <si>
    <t>[曼谷]曼谷素坤逸航站 21 中心酒店 (SHA Plus+)(Grande Centre Point Hotel Terminal 21 (SHA Plus+))(5908161)</t>
  </si>
  <si>
    <t>豪华尊贵房&lt;特惠&gt;&lt;双人入住&gt;&lt;双早&gt;</t>
  </si>
  <si>
    <t>HON/SZE YU</t>
  </si>
  <si>
    <t xml:space="preserve">2797302	</t>
  </si>
  <si>
    <t xml:space="preserve">389901	</t>
  </si>
  <si>
    <t xml:space="preserve">21796889014	</t>
  </si>
  <si>
    <t>[湄林]拉雅古迹酒店 (SHA Extra Plus)(Raya Heritage (SHA Extra Plus))(29548501)</t>
  </si>
  <si>
    <t>仁邦套房(至少连住2晚及以上)&lt;双人入住&gt;&lt;适用于非澳大利亚/英国客人&gt;&lt;双早&gt;</t>
  </si>
  <si>
    <t>ZHANG/DI,WANG/XUELIAN</t>
  </si>
  <si>
    <t xml:space="preserve">2798744	</t>
  </si>
  <si>
    <t xml:space="preserve">18143	</t>
  </si>
  <si>
    <t xml:space="preserve">21799095288	</t>
  </si>
  <si>
    <t>[曼谷]曼谷香格里拉大酒店 (SHA Extra Plus)(Shangri-La Bangkok)(3243791)</t>
  </si>
  <si>
    <t>香格里拉楼行政套房&lt;双人入住&gt;&lt;双早&gt;</t>
  </si>
  <si>
    <t>HUANG/FEI</t>
  </si>
  <si>
    <t xml:space="preserve">2799512	</t>
  </si>
  <si>
    <t xml:space="preserve">11462579	</t>
  </si>
  <si>
    <t xml:space="preserve">21803413243	</t>
  </si>
  <si>
    <t>[曼谷]曼谷河畔萨利尔酒店(The Salil Hotel Riverside Bangkok)(99980109)</t>
  </si>
  <si>
    <t>家庭房(至少连住2晚及以上)&lt;双人入住&gt;&lt;双早&gt;</t>
  </si>
  <si>
    <t>LEONG/YIN YING CHARMAINE</t>
  </si>
  <si>
    <t xml:space="preserve">2800884	</t>
  </si>
  <si>
    <t xml:space="preserve">646	</t>
  </si>
  <si>
    <t xml:space="preserve">21809225249	</t>
  </si>
  <si>
    <t>[芭堤雅]芭堤雅发现海滩酒店 (SHA Plus+)(Pattaya Discovery Beach Hotel (SHA Plus+))(2497120)</t>
  </si>
  <si>
    <t>高级房别致塔(至少提前30天预订)&lt;特惠专享&gt;&lt;双人入住&gt;&lt;无早&gt;</t>
  </si>
  <si>
    <t>Patel/Manishkumar,Patel/Manishkumar,Patel/Manishkumar,Patel/Manishkumar</t>
  </si>
  <si>
    <t xml:space="preserve">2802689	</t>
  </si>
  <si>
    <t xml:space="preserve">428097	</t>
  </si>
  <si>
    <t xml:space="preserve">21815440777	</t>
  </si>
  <si>
    <t>香格里拉楼豪华双床房&lt;双人入住&gt;&lt;双早&gt;</t>
  </si>
  <si>
    <t>KIM/MIEUN,KIM/TAI,KIM/KYUNGYUL,KIM/DOYUN</t>
  </si>
  <si>
    <t xml:space="preserve">2804454	</t>
  </si>
  <si>
    <t xml:space="preserve">11463540	</t>
  </si>
  <si>
    <t xml:space="preserve">21823441946	</t>
  </si>
  <si>
    <t>[甲米]甲米奥南利园度假酒店(SHA Extra Plus)(Aonang Princeville Villa Resort &amp; Spa(SHA Extra Plus))(6641573)</t>
  </si>
  <si>
    <t>豪华精品房&lt;特惠专享&gt;&lt;双人入住&gt;&lt;双早&gt;</t>
  </si>
  <si>
    <t>SHRIMAL/RUPANKI,SHRIMAL/RUPANKI</t>
  </si>
  <si>
    <t xml:space="preserve">2807647	</t>
  </si>
  <si>
    <t xml:space="preserve">58444	</t>
  </si>
  <si>
    <t xml:space="preserve">21823696490	</t>
  </si>
  <si>
    <t>Kapdeo/Chinmay Shashank,Kapdeo/Chinmay Shashank</t>
  </si>
  <si>
    <t xml:space="preserve">2807778	</t>
  </si>
  <si>
    <t xml:space="preserve">58445	</t>
  </si>
  <si>
    <t xml:space="preserve">21824573014	</t>
  </si>
  <si>
    <t>[努沙再也]特立尼达公主港套房酒店(Trinidad Suites Puteri Harbour)(99959221)</t>
  </si>
  <si>
    <t>两卧室豪华公寓&lt;四人入住&gt;&lt;早餐&gt;</t>
  </si>
  <si>
    <t>KUEN CHIN/YOKE,KUEN CHIN/YOKE</t>
  </si>
  <si>
    <t xml:space="preserve">2809000	</t>
  </si>
  <si>
    <t xml:space="preserve">6859	</t>
  </si>
  <si>
    <t xml:space="preserve">21825204451	</t>
  </si>
  <si>
    <t>[帕赛市]马尼拉101酒店（多用途酒店）(Hotel 101 Manila (Multiple Use Hotel))(28525147)</t>
  </si>
  <si>
    <t>欢乐房&lt;双人入住&gt;&lt;双早&gt;</t>
  </si>
  <si>
    <t>Rose S Delgaco/Katherine,Rose S Delgaco/Katherine</t>
  </si>
  <si>
    <t xml:space="preserve">2809505	</t>
  </si>
  <si>
    <t xml:space="preserve">22215528	</t>
  </si>
  <si>
    <t xml:space="preserve">21825926675	</t>
  </si>
  <si>
    <t>欢乐房&lt;今日特价 &gt;&lt;三人入住&gt;&lt;无早&gt;</t>
  </si>
  <si>
    <t>Amigos/Ellen</t>
  </si>
  <si>
    <t xml:space="preserve">2810216	</t>
  </si>
  <si>
    <t xml:space="preserve">22215723	</t>
  </si>
  <si>
    <t xml:space="preserve">21826341179	</t>
  </si>
  <si>
    <t>[曼谷]盛泰澜曼谷拉普崂中央广场酒店 (SHA Plus+)(Centara Grand at Central Plaza Ladprao Bangkok)(4955368)</t>
  </si>
  <si>
    <t>豪华特大床房&lt;今日特价 &gt;&lt;双人入住&gt;&lt;适用于除泰国的亚洲客人&gt;&lt;双早&gt;</t>
  </si>
  <si>
    <t>YEO/YAN LENG,PHUA/MEI XUAN</t>
  </si>
  <si>
    <t xml:space="preserve">2810799	</t>
  </si>
  <si>
    <t xml:space="preserve">230719710	</t>
  </si>
  <si>
    <t xml:space="preserve">21826762379	</t>
  </si>
  <si>
    <t>豪华双床房(至少提前30天预订)(连住3晚及以上)&lt;双人入住&gt;&lt;日历房套餐高价值&gt;&lt;双早&gt;&lt;新酒店礼盒&gt;</t>
  </si>
  <si>
    <t>Zhu/Boshen,Sun/Shuyun</t>
  </si>
  <si>
    <t xml:space="preserve">2811523	</t>
  </si>
  <si>
    <t xml:space="preserve"> 133566	</t>
  </si>
  <si>
    <t xml:space="preserve">21826764679	</t>
  </si>
  <si>
    <t>豪华河景特大床房(至少提前30天预订)&lt;双人入住&gt;&lt;双早&gt;</t>
  </si>
  <si>
    <t>GAO/Jingxi</t>
  </si>
  <si>
    <t xml:space="preserve">2811525	</t>
  </si>
  <si>
    <t xml:space="preserve">133736	</t>
  </si>
  <si>
    <t xml:space="preserve">21827188840	</t>
  </si>
  <si>
    <t>[丹戎本雅]槟城火烈鸟海滩酒店(Flamingo Hotel by The Beach, Penang)(5253402)</t>
  </si>
  <si>
    <t>海景豪华特大床房&lt;今日特价 &gt;&lt;双人入住&gt;&lt;无早&gt;</t>
  </si>
  <si>
    <t>SABKI/NOOR HAMIZAH</t>
  </si>
  <si>
    <t xml:space="preserve">2812062	</t>
  </si>
  <si>
    <t xml:space="preserve">21830306355	</t>
  </si>
  <si>
    <t>[甲米]凤梨酒店(The Pineapple Hotel)(28409960)</t>
  </si>
  <si>
    <t>椰子豪华房&lt;特价大促销&gt;&lt;三人入住&gt;&lt;早餐&gt;</t>
  </si>
  <si>
    <t>CHATTERJEE/SUBHADEEP,CHATTERJEE/SUBHADEEP,CHATTERJEE/SUBHADEEP</t>
  </si>
  <si>
    <t xml:space="preserve">2816390	</t>
  </si>
  <si>
    <t xml:space="preserve">17930	</t>
  </si>
  <si>
    <t xml:space="preserve">21840115587	</t>
  </si>
  <si>
    <t>[普吉岛]普吉岛西瑞湾威斯汀水疗度假酒店(SHA Extra Plus)(The Westin Siray Bay Resort &amp; Spa, Phuket(SHA Extra Plus))(2586477)</t>
  </si>
  <si>
    <t>高级特大床房&lt;双人入住&gt;&lt;无早&gt;</t>
  </si>
  <si>
    <t>Serena/ZHANG</t>
  </si>
  <si>
    <t xml:space="preserve">2823179	</t>
  </si>
  <si>
    <t xml:space="preserve">97194650	</t>
  </si>
  <si>
    <t xml:space="preserve">21840429518	</t>
  </si>
  <si>
    <t>[富国岛]富国岛新世界度假酒店(New World Phu Quoc Resort)(101998877)</t>
  </si>
  <si>
    <t>甄选泳池别墅&lt;四人入住&gt;&lt;早餐&gt;</t>
  </si>
  <si>
    <t>Rowlinson/Elizabeth</t>
  </si>
  <si>
    <t xml:space="preserve">2823446	</t>
  </si>
  <si>
    <t xml:space="preserve">141738	</t>
  </si>
  <si>
    <t xml:space="preserve">21841272890	</t>
  </si>
  <si>
    <t>[曼谷]曼谷素坤逸丽笙套房酒店(Radisson Suites Bangkok Sukhumvit)(73690889)</t>
  </si>
  <si>
    <t>两卧室套房&lt;特惠专享&gt;&lt;五人入住&gt;&lt;早餐&gt;</t>
  </si>
  <si>
    <t>gori/haresh,gori/haresh</t>
  </si>
  <si>
    <t xml:space="preserve">2824574	</t>
  </si>
  <si>
    <t xml:space="preserve">21843495458	</t>
  </si>
  <si>
    <t>[曼谷]曼谷素坤逸55号通罗中心点大酒店 (SHA Plus+)(Grande Centre Point Sukhumvit 55 Bangkok (SHA Plus+))(8173962)</t>
  </si>
  <si>
    <t>特色豪华房&lt;三人入住&gt;&lt;预付&gt;&lt;早餐&gt;</t>
  </si>
  <si>
    <t>Lom/Dennis,Lom/Dennis,Lom/Dennis</t>
  </si>
  <si>
    <t xml:space="preserve">2827825	</t>
  </si>
  <si>
    <t xml:space="preserve">251283	</t>
  </si>
  <si>
    <t xml:space="preserve">21843918429	</t>
  </si>
  <si>
    <t>[哥打京那巴鲁]哥打京那巴鲁元明大酒店(Ming Garden Hotel &amp; Residences Kota Kinabalu)(5281385)</t>
  </si>
  <si>
    <t>高级房&lt;三人入住&gt;&lt;早餐&gt;</t>
  </si>
  <si>
    <t>TAN/THIAMSZE,TAN/THIAMSZE,TAN/THIAMSZE</t>
  </si>
  <si>
    <t xml:space="preserve">2828542	</t>
  </si>
  <si>
    <t xml:space="preserve">8573136	</t>
  </si>
  <si>
    <t xml:space="preserve">21843934912	</t>
  </si>
  <si>
    <t>[普吉岛]芭东贝尔普吉艾尔酒店(Bel Aire Patong Phuket)(5151446)</t>
  </si>
  <si>
    <t>高级房(连住3晚及以上)&lt;双人入住&gt;&lt;无早&gt;</t>
  </si>
  <si>
    <t>T.p.Chi/DOAN,T.p.Chi/DOAN</t>
  </si>
  <si>
    <t xml:space="preserve">2828577	</t>
  </si>
  <si>
    <t xml:space="preserve">83783	</t>
  </si>
  <si>
    <t xml:space="preserve">21844637383	</t>
  </si>
  <si>
    <t>[苏梅岛]诺拉海滩温泉度假酒店(SHA Plus+)(Nora Beach Resort &amp; Spa(SHA Plus+))(3628414)</t>
  </si>
  <si>
    <t>家庭套房&lt;三人入住&gt;&lt;早餐&gt;</t>
  </si>
  <si>
    <t>LIU/MING</t>
  </si>
  <si>
    <t xml:space="preserve">2829785	</t>
  </si>
  <si>
    <t xml:space="preserve">75008	</t>
  </si>
  <si>
    <t xml:space="preserve">21845311758	</t>
  </si>
  <si>
    <t>[曼谷]曼谷盛泰乐水门酒店 (SHA Plus+)(Centara Watergate Pavillion Hotel Bangkok (SHA Plus+))(4733674)</t>
  </si>
  <si>
    <t>高级房(至少连住2晚及以上)&lt;今日特价 &gt;&lt;双人入住&gt;&lt;仅适用亚洲客人&gt;&lt;双早&gt;</t>
  </si>
  <si>
    <t>CHEW/SIANG YANG</t>
  </si>
  <si>
    <t xml:space="preserve">2830942	</t>
  </si>
  <si>
    <t xml:space="preserve">236273	</t>
  </si>
  <si>
    <t xml:space="preserve">21845409732	</t>
  </si>
  <si>
    <t>[民丹岛]民丹岛悦榕庄(Banyan Tree Bintan)(4037222)</t>
  </si>
  <si>
    <t>雨林海景别墅(连住3晚及以上)&lt;双人入住&gt;&lt;双早&gt;</t>
  </si>
  <si>
    <t>ruchinskaya/Liubov</t>
  </si>
  <si>
    <t xml:space="preserve">2831102	</t>
  </si>
  <si>
    <t xml:space="preserve">33439381	</t>
  </si>
  <si>
    <t xml:space="preserve">21845822882	</t>
  </si>
  <si>
    <t>[奎松市]马尼拉赛达北维迪斯酒店 - 多用途酒店(Seda Vertis North - Multiple Use Hotel)(17891668)</t>
  </si>
  <si>
    <t>豪华房&lt;特价大促销&gt;&lt;双人入住&gt;&lt;无早&gt;</t>
  </si>
  <si>
    <t>QUICK/DANIEL</t>
  </si>
  <si>
    <t xml:space="preserve">2831833	</t>
  </si>
  <si>
    <t xml:space="preserve">2439558	</t>
  </si>
  <si>
    <t xml:space="preserve">21848637478	</t>
  </si>
  <si>
    <t>[普吉岛]普吉岛帕拉达斯度假村(SHA Plus+)(Paradox Resort Phuket(SHA Plus+))(5243385)</t>
  </si>
  <si>
    <t>两卧室套房别墅&lt;今日特价 &gt;&lt;四人入住&gt;&lt;早餐&gt;</t>
  </si>
  <si>
    <t>TSERENBAT/CHINBAYAR</t>
  </si>
  <si>
    <t xml:space="preserve">2837037	</t>
  </si>
  <si>
    <t xml:space="preserve">1177486	</t>
  </si>
  <si>
    <t xml:space="preserve">21849974552	</t>
  </si>
  <si>
    <t>[岘港]沙滩山水度假村(Sandy Beach Non Nuoc Resort)(5432166)</t>
  </si>
  <si>
    <t>甄选海洋套房&lt;双人入住&gt;&lt;预付&gt;&lt;双早&gt;</t>
  </si>
  <si>
    <t>IM/SIHOON,JANG/DAGAM</t>
  </si>
  <si>
    <t xml:space="preserve">2839595	</t>
  </si>
  <si>
    <t xml:space="preserve">21850128789	</t>
  </si>
  <si>
    <t>[清迈]清迈美居酒店 (SHA Plus+)(Mercure Chiang Mai (SHA Plus+))(3910809)</t>
  </si>
  <si>
    <t>标准双床房(至少连住2晚及以上)&lt;双人入住&gt;&lt;中宾&gt;&lt;双早&gt;</t>
  </si>
  <si>
    <t>SONG/XIAOYA,ZHANG/JOANNE</t>
  </si>
  <si>
    <t xml:space="preserve">2839923	</t>
  </si>
  <si>
    <t xml:space="preserve">acknowledge	</t>
  </si>
  <si>
    <t xml:space="preserve">999221851148561	</t>
  </si>
  <si>
    <t>Brumfield/Forrest Dean</t>
  </si>
  <si>
    <t xml:space="preserve">2841815	</t>
  </si>
  <si>
    <t xml:space="preserve">22312471	</t>
  </si>
  <si>
    <t xml:space="preserve">999221852967787	</t>
  </si>
  <si>
    <t>[拉普拉普]麦克坦新镇萨沃伊酒店(Savoy Hotel Mactan Newtown)(92828783)</t>
  </si>
  <si>
    <t>豪华房(至少连住2晚及以上)&lt;特价大促销&gt;&lt;双人入住&gt;&lt;不适用菲律宾客人&gt;&lt;无早&gt;</t>
  </si>
  <si>
    <t>KIM/JUYEON,LEE/JIHYEONG</t>
  </si>
  <si>
    <t xml:space="preserve">2844835	</t>
  </si>
  <si>
    <t xml:space="preserve">43004	</t>
  </si>
  <si>
    <t xml:space="preserve">21857715667	</t>
  </si>
  <si>
    <t>[曼谷]曼谷素坤逸11号巷美居酒店(Mercure Bangkok Sukhumvit 11)(17527600)</t>
  </si>
  <si>
    <t>豪华特大床房(连住3晚及以上)&lt;特惠&gt;&lt;双人入住&gt;&lt;不适用于泰国和韩国市场&gt;&lt;双早&gt;</t>
  </si>
  <si>
    <t>alamar/abdulrahman</t>
  </si>
  <si>
    <t xml:space="preserve">2853030	</t>
  </si>
  <si>
    <t xml:space="preserve">805125	</t>
  </si>
  <si>
    <t xml:space="preserve">21858438290	</t>
  </si>
  <si>
    <t>[古晋]古晋帝国酒店(Imperial Hotel Kuching)(28527691)</t>
  </si>
  <si>
    <t>豪华特大床房&lt;双人入住&gt;&lt;双早&gt;</t>
  </si>
  <si>
    <t>GAO/QIJIA</t>
  </si>
  <si>
    <t xml:space="preserve">2854180	</t>
  </si>
  <si>
    <t xml:space="preserve">IHK280914	</t>
  </si>
  <si>
    <t xml:space="preserve">999221859041291	</t>
  </si>
  <si>
    <t>[仁川]仁川机场贝斯特韦斯特精品酒店(Best Western Premier Incheon Airport Hotel)(5923817)</t>
  </si>
  <si>
    <t>豪华双床房&lt;双人入住&gt;&lt;无早&gt;</t>
  </si>
  <si>
    <t>ZHENG/YAJUN,WANG/MENGQI</t>
  </si>
  <si>
    <t xml:space="preserve">2855193	</t>
  </si>
  <si>
    <t xml:space="preserve">22174228	</t>
  </si>
  <si>
    <t xml:space="preserve">21860780909	</t>
  </si>
  <si>
    <t>[甲米]甲米奥南辉光酒店(SHA Extra Plus)(Glow Ao Nang Krabi(SHA Extra Plus))(28670424)</t>
  </si>
  <si>
    <t>豪华双床房(至少连住2晚及以上)&lt;今日特价 &gt;&lt;双人入住&gt;&lt;无早&gt;</t>
  </si>
  <si>
    <t>atiqah deli/Nur,atiqah deli/Nur</t>
  </si>
  <si>
    <t xml:space="preserve">2856185	</t>
  </si>
  <si>
    <t xml:space="preserve">GAN22006457	</t>
  </si>
  <si>
    <t xml:space="preserve">21859095706	</t>
  </si>
  <si>
    <t>[关丹]关丹瑞园海岸度假村(Swiss-Garden Beach Resort, Kuantan)(28528170)</t>
  </si>
  <si>
    <t>尊贵豪华特大床房&lt;双人入住&gt;&lt;双早&gt;</t>
  </si>
  <si>
    <t>ENOI/SOMCHAI</t>
  </si>
  <si>
    <t xml:space="preserve">2855261	</t>
  </si>
  <si>
    <t xml:space="preserve">321691	</t>
  </si>
  <si>
    <t xml:space="preserve">21862694251	</t>
  </si>
  <si>
    <t>FAN/JUNNA</t>
  </si>
  <si>
    <t xml:space="preserve">2856849	</t>
  </si>
  <si>
    <t xml:space="preserve">IHK281013	</t>
  </si>
  <si>
    <t xml:space="preserve">999221870681858	</t>
  </si>
  <si>
    <t>[仁川]仁川松岛空中花园酒店(Hotel Skypark Incheon Songdo)(28638693)</t>
  </si>
  <si>
    <t>标准双床房&lt;双人入住&gt;&lt;无早&gt;</t>
  </si>
  <si>
    <t>Park/sangyoung,Park/sangyoung</t>
  </si>
  <si>
    <t xml:space="preserve">2859909	</t>
  </si>
  <si>
    <t xml:space="preserve">F1117486	</t>
  </si>
  <si>
    <t xml:space="preserve">999221879044486	</t>
  </si>
  <si>
    <t>[岘港]岘港莫纳科酒店(Monarque Hotel Danang)(25665514)</t>
  </si>
  <si>
    <t>莫纳科双人房(连住5晚及以上)&lt;双人入住&gt;&lt;双早&gt;&lt;新酒店礼盒&gt;</t>
  </si>
  <si>
    <t>ALEYA/MESSAOUD</t>
  </si>
  <si>
    <t xml:space="preserve">2862244	</t>
  </si>
  <si>
    <t xml:space="preserve">38504	</t>
  </si>
  <si>
    <t xml:space="preserve">21887735803	</t>
  </si>
  <si>
    <t>[米里]米里帝国酒店(Imperial Hotel Miri)(28476284)</t>
  </si>
  <si>
    <t>豪华两房公寓&lt;三人入住&gt;&lt;早餐&gt;</t>
  </si>
  <si>
    <t>MOHD IRWAN/IRMALIZA</t>
  </si>
  <si>
    <t xml:space="preserve">2865226	</t>
  </si>
  <si>
    <t xml:space="preserve">335461	</t>
  </si>
  <si>
    <t xml:space="preserve">21890180545	</t>
  </si>
  <si>
    <t>[云顶高原]云顶高原瑞园酒店及高级公寓(Swiss-Garden Hotel &amp; Residences, Genting Highlands)(101284941)</t>
  </si>
  <si>
    <t>尊贵两卧室公寓&lt;四人入住&gt;&lt;早餐&gt;</t>
  </si>
  <si>
    <t>Tan/Kenneth</t>
  </si>
  <si>
    <t xml:space="preserve">2865791	</t>
  </si>
  <si>
    <t xml:space="preserve">234740	</t>
  </si>
  <si>
    <t xml:space="preserve">21894171569	</t>
  </si>
  <si>
    <t>海滨泳池别墅套房&lt;双人入住&gt;&lt;双早&gt;</t>
  </si>
  <si>
    <t>chandhok/Vaibhav,chandhok/Vaibhav</t>
  </si>
  <si>
    <t xml:space="preserve">2867012	</t>
  </si>
  <si>
    <t xml:space="preserve">75400	</t>
  </si>
  <si>
    <t xml:space="preserve">21898471973	</t>
  </si>
  <si>
    <t>[吉隆坡]吉隆披武吉免登瑞园酒店(Swiss-Garden Hotel Bukit Bintang Kuala Lumpur)(24422053)</t>
  </si>
  <si>
    <t>行政双床房&lt;特惠&gt;&lt;双人入住&gt;&lt;双早&gt;</t>
  </si>
  <si>
    <t>JAAFAR/NURUL HAZWANI</t>
  </si>
  <si>
    <t xml:space="preserve">2867831	</t>
  </si>
  <si>
    <t xml:space="preserve">144202	</t>
  </si>
  <si>
    <t xml:space="preserve">21898488103	</t>
  </si>
  <si>
    <t>[普吉岛]普吉假日酒店 (SHA Extra Plus)(Holiday Inn Resort Phuket, an IHG Hotel  (SHA Extra Plus))(3031621)</t>
  </si>
  <si>
    <t>标准房(连住3晚及以上)&lt;特惠&gt;&lt;双人入住&gt;&lt;双早&gt;</t>
  </si>
  <si>
    <t>TEO/KWEE LING</t>
  </si>
  <si>
    <t xml:space="preserve">2867834	</t>
  </si>
  <si>
    <t xml:space="preserve">12411547	</t>
  </si>
  <si>
    <t xml:space="preserve">999221900180409	</t>
  </si>
  <si>
    <t>尊贵双人房&lt;单人入住&gt;&lt;单早&gt;</t>
  </si>
  <si>
    <t>WANG/WEIWEI</t>
  </si>
  <si>
    <t xml:space="preserve">2868265	</t>
  </si>
  <si>
    <t xml:space="preserve">22175254	</t>
  </si>
  <si>
    <t xml:space="preserve">999221902323878	</t>
  </si>
  <si>
    <t>Lee/Tak Ching Cynthia</t>
  </si>
  <si>
    <t xml:space="preserve">2869164	</t>
  </si>
  <si>
    <t xml:space="preserve">22175400	</t>
  </si>
  <si>
    <t xml:space="preserve">21905689416	</t>
  </si>
  <si>
    <t>[梳邦再也]双威金字塔酒店(Sunway Pyramid Hotel)(17055173)</t>
  </si>
  <si>
    <t>FENG/PINGPING</t>
  </si>
  <si>
    <t xml:space="preserve">2869703	</t>
  </si>
  <si>
    <t xml:space="preserve">239283199	</t>
  </si>
  <si>
    <t xml:space="preserve">999221907587364	</t>
  </si>
  <si>
    <t>LUMBANTOBING/JOSEF</t>
  </si>
  <si>
    <t xml:space="preserve">2870568	</t>
  </si>
  <si>
    <t xml:space="preserve">22175598	</t>
  </si>
  <si>
    <t xml:space="preserve">999221913740665	</t>
  </si>
  <si>
    <t>[兰卡威]兰卡威大洋湾豪华度假村酒店(Dayang Bay Resort Langkawi)(28528622)</t>
  </si>
  <si>
    <t>家庭一室套房&lt;四人入住&gt;&lt;早餐&gt;</t>
  </si>
  <si>
    <t>bin ishak/hishamadi,bin ishak/hishamadi,bin ishak/hishamadi,bin ishak/hishamadi</t>
  </si>
  <si>
    <t xml:space="preserve">2872119	</t>
  </si>
  <si>
    <t xml:space="preserve">22066	</t>
  </si>
  <si>
    <t xml:space="preserve">999221915963746	</t>
  </si>
  <si>
    <t>园景豪华双床房&lt;特惠房&gt;&lt;双人入住&gt;&lt;双早&gt;</t>
  </si>
  <si>
    <t>Aziz/Aminah</t>
  </si>
  <si>
    <t xml:space="preserve">2872731	</t>
  </si>
  <si>
    <t xml:space="preserve"> 239263075	</t>
  </si>
  <si>
    <t xml:space="preserve">999221916664357	</t>
  </si>
  <si>
    <t>SINGH/HARMEET,SINGH/HARMEET</t>
  </si>
  <si>
    <t xml:space="preserve">2873022	</t>
  </si>
  <si>
    <t xml:space="preserve">999221917029472	</t>
  </si>
  <si>
    <t>[普吉岛]普吉岛阿玛瑞酒店(SHA Extra Plus)(Amari Phuket (SHA Extra Plus))(4308716)</t>
  </si>
  <si>
    <t>高级面海特大床房(连住5晚及以上)&lt;今日特价 &gt;&lt;双人入住&gt;&lt;双早&gt;</t>
  </si>
  <si>
    <t>singh/manpreet,singh/manpreet</t>
  </si>
  <si>
    <t xml:space="preserve">2873051	</t>
  </si>
  <si>
    <t xml:space="preserve">35878997	</t>
  </si>
  <si>
    <t xml:space="preserve">21923139405	</t>
  </si>
  <si>
    <t>[曼谷]曼谷盛泰澜中央世界商业中心酒店  (SHA Plus+)(Centara Grand &amp; Bangkok Convention Centre at CentralWorld  (SHA Plus+))(5527365)</t>
  </si>
  <si>
    <t>豪华特大床房&lt;今日特价 &gt;&lt;双人入住&gt;&lt;不适用泰国客人&gt;&lt;双早&gt;</t>
  </si>
  <si>
    <t>WIN KYWIN/LU</t>
  </si>
  <si>
    <t xml:space="preserve">2874174	</t>
  </si>
  <si>
    <t xml:space="preserve">237934773	</t>
  </si>
  <si>
    <t xml:space="preserve">21923149919	</t>
  </si>
  <si>
    <t>豪华好莱坞房&lt;今日特价 &gt;&lt;双人入住&gt;&lt;不适用泰国客人&gt;&lt;双早&gt;</t>
  </si>
  <si>
    <t>THIHA/KYAW</t>
  </si>
  <si>
    <t xml:space="preserve">2874180	</t>
  </si>
  <si>
    <t xml:space="preserve">237934718	</t>
  </si>
  <si>
    <t xml:space="preserve">999221927695508	</t>
  </si>
  <si>
    <t>[普吉岛]普吉岛艾希莉焦点酒店 (SHA Extra Plus)(Ashlee Hub Hotel Patong (SHA Extra Plus))(1670878)</t>
  </si>
  <si>
    <t>豪华房&lt;双人入住&gt;&lt;无早&gt;</t>
  </si>
  <si>
    <t>Porter/Dominic,Porter/Dominic</t>
  </si>
  <si>
    <t xml:space="preserve">2875204	</t>
  </si>
  <si>
    <t xml:space="preserve">226279	</t>
  </si>
  <si>
    <t xml:space="preserve">999221928331434	</t>
  </si>
  <si>
    <t>[普吉岛]普吉岛西奈奢华酒店(SHA Extra Plus)(Sinae Phuket Luxury Hotel(SHA Extra Plus))(86107074)</t>
  </si>
  <si>
    <t>复式泳池别墅 B&lt;特价大促销&gt;&lt;双人入住&gt;&lt;双早&gt;</t>
  </si>
  <si>
    <t>ZHANG/LI</t>
  </si>
  <si>
    <t xml:space="preserve">2875601	</t>
  </si>
  <si>
    <t xml:space="preserve">999221929106487	</t>
  </si>
  <si>
    <t>[依斯干达公主城]双威大盒子酒店(Sunway Hotel Big Box)(91411884)</t>
  </si>
  <si>
    <t>Hwei Fang/Neo</t>
  </si>
  <si>
    <t xml:space="preserve">2876065	</t>
  </si>
  <si>
    <t xml:space="preserve">54613	</t>
  </si>
  <si>
    <t xml:space="preserve">999221938943164	</t>
  </si>
  <si>
    <t>[Na Chom Thian]芭提雅最佳西方至尊海湾酒店 (SHA Extra Plus)(Best Western Premier Bayphere Pattaya (SHA Extra Plus))(97721853)</t>
  </si>
  <si>
    <t>高级房 2张单人床(至少连住2晚及以上)&lt;双人入住&gt;&lt;无早&gt;</t>
  </si>
  <si>
    <t>LI/SHIMENG,LIU/YUNTAO</t>
  </si>
  <si>
    <t xml:space="preserve">2879022	</t>
  </si>
  <si>
    <t xml:space="preserve">BK023416	</t>
  </si>
  <si>
    <t xml:space="preserve">999221940827743	</t>
  </si>
  <si>
    <t>[曼谷]曼谷贝斯特韦斯特精品素坤逸酒店(Best Western Premier Sukhumvit)(28677163)</t>
  </si>
  <si>
    <t>尊贵特大床房&lt;特惠专享&gt;&lt;双人入住&gt;&lt;双早&gt;</t>
  </si>
  <si>
    <t>TROEUNG/KHEANG</t>
  </si>
  <si>
    <t xml:space="preserve">2880149	</t>
  </si>
  <si>
    <t xml:space="preserve">PR096123/1	</t>
  </si>
  <si>
    <t xml:space="preserve">999221940939012	</t>
  </si>
  <si>
    <t>[吉隆坡]吉隆坡宾乐雅精选酒店(PARKROYAL COLLECTION Kuala Lumpur)(100961857)</t>
  </si>
  <si>
    <t>乐居尊贵双人客房&lt;促销&gt;&lt;三人入住&gt;&lt;无早&gt;</t>
  </si>
  <si>
    <t>Lee/Sie Huey</t>
  </si>
  <si>
    <t xml:space="preserve">2880237	</t>
  </si>
  <si>
    <t xml:space="preserve">202901226	</t>
  </si>
  <si>
    <t xml:space="preserve">21941000115	</t>
  </si>
  <si>
    <t>REN/ZHI</t>
  </si>
  <si>
    <t xml:space="preserve">2880280	</t>
  </si>
  <si>
    <t xml:space="preserve">282003	</t>
  </si>
  <si>
    <t xml:space="preserve">999221942681395	</t>
  </si>
  <si>
    <t>[曼谷]曼谷铂尔曼皇权酒店 (SHA Plus+)(Pullman Bangkok King Power)(1586177)</t>
  </si>
  <si>
    <t>豪华特大床房&lt;双人入住&gt;&lt;不适用泰国客人&gt;&lt;双早&gt;</t>
  </si>
  <si>
    <t>LU/XIUMEI,WONG/TATMAUPAUL</t>
  </si>
  <si>
    <t xml:space="preserve">2880528	</t>
  </si>
  <si>
    <t xml:space="preserve">1175664	</t>
  </si>
  <si>
    <t xml:space="preserve">999221944149985	</t>
  </si>
  <si>
    <t>Junaidei/Muhamad,Junaidei/Muhamad,Junaidei/Muhamad</t>
  </si>
  <si>
    <t xml:space="preserve">2880906	</t>
  </si>
  <si>
    <t xml:space="preserve">22216	</t>
  </si>
  <si>
    <t xml:space="preserve">21946325008	</t>
  </si>
  <si>
    <t>[釜山]侬新酒店(Nongshim Hotel)(28537275)</t>
  </si>
  <si>
    <t>高处豪华双人房&lt;双人入住&gt;&lt;无早&gt;</t>
  </si>
  <si>
    <t>LEE/KYOUNG JOO</t>
  </si>
  <si>
    <t xml:space="preserve">2882032	</t>
  </si>
  <si>
    <t xml:space="preserve">10654393	</t>
  </si>
  <si>
    <t xml:space="preserve">999221949824715	</t>
  </si>
  <si>
    <t>[曼谷]曼谷索拉利亚西铁酒店(Solaria Nishitetsu Hotel Bangkok)(102642575)</t>
  </si>
  <si>
    <t>标准双人间&lt;特惠专享&gt;&lt;双人入住&gt;&lt;无早&gt;</t>
  </si>
  <si>
    <t>Ektanasawat/Ploypapat,Ektanasawat/Ploypapat</t>
  </si>
  <si>
    <t xml:space="preserve">2882984	</t>
  </si>
  <si>
    <t xml:space="preserve">238880210	</t>
  </si>
  <si>
    <t xml:space="preserve">999221949826209	</t>
  </si>
  <si>
    <t xml:space="preserve">2882985	</t>
  </si>
  <si>
    <t xml:space="preserve">238878637	</t>
  </si>
  <si>
    <t xml:space="preserve">21951557947	</t>
  </si>
  <si>
    <t>豪华特大床房&lt;双人入住&gt;&lt;不适用泰国客人&gt;&lt;无早&gt;</t>
  </si>
  <si>
    <t>SHITING/NI</t>
  </si>
  <si>
    <t xml:space="preserve">2883851	</t>
  </si>
  <si>
    <t xml:space="preserve">1175981	</t>
  </si>
  <si>
    <t xml:space="preserve">999221956762301	</t>
  </si>
  <si>
    <t>[Batu Buruk]报春花海滩酒店(Primula Beach Hotel)(89000989)</t>
  </si>
  <si>
    <t>豪华房&lt;双人入住&gt;&lt;双早&gt;</t>
  </si>
  <si>
    <t>OMAR/NOR HIDAYAH</t>
  </si>
  <si>
    <t xml:space="preserve">2885462	</t>
  </si>
  <si>
    <t xml:space="preserve">114297	</t>
  </si>
  <si>
    <t xml:space="preserve">999221956830911	</t>
  </si>
  <si>
    <t>行政特大床房&lt;特惠&gt;&lt;双人入住&gt;&lt;双早&gt;</t>
  </si>
  <si>
    <t>Halim/Ricky Surya</t>
  </si>
  <si>
    <t xml:space="preserve">2885502	</t>
  </si>
  <si>
    <t xml:space="preserve">144924	</t>
  </si>
  <si>
    <t xml:space="preserve">999221956844364	</t>
  </si>
  <si>
    <t xml:space="preserve">2885510	</t>
  </si>
  <si>
    <t xml:space="preserve">144922	</t>
  </si>
  <si>
    <t xml:space="preserve">999221962790674	</t>
  </si>
  <si>
    <t>[吉隆坡]铂尔曼吉隆坡城市中心大酒店(Pullman Kuala Lumpur City Centre Hotel &amp; Residences)(5073220)</t>
  </si>
  <si>
    <t>尊享豪华特大床房(至少连住2晚及以上)&lt;双人入住&gt;&lt;双早&gt;</t>
  </si>
  <si>
    <t>WANG/TONGYU,LI/HONGYAN,ZHANG/SHUZHONG,LI/ZAOSHU</t>
  </si>
  <si>
    <t xml:space="preserve">2887332	</t>
  </si>
  <si>
    <t xml:space="preserve"> 894653	</t>
  </si>
  <si>
    <t xml:space="preserve">999221956381514	</t>
  </si>
  <si>
    <t>[新加坡]薰衣草街码头酒店(The Quay Hotel Lavender)(102538008)</t>
  </si>
  <si>
    <t>家庭双人房&lt;双人入住&gt;&lt;无早&gt;</t>
  </si>
  <si>
    <t>LIM/JUN YI</t>
  </si>
  <si>
    <t xml:space="preserve">2885259	</t>
  </si>
  <si>
    <t xml:space="preserve">999221963616362	</t>
  </si>
  <si>
    <t>[新加坡]海佳大酒店(The Seacare Hotel)(28556751)</t>
  </si>
  <si>
    <t>高级房&lt;双人入住&gt;&lt;双早&gt;</t>
  </si>
  <si>
    <t>JUNPANG/MR.KIATTISAK</t>
  </si>
  <si>
    <t xml:space="preserve">2887910	</t>
  </si>
  <si>
    <t xml:space="preserve">227517427	</t>
  </si>
  <si>
    <t xml:space="preserve">999221965649277	</t>
  </si>
  <si>
    <t>[伊洛伊洛]因佳普大厦酒店(Injap Tower Hotel- Multi Use Hotel)(29573613)</t>
  </si>
  <si>
    <t>快乐双人间&lt;今日特价 &gt;&lt;双人入住&gt;&lt;无早&gt;</t>
  </si>
  <si>
    <t>Mae Bajande/Shiella,Mae Bajande/Shiella</t>
  </si>
  <si>
    <t xml:space="preserve">2888190	</t>
  </si>
  <si>
    <t xml:space="preserve">98696	</t>
  </si>
  <si>
    <t xml:space="preserve">999221966457409	</t>
  </si>
  <si>
    <t>[士乃]士乃宴宾雅酒店(Impiana Hotel Senai)(28566880)</t>
  </si>
  <si>
    <t>豪华双床房&lt;特惠&gt;&lt;双人入住&gt;&lt;双早&gt;</t>
  </si>
  <si>
    <t>Tay/Keen Meng</t>
  </si>
  <si>
    <t xml:space="preserve">2888352	</t>
  </si>
  <si>
    <t xml:space="preserve">142286	</t>
  </si>
  <si>
    <t xml:space="preserve">999221966686587	</t>
  </si>
  <si>
    <t>[曼谷]西隆富丽华酒店（原西隆尤尼可大酒店）(Furama Silom Bangkok)(5951766)</t>
  </si>
  <si>
    <t>Tu/Kuang Ta</t>
  </si>
  <si>
    <t xml:space="preserve">2888387	</t>
  </si>
  <si>
    <t xml:space="preserve">999221968744218	</t>
  </si>
  <si>
    <t>MA/YUNCHU,LIU/XINWEN</t>
  </si>
  <si>
    <t xml:space="preserve">2889229	</t>
  </si>
  <si>
    <t xml:space="preserve">22177376	</t>
  </si>
  <si>
    <t xml:space="preserve">999221969396068	</t>
  </si>
  <si>
    <t>[苏梅岛]拉麦-苏梅岛酒店(SHA Plus+)(The Lamai Samui(SHA Plus+))(3738031)</t>
  </si>
  <si>
    <t>游廊套房(至少连住2晚及以上)&lt;特惠&gt;&lt;双人入住&gt;&lt;不适用泰国客人&gt;&lt;双早&gt;</t>
  </si>
  <si>
    <t>ISKANDAR/MARINA,WESLYAZIZ/MICHAEL</t>
  </si>
  <si>
    <t xml:space="preserve">2889649	</t>
  </si>
  <si>
    <t xml:space="preserve">601857794	</t>
  </si>
  <si>
    <t xml:space="preserve">999221969414890	</t>
  </si>
  <si>
    <t>[邦帕利]盖特43机场酒店 (SHA Plus+)(Gate43 Airport Hotel (SHA Plus+))(95453304)</t>
  </si>
  <si>
    <t>湖景豪华三人房&lt;三人入住&gt;&lt;无早&gt;</t>
  </si>
  <si>
    <t>Crowther/Anna,Crowther/Anna</t>
  </si>
  <si>
    <t xml:space="preserve">2889666	</t>
  </si>
  <si>
    <t xml:space="preserve">999221969588351	</t>
  </si>
  <si>
    <t>LIU/YUWEI</t>
  </si>
  <si>
    <t xml:space="preserve">2889801	</t>
  </si>
  <si>
    <t xml:space="preserve">239606647	</t>
  </si>
  <si>
    <t xml:space="preserve">999221970117448	</t>
  </si>
  <si>
    <t>Palasek/Katelyn Georgia</t>
  </si>
  <si>
    <t xml:space="preserve">2890201	</t>
  </si>
  <si>
    <t xml:space="preserve">235774478	</t>
  </si>
  <si>
    <t xml:space="preserve">999221975512615	</t>
  </si>
  <si>
    <t>[吉隆坡]吉隆坡柏威年酒店 · 悦榕管理(Pavilion Hotel Kuala Lumpur Managed by Banyan Tree)(25469067)</t>
  </si>
  <si>
    <t>都市特大床一室房&lt;双人入住&gt;&lt;特价&gt;&lt;双早&gt;</t>
  </si>
  <si>
    <t>TAN/HUI TENG</t>
  </si>
  <si>
    <t xml:space="preserve">2891771	</t>
  </si>
  <si>
    <t xml:space="preserve">198794	</t>
  </si>
  <si>
    <t xml:space="preserve">999221975976960	</t>
  </si>
  <si>
    <t>[巴厘岛]哈里斯酒店塞米亚克(Harris Hotel Seminyak)(5280483)</t>
  </si>
  <si>
    <t>哈里斯房&lt;双人入住&gt;&lt;预付&gt;&lt;无早&gt;</t>
  </si>
  <si>
    <t>TEO/WEE BEE VERONICA</t>
  </si>
  <si>
    <t xml:space="preserve">2892049	</t>
  </si>
  <si>
    <t xml:space="preserve">999221976196391	</t>
  </si>
  <si>
    <t>甄选豪华特大床房(至少连住2晚及以上)&lt;今日特价 &gt;&lt;双人入住&gt;&lt;不适用泰国客人&gt;&lt;双早&gt;</t>
  </si>
  <si>
    <t>TIAN/RUI</t>
  </si>
  <si>
    <t xml:space="preserve">2892259	</t>
  </si>
  <si>
    <t xml:space="preserve">239895129	</t>
  </si>
  <si>
    <t xml:space="preserve">21976469280	</t>
  </si>
  <si>
    <t>香格里拉楼豪华阳台特大床房&lt;双人入住&gt;&lt;双早&gt;</t>
  </si>
  <si>
    <t>ZHU/XIAOSONG</t>
  </si>
  <si>
    <t xml:space="preserve">2892496	</t>
  </si>
  <si>
    <t xml:space="preserve">999221976576109	</t>
  </si>
  <si>
    <t>[依斯干达公主城]特立尼达公主港套房酒店(Trinidad Suites Puteri Harbour)(99959221)</t>
  </si>
  <si>
    <t>一卧室豪华公寓&lt;双人入住&gt;&lt;双早&gt;</t>
  </si>
  <si>
    <t>azli md yusoff/nor,azli md yusoff/nor</t>
  </si>
  <si>
    <t xml:space="preserve">2892581	</t>
  </si>
  <si>
    <t xml:space="preserve">9114	</t>
  </si>
  <si>
    <t xml:space="preserve">999221976357045	</t>
  </si>
  <si>
    <t>DHAWAN/KAPIL</t>
  </si>
  <si>
    <t xml:space="preserve">2892404	</t>
  </si>
  <si>
    <t xml:space="preserve">1176762	</t>
  </si>
  <si>
    <t xml:space="preserve">999221975957634	</t>
  </si>
  <si>
    <t>ARORA/JAGMOHAN</t>
  </si>
  <si>
    <t xml:space="preserve">2892032	</t>
  </si>
  <si>
    <t xml:space="preserve">1176763	</t>
  </si>
  <si>
    <t xml:space="preserve">999221981805878	</t>
  </si>
  <si>
    <t>特色豪华房&lt;双人入住&gt;&lt;预付&gt;&lt;无早&gt;&lt;net rate mode&gt;</t>
  </si>
  <si>
    <t>HONG/DENGPENG</t>
  </si>
  <si>
    <t xml:space="preserve">2893950	</t>
  </si>
  <si>
    <t xml:space="preserve">246134	</t>
  </si>
  <si>
    <t xml:space="preserve">999221982134552	</t>
  </si>
  <si>
    <t>[釜山]斯坦福酒店釜山(Stanford Hotel Busan)(28525719)</t>
  </si>
  <si>
    <t>标准双床房&lt;双人入住&gt;&lt;不适用韩国客人&gt;&lt;无早&gt;</t>
  </si>
  <si>
    <t>GARCIA/LIEZL BANDOSA</t>
  </si>
  <si>
    <t xml:space="preserve">2894153	</t>
  </si>
  <si>
    <t xml:space="preserve">999221982543866	</t>
  </si>
  <si>
    <t>[哥打京那巴鲁]亚庇凯城酒店(Promenade Hotel Kota Kinabalu)(26353811)</t>
  </si>
  <si>
    <t>城景高级房&lt;特惠房&gt;&lt;双人入住&gt;&lt;双早&gt;</t>
  </si>
  <si>
    <t>NAZRUL AG MASRI/AWANG,NAZRUL AG MASRI/AWANG</t>
  </si>
  <si>
    <t xml:space="preserve">2894434	</t>
  </si>
  <si>
    <t xml:space="preserve">RAF848	</t>
  </si>
  <si>
    <t xml:space="preserve">999221982796612	</t>
  </si>
  <si>
    <t>[碧瑶]碧瑶兰花酒店(The Orchard Hotel Baguio)(102991888)</t>
  </si>
  <si>
    <t>玫瑰复式房&lt;四人入住&gt;</t>
  </si>
  <si>
    <t>M. Jorge/Jahndolph,M. Jorge/Jahndolph,M. Jorge/Jahndolph,M. Jorge/Jahndolph</t>
  </si>
  <si>
    <t xml:space="preserve">2894526	</t>
  </si>
  <si>
    <t xml:space="preserve">999221982913583	</t>
  </si>
  <si>
    <t>BINTIAHMADZUBID/MAISARAH,BINBAHATIM/NOR ADILL</t>
  </si>
  <si>
    <t xml:space="preserve">2894599	</t>
  </si>
  <si>
    <t xml:space="preserve">RAF849	</t>
  </si>
  <si>
    <t xml:space="preserve">21983170411	</t>
  </si>
  <si>
    <t>XU/YIJIANG</t>
  </si>
  <si>
    <t xml:space="preserve">2894753	</t>
  </si>
  <si>
    <t xml:space="preserve">999221983173016	</t>
  </si>
  <si>
    <t>[八打灵再也]八打灵再也水晶皇冠酒店(Crystal Crown Hotel Petaling Jaya)(100361680)</t>
  </si>
  <si>
    <t>高级双人床房&lt;双人入住&gt;&lt;无早&gt;</t>
  </si>
  <si>
    <t>CHONG/THIAN PAU</t>
  </si>
  <si>
    <t xml:space="preserve">2894754	</t>
  </si>
  <si>
    <t xml:space="preserve">688600	</t>
  </si>
  <si>
    <t xml:space="preserve">999221986182894	</t>
  </si>
  <si>
    <t>豪华特大床房&lt;双人入住&gt;&lt;无早&gt;</t>
  </si>
  <si>
    <t>Chau/Yvonne</t>
  </si>
  <si>
    <t xml:space="preserve">2895528	</t>
  </si>
  <si>
    <t xml:space="preserve">139825	</t>
  </si>
  <si>
    <t xml:space="preserve">999221986428162	</t>
  </si>
  <si>
    <t>豪华双床房&lt;双人入住&gt;&lt;不适用泰国客人&gt;&lt;双早&gt;</t>
  </si>
  <si>
    <t>FUNG/WAI CHUNG,Tang/Cai</t>
  </si>
  <si>
    <t xml:space="preserve">2895582	</t>
  </si>
  <si>
    <t xml:space="preserve">1177141	</t>
  </si>
  <si>
    <t xml:space="preserve">999221986504117	</t>
  </si>
  <si>
    <t>[曼谷]曼谷HOMM素坤逸34街酒店(HOMM Sukhumvit34 Bangkok)(99758480)</t>
  </si>
  <si>
    <t>高级房&lt;双人入住&gt;&lt;无早&gt;</t>
  </si>
  <si>
    <t>Kowprasit/Nipatta,Kowprasit/Nipatta</t>
  </si>
  <si>
    <t xml:space="preserve">2895603	</t>
  </si>
  <si>
    <t xml:space="preserve">168326941	</t>
  </si>
  <si>
    <t xml:space="preserve">999221987926725	</t>
  </si>
  <si>
    <t>Wang/Miao</t>
  </si>
  <si>
    <t xml:space="preserve">2896092	</t>
  </si>
  <si>
    <t xml:space="preserve">999221989100120	</t>
  </si>
  <si>
    <t>[洛杉矶]洛杉矶国际机场索内斯塔酒店(Sonesta Los Angeles Airport LAX)(28528490)</t>
  </si>
  <si>
    <t>豪华特大床房&lt;双人入住&gt;&lt;预付&gt;&lt;无早&gt;</t>
  </si>
  <si>
    <t>Wellens/Dalia</t>
  </si>
  <si>
    <t xml:space="preserve">2896565	</t>
  </si>
  <si>
    <t xml:space="preserve">31849SE334439	</t>
  </si>
  <si>
    <t xml:space="preserve">999221944203809	</t>
  </si>
  <si>
    <t>退单</t>
  </si>
  <si>
    <t>[帕赛市]马尼拉亚洲购物中心温德姆提普酒店(TRYP by Wyndham Mall of Asia Manila)(28525399)</t>
  </si>
  <si>
    <t>城景房&lt;单人入住&gt;&lt;单早&gt;</t>
  </si>
  <si>
    <t>Xiong/Zhaohui</t>
  </si>
  <si>
    <t xml:space="preserve">2880919	</t>
  </si>
  <si>
    <t>，</t>
  </si>
  <si>
    <t>本期收回2176元</t>
  </si>
  <si>
    <t xml:space="preserve">999221944203809此单多收1200元退回 </t>
  </si>
  <si>
    <t>A230106160349481</t>
  </si>
  <si>
    <t>A230106160726481</t>
  </si>
  <si>
    <t>A23010616092029</t>
  </si>
  <si>
    <t>CNY / HKD 当前参考汇率: 1.119324319</t>
  </si>
  <si>
    <t>总计：239314.63 CNY/
267870.69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</si>
  <si>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</si>
  <si>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</si>
  <si>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</si>
  <si>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</si>
  <si>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</si>
  <si>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</si>
  <si>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</si>
  <si>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</si>
  <si>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</si>
  <si>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</si>
  <si>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</si>
  <si>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</si>
  <si>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</si>
  <si>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</si>
  <si>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</si>
  <si>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</si>
  <si>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</si>
  <si>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</si>
  <si>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</si>
  <si>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2022-12-23</t>
  </si>
  <si>
    <t>2896565</t>
  </si>
  <si>
    <t>洛杉矶国际机场索内斯塔酒店</t>
  </si>
  <si>
    <t>Wellens Dalia</t>
  </si>
  <si>
    <t>2022-12-24</t>
  </si>
  <si>
    <t>退房日周结</t>
  </si>
  <si>
    <t>859.45</t>
  </si>
  <si>
    <t>RMB</t>
  </si>
  <si>
    <t>0</t>
  </si>
  <si>
    <t>0.00</t>
  </si>
  <si>
    <t>携程国际直连(DD)</t>
  </si>
  <si>
    <t>01.011174</t>
  </si>
  <si>
    <t>2022-12-23 21:54:30</t>
  </si>
  <si>
    <t>否</t>
  </si>
  <si>
    <t>汇智国际旅游发展有限公司</t>
  </si>
  <si>
    <t>直连</t>
  </si>
  <si>
    <t>美国</t>
  </si>
  <si>
    <t>2895603</t>
  </si>
  <si>
    <t>曼谷HOMM素坤逸34街酒店</t>
  </si>
  <si>
    <t>Kowprasit Nipatta,Kowprasit Nipatta</t>
  </si>
  <si>
    <t>397.00</t>
  </si>
  <si>
    <t>2022-12-23 14:55:09</t>
  </si>
  <si>
    <t>直采</t>
  </si>
  <si>
    <t>泰国</t>
  </si>
  <si>
    <t>2895582</t>
  </si>
  <si>
    <t>曼谷铂尔曼皇权酒店</t>
  </si>
  <si>
    <t>FUNG WAI CHUNG,Tang Cai</t>
  </si>
  <si>
    <t>870.00</t>
  </si>
  <si>
    <t>2022-12-23 12:51:03</t>
  </si>
  <si>
    <t>2895528</t>
  </si>
  <si>
    <t>曼谷湄南河四季酒店 (SHA Plus+)</t>
  </si>
  <si>
    <t>Chau Yvonne</t>
  </si>
  <si>
    <t>3806.00</t>
  </si>
  <si>
    <t>2022-12-23 12:37:57</t>
  </si>
  <si>
    <t>2022-12-22</t>
  </si>
  <si>
    <t>2894754</t>
  </si>
  <si>
    <t>八打灵再也水晶皇冠酒店</t>
  </si>
  <si>
    <t>CHONG THIAN PAU</t>
  </si>
  <si>
    <t>287.00</t>
  </si>
  <si>
    <t>2022-12-23 06:25:01</t>
  </si>
  <si>
    <t>马来西亚</t>
  </si>
  <si>
    <t>2894599</t>
  </si>
  <si>
    <t>亚庇凯城酒店</t>
  </si>
  <si>
    <t>BINTIAHMADZUBID MAISARAH,BINBAHATIM NOR ADILL</t>
  </si>
  <si>
    <t>370.00</t>
  </si>
  <si>
    <t>2022-12-23 09:06:35</t>
  </si>
  <si>
    <t>2894434</t>
  </si>
  <si>
    <t>NAZRUL AG MASRI AWANG,NAZRUL AG MASRI AWANG</t>
  </si>
  <si>
    <t>2022-12-23 09:05:45</t>
  </si>
  <si>
    <t>2893950</t>
  </si>
  <si>
    <t>曼谷素坤逸55号通罗中心点大酒店 (SHA Plus+)</t>
  </si>
  <si>
    <t>HONG DENGPENG</t>
  </si>
  <si>
    <t>750.00</t>
  </si>
  <si>
    <t>2022-12-22 17:46:48</t>
  </si>
  <si>
    <t>2892581</t>
  </si>
  <si>
    <t>特立尼达公主港套房酒店</t>
  </si>
  <si>
    <t>azli md yusoff nor,azli md yusoff nor</t>
  </si>
  <si>
    <t>1085.00</t>
  </si>
  <si>
    <t>2022-12-22 08:22:59</t>
  </si>
  <si>
    <t>2022-12-21</t>
  </si>
  <si>
    <t>2892404</t>
  </si>
  <si>
    <t>DHAWAN KAPIL</t>
  </si>
  <si>
    <t>1595.00</t>
  </si>
  <si>
    <t>2022-12-22 10:06:53</t>
  </si>
  <si>
    <t>2892259</t>
  </si>
  <si>
    <t>盛泰澜拉普崂中央广场酒店</t>
  </si>
  <si>
    <t>TIAN RUI</t>
  </si>
  <si>
    <t>1122.00</t>
  </si>
  <si>
    <t>2022-12-22 11:53:56</t>
  </si>
  <si>
    <t>2892049</t>
  </si>
  <si>
    <t>哈里斯酒店塞米亚克</t>
  </si>
  <si>
    <t>TEO WEE BEE VERONICA</t>
  </si>
  <si>
    <t>2059.50</t>
  </si>
  <si>
    <t>2022-12-21 21:19:20</t>
  </si>
  <si>
    <t>印度尼西亚</t>
  </si>
  <si>
    <t>2892032</t>
  </si>
  <si>
    <t>ARORA JAGMOHAN</t>
  </si>
  <si>
    <t>1349.00</t>
  </si>
  <si>
    <t>2022-12-22 10:06:33</t>
  </si>
  <si>
    <t>2891771</t>
  </si>
  <si>
    <t>吉隆坡柏威年酒店 · 悦榕庄管理</t>
  </si>
  <si>
    <t>TAN HUI TENG</t>
  </si>
  <si>
    <t>1400.00</t>
  </si>
  <si>
    <t>2022-12-22 11:39:51</t>
  </si>
  <si>
    <t>2890201</t>
  </si>
  <si>
    <t>海佳大酒店</t>
  </si>
  <si>
    <t>Palasek Katelyn Georgia</t>
  </si>
  <si>
    <t>876.00</t>
  </si>
  <si>
    <t>2022-12-21 09:29:52</t>
  </si>
  <si>
    <t>新加坡</t>
  </si>
  <si>
    <t>2022-12-20</t>
  </si>
  <si>
    <t>2889801</t>
  </si>
  <si>
    <t>曼谷索拉利亚西铁酒店</t>
  </si>
  <si>
    <t>LIU YUWEI</t>
  </si>
  <si>
    <t>2079.00</t>
  </si>
  <si>
    <t>-2079</t>
  </si>
  <si>
    <t>2022-12-21 08:37:42</t>
  </si>
  <si>
    <t>2889666</t>
  </si>
  <si>
    <t>盖特43机场酒店</t>
  </si>
  <si>
    <t>Crowther Anna,Crowther Anna</t>
  </si>
  <si>
    <t>371.00</t>
  </si>
  <si>
    <t>2022-12-21 00:08:47</t>
  </si>
  <si>
    <t>2889649</t>
  </si>
  <si>
    <t>拉麦-苏梅岛酒店(SHA Plus+)</t>
  </si>
  <si>
    <t>ISKANDAR MARINA,WESLYAZIZ MICHAEL</t>
  </si>
  <si>
    <t>2280.00</t>
  </si>
  <si>
    <t>2022-12-21 10:34:48</t>
  </si>
  <si>
    <t>2889229</t>
  </si>
  <si>
    <t>仁川机场贝斯特韦斯特精品酒店</t>
  </si>
  <si>
    <t>MA YUNCHU,LIU XINWEN</t>
  </si>
  <si>
    <t>740.00</t>
  </si>
  <si>
    <t>2022-12-21 09:25:43</t>
  </si>
  <si>
    <t>韩国</t>
  </si>
  <si>
    <t>2888387</t>
  </si>
  <si>
    <t>曼谷是隆富丽华酒店</t>
  </si>
  <si>
    <t>Tu Kuang Ta</t>
  </si>
  <si>
    <t>307.00</t>
  </si>
  <si>
    <t>2022-12-20 14:15:59</t>
  </si>
  <si>
    <t>2888352</t>
  </si>
  <si>
    <t>士乃宴宾雅酒店</t>
  </si>
  <si>
    <t>Tay Keen Meng</t>
  </si>
  <si>
    <t>650.00</t>
  </si>
  <si>
    <t>2022-12-21 16:17:03</t>
  </si>
  <si>
    <t>2888190</t>
  </si>
  <si>
    <t>Injap Tower Hotel (Multiple-Use Hotel)</t>
  </si>
  <si>
    <t>Mae Bajande Shiella,Mae Bajande Shiella</t>
  </si>
  <si>
    <t>211.00</t>
  </si>
  <si>
    <t>2022-12-20 14:36:36</t>
  </si>
  <si>
    <t>菲律宾</t>
  </si>
  <si>
    <t>2887910</t>
  </si>
  <si>
    <t>JUNPANG MR.KIATTISAK</t>
  </si>
  <si>
    <t>2022-12-20 10:36:15</t>
  </si>
  <si>
    <t>2022-12-19</t>
  </si>
  <si>
    <t>2887332</t>
  </si>
  <si>
    <t>铂尔曼吉隆坡城市中心大酒店</t>
  </si>
  <si>
    <t>WANG TONGYU,LI HONGYAN,ZHANG SHUZHONG,LI ZAOSHU</t>
  </si>
  <si>
    <t>6372.00</t>
  </si>
  <si>
    <t>2022-12-20 10:04:30</t>
  </si>
  <si>
    <t>2885510</t>
  </si>
  <si>
    <t>吉隆坡瑞园酒店</t>
  </si>
  <si>
    <t>Halim Ricky Surya</t>
  </si>
  <si>
    <t>710.00</t>
  </si>
  <si>
    <t>2022-12-19 15:34:05</t>
  </si>
  <si>
    <t>2885502</t>
  </si>
  <si>
    <t>2022-12-19 15:55:03</t>
  </si>
  <si>
    <t>2885462</t>
  </si>
  <si>
    <t>报春花海滩酒店</t>
  </si>
  <si>
    <t>OMAR NOR HIDAYAH</t>
  </si>
  <si>
    <t>413.00</t>
  </si>
  <si>
    <t>2022-12-20 08:11:12</t>
  </si>
  <si>
    <t>2885259</t>
  </si>
  <si>
    <t>薰衣草街码头酒店</t>
  </si>
  <si>
    <t>LIM JUN YI</t>
  </si>
  <si>
    <t>713.00</t>
  </si>
  <si>
    <t>2022-12-20 07:10:39</t>
  </si>
  <si>
    <t>2022-12-18</t>
  </si>
  <si>
    <t>2883851</t>
  </si>
  <si>
    <t>SHITING NI</t>
  </si>
  <si>
    <t>3311.00</t>
  </si>
  <si>
    <t>2022-12-18 15:08:12</t>
  </si>
  <si>
    <t>2882985</t>
  </si>
  <si>
    <t>Ektanasawat Ploypapat,Ektanasawat Ploypapat</t>
  </si>
  <si>
    <t>696.00</t>
  </si>
  <si>
    <t>2022-12-18 14:45:06</t>
  </si>
  <si>
    <t>2882984</t>
  </si>
  <si>
    <t>2022-12-18 14:51:43</t>
  </si>
  <si>
    <t>2022-12-17</t>
  </si>
  <si>
    <t>2882032</t>
  </si>
  <si>
    <t>侬新酒店</t>
  </si>
  <si>
    <t>LEE KYOUNG JOO</t>
  </si>
  <si>
    <t>2202.00</t>
  </si>
  <si>
    <t>2022-12-17 17:36:54</t>
  </si>
  <si>
    <t>2880906</t>
  </si>
  <si>
    <t>兰卡威大洋湾豪华度假村酒店</t>
  </si>
  <si>
    <t>Junaidei Muhamad,Junaidei Muhamad,Junaidei Muhamad</t>
  </si>
  <si>
    <t>1872.00</t>
  </si>
  <si>
    <t>2022-12-17 11:36:33</t>
  </si>
  <si>
    <t>2880528</t>
  </si>
  <si>
    <t>LU XIUMEI,WONG TATMAUPAUL</t>
  </si>
  <si>
    <t>3926.00</t>
  </si>
  <si>
    <t>2022-12-17 10:23:16</t>
  </si>
  <si>
    <t>2022-12-16</t>
  </si>
  <si>
    <t>2880280</t>
  </si>
  <si>
    <t>帝宫大酒店</t>
  </si>
  <si>
    <t>REN ZHI</t>
  </si>
  <si>
    <t>1930.00</t>
  </si>
  <si>
    <t>2022-12-17 09:13:01</t>
  </si>
  <si>
    <t>2880237</t>
  </si>
  <si>
    <t>吉隆坡宾乐雅精选酒店</t>
  </si>
  <si>
    <t>Lee Sie Huey</t>
  </si>
  <si>
    <t>1980.00</t>
  </si>
  <si>
    <t>2022-12-18 23:40:39</t>
  </si>
  <si>
    <t>2880149</t>
  </si>
  <si>
    <t>曼谷贝斯特韦斯特至尊素坤逸酒店</t>
  </si>
  <si>
    <t>TROEUNG KHEANG</t>
  </si>
  <si>
    <t>529.00</t>
  </si>
  <si>
    <t>2022-12-17 02:21:46</t>
  </si>
  <si>
    <t>2879022</t>
  </si>
  <si>
    <t>芭提雅最佳西方至尊海湾酒店 (SHA Extra Plus)</t>
  </si>
  <si>
    <t>LI SHIMENG,LIU YUNTAO</t>
  </si>
  <si>
    <t>836.00</t>
  </si>
  <si>
    <t>2022-12-16 20:19:46</t>
  </si>
  <si>
    <t>2022-12-15</t>
  </si>
  <si>
    <t>2876065</t>
  </si>
  <si>
    <t>双威大盒子酒店</t>
  </si>
  <si>
    <t>Hwei Fang Neo</t>
  </si>
  <si>
    <t>1234.00</t>
  </si>
  <si>
    <t>2022-12-16 08:54:25</t>
  </si>
  <si>
    <t>2875601</t>
  </si>
  <si>
    <t>普吉岛西奈奢华酒店(SHA Extra Plus)</t>
  </si>
  <si>
    <t>ZHANG LI</t>
  </si>
  <si>
    <t>3570.00</t>
  </si>
  <si>
    <t>-3570</t>
  </si>
  <si>
    <t>2022-12-17 17:43:39</t>
  </si>
  <si>
    <t>2875204</t>
  </si>
  <si>
    <t>普吉艾希莉焦点酒店</t>
  </si>
  <si>
    <t>Porter Dominic,Porter Dominic</t>
  </si>
  <si>
    <t>203.00</t>
  </si>
  <si>
    <t>2022-12-15 14:06:22</t>
  </si>
  <si>
    <t>2022-12-14</t>
  </si>
  <si>
    <t>2874180</t>
  </si>
  <si>
    <t>曼谷盛泰澜中央世界商业中心酒店  (SHA Plus+)</t>
  </si>
  <si>
    <t>THIHA KYAW</t>
  </si>
  <si>
    <t>5450.00</t>
  </si>
  <si>
    <t>2022-12-15 10:35:18</t>
  </si>
  <si>
    <t>2874174</t>
  </si>
  <si>
    <t>WIN KYWIN LU</t>
  </si>
  <si>
    <t>2022-12-15 10:40:05</t>
  </si>
  <si>
    <t>2873051</t>
  </si>
  <si>
    <t>普吉岛阿玛瑞酒店(SHA Extra Plus)</t>
  </si>
  <si>
    <t>singh manpreet,singh manpreet</t>
  </si>
  <si>
    <t>4990.00</t>
  </si>
  <si>
    <t>2022-12-14 21:23:43</t>
  </si>
  <si>
    <t>2872731</t>
  </si>
  <si>
    <t>双威金字塔酒店</t>
  </si>
  <si>
    <t>Aziz Aminah</t>
  </si>
  <si>
    <t>2592.00</t>
  </si>
  <si>
    <t>2022-12-19 22:16:54</t>
  </si>
  <si>
    <t>2872119</t>
  </si>
  <si>
    <t>bin ishak hishamadi,bin ishak hishamadi,bin ishak hishamadi,bin ishak hishamadi</t>
  </si>
  <si>
    <t>2022-12-14 12:06:35</t>
  </si>
  <si>
    <t>2022-12-13</t>
  </si>
  <si>
    <t>2870568</t>
  </si>
  <si>
    <t>LUMBANTOBING JOSEF</t>
  </si>
  <si>
    <t>748.00</t>
  </si>
  <si>
    <t>2022-12-13 17:02:22</t>
  </si>
  <si>
    <t>2869703</t>
  </si>
  <si>
    <t>FENG PINGPING</t>
  </si>
  <si>
    <t>577.00</t>
  </si>
  <si>
    <t>2022-12-20 10:45:01</t>
  </si>
  <si>
    <t>2022-12-12</t>
  </si>
  <si>
    <t>2869164</t>
  </si>
  <si>
    <t>Lee Tak Ching Cynthia</t>
  </si>
  <si>
    <t>698.00</t>
  </si>
  <si>
    <t>2022-12-13 09:35:23</t>
  </si>
  <si>
    <t>2868265</t>
  </si>
  <si>
    <t>WANG WEIWEI</t>
  </si>
  <si>
    <t>654.00</t>
  </si>
  <si>
    <t>2022-12-12 16:42:40</t>
  </si>
  <si>
    <t>2867834</t>
  </si>
  <si>
    <t>普吉假日酒店 (SHA Extra Plus)</t>
  </si>
  <si>
    <t>TEO KWEE LING</t>
  </si>
  <si>
    <t>3839.00</t>
  </si>
  <si>
    <t>2022-12-12 13:49:50</t>
  </si>
  <si>
    <t>2867831</t>
  </si>
  <si>
    <t>JAAFAR NURUL HAZWANI</t>
  </si>
  <si>
    <t>1084.00</t>
  </si>
  <si>
    <t>2022-12-12 14:12:03</t>
  </si>
  <si>
    <t>2867012</t>
  </si>
  <si>
    <t>苏梅岛诺拉海滩度假村</t>
  </si>
  <si>
    <t>chandhok Vaibhav,chandhok Vaibhav</t>
  </si>
  <si>
    <t>1105.00</t>
  </si>
  <si>
    <t>2022-12-12 10:45:37</t>
  </si>
  <si>
    <t>2022-12-11</t>
  </si>
  <si>
    <t>2865791</t>
  </si>
  <si>
    <t>云顶高原瑞园酒店及高级公寓</t>
  </si>
  <si>
    <t>Tan Kenneth</t>
  </si>
  <si>
    <t>945.00</t>
  </si>
  <si>
    <t>2022-12-11 17:38:06</t>
  </si>
  <si>
    <t>2865226</t>
  </si>
  <si>
    <t>米里帝国酒店</t>
  </si>
  <si>
    <t>MOHD IRWAN IRMALIZA</t>
  </si>
  <si>
    <t>1302.00</t>
  </si>
  <si>
    <t>2022-12-11 14:45:29</t>
  </si>
  <si>
    <t>2022-12-10</t>
  </si>
  <si>
    <t>2862244</t>
  </si>
  <si>
    <t>岘港莫纳科酒店</t>
  </si>
  <si>
    <t>ALEYA MESSAOUD</t>
  </si>
  <si>
    <t>1320.00</t>
  </si>
  <si>
    <t>2022-12-10 11:07:28</t>
  </si>
  <si>
    <t>越南</t>
  </si>
  <si>
    <t>2022-12-09</t>
  </si>
  <si>
    <t>2859909</t>
  </si>
  <si>
    <t>仁川松岛空中花园酒店</t>
  </si>
  <si>
    <t>Park sangyoung,Park sangyoung</t>
  </si>
  <si>
    <t>690.00</t>
  </si>
  <si>
    <t>2022-12-09 14:22:50</t>
  </si>
  <si>
    <t>2022-12-08</t>
  </si>
  <si>
    <t>2856849</t>
  </si>
  <si>
    <t>FAN JUNNA</t>
  </si>
  <si>
    <t>3155.00</t>
  </si>
  <si>
    <t>2022-12-08 14:28:13</t>
  </si>
  <si>
    <t>2856185</t>
  </si>
  <si>
    <t>甲米奥南辉光酒店</t>
  </si>
  <si>
    <t>Maisara Nur</t>
  </si>
  <si>
    <t>536.00</t>
  </si>
  <si>
    <t>2022-12-08 13:14:19</t>
  </si>
  <si>
    <t>2022-12-07</t>
  </si>
  <si>
    <t>2855261</t>
  </si>
  <si>
    <t>关丹瑞园海岸度假村</t>
  </si>
  <si>
    <t>ENOI SOMCHAI</t>
  </si>
  <si>
    <t>746.00</t>
  </si>
  <si>
    <t>2022-12-08 11:32:35</t>
  </si>
  <si>
    <t>2855193</t>
  </si>
  <si>
    <t>ZHENG YAJUN,WANG MENGQI</t>
  </si>
  <si>
    <t>488.00</t>
  </si>
  <si>
    <t>2022-12-08 10:50:18</t>
  </si>
  <si>
    <t>999221970117448，</t>
  </si>
  <si>
    <t>2854475</t>
  </si>
  <si>
    <t>2022-12-21 09:29:42</t>
  </si>
  <si>
    <t>2854180</t>
  </si>
  <si>
    <t>GAO QIJIA</t>
  </si>
  <si>
    <t>2569.00</t>
  </si>
  <si>
    <t>2022-12-08 09:22:22</t>
  </si>
  <si>
    <t>2853030</t>
  </si>
  <si>
    <t>曼谷素坤逸11号美居酒店</t>
  </si>
  <si>
    <t>alamar abdulrahman</t>
  </si>
  <si>
    <t>5681.00</t>
  </si>
  <si>
    <t>2022-12-07 12:20:32</t>
  </si>
  <si>
    <t>999221965573225,,</t>
  </si>
  <si>
    <t>2022-12-05</t>
  </si>
  <si>
    <t>2848862</t>
  </si>
  <si>
    <t>槟城长荣桂冠酒店</t>
  </si>
  <si>
    <t>WAHIDON NOOR HAZRINAWATY</t>
  </si>
  <si>
    <t>2022-12-22 15:59:17</t>
  </si>
  <si>
    <t>2022-12-04</t>
  </si>
  <si>
    <t>2844835</t>
  </si>
  <si>
    <t>麦克坦新镇萨沃伊酒店</t>
  </si>
  <si>
    <t>KIM JUYEON,LEE JIHYEONG</t>
  </si>
  <si>
    <t>1230.00</t>
  </si>
  <si>
    <t>2022-12-05 12:35:48</t>
  </si>
  <si>
    <t>2022-12-03</t>
  </si>
  <si>
    <t>2841815</t>
  </si>
  <si>
    <t>马尼拉101酒店（多用途酒店）</t>
  </si>
  <si>
    <t>Brumfield Forrest Dean</t>
  </si>
  <si>
    <t>438.00</t>
  </si>
  <si>
    <t>2022-12-03 13:38:53</t>
  </si>
  <si>
    <t>2022-12-02</t>
  </si>
  <si>
    <t>2839923</t>
  </si>
  <si>
    <t>清迈美爵酒店</t>
  </si>
  <si>
    <t>SONG XIAOYA,ZHANG JOANNE</t>
  </si>
  <si>
    <t>684.00</t>
  </si>
  <si>
    <t>2022-12-02 16:51:47</t>
  </si>
  <si>
    <t>2839595</t>
  </si>
  <si>
    <t>岘港圣塔拉沙滩度假村</t>
  </si>
  <si>
    <t>IM SIHOON,JANG DAGAM</t>
  </si>
  <si>
    <t>2218.68</t>
  </si>
  <si>
    <t>2022-12-02 11:45:01</t>
  </si>
  <si>
    <t>2022-12-01</t>
  </si>
  <si>
    <t>2837037</t>
  </si>
  <si>
    <t>普吉岛帕拉达斯度假村(SHA Plus+)</t>
  </si>
  <si>
    <t>TSERENBAT CHINBAYAR</t>
  </si>
  <si>
    <t>8658.00</t>
  </si>
  <si>
    <t>2022-12-01 17:57:18</t>
  </si>
  <si>
    <t>2022-11-29</t>
  </si>
  <si>
    <t>2831833</t>
  </si>
  <si>
    <t>马尼拉赛达北维迪斯酒店 - 多用途酒店</t>
  </si>
  <si>
    <t>QUICK DANIEL</t>
  </si>
  <si>
    <t>1100.00</t>
  </si>
  <si>
    <t>2022-11-29 14:05:53</t>
  </si>
  <si>
    <t>2831102</t>
  </si>
  <si>
    <t>民丹岛悦榕庄</t>
  </si>
  <si>
    <t>ruchinskaya Liubov</t>
  </si>
  <si>
    <t>11940.00</t>
  </si>
  <si>
    <t>2022-11-29 10:40:22</t>
  </si>
  <si>
    <t>2022-11-28</t>
  </si>
  <si>
    <t>2830942</t>
  </si>
  <si>
    <t>曼谷盛泰乐水门酒店</t>
  </si>
  <si>
    <t>CHEW SIANG YANG</t>
  </si>
  <si>
    <t>3656.00</t>
  </si>
  <si>
    <t>2022-11-29 12:17:18</t>
  </si>
  <si>
    <t>2829785</t>
  </si>
  <si>
    <t>LIU MING</t>
  </si>
  <si>
    <t>3696.00</t>
  </si>
  <si>
    <t>2022-11-29 12:29:11</t>
  </si>
  <si>
    <t>2022-11-27</t>
  </si>
  <si>
    <t>2828577</t>
  </si>
  <si>
    <t>芭东贝尔艾尔酒店</t>
  </si>
  <si>
    <t>T.p.Chi DOAN,T.p.Chi DOAN</t>
  </si>
  <si>
    <t>640.00</t>
  </si>
  <si>
    <t>2022-11-28 15:57:10</t>
  </si>
  <si>
    <t>2828542</t>
  </si>
  <si>
    <t>哥打京那巴鲁元明大酒店</t>
  </si>
  <si>
    <t>TAN THIAMSZE,TAN THIAMSZE,TAN THIAMSZE</t>
  </si>
  <si>
    <t>1119.00</t>
  </si>
  <si>
    <t>2022-11-28 10:37:56</t>
  </si>
  <si>
    <t>2827825</t>
  </si>
  <si>
    <t>Lom Dennis,Lom Dennis,Lom Dennis</t>
  </si>
  <si>
    <t>985.00</t>
  </si>
  <si>
    <t>2022-11-27 17:03:08</t>
  </si>
  <si>
    <t>2022-11-25</t>
  </si>
  <si>
    <t>2823446</t>
  </si>
  <si>
    <t>富国岛新世界度假酒店</t>
  </si>
  <si>
    <t>Rowlinson Elizabeth</t>
  </si>
  <si>
    <t>16400.00</t>
  </si>
  <si>
    <t>-16400</t>
  </si>
  <si>
    <t>2022-12-02 10:37:55</t>
  </si>
  <si>
    <t>2823179</t>
  </si>
  <si>
    <t>威斯汀普吉岛西瑞湾度假村及水疗中心</t>
  </si>
  <si>
    <t>Serena ZHANG</t>
  </si>
  <si>
    <t>2977.00</t>
  </si>
  <si>
    <t>2022-11-25 23:33:58</t>
  </si>
  <si>
    <t>2022-11-22</t>
  </si>
  <si>
    <t>2816390</t>
  </si>
  <si>
    <t>The Pineapple 酒店</t>
  </si>
  <si>
    <t>CHATTERJEE SUBHADEEP,CHATTERJEE SUBHADEEP,CHATTERJEE SUBHADEEP</t>
  </si>
  <si>
    <t>228.00</t>
  </si>
  <si>
    <t>2022-11-23 10:26:27</t>
  </si>
  <si>
    <t>2022-11-20</t>
  </si>
  <si>
    <t>2812062</t>
  </si>
  <si>
    <t>槟城火烈鸟海滩酒店</t>
  </si>
  <si>
    <t>SABKI NOOR HAMIZAH</t>
  </si>
  <si>
    <t>867.00</t>
  </si>
  <si>
    <t>2022-11-21 09:19:01</t>
  </si>
  <si>
    <t>2811525</t>
  </si>
  <si>
    <t>GAO Jingxi</t>
  </si>
  <si>
    <t>11610.00</t>
  </si>
  <si>
    <t>2022-11-22 18:33:34</t>
  </si>
  <si>
    <t>2811523</t>
  </si>
  <si>
    <t>Zhu Boshen,Sun Shuyun</t>
  </si>
  <si>
    <t>18888.00</t>
  </si>
  <si>
    <t>2022-11-21 15:19:59</t>
  </si>
  <si>
    <t>2810799</t>
  </si>
  <si>
    <t>YEO YAN LENG,PHUA MEI XUAN</t>
  </si>
  <si>
    <t>543.00</t>
  </si>
  <si>
    <t>2022-11-20 13:35:15</t>
  </si>
  <si>
    <t>2810216</t>
  </si>
  <si>
    <t>Amigos Ellen</t>
  </si>
  <si>
    <t>451.00</t>
  </si>
  <si>
    <t>2022-11-20 10:33:40</t>
  </si>
  <si>
    <t>2022-11-19</t>
  </si>
  <si>
    <t>2809505</t>
  </si>
  <si>
    <t>Rose S Delgaco Katherine,Rose S Delgaco Katherine</t>
  </si>
  <si>
    <t>350.00</t>
  </si>
  <si>
    <t>2022-11-20 10:43:02</t>
  </si>
  <si>
    <t>2809000</t>
  </si>
  <si>
    <t>KUEN CHIN YOKE,KUEN CHIN YOKE</t>
  </si>
  <si>
    <t>800.00</t>
  </si>
  <si>
    <t>2022-11-19 13:48:24</t>
  </si>
  <si>
    <t>2022-11-09</t>
  </si>
  <si>
    <t>2786886</t>
  </si>
  <si>
    <t>芭提雅皇家克里夫海滩酒店</t>
  </si>
  <si>
    <t>SONG SOOHEE,CHANG YUJIN</t>
  </si>
  <si>
    <t>1704.00</t>
  </si>
  <si>
    <t>2022-11-10 12:54:02</t>
  </si>
  <si>
    <t>2022-11-14</t>
  </si>
  <si>
    <t>2797302</t>
  </si>
  <si>
    <t>曼谷素坤逸航站 21 中心酒店 (SHA Plus+)</t>
  </si>
  <si>
    <t>HON SZE YU</t>
  </si>
  <si>
    <t>3982.00</t>
  </si>
  <si>
    <t>2022-11-15 08:30:07</t>
  </si>
  <si>
    <t>2022-10-18</t>
  </si>
  <si>
    <t>2746176</t>
  </si>
  <si>
    <t>普吉岛芭东美爵大酒店(SHA Extra Plus)</t>
  </si>
  <si>
    <t>TAN KAY CHEN,TAN SONG JUN,TAN WAN ZHEN</t>
  </si>
  <si>
    <t>2022-10-18 14:56:57</t>
  </si>
  <si>
    <t>2022-11-08</t>
  </si>
  <si>
    <t>2784492</t>
  </si>
  <si>
    <t>贝尔福度假酒店</t>
  </si>
  <si>
    <t>Stein Daniel</t>
  </si>
  <si>
    <t>3717.00</t>
  </si>
  <si>
    <t>2022-11-09 10:30:37</t>
  </si>
  <si>
    <t>2022-11-15</t>
  </si>
  <si>
    <t>2799512</t>
  </si>
  <si>
    <t>曼谷香格里拉大酒店</t>
  </si>
  <si>
    <t>HUANG FEI</t>
  </si>
  <si>
    <t>4220.00</t>
  </si>
  <si>
    <t>2022-11-16 20:53:39</t>
  </si>
  <si>
    <t>2022-11-17</t>
  </si>
  <si>
    <t>2804454</t>
  </si>
  <si>
    <t>KIM MIEUN,KIM TAI,KIM KYUNGYUL,KIM DOYUN</t>
  </si>
  <si>
    <t>2790.00</t>
  </si>
  <si>
    <t>2022-11-22 14:56:20</t>
  </si>
  <si>
    <t>2022-09-24</t>
  </si>
  <si>
    <t>2707476</t>
  </si>
  <si>
    <t>萨拉苏梅崇文海滩酒店</t>
  </si>
  <si>
    <t>WANG PAIXIN</t>
  </si>
  <si>
    <t>2900.00</t>
  </si>
  <si>
    <t>2022-09-25 18:49:59</t>
  </si>
  <si>
    <t>2022-11-18</t>
  </si>
  <si>
    <t>2807778</t>
  </si>
  <si>
    <t>甲米奥南利园度假酒店</t>
  </si>
  <si>
    <t>Kapdeo Chinmay Shashank,Kapdeo Chinmay Shashank</t>
  </si>
  <si>
    <t>613.00</t>
  </si>
  <si>
    <t>2022-11-19 22:37:20</t>
  </si>
  <si>
    <t>2807647</t>
  </si>
  <si>
    <t>SHRIMAL RUPANKI,SHRIMAL RUPANKI</t>
  </si>
  <si>
    <t>2022-11-19 16:13:09</t>
  </si>
  <si>
    <t>2022-10-27</t>
  </si>
  <si>
    <t>2762151</t>
  </si>
  <si>
    <t>甲米都喜天丽海滨度假酒店</t>
  </si>
  <si>
    <t>Gupta Vrinda,Gupta Vrinda</t>
  </si>
  <si>
    <t>2814.00</t>
  </si>
  <si>
    <t>2022-10-27 18:07:09</t>
  </si>
  <si>
    <t>999221981805878,</t>
  </si>
  <si>
    <t>2022-10-28</t>
  </si>
  <si>
    <t>2763135</t>
  </si>
  <si>
    <t>2022-12-22 17:46:43</t>
  </si>
  <si>
    <t>2022-11-16</t>
  </si>
  <si>
    <t>2802689</t>
  </si>
  <si>
    <t>芭堤雅发现海滩酒店</t>
  </si>
  <si>
    <t>Patel Manishkumar,Patel Manishkumar,Patel Manishkumar,Patel Manishkumar</t>
  </si>
  <si>
    <t>1360.00</t>
  </si>
  <si>
    <t>2022-11-17 10:58:15</t>
  </si>
  <si>
    <t>2762962</t>
  </si>
  <si>
    <t>Casa del Rio, 马六甲河畔之家</t>
  </si>
  <si>
    <t>AHN JOORAN</t>
  </si>
  <si>
    <t>930.00</t>
  </si>
  <si>
    <t>2022-11-08 15:29:53</t>
  </si>
  <si>
    <t>2762960</t>
  </si>
  <si>
    <t>Ahn Jooran</t>
  </si>
  <si>
    <t>2022-10-28 11:20:00</t>
  </si>
  <si>
    <t>2022-06-06</t>
  </si>
  <si>
    <t>2578990</t>
  </si>
  <si>
    <t>长滩岛摄政沙滩水疗度假村</t>
  </si>
  <si>
    <t>Raflores-Ona Amabael Taguilaso</t>
  </si>
  <si>
    <t>3088.00</t>
  </si>
  <si>
    <t>2022-06-07 16:27:54</t>
  </si>
  <si>
    <t>999221963616362,</t>
  </si>
  <si>
    <t>2785243</t>
  </si>
  <si>
    <t>2022-12-20 10:36:11</t>
  </si>
  <si>
    <t>999221975512615,</t>
  </si>
  <si>
    <t>2761708</t>
  </si>
  <si>
    <t>2022-12-22 11:39:44</t>
  </si>
  <si>
    <t>2022-09-05</t>
  </si>
  <si>
    <t>2679291</t>
  </si>
  <si>
    <t>康帕斯酒店集团曼谷大将军酒店</t>
  </si>
  <si>
    <t>Sia Choon Eng,Sia Choon Eng,Sia Choon Eng,Sia Choon Eng</t>
  </si>
  <si>
    <t>2152.00</t>
  </si>
  <si>
    <t>2022-09-05 09:31:05</t>
  </si>
  <si>
    <t>2798744</t>
  </si>
  <si>
    <t>拉雅古迹酒店 (SHA Extra Plus)</t>
  </si>
  <si>
    <t>ZHANG DI,WANG XUELIAN</t>
  </si>
  <si>
    <t>6630.00</t>
  </si>
  <si>
    <t>2022-11-16 08:46:23</t>
  </si>
  <si>
    <t>999221956762301,</t>
  </si>
  <si>
    <t>2022-09-15</t>
  </si>
  <si>
    <t>2693127</t>
  </si>
  <si>
    <t>2022-12-20 08:11:01</t>
  </si>
  <si>
    <t>2022-10-16</t>
  </si>
  <si>
    <t>2742304</t>
  </si>
  <si>
    <t>KIM JIHYEON</t>
  </si>
  <si>
    <t>3850.00</t>
  </si>
  <si>
    <t>2022-10-17 10:30:11</t>
  </si>
  <si>
    <t>2022-11-13</t>
  </si>
  <si>
    <t>2795433</t>
  </si>
  <si>
    <t>曼谷金普顿马濑酒店 (SHA Extra Plus)</t>
  </si>
  <si>
    <t>YIN TAO</t>
  </si>
  <si>
    <t>8400.00</t>
  </si>
  <si>
    <t>2022-11-13 15:52:11</t>
  </si>
  <si>
    <t>999221929106487,</t>
  </si>
  <si>
    <t>2022-10-24</t>
  </si>
  <si>
    <t>2757294</t>
  </si>
  <si>
    <t>2022-12-16 08:54:16</t>
  </si>
  <si>
    <t>2022-11-10</t>
  </si>
  <si>
    <t>2789208</t>
  </si>
  <si>
    <t>华欣标准酒店</t>
  </si>
  <si>
    <t>CHAN MAN CHI GWYNETH</t>
  </si>
  <si>
    <t>2400.00</t>
  </si>
  <si>
    <t>2022-11-11 22:43:26</t>
  </si>
  <si>
    <t>2785597</t>
  </si>
  <si>
    <t>普吉岛迈考美丽亚酒店(SHA Extra Plus)</t>
  </si>
  <si>
    <t>CHEONG II LEAN,CHAI KUAM LEONG</t>
  </si>
  <si>
    <t>2940.00</t>
  </si>
  <si>
    <t>2022-11-09 14:24:50</t>
  </si>
  <si>
    <t>2800884</t>
  </si>
  <si>
    <t>曼谷河畔萨利尔酒店</t>
  </si>
  <si>
    <t>LEONG YIN YING CHARMAINE</t>
  </si>
  <si>
    <t>5400.00</t>
  </si>
  <si>
    <t>2022-11-16 16:34:10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</si>
</sst>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136</xdr:row>
      <xdr:rowOff>0</xdr:rowOff>
    </xdr:from>
    <xdr:to>
      <xdr:col>11</xdr:col>
      <xdr:colOff>524510</xdr:colOff>
      <xdr:row>165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57600"/>
          <a:ext cx="8037830" cy="53987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32"/>
  <sheetViews>
    <sheetView workbookViewId="0">
      <selection activeCell="A1" sqref="$A1:$XFD1048576"/>
    </sheetView>
  </sheetViews>
  <sheetFormatPr defaultColWidth="9" defaultRowHeight="14.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44916</v>
      </c>
      <c r="G2" s="6">
        <v>44919</v>
      </c>
      <c r="H2" s="4">
        <v>1</v>
      </c>
      <c r="I2" s="4">
        <v>3</v>
      </c>
      <c r="J2" s="4">
        <v>3</v>
      </c>
      <c r="K2" s="4" t="s">
        <v>30</v>
      </c>
      <c r="L2" s="4">
        <v>3088</v>
      </c>
      <c r="M2" s="4">
        <v>3088</v>
      </c>
      <c r="N2" s="4" t="s">
        <v>31</v>
      </c>
      <c r="O2" s="4" t="s">
        <v>32</v>
      </c>
      <c r="P2" s="4" t="s">
        <v>33</v>
      </c>
      <c r="Q2" s="4">
        <v>0</v>
      </c>
      <c r="R2" s="7">
        <v>44718</v>
      </c>
      <c r="S2" s="6">
        <v>44922</v>
      </c>
      <c r="T2" s="4" t="s">
        <v>34</v>
      </c>
      <c r="U2" s="4">
        <v>3088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44915</v>
      </c>
      <c r="G3" s="6">
        <v>44919</v>
      </c>
      <c r="H3" s="4">
        <v>4</v>
      </c>
      <c r="I3" s="4">
        <v>4</v>
      </c>
      <c r="J3" s="4">
        <v>16</v>
      </c>
      <c r="K3" s="4" t="s">
        <v>30</v>
      </c>
      <c r="L3" s="4">
        <v>15712</v>
      </c>
      <c r="M3" s="4">
        <v>15712</v>
      </c>
      <c r="N3" s="4" t="s">
        <v>40</v>
      </c>
      <c r="O3" s="4" t="s">
        <v>32</v>
      </c>
      <c r="P3" s="4" t="s">
        <v>33</v>
      </c>
      <c r="Q3" s="4">
        <v>0</v>
      </c>
      <c r="R3" s="7">
        <v>44792</v>
      </c>
      <c r="S3" s="6">
        <v>44922</v>
      </c>
      <c r="T3" s="4" t="s">
        <v>34</v>
      </c>
      <c r="U3" s="4">
        <v>15712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37</v>
      </c>
      <c r="B4" s="4" t="s">
        <v>26</v>
      </c>
      <c r="C4" s="4" t="s">
        <v>42</v>
      </c>
      <c r="D4" s="4" t="s">
        <v>38</v>
      </c>
      <c r="E4" s="4" t="s">
        <v>39</v>
      </c>
      <c r="F4" s="6">
        <v>44915</v>
      </c>
      <c r="G4" s="6">
        <v>44919</v>
      </c>
      <c r="H4" s="4">
        <v>4</v>
      </c>
      <c r="I4" s="4">
        <v>4</v>
      </c>
      <c r="J4" s="4">
        <v>16</v>
      </c>
      <c r="K4" s="4" t="s">
        <v>30</v>
      </c>
      <c r="L4" s="4">
        <v>-15712</v>
      </c>
      <c r="M4" s="4">
        <v>-15712</v>
      </c>
      <c r="N4" s="4" t="s">
        <v>40</v>
      </c>
      <c r="O4" s="4" t="s">
        <v>32</v>
      </c>
      <c r="P4" s="4" t="s">
        <v>33</v>
      </c>
      <c r="Q4" s="4">
        <v>0</v>
      </c>
      <c r="R4" s="7">
        <v>44792</v>
      </c>
      <c r="S4" s="6">
        <v>44922</v>
      </c>
      <c r="T4" s="4" t="s">
        <v>34</v>
      </c>
      <c r="U4" s="4">
        <v>-15712</v>
      </c>
      <c r="V4" s="4">
        <v>0</v>
      </c>
      <c r="W4" s="4">
        <v>0</v>
      </c>
      <c r="X4" s="4" t="s">
        <v>41</v>
      </c>
      <c r="Y4" s="4" t="s">
        <v>41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44918</v>
      </c>
      <c r="G5" s="6">
        <v>44919</v>
      </c>
      <c r="H5" s="4">
        <v>1</v>
      </c>
      <c r="I5" s="4">
        <v>1</v>
      </c>
      <c r="J5" s="4">
        <v>1</v>
      </c>
      <c r="K5" s="4" t="s">
        <v>30</v>
      </c>
      <c r="L5" s="4">
        <v>3500</v>
      </c>
      <c r="M5" s="4">
        <v>3500</v>
      </c>
      <c r="N5" s="4" t="s">
        <v>46</v>
      </c>
      <c r="O5" s="4" t="s">
        <v>32</v>
      </c>
      <c r="P5" s="4" t="s">
        <v>33</v>
      </c>
      <c r="Q5" s="4">
        <v>0</v>
      </c>
      <c r="R5" s="7">
        <v>44807</v>
      </c>
      <c r="S5" s="6">
        <v>44922</v>
      </c>
      <c r="T5" s="4" t="s">
        <v>34</v>
      </c>
      <c r="U5" s="4">
        <v>3500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44915</v>
      </c>
      <c r="G6" s="6">
        <v>44919</v>
      </c>
      <c r="H6" s="4">
        <v>2</v>
      </c>
      <c r="I6" s="4">
        <v>4</v>
      </c>
      <c r="J6" s="4">
        <v>8</v>
      </c>
      <c r="K6" s="4" t="s">
        <v>30</v>
      </c>
      <c r="L6" s="4">
        <v>2152</v>
      </c>
      <c r="M6" s="4">
        <v>2152</v>
      </c>
      <c r="N6" s="4" t="s">
        <v>52</v>
      </c>
      <c r="O6" s="4" t="s">
        <v>32</v>
      </c>
      <c r="P6" s="4" t="s">
        <v>33</v>
      </c>
      <c r="Q6" s="4">
        <v>0</v>
      </c>
      <c r="R6" s="7">
        <v>44809</v>
      </c>
      <c r="S6" s="6">
        <v>44922</v>
      </c>
      <c r="T6" s="4" t="s">
        <v>34</v>
      </c>
      <c r="U6" s="4">
        <v>2152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43</v>
      </c>
      <c r="B7" s="4" t="s">
        <v>26</v>
      </c>
      <c r="C7" s="4" t="s">
        <v>42</v>
      </c>
      <c r="D7" s="4" t="s">
        <v>44</v>
      </c>
      <c r="E7" s="4" t="s">
        <v>45</v>
      </c>
      <c r="F7" s="6">
        <v>44918</v>
      </c>
      <c r="G7" s="6">
        <v>44919</v>
      </c>
      <c r="H7" s="4">
        <v>1</v>
      </c>
      <c r="I7" s="4">
        <v>1</v>
      </c>
      <c r="J7" s="4">
        <v>1</v>
      </c>
      <c r="K7" s="4" t="s">
        <v>30</v>
      </c>
      <c r="L7" s="4">
        <v>-3500</v>
      </c>
      <c r="M7" s="4">
        <v>-3500</v>
      </c>
      <c r="N7" s="4" t="s">
        <v>46</v>
      </c>
      <c r="O7" s="4" t="s">
        <v>32</v>
      </c>
      <c r="P7" s="4" t="s">
        <v>33</v>
      </c>
      <c r="Q7" s="4">
        <v>0</v>
      </c>
      <c r="R7" s="7">
        <v>44807</v>
      </c>
      <c r="S7" s="6">
        <v>44922</v>
      </c>
      <c r="T7" s="4" t="s">
        <v>34</v>
      </c>
      <c r="U7" s="4">
        <v>-3500</v>
      </c>
      <c r="V7" s="4">
        <v>0</v>
      </c>
      <c r="W7" s="4">
        <v>0</v>
      </c>
      <c r="X7" s="4" t="s">
        <v>47</v>
      </c>
      <c r="Y7" s="4" t="s">
        <v>48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44917</v>
      </c>
      <c r="G8" s="6">
        <v>44919</v>
      </c>
      <c r="H8" s="4">
        <v>1</v>
      </c>
      <c r="I8" s="4">
        <v>2</v>
      </c>
      <c r="J8" s="4">
        <v>2</v>
      </c>
      <c r="K8" s="4" t="s">
        <v>30</v>
      </c>
      <c r="L8" s="4">
        <v>2900</v>
      </c>
      <c r="M8" s="4">
        <v>2900</v>
      </c>
      <c r="N8" s="4" t="s">
        <v>58</v>
      </c>
      <c r="O8" s="4" t="s">
        <v>32</v>
      </c>
      <c r="P8" s="4" t="s">
        <v>33</v>
      </c>
      <c r="Q8" s="4">
        <v>0</v>
      </c>
      <c r="R8" s="7">
        <v>44828</v>
      </c>
      <c r="S8" s="6">
        <v>44922</v>
      </c>
      <c r="T8" s="4" t="s">
        <v>34</v>
      </c>
      <c r="U8" s="4">
        <v>2900</v>
      </c>
      <c r="V8" s="4">
        <v>0</v>
      </c>
      <c r="W8" s="4">
        <v>0</v>
      </c>
      <c r="X8" s="4" t="s">
        <v>59</v>
      </c>
      <c r="Y8" s="4" t="s">
        <v>60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44915</v>
      </c>
      <c r="G9" s="6">
        <v>44919</v>
      </c>
      <c r="H9" s="4">
        <v>1</v>
      </c>
      <c r="I9" s="4">
        <v>4</v>
      </c>
      <c r="J9" s="4">
        <v>4</v>
      </c>
      <c r="K9" s="4" t="s">
        <v>30</v>
      </c>
      <c r="L9" s="4">
        <v>2176</v>
      </c>
      <c r="M9" s="4">
        <v>2176</v>
      </c>
      <c r="N9" s="4" t="s">
        <v>64</v>
      </c>
      <c r="O9" s="4" t="s">
        <v>32</v>
      </c>
      <c r="P9" s="4" t="s">
        <v>33</v>
      </c>
      <c r="Q9" s="4">
        <v>0</v>
      </c>
      <c r="R9" s="7">
        <v>44831</v>
      </c>
      <c r="S9" s="6">
        <v>44922</v>
      </c>
      <c r="T9" s="4" t="s">
        <v>34</v>
      </c>
      <c r="U9" s="4">
        <v>2176</v>
      </c>
      <c r="V9" s="4">
        <v>0</v>
      </c>
      <c r="W9" s="4">
        <v>0</v>
      </c>
      <c r="X9" s="4" t="s">
        <v>65</v>
      </c>
      <c r="Y9" s="4" t="s">
        <v>66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44</v>
      </c>
      <c r="E10" s="4" t="s">
        <v>45</v>
      </c>
      <c r="F10" s="6">
        <v>44918</v>
      </c>
      <c r="G10" s="6">
        <v>44919</v>
      </c>
      <c r="H10" s="4">
        <v>1</v>
      </c>
      <c r="I10" s="4">
        <v>1</v>
      </c>
      <c r="J10" s="4">
        <v>1</v>
      </c>
      <c r="K10" s="4" t="s">
        <v>30</v>
      </c>
      <c r="L10" s="4">
        <v>3850</v>
      </c>
      <c r="M10" s="4">
        <v>3850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44850</v>
      </c>
      <c r="S10" s="6">
        <v>44922</v>
      </c>
      <c r="T10" s="4" t="s">
        <v>34</v>
      </c>
      <c r="U10" s="4">
        <v>3850</v>
      </c>
      <c r="V10" s="4">
        <v>0</v>
      </c>
      <c r="W10" s="4">
        <v>0</v>
      </c>
      <c r="X10" s="4" t="s">
        <v>69</v>
      </c>
      <c r="Y10" s="4" t="s">
        <v>70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62</v>
      </c>
      <c r="E11" s="4" t="s">
        <v>72</v>
      </c>
      <c r="F11" s="6">
        <v>44915</v>
      </c>
      <c r="G11" s="6">
        <v>44919</v>
      </c>
      <c r="H11" s="4">
        <v>3</v>
      </c>
      <c r="I11" s="4">
        <v>4</v>
      </c>
      <c r="J11" s="4">
        <v>12</v>
      </c>
      <c r="K11" s="4" t="s">
        <v>30</v>
      </c>
      <c r="L11" s="4">
        <v>6372</v>
      </c>
      <c r="M11" s="4">
        <v>6372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44852</v>
      </c>
      <c r="S11" s="6">
        <v>44922</v>
      </c>
      <c r="T11" s="4" t="s">
        <v>34</v>
      </c>
      <c r="U11" s="4">
        <v>6372</v>
      </c>
      <c r="V11" s="4">
        <v>0</v>
      </c>
      <c r="W11" s="4">
        <v>0</v>
      </c>
      <c r="X11" s="4" t="s">
        <v>74</v>
      </c>
      <c r="Y11" s="4" t="s">
        <v>75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77</v>
      </c>
      <c r="E12" s="4" t="s">
        <v>78</v>
      </c>
      <c r="F12" s="6">
        <v>44918</v>
      </c>
      <c r="G12" s="6">
        <v>44919</v>
      </c>
      <c r="H12" s="4">
        <v>1</v>
      </c>
      <c r="I12" s="4">
        <v>1</v>
      </c>
      <c r="J12" s="4">
        <v>1</v>
      </c>
      <c r="K12" s="4" t="s">
        <v>30</v>
      </c>
      <c r="L12" s="4">
        <v>1459</v>
      </c>
      <c r="M12" s="4">
        <v>1459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44852</v>
      </c>
      <c r="S12" s="6">
        <v>44922</v>
      </c>
      <c r="T12" s="4" t="s">
        <v>34</v>
      </c>
      <c r="U12" s="4">
        <v>1459</v>
      </c>
      <c r="V12" s="4">
        <v>0</v>
      </c>
      <c r="W12" s="4">
        <v>0</v>
      </c>
      <c r="X12" s="4" t="s">
        <v>80</v>
      </c>
      <c r="Y12" s="4" t="s">
        <v>41</v>
      </c>
    </row>
    <row r="13" s="4" customFormat="1" spans="1:25">
      <c r="A13" s="4" t="s">
        <v>76</v>
      </c>
      <c r="B13" s="4" t="s">
        <v>26</v>
      </c>
      <c r="C13" s="4" t="s">
        <v>42</v>
      </c>
      <c r="D13" s="4" t="s">
        <v>77</v>
      </c>
      <c r="E13" s="4" t="s">
        <v>78</v>
      </c>
      <c r="F13" s="6">
        <v>44918</v>
      </c>
      <c r="G13" s="6">
        <v>44919</v>
      </c>
      <c r="H13" s="4">
        <v>1</v>
      </c>
      <c r="I13" s="4">
        <v>1</v>
      </c>
      <c r="J13" s="4">
        <v>1</v>
      </c>
      <c r="K13" s="4" t="s">
        <v>30</v>
      </c>
      <c r="L13" s="4">
        <v>-1459</v>
      </c>
      <c r="M13" s="4">
        <v>-1459</v>
      </c>
      <c r="N13" s="4" t="s">
        <v>79</v>
      </c>
      <c r="O13" s="4" t="s">
        <v>32</v>
      </c>
      <c r="P13" s="4" t="s">
        <v>33</v>
      </c>
      <c r="Q13" s="4">
        <v>0</v>
      </c>
      <c r="R13" s="7">
        <v>44852</v>
      </c>
      <c r="S13" s="6">
        <v>44922</v>
      </c>
      <c r="T13" s="4" t="s">
        <v>34</v>
      </c>
      <c r="U13" s="4">
        <v>-1459</v>
      </c>
      <c r="V13" s="4">
        <v>0</v>
      </c>
      <c r="W13" s="4">
        <v>0</v>
      </c>
      <c r="X13" s="4" t="s">
        <v>80</v>
      </c>
      <c r="Y13" s="4" t="s">
        <v>41</v>
      </c>
    </row>
    <row r="14" s="4" customFormat="1" spans="1:25">
      <c r="A14" s="4" t="s">
        <v>81</v>
      </c>
      <c r="B14" s="4" t="s">
        <v>26</v>
      </c>
      <c r="C14" s="4" t="s">
        <v>27</v>
      </c>
      <c r="D14" s="4" t="s">
        <v>82</v>
      </c>
      <c r="E14" s="4" t="s">
        <v>83</v>
      </c>
      <c r="F14" s="6">
        <v>44916</v>
      </c>
      <c r="G14" s="6">
        <v>44919</v>
      </c>
      <c r="H14" s="4">
        <v>1</v>
      </c>
      <c r="I14" s="4">
        <v>3</v>
      </c>
      <c r="J14" s="4">
        <v>3</v>
      </c>
      <c r="K14" s="4" t="s">
        <v>30</v>
      </c>
      <c r="L14" s="4">
        <v>2814</v>
      </c>
      <c r="M14" s="4">
        <v>2814</v>
      </c>
      <c r="N14" s="4" t="s">
        <v>84</v>
      </c>
      <c r="O14" s="4" t="s">
        <v>32</v>
      </c>
      <c r="P14" s="4" t="s">
        <v>33</v>
      </c>
      <c r="Q14" s="4">
        <v>0</v>
      </c>
      <c r="R14" s="7">
        <v>44861</v>
      </c>
      <c r="S14" s="6">
        <v>44922</v>
      </c>
      <c r="T14" s="4" t="s">
        <v>34</v>
      </c>
      <c r="U14" s="4">
        <v>2814</v>
      </c>
      <c r="V14" s="4">
        <v>0</v>
      </c>
      <c r="W14" s="4">
        <v>0</v>
      </c>
      <c r="X14" s="4" t="s">
        <v>85</v>
      </c>
      <c r="Y14" s="4" t="s">
        <v>86</v>
      </c>
    </row>
    <row r="15" s="4" customFormat="1" spans="1:25">
      <c r="A15" s="4" t="s">
        <v>87</v>
      </c>
      <c r="B15" s="4" t="s">
        <v>26</v>
      </c>
      <c r="C15" s="4" t="s">
        <v>27</v>
      </c>
      <c r="D15" s="4" t="s">
        <v>88</v>
      </c>
      <c r="E15" s="4" t="s">
        <v>89</v>
      </c>
      <c r="F15" s="6">
        <v>44918</v>
      </c>
      <c r="G15" s="6">
        <v>44919</v>
      </c>
      <c r="H15" s="4">
        <v>1</v>
      </c>
      <c r="I15" s="4">
        <v>1</v>
      </c>
      <c r="J15" s="4">
        <v>1</v>
      </c>
      <c r="K15" s="4" t="s">
        <v>30</v>
      </c>
      <c r="L15" s="4">
        <v>930</v>
      </c>
      <c r="M15" s="4">
        <v>930</v>
      </c>
      <c r="N15" s="4" t="s">
        <v>90</v>
      </c>
      <c r="O15" s="4" t="s">
        <v>32</v>
      </c>
      <c r="P15" s="4" t="s">
        <v>33</v>
      </c>
      <c r="Q15" s="4">
        <v>0</v>
      </c>
      <c r="R15" s="7">
        <v>44862</v>
      </c>
      <c r="S15" s="6">
        <v>44922</v>
      </c>
      <c r="T15" s="4" t="s">
        <v>34</v>
      </c>
      <c r="U15" s="4">
        <v>930</v>
      </c>
      <c r="V15" s="4">
        <v>0</v>
      </c>
      <c r="W15" s="4">
        <v>0</v>
      </c>
      <c r="X15" s="4" t="s">
        <v>91</v>
      </c>
      <c r="Y15" s="4" t="s">
        <v>92</v>
      </c>
    </row>
    <row r="16" s="4" customFormat="1" spans="1:25">
      <c r="A16" s="4" t="s">
        <v>93</v>
      </c>
      <c r="B16" s="4" t="s">
        <v>26</v>
      </c>
      <c r="C16" s="4" t="s">
        <v>27</v>
      </c>
      <c r="D16" s="4" t="s">
        <v>88</v>
      </c>
      <c r="E16" s="4" t="s">
        <v>89</v>
      </c>
      <c r="F16" s="6">
        <v>44918</v>
      </c>
      <c r="G16" s="6">
        <v>44919</v>
      </c>
      <c r="H16" s="4">
        <v>1</v>
      </c>
      <c r="I16" s="4">
        <v>1</v>
      </c>
      <c r="J16" s="4">
        <v>1</v>
      </c>
      <c r="K16" s="4" t="s">
        <v>30</v>
      </c>
      <c r="L16" s="4">
        <v>930</v>
      </c>
      <c r="M16" s="4">
        <v>930</v>
      </c>
      <c r="N16" s="4" t="s">
        <v>94</v>
      </c>
      <c r="O16" s="4" t="s">
        <v>32</v>
      </c>
      <c r="P16" s="4" t="s">
        <v>33</v>
      </c>
      <c r="Q16" s="4">
        <v>0</v>
      </c>
      <c r="R16" s="7">
        <v>44862</v>
      </c>
      <c r="S16" s="6">
        <v>44922</v>
      </c>
      <c r="T16" s="4" t="s">
        <v>34</v>
      </c>
      <c r="U16" s="4">
        <v>930</v>
      </c>
      <c r="V16" s="4">
        <v>0</v>
      </c>
      <c r="W16" s="4">
        <v>0</v>
      </c>
      <c r="X16" s="4" t="s">
        <v>95</v>
      </c>
      <c r="Y16" s="4" t="s">
        <v>96</v>
      </c>
    </row>
    <row r="17" s="4" customFormat="1" spans="1:25">
      <c r="A17" s="4" t="s">
        <v>97</v>
      </c>
      <c r="B17" s="4" t="s">
        <v>26</v>
      </c>
      <c r="C17" s="4" t="s">
        <v>27</v>
      </c>
      <c r="D17" s="4" t="s">
        <v>98</v>
      </c>
      <c r="E17" s="4" t="s">
        <v>99</v>
      </c>
      <c r="F17" s="6">
        <v>44914</v>
      </c>
      <c r="G17" s="6">
        <v>44919</v>
      </c>
      <c r="H17" s="4">
        <v>1</v>
      </c>
      <c r="I17" s="4">
        <v>5</v>
      </c>
      <c r="J17" s="4">
        <v>5</v>
      </c>
      <c r="K17" s="4" t="s">
        <v>30</v>
      </c>
      <c r="L17" s="4">
        <v>3717</v>
      </c>
      <c r="M17" s="4">
        <v>3717</v>
      </c>
      <c r="N17" s="4" t="s">
        <v>100</v>
      </c>
      <c r="O17" s="4" t="s">
        <v>32</v>
      </c>
      <c r="P17" s="4" t="s">
        <v>33</v>
      </c>
      <c r="Q17" s="4">
        <v>0</v>
      </c>
      <c r="R17" s="7">
        <v>44873</v>
      </c>
      <c r="S17" s="6">
        <v>44922</v>
      </c>
      <c r="T17" s="4" t="s">
        <v>34</v>
      </c>
      <c r="U17" s="4">
        <v>3717</v>
      </c>
      <c r="V17" s="4">
        <v>0</v>
      </c>
      <c r="W17" s="4">
        <v>0</v>
      </c>
      <c r="X17" s="4" t="s">
        <v>101</v>
      </c>
      <c r="Y17" s="4" t="s">
        <v>102</v>
      </c>
    </row>
    <row r="18" s="4" customFormat="1" spans="1:25">
      <c r="A18" s="4" t="s">
        <v>103</v>
      </c>
      <c r="B18" s="4" t="s">
        <v>26</v>
      </c>
      <c r="C18" s="4" t="s">
        <v>27</v>
      </c>
      <c r="D18" s="4" t="s">
        <v>104</v>
      </c>
      <c r="E18" s="4" t="s">
        <v>105</v>
      </c>
      <c r="F18" s="6">
        <v>44917</v>
      </c>
      <c r="G18" s="6">
        <v>44919</v>
      </c>
      <c r="H18" s="4">
        <v>1</v>
      </c>
      <c r="I18" s="4">
        <v>2</v>
      </c>
      <c r="J18" s="4">
        <v>2</v>
      </c>
      <c r="K18" s="4" t="s">
        <v>30</v>
      </c>
      <c r="L18" s="4">
        <v>2940</v>
      </c>
      <c r="M18" s="4">
        <v>2940</v>
      </c>
      <c r="N18" s="4" t="s">
        <v>106</v>
      </c>
      <c r="O18" s="4" t="s">
        <v>32</v>
      </c>
      <c r="P18" s="4" t="s">
        <v>33</v>
      </c>
      <c r="Q18" s="4">
        <v>0</v>
      </c>
      <c r="R18" s="7">
        <v>44874</v>
      </c>
      <c r="S18" s="6">
        <v>44922</v>
      </c>
      <c r="T18" s="4" t="s">
        <v>34</v>
      </c>
      <c r="U18" s="4">
        <v>2940</v>
      </c>
      <c r="V18" s="4">
        <v>0</v>
      </c>
      <c r="W18" s="4">
        <v>0</v>
      </c>
      <c r="X18" s="4" t="s">
        <v>107</v>
      </c>
      <c r="Y18" s="4" t="s">
        <v>108</v>
      </c>
    </row>
    <row r="19" s="4" customFormat="1" spans="1:25">
      <c r="A19" s="4" t="s">
        <v>109</v>
      </c>
      <c r="B19" s="4" t="s">
        <v>26</v>
      </c>
      <c r="C19" s="4" t="s">
        <v>27</v>
      </c>
      <c r="D19" s="4" t="s">
        <v>110</v>
      </c>
      <c r="E19" s="4" t="s">
        <v>111</v>
      </c>
      <c r="F19" s="6">
        <v>44917</v>
      </c>
      <c r="G19" s="6">
        <v>44919</v>
      </c>
      <c r="H19" s="4">
        <v>1</v>
      </c>
      <c r="I19" s="4">
        <v>2</v>
      </c>
      <c r="J19" s="4">
        <v>2</v>
      </c>
      <c r="K19" s="4" t="s">
        <v>30</v>
      </c>
      <c r="L19" s="4">
        <v>1704</v>
      </c>
      <c r="M19" s="4">
        <v>1704</v>
      </c>
      <c r="N19" s="4" t="s">
        <v>112</v>
      </c>
      <c r="O19" s="4" t="s">
        <v>32</v>
      </c>
      <c r="P19" s="4" t="s">
        <v>33</v>
      </c>
      <c r="Q19" s="4">
        <v>0</v>
      </c>
      <c r="R19" s="7">
        <v>44874</v>
      </c>
      <c r="S19" s="6">
        <v>44922</v>
      </c>
      <c r="T19" s="4" t="s">
        <v>34</v>
      </c>
      <c r="U19" s="4">
        <v>1704</v>
      </c>
      <c r="V19" s="4">
        <v>0</v>
      </c>
      <c r="W19" s="4">
        <v>0</v>
      </c>
      <c r="X19" s="4" t="s">
        <v>113</v>
      </c>
      <c r="Y19" s="4" t="s">
        <v>114</v>
      </c>
    </row>
    <row r="20" s="4" customFormat="1" spans="1:25">
      <c r="A20" s="4" t="s">
        <v>115</v>
      </c>
      <c r="B20" s="4" t="s">
        <v>26</v>
      </c>
      <c r="C20" s="4" t="s">
        <v>27</v>
      </c>
      <c r="D20" s="4" t="s">
        <v>116</v>
      </c>
      <c r="E20" s="4" t="s">
        <v>117</v>
      </c>
      <c r="F20" s="6">
        <v>44917</v>
      </c>
      <c r="G20" s="6">
        <v>44919</v>
      </c>
      <c r="H20" s="4">
        <v>1</v>
      </c>
      <c r="I20" s="4">
        <v>2</v>
      </c>
      <c r="J20" s="4">
        <v>2</v>
      </c>
      <c r="K20" s="4" t="s">
        <v>30</v>
      </c>
      <c r="L20" s="4">
        <v>2400</v>
      </c>
      <c r="M20" s="4">
        <v>2400</v>
      </c>
      <c r="N20" s="4" t="s">
        <v>118</v>
      </c>
      <c r="O20" s="4" t="s">
        <v>32</v>
      </c>
      <c r="P20" s="4" t="s">
        <v>33</v>
      </c>
      <c r="Q20" s="4">
        <v>0</v>
      </c>
      <c r="R20" s="7">
        <v>44875</v>
      </c>
      <c r="S20" s="6">
        <v>44922</v>
      </c>
      <c r="T20" s="4" t="s">
        <v>34</v>
      </c>
      <c r="U20" s="4">
        <v>2400</v>
      </c>
      <c r="V20" s="4">
        <v>0</v>
      </c>
      <c r="W20" s="4">
        <v>0</v>
      </c>
      <c r="X20" s="4" t="s">
        <v>119</v>
      </c>
      <c r="Y20" s="4" t="s">
        <v>120</v>
      </c>
    </row>
    <row r="21" s="4" customFormat="1" spans="1:25">
      <c r="A21" s="4" t="s">
        <v>121</v>
      </c>
      <c r="B21" s="4" t="s">
        <v>26</v>
      </c>
      <c r="C21" s="4" t="s">
        <v>27</v>
      </c>
      <c r="D21" s="4" t="s">
        <v>122</v>
      </c>
      <c r="E21" s="4" t="s">
        <v>123</v>
      </c>
      <c r="F21" s="6">
        <v>44915</v>
      </c>
      <c r="G21" s="6">
        <v>44919</v>
      </c>
      <c r="H21" s="4">
        <v>1</v>
      </c>
      <c r="I21" s="4">
        <v>4</v>
      </c>
      <c r="J21" s="4">
        <v>4</v>
      </c>
      <c r="K21" s="4" t="s">
        <v>30</v>
      </c>
      <c r="L21" s="4">
        <v>8400</v>
      </c>
      <c r="M21" s="4">
        <v>8400</v>
      </c>
      <c r="N21" s="4" t="s">
        <v>124</v>
      </c>
      <c r="O21" s="4" t="s">
        <v>32</v>
      </c>
      <c r="P21" s="4" t="s">
        <v>33</v>
      </c>
      <c r="Q21" s="4">
        <v>0</v>
      </c>
      <c r="R21" s="7">
        <v>44878</v>
      </c>
      <c r="S21" s="6">
        <v>44922</v>
      </c>
      <c r="T21" s="4" t="s">
        <v>34</v>
      </c>
      <c r="U21" s="4">
        <v>8400</v>
      </c>
      <c r="V21" s="4">
        <v>0</v>
      </c>
      <c r="W21" s="4">
        <v>0</v>
      </c>
      <c r="X21" s="4" t="s">
        <v>125</v>
      </c>
      <c r="Y21" s="4" t="s">
        <v>126</v>
      </c>
    </row>
    <row r="22" s="4" customFormat="1" spans="1:25">
      <c r="A22" s="4" t="s">
        <v>127</v>
      </c>
      <c r="B22" s="4" t="s">
        <v>26</v>
      </c>
      <c r="C22" s="4" t="s">
        <v>27</v>
      </c>
      <c r="D22" s="4" t="s">
        <v>128</v>
      </c>
      <c r="E22" s="4" t="s">
        <v>129</v>
      </c>
      <c r="F22" s="6">
        <v>44915</v>
      </c>
      <c r="G22" s="6">
        <v>44919</v>
      </c>
      <c r="H22" s="4">
        <v>1</v>
      </c>
      <c r="I22" s="4">
        <v>4</v>
      </c>
      <c r="J22" s="4">
        <v>4</v>
      </c>
      <c r="K22" s="4" t="s">
        <v>30</v>
      </c>
      <c r="L22" s="4">
        <v>3982</v>
      </c>
      <c r="M22" s="4">
        <v>3982</v>
      </c>
      <c r="N22" s="4" t="s">
        <v>130</v>
      </c>
      <c r="O22" s="4" t="s">
        <v>32</v>
      </c>
      <c r="P22" s="4" t="s">
        <v>33</v>
      </c>
      <c r="Q22" s="4">
        <v>0</v>
      </c>
      <c r="R22" s="7">
        <v>44879</v>
      </c>
      <c r="S22" s="6">
        <v>44922</v>
      </c>
      <c r="T22" s="4" t="s">
        <v>34</v>
      </c>
      <c r="U22" s="4">
        <v>3982</v>
      </c>
      <c r="V22" s="4">
        <v>0</v>
      </c>
      <c r="W22" s="4">
        <v>0</v>
      </c>
      <c r="X22" s="4" t="s">
        <v>131</v>
      </c>
      <c r="Y22" s="4" t="s">
        <v>132</v>
      </c>
    </row>
    <row r="23" s="4" customFormat="1" spans="1:25">
      <c r="A23" s="4" t="s">
        <v>133</v>
      </c>
      <c r="B23" s="4" t="s">
        <v>26</v>
      </c>
      <c r="C23" s="4" t="s">
        <v>27</v>
      </c>
      <c r="D23" s="4" t="s">
        <v>134</v>
      </c>
      <c r="E23" s="4" t="s">
        <v>135</v>
      </c>
      <c r="F23" s="6">
        <v>44917</v>
      </c>
      <c r="G23" s="6">
        <v>44919</v>
      </c>
      <c r="H23" s="4">
        <v>1</v>
      </c>
      <c r="I23" s="4">
        <v>2</v>
      </c>
      <c r="J23" s="4">
        <v>2</v>
      </c>
      <c r="K23" s="4" t="s">
        <v>30</v>
      </c>
      <c r="L23" s="4">
        <v>6630</v>
      </c>
      <c r="M23" s="4">
        <v>6630</v>
      </c>
      <c r="N23" s="4" t="s">
        <v>136</v>
      </c>
      <c r="O23" s="4" t="s">
        <v>32</v>
      </c>
      <c r="P23" s="4" t="s">
        <v>33</v>
      </c>
      <c r="Q23" s="4">
        <v>0</v>
      </c>
      <c r="R23" s="7">
        <v>44880</v>
      </c>
      <c r="S23" s="6">
        <v>44922</v>
      </c>
      <c r="T23" s="4" t="s">
        <v>34</v>
      </c>
      <c r="U23" s="4">
        <v>6630</v>
      </c>
      <c r="V23" s="4">
        <v>0</v>
      </c>
      <c r="W23" s="4">
        <v>0</v>
      </c>
      <c r="X23" s="4" t="s">
        <v>137</v>
      </c>
      <c r="Y23" s="4" t="s">
        <v>138</v>
      </c>
    </row>
    <row r="24" s="4" customFormat="1" spans="1:25">
      <c r="A24" s="4" t="s">
        <v>139</v>
      </c>
      <c r="B24" s="4" t="s">
        <v>26</v>
      </c>
      <c r="C24" s="4" t="s">
        <v>27</v>
      </c>
      <c r="D24" s="4" t="s">
        <v>140</v>
      </c>
      <c r="E24" s="4" t="s">
        <v>141</v>
      </c>
      <c r="F24" s="6">
        <v>44917</v>
      </c>
      <c r="G24" s="6">
        <v>44919</v>
      </c>
      <c r="H24" s="4">
        <v>1</v>
      </c>
      <c r="I24" s="4">
        <v>2</v>
      </c>
      <c r="J24" s="4">
        <v>2</v>
      </c>
      <c r="K24" s="4" t="s">
        <v>30</v>
      </c>
      <c r="L24" s="4">
        <v>4220</v>
      </c>
      <c r="M24" s="4">
        <v>4220</v>
      </c>
      <c r="N24" s="4" t="s">
        <v>142</v>
      </c>
      <c r="O24" s="4" t="s">
        <v>32</v>
      </c>
      <c r="P24" s="4" t="s">
        <v>33</v>
      </c>
      <c r="Q24" s="4">
        <v>0</v>
      </c>
      <c r="R24" s="7">
        <v>44880</v>
      </c>
      <c r="S24" s="6">
        <v>44922</v>
      </c>
      <c r="T24" s="4" t="s">
        <v>34</v>
      </c>
      <c r="U24" s="4">
        <v>4220</v>
      </c>
      <c r="V24" s="4">
        <v>0</v>
      </c>
      <c r="W24" s="4">
        <v>0</v>
      </c>
      <c r="X24" s="4" t="s">
        <v>143</v>
      </c>
      <c r="Y24" s="4" t="s">
        <v>144</v>
      </c>
    </row>
    <row r="25" s="4" customFormat="1" spans="1:25">
      <c r="A25" s="4" t="s">
        <v>145</v>
      </c>
      <c r="B25" s="4" t="s">
        <v>26</v>
      </c>
      <c r="C25" s="4" t="s">
        <v>27</v>
      </c>
      <c r="D25" s="4" t="s">
        <v>146</v>
      </c>
      <c r="E25" s="4" t="s">
        <v>147</v>
      </c>
      <c r="F25" s="6">
        <v>44915</v>
      </c>
      <c r="G25" s="6">
        <v>44919</v>
      </c>
      <c r="H25" s="4">
        <v>1</v>
      </c>
      <c r="I25" s="4">
        <v>4</v>
      </c>
      <c r="J25" s="4">
        <v>4</v>
      </c>
      <c r="K25" s="4" t="s">
        <v>30</v>
      </c>
      <c r="L25" s="4">
        <v>5400</v>
      </c>
      <c r="M25" s="4">
        <v>5400</v>
      </c>
      <c r="N25" s="4" t="s">
        <v>148</v>
      </c>
      <c r="O25" s="4" t="s">
        <v>32</v>
      </c>
      <c r="P25" s="4" t="s">
        <v>33</v>
      </c>
      <c r="Q25" s="4">
        <v>0</v>
      </c>
      <c r="R25" s="7">
        <v>44881</v>
      </c>
      <c r="S25" s="6">
        <v>44922</v>
      </c>
      <c r="T25" s="4" t="s">
        <v>34</v>
      </c>
      <c r="U25" s="4">
        <v>5400</v>
      </c>
      <c r="V25" s="4">
        <v>0</v>
      </c>
      <c r="W25" s="4">
        <v>0</v>
      </c>
      <c r="X25" s="4" t="s">
        <v>149</v>
      </c>
      <c r="Y25" s="4" t="s">
        <v>150</v>
      </c>
    </row>
    <row r="26" s="4" customFormat="1" spans="1:25">
      <c r="A26" s="4" t="s">
        <v>151</v>
      </c>
      <c r="B26" s="4" t="s">
        <v>26</v>
      </c>
      <c r="C26" s="4" t="s">
        <v>27</v>
      </c>
      <c r="D26" s="4" t="s">
        <v>152</v>
      </c>
      <c r="E26" s="4" t="s">
        <v>153</v>
      </c>
      <c r="F26" s="6">
        <v>44918</v>
      </c>
      <c r="G26" s="6">
        <v>44919</v>
      </c>
      <c r="H26" s="4">
        <v>4</v>
      </c>
      <c r="I26" s="4">
        <v>1</v>
      </c>
      <c r="J26" s="4">
        <v>4</v>
      </c>
      <c r="K26" s="4" t="s">
        <v>30</v>
      </c>
      <c r="L26" s="4">
        <v>1360</v>
      </c>
      <c r="M26" s="4">
        <v>1360</v>
      </c>
      <c r="N26" s="4" t="s">
        <v>154</v>
      </c>
      <c r="O26" s="4" t="s">
        <v>32</v>
      </c>
      <c r="P26" s="4" t="s">
        <v>33</v>
      </c>
      <c r="Q26" s="4">
        <v>0</v>
      </c>
      <c r="R26" s="7">
        <v>44881</v>
      </c>
      <c r="S26" s="6">
        <v>44922</v>
      </c>
      <c r="T26" s="4" t="s">
        <v>34</v>
      </c>
      <c r="U26" s="4">
        <v>1360</v>
      </c>
      <c r="V26" s="4">
        <v>0</v>
      </c>
      <c r="W26" s="4">
        <v>0</v>
      </c>
      <c r="X26" s="4" t="s">
        <v>155</v>
      </c>
      <c r="Y26" s="4" t="s">
        <v>156</v>
      </c>
    </row>
    <row r="27" s="4" customFormat="1" spans="1:26">
      <c r="A27" s="4" t="s">
        <v>157</v>
      </c>
      <c r="B27" s="4" t="s">
        <v>26</v>
      </c>
      <c r="C27" s="4" t="s">
        <v>27</v>
      </c>
      <c r="D27" s="4" t="s">
        <v>140</v>
      </c>
      <c r="E27" s="4" t="s">
        <v>158</v>
      </c>
      <c r="F27" s="6">
        <v>44918</v>
      </c>
      <c r="G27" s="6">
        <v>44919</v>
      </c>
      <c r="H27" s="4">
        <v>2</v>
      </c>
      <c r="I27" s="4">
        <v>1</v>
      </c>
      <c r="J27" s="4">
        <v>2</v>
      </c>
      <c r="K27" s="4" t="s">
        <v>30</v>
      </c>
      <c r="L27" s="4">
        <v>2790</v>
      </c>
      <c r="M27" s="4">
        <v>2790</v>
      </c>
      <c r="N27" s="4" t="s">
        <v>159</v>
      </c>
      <c r="O27" s="4" t="s">
        <v>32</v>
      </c>
      <c r="P27" s="4" t="s">
        <v>33</v>
      </c>
      <c r="Q27" s="4">
        <v>0</v>
      </c>
      <c r="R27" s="7">
        <v>44882</v>
      </c>
      <c r="S27" s="6">
        <v>44922</v>
      </c>
      <c r="T27" s="4" t="s">
        <v>34</v>
      </c>
      <c r="U27" s="4">
        <v>2790</v>
      </c>
      <c r="V27" s="4">
        <v>0</v>
      </c>
      <c r="W27" s="4">
        <v>0</v>
      </c>
      <c r="X27" s="4" t="s">
        <v>160</v>
      </c>
      <c r="Y27" s="4">
        <v>11463543</v>
      </c>
      <c r="Z27" s="4" t="s">
        <v>161</v>
      </c>
    </row>
    <row r="28" s="4" customFormat="1" spans="1:25">
      <c r="A28" s="4" t="s">
        <v>162</v>
      </c>
      <c r="B28" s="4" t="s">
        <v>26</v>
      </c>
      <c r="C28" s="4" t="s">
        <v>27</v>
      </c>
      <c r="D28" s="4" t="s">
        <v>163</v>
      </c>
      <c r="E28" s="4" t="s">
        <v>164</v>
      </c>
      <c r="F28" s="6">
        <v>44918</v>
      </c>
      <c r="G28" s="6">
        <v>44919</v>
      </c>
      <c r="H28" s="4">
        <v>1</v>
      </c>
      <c r="I28" s="4">
        <v>1</v>
      </c>
      <c r="J28" s="4">
        <v>1</v>
      </c>
      <c r="K28" s="4" t="s">
        <v>30</v>
      </c>
      <c r="L28" s="4">
        <v>613</v>
      </c>
      <c r="M28" s="4">
        <v>613</v>
      </c>
      <c r="N28" s="4" t="s">
        <v>165</v>
      </c>
      <c r="O28" s="4" t="s">
        <v>32</v>
      </c>
      <c r="P28" s="4" t="s">
        <v>33</v>
      </c>
      <c r="Q28" s="4">
        <v>0</v>
      </c>
      <c r="R28" s="7">
        <v>44883</v>
      </c>
      <c r="S28" s="6">
        <v>44922</v>
      </c>
      <c r="T28" s="4" t="s">
        <v>34</v>
      </c>
      <c r="U28" s="4">
        <v>613</v>
      </c>
      <c r="V28" s="4">
        <v>0</v>
      </c>
      <c r="W28" s="4">
        <v>0</v>
      </c>
      <c r="X28" s="4" t="s">
        <v>166</v>
      </c>
      <c r="Y28" s="4" t="s">
        <v>167</v>
      </c>
    </row>
    <row r="29" s="4" customFormat="1" spans="1:25">
      <c r="A29" s="4" t="s">
        <v>168</v>
      </c>
      <c r="B29" s="4" t="s">
        <v>26</v>
      </c>
      <c r="C29" s="4" t="s">
        <v>27</v>
      </c>
      <c r="D29" s="4" t="s">
        <v>163</v>
      </c>
      <c r="E29" s="4" t="s">
        <v>164</v>
      </c>
      <c r="F29" s="6">
        <v>44918</v>
      </c>
      <c r="G29" s="6">
        <v>44919</v>
      </c>
      <c r="H29" s="4">
        <v>1</v>
      </c>
      <c r="I29" s="4">
        <v>1</v>
      </c>
      <c r="J29" s="4">
        <v>1</v>
      </c>
      <c r="K29" s="4" t="s">
        <v>30</v>
      </c>
      <c r="L29" s="4">
        <v>613</v>
      </c>
      <c r="M29" s="4">
        <v>613</v>
      </c>
      <c r="N29" s="4" t="s">
        <v>169</v>
      </c>
      <c r="O29" s="4" t="s">
        <v>32</v>
      </c>
      <c r="P29" s="4" t="s">
        <v>33</v>
      </c>
      <c r="Q29" s="4">
        <v>0</v>
      </c>
      <c r="R29" s="7">
        <v>44883</v>
      </c>
      <c r="S29" s="6">
        <v>44922</v>
      </c>
      <c r="T29" s="4" t="s">
        <v>34</v>
      </c>
      <c r="U29" s="4">
        <v>613</v>
      </c>
      <c r="V29" s="4">
        <v>0</v>
      </c>
      <c r="W29" s="4">
        <v>0</v>
      </c>
      <c r="X29" s="4" t="s">
        <v>170</v>
      </c>
      <c r="Y29" s="4" t="s">
        <v>171</v>
      </c>
    </row>
    <row r="30" s="4" customFormat="1" spans="1:25">
      <c r="A30" s="4" t="s">
        <v>172</v>
      </c>
      <c r="B30" s="4" t="s">
        <v>26</v>
      </c>
      <c r="C30" s="4" t="s">
        <v>27</v>
      </c>
      <c r="D30" s="4" t="s">
        <v>173</v>
      </c>
      <c r="E30" s="4" t="s">
        <v>174</v>
      </c>
      <c r="F30" s="6">
        <v>44918</v>
      </c>
      <c r="G30" s="6">
        <v>44919</v>
      </c>
      <c r="H30" s="4">
        <v>1</v>
      </c>
      <c r="I30" s="4">
        <v>1</v>
      </c>
      <c r="J30" s="4">
        <v>1</v>
      </c>
      <c r="K30" s="4" t="s">
        <v>30</v>
      </c>
      <c r="L30" s="4">
        <v>800</v>
      </c>
      <c r="M30" s="4">
        <v>800</v>
      </c>
      <c r="N30" s="4" t="s">
        <v>175</v>
      </c>
      <c r="O30" s="4" t="s">
        <v>32</v>
      </c>
      <c r="P30" s="4" t="s">
        <v>33</v>
      </c>
      <c r="Q30" s="4">
        <v>0</v>
      </c>
      <c r="R30" s="7">
        <v>44884</v>
      </c>
      <c r="S30" s="6">
        <v>44922</v>
      </c>
      <c r="T30" s="4" t="s">
        <v>34</v>
      </c>
      <c r="U30" s="4">
        <v>800</v>
      </c>
      <c r="V30" s="4">
        <v>0</v>
      </c>
      <c r="W30" s="4">
        <v>0</v>
      </c>
      <c r="X30" s="4" t="s">
        <v>176</v>
      </c>
      <c r="Y30" s="4" t="s">
        <v>177</v>
      </c>
    </row>
    <row r="31" s="4" customFormat="1" spans="1:25">
      <c r="A31" s="4" t="s">
        <v>178</v>
      </c>
      <c r="B31" s="4" t="s">
        <v>26</v>
      </c>
      <c r="C31" s="4" t="s">
        <v>27</v>
      </c>
      <c r="D31" s="4" t="s">
        <v>179</v>
      </c>
      <c r="E31" s="4" t="s">
        <v>180</v>
      </c>
      <c r="F31" s="6">
        <v>44918</v>
      </c>
      <c r="G31" s="6">
        <v>44919</v>
      </c>
      <c r="H31" s="4">
        <v>1</v>
      </c>
      <c r="I31" s="4">
        <v>1</v>
      </c>
      <c r="J31" s="4">
        <v>1</v>
      </c>
      <c r="K31" s="4" t="s">
        <v>30</v>
      </c>
      <c r="L31" s="4">
        <v>350</v>
      </c>
      <c r="M31" s="4">
        <v>350</v>
      </c>
      <c r="N31" s="4" t="s">
        <v>181</v>
      </c>
      <c r="O31" s="4" t="s">
        <v>32</v>
      </c>
      <c r="P31" s="4" t="s">
        <v>33</v>
      </c>
      <c r="Q31" s="4">
        <v>0</v>
      </c>
      <c r="R31" s="7">
        <v>44884</v>
      </c>
      <c r="S31" s="6">
        <v>44922</v>
      </c>
      <c r="T31" s="4" t="s">
        <v>34</v>
      </c>
      <c r="U31" s="4">
        <v>350</v>
      </c>
      <c r="V31" s="4">
        <v>0</v>
      </c>
      <c r="W31" s="4">
        <v>0</v>
      </c>
      <c r="X31" s="4" t="s">
        <v>182</v>
      </c>
      <c r="Y31" s="4" t="s">
        <v>183</v>
      </c>
    </row>
    <row r="32" s="4" customFormat="1" spans="1:25">
      <c r="A32" s="4" t="s">
        <v>184</v>
      </c>
      <c r="B32" s="4" t="s">
        <v>26</v>
      </c>
      <c r="C32" s="4" t="s">
        <v>27</v>
      </c>
      <c r="D32" s="4" t="s">
        <v>179</v>
      </c>
      <c r="E32" s="4" t="s">
        <v>185</v>
      </c>
      <c r="F32" s="6">
        <v>44918</v>
      </c>
      <c r="G32" s="6">
        <v>44919</v>
      </c>
      <c r="H32" s="4">
        <v>1</v>
      </c>
      <c r="I32" s="4">
        <v>1</v>
      </c>
      <c r="J32" s="4">
        <v>1</v>
      </c>
      <c r="K32" s="4" t="s">
        <v>30</v>
      </c>
      <c r="L32" s="4">
        <v>451</v>
      </c>
      <c r="M32" s="4">
        <v>451</v>
      </c>
      <c r="N32" s="4" t="s">
        <v>186</v>
      </c>
      <c r="O32" s="4" t="s">
        <v>32</v>
      </c>
      <c r="P32" s="4" t="s">
        <v>33</v>
      </c>
      <c r="Q32" s="4">
        <v>0</v>
      </c>
      <c r="R32" s="7">
        <v>44885</v>
      </c>
      <c r="S32" s="6">
        <v>44922</v>
      </c>
      <c r="T32" s="4" t="s">
        <v>34</v>
      </c>
      <c r="U32" s="4">
        <v>451</v>
      </c>
      <c r="V32" s="4">
        <v>0</v>
      </c>
      <c r="W32" s="4">
        <v>0</v>
      </c>
      <c r="X32" s="4" t="s">
        <v>187</v>
      </c>
      <c r="Y32" s="4" t="s">
        <v>188</v>
      </c>
    </row>
    <row r="33" s="4" customFormat="1" spans="1:25">
      <c r="A33" s="4" t="s">
        <v>189</v>
      </c>
      <c r="B33" s="4" t="s">
        <v>26</v>
      </c>
      <c r="C33" s="4" t="s">
        <v>27</v>
      </c>
      <c r="D33" s="4" t="s">
        <v>190</v>
      </c>
      <c r="E33" s="4" t="s">
        <v>191</v>
      </c>
      <c r="F33" s="6">
        <v>44918</v>
      </c>
      <c r="G33" s="6">
        <v>44919</v>
      </c>
      <c r="H33" s="4">
        <v>1</v>
      </c>
      <c r="I33" s="4">
        <v>1</v>
      </c>
      <c r="J33" s="4">
        <v>1</v>
      </c>
      <c r="K33" s="4" t="s">
        <v>30</v>
      </c>
      <c r="L33" s="4">
        <v>543</v>
      </c>
      <c r="M33" s="4">
        <v>543</v>
      </c>
      <c r="N33" s="4" t="s">
        <v>192</v>
      </c>
      <c r="O33" s="4" t="s">
        <v>32</v>
      </c>
      <c r="P33" s="4" t="s">
        <v>33</v>
      </c>
      <c r="Q33" s="4">
        <v>0</v>
      </c>
      <c r="R33" s="7">
        <v>44885</v>
      </c>
      <c r="S33" s="6">
        <v>44922</v>
      </c>
      <c r="T33" s="4" t="s">
        <v>34</v>
      </c>
      <c r="U33" s="4">
        <v>543</v>
      </c>
      <c r="V33" s="4">
        <v>0</v>
      </c>
      <c r="W33" s="4">
        <v>0</v>
      </c>
      <c r="X33" s="4" t="s">
        <v>193</v>
      </c>
      <c r="Y33" s="4" t="s">
        <v>194</v>
      </c>
    </row>
    <row r="34" s="4" customFormat="1" spans="1:26">
      <c r="A34" s="4" t="s">
        <v>195</v>
      </c>
      <c r="B34" s="4" t="s">
        <v>26</v>
      </c>
      <c r="C34" s="4" t="s">
        <v>27</v>
      </c>
      <c r="D34" s="4" t="s">
        <v>44</v>
      </c>
      <c r="E34" s="4" t="s">
        <v>196</v>
      </c>
      <c r="F34" s="6">
        <v>44916</v>
      </c>
      <c r="G34" s="6">
        <v>44919</v>
      </c>
      <c r="H34" s="4">
        <v>2</v>
      </c>
      <c r="I34" s="4">
        <v>3</v>
      </c>
      <c r="J34" s="4">
        <v>6</v>
      </c>
      <c r="K34" s="4" t="s">
        <v>30</v>
      </c>
      <c r="L34" s="4">
        <v>18888</v>
      </c>
      <c r="M34" s="4">
        <v>18888</v>
      </c>
      <c r="N34" s="4" t="s">
        <v>197</v>
      </c>
      <c r="O34" s="4" t="s">
        <v>32</v>
      </c>
      <c r="P34" s="4" t="s">
        <v>33</v>
      </c>
      <c r="Q34" s="4">
        <v>0</v>
      </c>
      <c r="R34" s="7">
        <v>44885</v>
      </c>
      <c r="S34" s="6">
        <v>44922</v>
      </c>
      <c r="T34" s="4" t="s">
        <v>34</v>
      </c>
      <c r="U34" s="4">
        <v>18888</v>
      </c>
      <c r="V34" s="4">
        <v>0</v>
      </c>
      <c r="W34" s="4">
        <v>0</v>
      </c>
      <c r="X34" s="4" t="s">
        <v>198</v>
      </c>
      <c r="Y34" s="4">
        <v>133564</v>
      </c>
      <c r="Z34" s="4" t="s">
        <v>199</v>
      </c>
    </row>
    <row r="35" s="4" customFormat="1" spans="1:25">
      <c r="A35" s="4" t="s">
        <v>200</v>
      </c>
      <c r="B35" s="4" t="s">
        <v>26</v>
      </c>
      <c r="C35" s="4" t="s">
        <v>27</v>
      </c>
      <c r="D35" s="4" t="s">
        <v>44</v>
      </c>
      <c r="E35" s="4" t="s">
        <v>201</v>
      </c>
      <c r="F35" s="6">
        <v>44916</v>
      </c>
      <c r="G35" s="6">
        <v>44919</v>
      </c>
      <c r="H35" s="4">
        <v>1</v>
      </c>
      <c r="I35" s="4">
        <v>3</v>
      </c>
      <c r="J35" s="4">
        <v>3</v>
      </c>
      <c r="K35" s="4" t="s">
        <v>30</v>
      </c>
      <c r="L35" s="4">
        <v>11610</v>
      </c>
      <c r="M35" s="4">
        <v>11610</v>
      </c>
      <c r="N35" s="4" t="s">
        <v>202</v>
      </c>
      <c r="O35" s="4" t="s">
        <v>32</v>
      </c>
      <c r="P35" s="4" t="s">
        <v>33</v>
      </c>
      <c r="Q35" s="4">
        <v>0</v>
      </c>
      <c r="R35" s="7">
        <v>44885</v>
      </c>
      <c r="S35" s="6">
        <v>44922</v>
      </c>
      <c r="T35" s="4" t="s">
        <v>34</v>
      </c>
      <c r="U35" s="4">
        <v>11610</v>
      </c>
      <c r="V35" s="4">
        <v>0</v>
      </c>
      <c r="W35" s="4">
        <v>0</v>
      </c>
      <c r="X35" s="4" t="s">
        <v>203</v>
      </c>
      <c r="Y35" s="4" t="s">
        <v>204</v>
      </c>
    </row>
    <row r="36" s="4" customFormat="1" spans="1:25">
      <c r="A36" s="4" t="s">
        <v>205</v>
      </c>
      <c r="B36" s="4" t="s">
        <v>26</v>
      </c>
      <c r="C36" s="4" t="s">
        <v>27</v>
      </c>
      <c r="D36" s="4" t="s">
        <v>206</v>
      </c>
      <c r="E36" s="4" t="s">
        <v>207</v>
      </c>
      <c r="F36" s="6">
        <v>44917</v>
      </c>
      <c r="G36" s="6">
        <v>44919</v>
      </c>
      <c r="H36" s="4">
        <v>1</v>
      </c>
      <c r="I36" s="4">
        <v>2</v>
      </c>
      <c r="J36" s="4">
        <v>2</v>
      </c>
      <c r="K36" s="4" t="s">
        <v>30</v>
      </c>
      <c r="L36" s="4">
        <v>867</v>
      </c>
      <c r="M36" s="4">
        <v>867</v>
      </c>
      <c r="N36" s="4" t="s">
        <v>208</v>
      </c>
      <c r="O36" s="4" t="s">
        <v>32</v>
      </c>
      <c r="P36" s="4" t="s">
        <v>33</v>
      </c>
      <c r="Q36" s="4">
        <v>0</v>
      </c>
      <c r="R36" s="7">
        <v>44885</v>
      </c>
      <c r="S36" s="6">
        <v>44922</v>
      </c>
      <c r="T36" s="4" t="s">
        <v>34</v>
      </c>
      <c r="U36" s="4">
        <v>867</v>
      </c>
      <c r="V36" s="4">
        <v>0</v>
      </c>
      <c r="W36" s="4">
        <v>0</v>
      </c>
      <c r="X36" s="4" t="s">
        <v>209</v>
      </c>
      <c r="Y36" s="4" t="s">
        <v>41</v>
      </c>
    </row>
    <row r="37" s="4" customFormat="1" spans="1:25">
      <c r="A37" s="4" t="s">
        <v>210</v>
      </c>
      <c r="B37" s="4" t="s">
        <v>26</v>
      </c>
      <c r="C37" s="4" t="s">
        <v>27</v>
      </c>
      <c r="D37" s="4" t="s">
        <v>211</v>
      </c>
      <c r="E37" s="4" t="s">
        <v>212</v>
      </c>
      <c r="F37" s="6">
        <v>44918</v>
      </c>
      <c r="G37" s="6">
        <v>44919</v>
      </c>
      <c r="H37" s="4">
        <v>1</v>
      </c>
      <c r="I37" s="4">
        <v>1</v>
      </c>
      <c r="J37" s="4">
        <v>1</v>
      </c>
      <c r="K37" s="4" t="s">
        <v>30</v>
      </c>
      <c r="L37" s="4">
        <v>228</v>
      </c>
      <c r="M37" s="4">
        <v>228</v>
      </c>
      <c r="N37" s="4" t="s">
        <v>213</v>
      </c>
      <c r="O37" s="4" t="s">
        <v>32</v>
      </c>
      <c r="P37" s="4" t="s">
        <v>33</v>
      </c>
      <c r="Q37" s="4">
        <v>0</v>
      </c>
      <c r="R37" s="7">
        <v>44887</v>
      </c>
      <c r="S37" s="6">
        <v>44922</v>
      </c>
      <c r="T37" s="4" t="s">
        <v>34</v>
      </c>
      <c r="U37" s="4">
        <v>228</v>
      </c>
      <c r="V37" s="4">
        <v>0</v>
      </c>
      <c r="W37" s="4">
        <v>0</v>
      </c>
      <c r="X37" s="4" t="s">
        <v>214</v>
      </c>
      <c r="Y37" s="4" t="s">
        <v>215</v>
      </c>
    </row>
    <row r="38" s="4" customFormat="1" spans="1:25">
      <c r="A38" s="4" t="s">
        <v>216</v>
      </c>
      <c r="B38" s="4" t="s">
        <v>26</v>
      </c>
      <c r="C38" s="4" t="s">
        <v>27</v>
      </c>
      <c r="D38" s="4" t="s">
        <v>217</v>
      </c>
      <c r="E38" s="4" t="s">
        <v>218</v>
      </c>
      <c r="F38" s="6">
        <v>44916</v>
      </c>
      <c r="G38" s="6">
        <v>44919</v>
      </c>
      <c r="H38" s="4">
        <v>1</v>
      </c>
      <c r="I38" s="4">
        <v>3</v>
      </c>
      <c r="J38" s="4">
        <v>3</v>
      </c>
      <c r="K38" s="4" t="s">
        <v>30</v>
      </c>
      <c r="L38" s="4">
        <v>2977</v>
      </c>
      <c r="M38" s="4">
        <v>2977</v>
      </c>
      <c r="N38" s="4" t="s">
        <v>219</v>
      </c>
      <c r="O38" s="4" t="s">
        <v>32</v>
      </c>
      <c r="P38" s="4" t="s">
        <v>33</v>
      </c>
      <c r="Q38" s="4">
        <v>0</v>
      </c>
      <c r="R38" s="7">
        <v>44890</v>
      </c>
      <c r="S38" s="6">
        <v>44922</v>
      </c>
      <c r="T38" s="4" t="s">
        <v>34</v>
      </c>
      <c r="U38" s="4">
        <v>2977</v>
      </c>
      <c r="V38" s="4">
        <v>0</v>
      </c>
      <c r="W38" s="4">
        <v>0</v>
      </c>
      <c r="X38" s="4" t="s">
        <v>220</v>
      </c>
      <c r="Y38" s="4" t="s">
        <v>221</v>
      </c>
    </row>
    <row r="39" s="4" customFormat="1" spans="1:25">
      <c r="A39" s="4" t="s">
        <v>222</v>
      </c>
      <c r="B39" s="4" t="s">
        <v>26</v>
      </c>
      <c r="C39" s="4" t="s">
        <v>27</v>
      </c>
      <c r="D39" s="4" t="s">
        <v>223</v>
      </c>
      <c r="E39" s="4" t="s">
        <v>224</v>
      </c>
      <c r="F39" s="6">
        <v>44911</v>
      </c>
      <c r="G39" s="6">
        <v>44919</v>
      </c>
      <c r="H39" s="4">
        <v>1</v>
      </c>
      <c r="I39" s="4">
        <v>8</v>
      </c>
      <c r="J39" s="4">
        <v>8</v>
      </c>
      <c r="K39" s="4" t="s">
        <v>30</v>
      </c>
      <c r="L39" s="4">
        <v>16400</v>
      </c>
      <c r="M39" s="4">
        <v>16400</v>
      </c>
      <c r="N39" s="4" t="s">
        <v>225</v>
      </c>
      <c r="O39" s="4" t="s">
        <v>32</v>
      </c>
      <c r="P39" s="4" t="s">
        <v>33</v>
      </c>
      <c r="Q39" s="4">
        <v>0</v>
      </c>
      <c r="R39" s="7">
        <v>44890</v>
      </c>
      <c r="S39" s="6">
        <v>44922</v>
      </c>
      <c r="T39" s="4" t="s">
        <v>34</v>
      </c>
      <c r="U39" s="4">
        <v>16400</v>
      </c>
      <c r="V39" s="4">
        <v>0</v>
      </c>
      <c r="W39" s="4">
        <v>0</v>
      </c>
      <c r="X39" s="4" t="s">
        <v>226</v>
      </c>
      <c r="Y39" s="4" t="s">
        <v>227</v>
      </c>
    </row>
    <row r="40" s="4" customFormat="1" spans="1:25">
      <c r="A40" s="4" t="s">
        <v>228</v>
      </c>
      <c r="B40" s="4" t="s">
        <v>26</v>
      </c>
      <c r="C40" s="4" t="s">
        <v>27</v>
      </c>
      <c r="D40" s="4" t="s">
        <v>229</v>
      </c>
      <c r="E40" s="4" t="s">
        <v>230</v>
      </c>
      <c r="F40" s="6">
        <v>44915</v>
      </c>
      <c r="G40" s="6">
        <v>44919</v>
      </c>
      <c r="H40" s="4">
        <v>1</v>
      </c>
      <c r="I40" s="4">
        <v>4</v>
      </c>
      <c r="J40" s="4">
        <v>4</v>
      </c>
      <c r="K40" s="4" t="s">
        <v>30</v>
      </c>
      <c r="L40" s="4">
        <v>5348</v>
      </c>
      <c r="M40" s="4">
        <v>5348</v>
      </c>
      <c r="N40" s="4" t="s">
        <v>231</v>
      </c>
      <c r="O40" s="4" t="s">
        <v>32</v>
      </c>
      <c r="P40" s="4" t="s">
        <v>33</v>
      </c>
      <c r="Q40" s="4">
        <v>0</v>
      </c>
      <c r="R40" s="7">
        <v>44891</v>
      </c>
      <c r="S40" s="6">
        <v>44922</v>
      </c>
      <c r="T40" s="4" t="s">
        <v>34</v>
      </c>
      <c r="U40" s="4">
        <v>5348</v>
      </c>
      <c r="V40" s="4">
        <v>0</v>
      </c>
      <c r="W40" s="4">
        <v>0</v>
      </c>
      <c r="X40" s="4" t="s">
        <v>232</v>
      </c>
      <c r="Y40" s="4" t="s">
        <v>41</v>
      </c>
    </row>
    <row r="41" s="4" customFormat="1" spans="1:25">
      <c r="A41" s="4" t="s">
        <v>228</v>
      </c>
      <c r="B41" s="4" t="s">
        <v>26</v>
      </c>
      <c r="C41" s="4" t="s">
        <v>42</v>
      </c>
      <c r="D41" s="4" t="s">
        <v>229</v>
      </c>
      <c r="E41" s="4" t="s">
        <v>230</v>
      </c>
      <c r="F41" s="6">
        <v>44915</v>
      </c>
      <c r="G41" s="6">
        <v>44919</v>
      </c>
      <c r="H41" s="4">
        <v>1</v>
      </c>
      <c r="I41" s="4">
        <v>4</v>
      </c>
      <c r="J41" s="4">
        <v>4</v>
      </c>
      <c r="K41" s="4" t="s">
        <v>30</v>
      </c>
      <c r="L41" s="4">
        <v>-5348</v>
      </c>
      <c r="M41" s="4">
        <v>-5348</v>
      </c>
      <c r="N41" s="4" t="s">
        <v>231</v>
      </c>
      <c r="O41" s="4" t="s">
        <v>32</v>
      </c>
      <c r="P41" s="4" t="s">
        <v>33</v>
      </c>
      <c r="Q41" s="4">
        <v>0</v>
      </c>
      <c r="R41" s="7">
        <v>44891</v>
      </c>
      <c r="S41" s="6">
        <v>44922</v>
      </c>
      <c r="T41" s="4" t="s">
        <v>34</v>
      </c>
      <c r="U41" s="4">
        <v>-5348</v>
      </c>
      <c r="V41" s="4">
        <v>0</v>
      </c>
      <c r="W41" s="4">
        <v>0</v>
      </c>
      <c r="X41" s="4" t="s">
        <v>232</v>
      </c>
      <c r="Y41" s="4" t="s">
        <v>41</v>
      </c>
    </row>
    <row r="42" s="4" customFormat="1" spans="1:25">
      <c r="A42" s="4" t="s">
        <v>233</v>
      </c>
      <c r="B42" s="4" t="s">
        <v>26</v>
      </c>
      <c r="C42" s="4" t="s">
        <v>27</v>
      </c>
      <c r="D42" s="4" t="s">
        <v>234</v>
      </c>
      <c r="E42" s="4" t="s">
        <v>235</v>
      </c>
      <c r="F42" s="6">
        <v>44918</v>
      </c>
      <c r="G42" s="6">
        <v>44919</v>
      </c>
      <c r="H42" s="4">
        <v>1</v>
      </c>
      <c r="I42" s="4">
        <v>1</v>
      </c>
      <c r="J42" s="4">
        <v>1</v>
      </c>
      <c r="K42" s="4" t="s">
        <v>30</v>
      </c>
      <c r="L42" s="4">
        <v>985</v>
      </c>
      <c r="M42" s="4">
        <v>985</v>
      </c>
      <c r="N42" s="4" t="s">
        <v>236</v>
      </c>
      <c r="O42" s="4" t="s">
        <v>32</v>
      </c>
      <c r="P42" s="4" t="s">
        <v>33</v>
      </c>
      <c r="Q42" s="4">
        <v>0</v>
      </c>
      <c r="R42" s="7">
        <v>44892</v>
      </c>
      <c r="S42" s="6">
        <v>44922</v>
      </c>
      <c r="T42" s="4" t="s">
        <v>34</v>
      </c>
      <c r="U42" s="4">
        <v>985</v>
      </c>
      <c r="V42" s="4">
        <v>0</v>
      </c>
      <c r="W42" s="4">
        <v>0</v>
      </c>
      <c r="X42" s="4" t="s">
        <v>237</v>
      </c>
      <c r="Y42" s="4" t="s">
        <v>238</v>
      </c>
    </row>
    <row r="43" s="4" customFormat="1" spans="1:25">
      <c r="A43" s="4" t="s">
        <v>239</v>
      </c>
      <c r="B43" s="4" t="s">
        <v>26</v>
      </c>
      <c r="C43" s="4" t="s">
        <v>27</v>
      </c>
      <c r="D43" s="4" t="s">
        <v>240</v>
      </c>
      <c r="E43" s="4" t="s">
        <v>241</v>
      </c>
      <c r="F43" s="6">
        <v>44916</v>
      </c>
      <c r="G43" s="6">
        <v>44919</v>
      </c>
      <c r="H43" s="4">
        <v>1</v>
      </c>
      <c r="I43" s="4">
        <v>3</v>
      </c>
      <c r="J43" s="4">
        <v>3</v>
      </c>
      <c r="K43" s="4" t="s">
        <v>30</v>
      </c>
      <c r="L43" s="4">
        <v>1119</v>
      </c>
      <c r="M43" s="4">
        <v>1119</v>
      </c>
      <c r="N43" s="4" t="s">
        <v>242</v>
      </c>
      <c r="O43" s="4" t="s">
        <v>32</v>
      </c>
      <c r="P43" s="4" t="s">
        <v>33</v>
      </c>
      <c r="Q43" s="4">
        <v>0</v>
      </c>
      <c r="R43" s="7">
        <v>44892</v>
      </c>
      <c r="S43" s="6">
        <v>44922</v>
      </c>
      <c r="T43" s="4" t="s">
        <v>34</v>
      </c>
      <c r="U43" s="4">
        <v>1119</v>
      </c>
      <c r="V43" s="4">
        <v>0</v>
      </c>
      <c r="W43" s="4">
        <v>0</v>
      </c>
      <c r="X43" s="4" t="s">
        <v>243</v>
      </c>
      <c r="Y43" s="4" t="s">
        <v>244</v>
      </c>
    </row>
    <row r="44" s="4" customFormat="1" spans="1:25">
      <c r="A44" s="4" t="s">
        <v>245</v>
      </c>
      <c r="B44" s="4" t="s">
        <v>26</v>
      </c>
      <c r="C44" s="4" t="s">
        <v>27</v>
      </c>
      <c r="D44" s="4" t="s">
        <v>246</v>
      </c>
      <c r="E44" s="4" t="s">
        <v>247</v>
      </c>
      <c r="F44" s="6">
        <v>44914</v>
      </c>
      <c r="G44" s="6">
        <v>44919</v>
      </c>
      <c r="H44" s="4">
        <v>1</v>
      </c>
      <c r="I44" s="4">
        <v>5</v>
      </c>
      <c r="J44" s="4">
        <v>5</v>
      </c>
      <c r="K44" s="4" t="s">
        <v>30</v>
      </c>
      <c r="L44" s="4">
        <v>640</v>
      </c>
      <c r="M44" s="4">
        <v>640</v>
      </c>
      <c r="N44" s="4" t="s">
        <v>248</v>
      </c>
      <c r="O44" s="4" t="s">
        <v>32</v>
      </c>
      <c r="P44" s="4" t="s">
        <v>33</v>
      </c>
      <c r="Q44" s="4">
        <v>0</v>
      </c>
      <c r="R44" s="7">
        <v>44892</v>
      </c>
      <c r="S44" s="6">
        <v>44922</v>
      </c>
      <c r="T44" s="4" t="s">
        <v>34</v>
      </c>
      <c r="U44" s="4">
        <v>640</v>
      </c>
      <c r="V44" s="4">
        <v>0</v>
      </c>
      <c r="W44" s="4">
        <v>0</v>
      </c>
      <c r="X44" s="4" t="s">
        <v>249</v>
      </c>
      <c r="Y44" s="4" t="s">
        <v>250</v>
      </c>
    </row>
    <row r="45" s="4" customFormat="1" spans="1:25">
      <c r="A45" s="4" t="s">
        <v>251</v>
      </c>
      <c r="B45" s="4" t="s">
        <v>26</v>
      </c>
      <c r="C45" s="4" t="s">
        <v>27</v>
      </c>
      <c r="D45" s="4" t="s">
        <v>252</v>
      </c>
      <c r="E45" s="4" t="s">
        <v>253</v>
      </c>
      <c r="F45" s="6">
        <v>44915</v>
      </c>
      <c r="G45" s="6">
        <v>44919</v>
      </c>
      <c r="H45" s="4">
        <v>1</v>
      </c>
      <c r="I45" s="4">
        <v>4</v>
      </c>
      <c r="J45" s="4">
        <v>4</v>
      </c>
      <c r="K45" s="4" t="s">
        <v>30</v>
      </c>
      <c r="L45" s="4">
        <v>3696</v>
      </c>
      <c r="M45" s="4">
        <v>3696</v>
      </c>
      <c r="N45" s="4" t="s">
        <v>254</v>
      </c>
      <c r="O45" s="4" t="s">
        <v>32</v>
      </c>
      <c r="P45" s="4" t="s">
        <v>33</v>
      </c>
      <c r="Q45" s="4">
        <v>0</v>
      </c>
      <c r="R45" s="7">
        <v>44893</v>
      </c>
      <c r="S45" s="6">
        <v>44922</v>
      </c>
      <c r="T45" s="4" t="s">
        <v>34</v>
      </c>
      <c r="U45" s="4">
        <v>3696</v>
      </c>
      <c r="V45" s="4">
        <v>0</v>
      </c>
      <c r="W45" s="4">
        <v>0</v>
      </c>
      <c r="X45" s="4" t="s">
        <v>255</v>
      </c>
      <c r="Y45" s="4" t="s">
        <v>256</v>
      </c>
    </row>
    <row r="46" s="4" customFormat="1" spans="1:25">
      <c r="A46" s="4" t="s">
        <v>257</v>
      </c>
      <c r="B46" s="4" t="s">
        <v>26</v>
      </c>
      <c r="C46" s="4" t="s">
        <v>27</v>
      </c>
      <c r="D46" s="4" t="s">
        <v>258</v>
      </c>
      <c r="E46" s="4" t="s">
        <v>259</v>
      </c>
      <c r="F46" s="6">
        <v>44915</v>
      </c>
      <c r="G46" s="6">
        <v>44919</v>
      </c>
      <c r="H46" s="4">
        <v>2</v>
      </c>
      <c r="I46" s="4">
        <v>4</v>
      </c>
      <c r="J46" s="4">
        <v>8</v>
      </c>
      <c r="K46" s="4" t="s">
        <v>30</v>
      </c>
      <c r="L46" s="4">
        <v>3656</v>
      </c>
      <c r="M46" s="4">
        <v>3656</v>
      </c>
      <c r="N46" s="4" t="s">
        <v>260</v>
      </c>
      <c r="O46" s="4" t="s">
        <v>32</v>
      </c>
      <c r="P46" s="4" t="s">
        <v>33</v>
      </c>
      <c r="Q46" s="4">
        <v>0</v>
      </c>
      <c r="R46" s="7">
        <v>44893</v>
      </c>
      <c r="S46" s="6">
        <v>44922</v>
      </c>
      <c r="T46" s="4" t="s">
        <v>34</v>
      </c>
      <c r="U46" s="4">
        <v>3656</v>
      </c>
      <c r="V46" s="4">
        <v>0</v>
      </c>
      <c r="W46" s="4">
        <v>0</v>
      </c>
      <c r="X46" s="4" t="s">
        <v>261</v>
      </c>
      <c r="Y46" s="4" t="s">
        <v>262</v>
      </c>
    </row>
    <row r="47" s="4" customFormat="1" spans="1:25">
      <c r="A47" s="4" t="s">
        <v>263</v>
      </c>
      <c r="B47" s="4" t="s">
        <v>26</v>
      </c>
      <c r="C47" s="4" t="s">
        <v>27</v>
      </c>
      <c r="D47" s="4" t="s">
        <v>264</v>
      </c>
      <c r="E47" s="4" t="s">
        <v>265</v>
      </c>
      <c r="F47" s="6">
        <v>44914</v>
      </c>
      <c r="G47" s="6">
        <v>44919</v>
      </c>
      <c r="H47" s="4">
        <v>1</v>
      </c>
      <c r="I47" s="4">
        <v>5</v>
      </c>
      <c r="J47" s="4">
        <v>5</v>
      </c>
      <c r="K47" s="4" t="s">
        <v>30</v>
      </c>
      <c r="L47" s="4">
        <v>11940</v>
      </c>
      <c r="M47" s="4">
        <v>11940</v>
      </c>
      <c r="N47" s="4" t="s">
        <v>266</v>
      </c>
      <c r="O47" s="4" t="s">
        <v>32</v>
      </c>
      <c r="P47" s="4" t="s">
        <v>33</v>
      </c>
      <c r="Q47" s="4">
        <v>0</v>
      </c>
      <c r="R47" s="7">
        <v>44894</v>
      </c>
      <c r="S47" s="6">
        <v>44922</v>
      </c>
      <c r="T47" s="4" t="s">
        <v>34</v>
      </c>
      <c r="U47" s="4">
        <v>11940</v>
      </c>
      <c r="V47" s="4">
        <v>0</v>
      </c>
      <c r="W47" s="4">
        <v>0</v>
      </c>
      <c r="X47" s="4" t="s">
        <v>267</v>
      </c>
      <c r="Y47" s="4" t="s">
        <v>268</v>
      </c>
    </row>
    <row r="48" s="4" customFormat="1" spans="1:25">
      <c r="A48" s="4" t="s">
        <v>269</v>
      </c>
      <c r="B48" s="4" t="s">
        <v>26</v>
      </c>
      <c r="C48" s="4" t="s">
        <v>27</v>
      </c>
      <c r="D48" s="4" t="s">
        <v>270</v>
      </c>
      <c r="E48" s="4" t="s">
        <v>271</v>
      </c>
      <c r="F48" s="6">
        <v>44917</v>
      </c>
      <c r="G48" s="6">
        <v>44919</v>
      </c>
      <c r="H48" s="4">
        <v>1</v>
      </c>
      <c r="I48" s="4">
        <v>2</v>
      </c>
      <c r="J48" s="4">
        <v>2</v>
      </c>
      <c r="K48" s="4" t="s">
        <v>30</v>
      </c>
      <c r="L48" s="4">
        <v>1100</v>
      </c>
      <c r="M48" s="4">
        <v>1100</v>
      </c>
      <c r="N48" s="4" t="s">
        <v>272</v>
      </c>
      <c r="O48" s="4" t="s">
        <v>32</v>
      </c>
      <c r="P48" s="4" t="s">
        <v>33</v>
      </c>
      <c r="Q48" s="4">
        <v>0</v>
      </c>
      <c r="R48" s="7">
        <v>44894</v>
      </c>
      <c r="S48" s="6">
        <v>44922</v>
      </c>
      <c r="T48" s="4" t="s">
        <v>34</v>
      </c>
      <c r="U48" s="4">
        <v>1100</v>
      </c>
      <c r="V48" s="4">
        <v>0</v>
      </c>
      <c r="W48" s="4">
        <v>0</v>
      </c>
      <c r="X48" s="4" t="s">
        <v>273</v>
      </c>
      <c r="Y48" s="4" t="s">
        <v>274</v>
      </c>
    </row>
    <row r="49" s="4" customFormat="1" spans="1:25">
      <c r="A49" s="4" t="s">
        <v>275</v>
      </c>
      <c r="B49" s="4" t="s">
        <v>26</v>
      </c>
      <c r="C49" s="4" t="s">
        <v>27</v>
      </c>
      <c r="D49" s="4" t="s">
        <v>276</v>
      </c>
      <c r="E49" s="4" t="s">
        <v>277</v>
      </c>
      <c r="F49" s="6">
        <v>44916</v>
      </c>
      <c r="G49" s="6">
        <v>44919</v>
      </c>
      <c r="H49" s="4">
        <v>1</v>
      </c>
      <c r="I49" s="4">
        <v>3</v>
      </c>
      <c r="J49" s="4">
        <v>3</v>
      </c>
      <c r="K49" s="4" t="s">
        <v>30</v>
      </c>
      <c r="L49" s="4">
        <v>8658</v>
      </c>
      <c r="M49" s="4">
        <v>8658</v>
      </c>
      <c r="N49" s="4" t="s">
        <v>278</v>
      </c>
      <c r="O49" s="4" t="s">
        <v>32</v>
      </c>
      <c r="P49" s="4" t="s">
        <v>33</v>
      </c>
      <c r="Q49" s="4">
        <v>0</v>
      </c>
      <c r="R49" s="7">
        <v>44896</v>
      </c>
      <c r="S49" s="6">
        <v>44922</v>
      </c>
      <c r="T49" s="4" t="s">
        <v>34</v>
      </c>
      <c r="U49" s="4">
        <v>8658</v>
      </c>
      <c r="V49" s="4">
        <v>0</v>
      </c>
      <c r="W49" s="4">
        <v>0</v>
      </c>
      <c r="X49" s="4" t="s">
        <v>279</v>
      </c>
      <c r="Y49" s="4" t="s">
        <v>280</v>
      </c>
    </row>
    <row r="50" s="4" customFormat="1" spans="1:25">
      <c r="A50" s="4" t="s">
        <v>281</v>
      </c>
      <c r="B50" s="4" t="s">
        <v>26</v>
      </c>
      <c r="C50" s="4" t="s">
        <v>27</v>
      </c>
      <c r="D50" s="4" t="s">
        <v>282</v>
      </c>
      <c r="E50" s="4" t="s">
        <v>283</v>
      </c>
      <c r="F50" s="6">
        <v>44915</v>
      </c>
      <c r="G50" s="6">
        <v>44919</v>
      </c>
      <c r="H50" s="4">
        <v>1</v>
      </c>
      <c r="I50" s="4">
        <v>4</v>
      </c>
      <c r="J50" s="4">
        <v>4</v>
      </c>
      <c r="K50" s="4" t="s">
        <v>30</v>
      </c>
      <c r="L50" s="4">
        <v>2218.68</v>
      </c>
      <c r="M50" s="4">
        <v>2218.68</v>
      </c>
      <c r="N50" s="4" t="s">
        <v>284</v>
      </c>
      <c r="O50" s="4" t="s">
        <v>32</v>
      </c>
      <c r="P50" s="4" t="s">
        <v>33</v>
      </c>
      <c r="Q50" s="4">
        <v>0</v>
      </c>
      <c r="R50" s="7">
        <v>44897</v>
      </c>
      <c r="S50" s="6">
        <v>44922</v>
      </c>
      <c r="T50" s="4" t="s">
        <v>34</v>
      </c>
      <c r="U50" s="4">
        <v>2218.68</v>
      </c>
      <c r="V50" s="4">
        <v>0</v>
      </c>
      <c r="W50" s="4">
        <v>0</v>
      </c>
      <c r="X50" s="4" t="s">
        <v>285</v>
      </c>
      <c r="Y50" s="4" t="s">
        <v>41</v>
      </c>
    </row>
    <row r="51" s="4" customFormat="1" spans="1:25">
      <c r="A51" s="4" t="s">
        <v>286</v>
      </c>
      <c r="B51" s="4" t="s">
        <v>26</v>
      </c>
      <c r="C51" s="4" t="s">
        <v>27</v>
      </c>
      <c r="D51" s="4" t="s">
        <v>287</v>
      </c>
      <c r="E51" s="4" t="s">
        <v>288</v>
      </c>
      <c r="F51" s="6">
        <v>44915</v>
      </c>
      <c r="G51" s="6">
        <v>44919</v>
      </c>
      <c r="H51" s="4">
        <v>1</v>
      </c>
      <c r="I51" s="4">
        <v>4</v>
      </c>
      <c r="J51" s="4">
        <v>4</v>
      </c>
      <c r="K51" s="4" t="s">
        <v>30</v>
      </c>
      <c r="L51" s="4">
        <v>684</v>
      </c>
      <c r="M51" s="4">
        <v>684</v>
      </c>
      <c r="N51" s="4" t="s">
        <v>289</v>
      </c>
      <c r="O51" s="4" t="s">
        <v>32</v>
      </c>
      <c r="P51" s="4" t="s">
        <v>33</v>
      </c>
      <c r="Q51" s="4">
        <v>0</v>
      </c>
      <c r="R51" s="7">
        <v>44897</v>
      </c>
      <c r="S51" s="6">
        <v>44922</v>
      </c>
      <c r="T51" s="4" t="s">
        <v>34</v>
      </c>
      <c r="U51" s="4">
        <v>684</v>
      </c>
      <c r="V51" s="4">
        <v>0</v>
      </c>
      <c r="W51" s="4">
        <v>0</v>
      </c>
      <c r="X51" s="4" t="s">
        <v>290</v>
      </c>
      <c r="Y51" s="4" t="s">
        <v>291</v>
      </c>
    </row>
    <row r="52" s="4" customFormat="1" spans="1:25">
      <c r="A52" s="4" t="s">
        <v>292</v>
      </c>
      <c r="B52" s="4" t="s">
        <v>26</v>
      </c>
      <c r="C52" s="4" t="s">
        <v>27</v>
      </c>
      <c r="D52" s="4" t="s">
        <v>179</v>
      </c>
      <c r="E52" s="4" t="s">
        <v>185</v>
      </c>
      <c r="F52" s="6">
        <v>44918</v>
      </c>
      <c r="G52" s="6">
        <v>44919</v>
      </c>
      <c r="H52" s="4">
        <v>1</v>
      </c>
      <c r="I52" s="4">
        <v>1</v>
      </c>
      <c r="J52" s="4">
        <v>1</v>
      </c>
      <c r="K52" s="4" t="s">
        <v>30</v>
      </c>
      <c r="L52" s="4">
        <v>438</v>
      </c>
      <c r="M52" s="4">
        <v>438</v>
      </c>
      <c r="N52" s="4" t="s">
        <v>293</v>
      </c>
      <c r="O52" s="4" t="s">
        <v>32</v>
      </c>
      <c r="P52" s="4" t="s">
        <v>33</v>
      </c>
      <c r="Q52" s="4">
        <v>0</v>
      </c>
      <c r="R52" s="7">
        <v>44898</v>
      </c>
      <c r="S52" s="6">
        <v>44922</v>
      </c>
      <c r="T52" s="4" t="s">
        <v>34</v>
      </c>
      <c r="U52" s="4">
        <v>438</v>
      </c>
      <c r="V52" s="4">
        <v>0</v>
      </c>
      <c r="W52" s="4">
        <v>0</v>
      </c>
      <c r="X52" s="4" t="s">
        <v>294</v>
      </c>
      <c r="Y52" s="4" t="s">
        <v>295</v>
      </c>
    </row>
    <row r="53" s="4" customFormat="1" spans="1:25">
      <c r="A53" s="4" t="s">
        <v>296</v>
      </c>
      <c r="B53" s="4" t="s">
        <v>26</v>
      </c>
      <c r="C53" s="4" t="s">
        <v>27</v>
      </c>
      <c r="D53" s="4" t="s">
        <v>297</v>
      </c>
      <c r="E53" s="4" t="s">
        <v>298</v>
      </c>
      <c r="F53" s="6">
        <v>44915</v>
      </c>
      <c r="G53" s="6">
        <v>44919</v>
      </c>
      <c r="H53" s="4">
        <v>1</v>
      </c>
      <c r="I53" s="4">
        <v>4</v>
      </c>
      <c r="J53" s="4">
        <v>4</v>
      </c>
      <c r="K53" s="4" t="s">
        <v>30</v>
      </c>
      <c r="L53" s="4">
        <v>1230</v>
      </c>
      <c r="M53" s="4">
        <v>1230</v>
      </c>
      <c r="N53" s="4" t="s">
        <v>299</v>
      </c>
      <c r="O53" s="4" t="s">
        <v>32</v>
      </c>
      <c r="P53" s="4" t="s">
        <v>33</v>
      </c>
      <c r="Q53" s="4">
        <v>0</v>
      </c>
      <c r="R53" s="7">
        <v>44899</v>
      </c>
      <c r="S53" s="6">
        <v>44922</v>
      </c>
      <c r="T53" s="4" t="s">
        <v>34</v>
      </c>
      <c r="U53" s="4">
        <v>1230</v>
      </c>
      <c r="V53" s="4">
        <v>0</v>
      </c>
      <c r="W53" s="4">
        <v>0</v>
      </c>
      <c r="X53" s="4" t="s">
        <v>300</v>
      </c>
      <c r="Y53" s="4" t="s">
        <v>301</v>
      </c>
    </row>
    <row r="54" s="4" customFormat="1" spans="1:25">
      <c r="A54" s="4" t="s">
        <v>302</v>
      </c>
      <c r="B54" s="4" t="s">
        <v>26</v>
      </c>
      <c r="C54" s="4" t="s">
        <v>27</v>
      </c>
      <c r="D54" s="4" t="s">
        <v>303</v>
      </c>
      <c r="E54" s="4" t="s">
        <v>304</v>
      </c>
      <c r="F54" s="6">
        <v>44910</v>
      </c>
      <c r="G54" s="6">
        <v>44919</v>
      </c>
      <c r="H54" s="4">
        <v>1</v>
      </c>
      <c r="I54" s="4">
        <v>9</v>
      </c>
      <c r="J54" s="4">
        <v>9</v>
      </c>
      <c r="K54" s="4" t="s">
        <v>30</v>
      </c>
      <c r="L54" s="4">
        <v>5681</v>
      </c>
      <c r="M54" s="4">
        <v>5681</v>
      </c>
      <c r="N54" s="4" t="s">
        <v>305</v>
      </c>
      <c r="O54" s="4" t="s">
        <v>32</v>
      </c>
      <c r="P54" s="4" t="s">
        <v>33</v>
      </c>
      <c r="Q54" s="4">
        <v>0</v>
      </c>
      <c r="R54" s="7">
        <v>44902</v>
      </c>
      <c r="S54" s="6">
        <v>44922</v>
      </c>
      <c r="T54" s="4" t="s">
        <v>34</v>
      </c>
      <c r="U54" s="4">
        <v>5681</v>
      </c>
      <c r="V54" s="4">
        <v>0</v>
      </c>
      <c r="W54" s="4">
        <v>0</v>
      </c>
      <c r="X54" s="4" t="s">
        <v>306</v>
      </c>
      <c r="Y54" s="4" t="s">
        <v>307</v>
      </c>
    </row>
    <row r="55" s="4" customFormat="1" spans="1:25">
      <c r="A55" s="4" t="s">
        <v>308</v>
      </c>
      <c r="B55" s="4" t="s">
        <v>26</v>
      </c>
      <c r="C55" s="4" t="s">
        <v>27</v>
      </c>
      <c r="D55" s="4" t="s">
        <v>309</v>
      </c>
      <c r="E55" s="4" t="s">
        <v>310</v>
      </c>
      <c r="F55" s="6">
        <v>44912</v>
      </c>
      <c r="G55" s="6">
        <v>44919</v>
      </c>
      <c r="H55" s="4">
        <v>1</v>
      </c>
      <c r="I55" s="4">
        <v>7</v>
      </c>
      <c r="J55" s="4">
        <v>7</v>
      </c>
      <c r="K55" s="4" t="s">
        <v>30</v>
      </c>
      <c r="L55" s="4">
        <v>2569</v>
      </c>
      <c r="M55" s="4">
        <v>2569</v>
      </c>
      <c r="N55" s="4" t="s">
        <v>311</v>
      </c>
      <c r="O55" s="4" t="s">
        <v>32</v>
      </c>
      <c r="P55" s="4" t="s">
        <v>33</v>
      </c>
      <c r="Q55" s="4">
        <v>0</v>
      </c>
      <c r="R55" s="7">
        <v>44902</v>
      </c>
      <c r="S55" s="6">
        <v>44922</v>
      </c>
      <c r="T55" s="4" t="s">
        <v>34</v>
      </c>
      <c r="U55" s="4">
        <v>2569</v>
      </c>
      <c r="V55" s="4">
        <v>0</v>
      </c>
      <c r="W55" s="4">
        <v>0</v>
      </c>
      <c r="X55" s="4" t="s">
        <v>312</v>
      </c>
      <c r="Y55" s="4" t="s">
        <v>313</v>
      </c>
    </row>
    <row r="56" s="4" customFormat="1" spans="1:25">
      <c r="A56" s="4" t="s">
        <v>314</v>
      </c>
      <c r="B56" s="4" t="s">
        <v>26</v>
      </c>
      <c r="C56" s="4" t="s">
        <v>27</v>
      </c>
      <c r="D56" s="4" t="s">
        <v>315</v>
      </c>
      <c r="E56" s="4" t="s">
        <v>316</v>
      </c>
      <c r="F56" s="6">
        <v>44918</v>
      </c>
      <c r="G56" s="6">
        <v>44919</v>
      </c>
      <c r="H56" s="4">
        <v>1</v>
      </c>
      <c r="I56" s="4">
        <v>1</v>
      </c>
      <c r="J56" s="4">
        <v>1</v>
      </c>
      <c r="K56" s="4" t="s">
        <v>30</v>
      </c>
      <c r="L56" s="4">
        <v>488</v>
      </c>
      <c r="M56" s="4">
        <v>488</v>
      </c>
      <c r="N56" s="4" t="s">
        <v>317</v>
      </c>
      <c r="O56" s="4" t="s">
        <v>32</v>
      </c>
      <c r="P56" s="4" t="s">
        <v>33</v>
      </c>
      <c r="Q56" s="4">
        <v>0</v>
      </c>
      <c r="R56" s="7">
        <v>44902</v>
      </c>
      <c r="S56" s="6">
        <v>44922</v>
      </c>
      <c r="T56" s="4" t="s">
        <v>34</v>
      </c>
      <c r="U56" s="4">
        <v>488</v>
      </c>
      <c r="V56" s="4">
        <v>0</v>
      </c>
      <c r="W56" s="4">
        <v>0</v>
      </c>
      <c r="X56" s="4" t="s">
        <v>318</v>
      </c>
      <c r="Y56" s="4" t="s">
        <v>319</v>
      </c>
    </row>
    <row r="57" s="4" customFormat="1" spans="1:25">
      <c r="A57" s="4" t="s">
        <v>320</v>
      </c>
      <c r="B57" s="4" t="s">
        <v>26</v>
      </c>
      <c r="C57" s="4" t="s">
        <v>27</v>
      </c>
      <c r="D57" s="4" t="s">
        <v>321</v>
      </c>
      <c r="E57" s="4" t="s">
        <v>322</v>
      </c>
      <c r="F57" s="6">
        <v>44917</v>
      </c>
      <c r="G57" s="6">
        <v>44919</v>
      </c>
      <c r="H57" s="4">
        <v>1</v>
      </c>
      <c r="I57" s="4">
        <v>2</v>
      </c>
      <c r="J57" s="4">
        <v>2</v>
      </c>
      <c r="K57" s="4" t="s">
        <v>30</v>
      </c>
      <c r="L57" s="4">
        <v>536</v>
      </c>
      <c r="M57" s="4">
        <v>536</v>
      </c>
      <c r="N57" s="4" t="s">
        <v>323</v>
      </c>
      <c r="O57" s="4" t="s">
        <v>32</v>
      </c>
      <c r="P57" s="4" t="s">
        <v>33</v>
      </c>
      <c r="Q57" s="4">
        <v>0</v>
      </c>
      <c r="R57" s="7">
        <v>44903</v>
      </c>
      <c r="S57" s="6">
        <v>44922</v>
      </c>
      <c r="T57" s="4" t="s">
        <v>34</v>
      </c>
      <c r="U57" s="4">
        <v>536</v>
      </c>
      <c r="V57" s="4">
        <v>0</v>
      </c>
      <c r="W57" s="4">
        <v>0</v>
      </c>
      <c r="X57" s="4" t="s">
        <v>324</v>
      </c>
      <c r="Y57" s="4" t="s">
        <v>325</v>
      </c>
    </row>
    <row r="58" s="4" customFormat="1" spans="1:25">
      <c r="A58" s="4" t="s">
        <v>326</v>
      </c>
      <c r="B58" s="4" t="s">
        <v>26</v>
      </c>
      <c r="C58" s="4" t="s">
        <v>27</v>
      </c>
      <c r="D58" s="4" t="s">
        <v>327</v>
      </c>
      <c r="E58" s="4" t="s">
        <v>328</v>
      </c>
      <c r="F58" s="6">
        <v>44918</v>
      </c>
      <c r="G58" s="6">
        <v>44919</v>
      </c>
      <c r="H58" s="4">
        <v>1</v>
      </c>
      <c r="I58" s="4">
        <v>1</v>
      </c>
      <c r="J58" s="4">
        <v>1</v>
      </c>
      <c r="K58" s="4" t="s">
        <v>30</v>
      </c>
      <c r="L58" s="4">
        <v>746</v>
      </c>
      <c r="M58" s="4">
        <v>746</v>
      </c>
      <c r="N58" s="4" t="s">
        <v>329</v>
      </c>
      <c r="O58" s="4" t="s">
        <v>32</v>
      </c>
      <c r="P58" s="4" t="s">
        <v>33</v>
      </c>
      <c r="Q58" s="4">
        <v>0</v>
      </c>
      <c r="R58" s="7">
        <v>44902</v>
      </c>
      <c r="S58" s="6">
        <v>44922</v>
      </c>
      <c r="T58" s="4" t="s">
        <v>34</v>
      </c>
      <c r="U58" s="4">
        <v>746</v>
      </c>
      <c r="V58" s="4">
        <v>0</v>
      </c>
      <c r="W58" s="4">
        <v>0</v>
      </c>
      <c r="X58" s="4" t="s">
        <v>330</v>
      </c>
      <c r="Y58" s="4" t="s">
        <v>331</v>
      </c>
    </row>
    <row r="59" s="4" customFormat="1" spans="1:25">
      <c r="A59" s="4" t="s">
        <v>332</v>
      </c>
      <c r="B59" s="4" t="s">
        <v>26</v>
      </c>
      <c r="C59" s="4" t="s">
        <v>27</v>
      </c>
      <c r="D59" s="4" t="s">
        <v>309</v>
      </c>
      <c r="E59" s="4" t="s">
        <v>310</v>
      </c>
      <c r="F59" s="6">
        <v>44912</v>
      </c>
      <c r="G59" s="6">
        <v>44919</v>
      </c>
      <c r="H59" s="4">
        <v>1</v>
      </c>
      <c r="I59" s="4">
        <v>7</v>
      </c>
      <c r="J59" s="4">
        <v>7</v>
      </c>
      <c r="K59" s="4" t="s">
        <v>30</v>
      </c>
      <c r="L59" s="4">
        <v>3155</v>
      </c>
      <c r="M59" s="4">
        <v>3155</v>
      </c>
      <c r="N59" s="4" t="s">
        <v>333</v>
      </c>
      <c r="O59" s="4" t="s">
        <v>32</v>
      </c>
      <c r="P59" s="4" t="s">
        <v>33</v>
      </c>
      <c r="Q59" s="4">
        <v>0</v>
      </c>
      <c r="R59" s="7">
        <v>44903</v>
      </c>
      <c r="S59" s="6">
        <v>44922</v>
      </c>
      <c r="T59" s="4" t="s">
        <v>34</v>
      </c>
      <c r="U59" s="4">
        <v>3155</v>
      </c>
      <c r="V59" s="4">
        <v>0</v>
      </c>
      <c r="W59" s="4">
        <v>0</v>
      </c>
      <c r="X59" s="4" t="s">
        <v>334</v>
      </c>
      <c r="Y59" s="4" t="s">
        <v>335</v>
      </c>
    </row>
    <row r="60" s="4" customFormat="1" spans="1:25">
      <c r="A60" s="4" t="s">
        <v>336</v>
      </c>
      <c r="B60" s="4" t="s">
        <v>26</v>
      </c>
      <c r="C60" s="4" t="s">
        <v>27</v>
      </c>
      <c r="D60" s="4" t="s">
        <v>337</v>
      </c>
      <c r="E60" s="4" t="s">
        <v>338</v>
      </c>
      <c r="F60" s="6">
        <v>44918</v>
      </c>
      <c r="G60" s="6">
        <v>44919</v>
      </c>
      <c r="H60" s="4">
        <v>1</v>
      </c>
      <c r="I60" s="4">
        <v>1</v>
      </c>
      <c r="J60" s="4">
        <v>1</v>
      </c>
      <c r="K60" s="4" t="s">
        <v>30</v>
      </c>
      <c r="L60" s="4">
        <v>690</v>
      </c>
      <c r="M60" s="4">
        <v>690</v>
      </c>
      <c r="N60" s="4" t="s">
        <v>339</v>
      </c>
      <c r="O60" s="4" t="s">
        <v>32</v>
      </c>
      <c r="P60" s="4" t="s">
        <v>33</v>
      </c>
      <c r="Q60" s="4">
        <v>0</v>
      </c>
      <c r="R60" s="7">
        <v>44904</v>
      </c>
      <c r="S60" s="6">
        <v>44922</v>
      </c>
      <c r="T60" s="4" t="s">
        <v>34</v>
      </c>
      <c r="U60" s="4">
        <v>690</v>
      </c>
      <c r="V60" s="4">
        <v>0</v>
      </c>
      <c r="W60" s="4">
        <v>0</v>
      </c>
      <c r="X60" s="4" t="s">
        <v>340</v>
      </c>
      <c r="Y60" s="4" t="s">
        <v>341</v>
      </c>
    </row>
    <row r="61" s="4" customFormat="1" spans="1:25">
      <c r="A61" s="4" t="s">
        <v>342</v>
      </c>
      <c r="B61" s="4" t="s">
        <v>26</v>
      </c>
      <c r="C61" s="4" t="s">
        <v>27</v>
      </c>
      <c r="D61" s="4" t="s">
        <v>343</v>
      </c>
      <c r="E61" s="4" t="s">
        <v>344</v>
      </c>
      <c r="F61" s="6">
        <v>44913</v>
      </c>
      <c r="G61" s="6">
        <v>44919</v>
      </c>
      <c r="H61" s="4">
        <v>1</v>
      </c>
      <c r="I61" s="4">
        <v>6</v>
      </c>
      <c r="J61" s="4">
        <v>6</v>
      </c>
      <c r="K61" s="4" t="s">
        <v>30</v>
      </c>
      <c r="L61" s="4">
        <v>1320</v>
      </c>
      <c r="M61" s="4">
        <v>1320</v>
      </c>
      <c r="N61" s="4" t="s">
        <v>345</v>
      </c>
      <c r="O61" s="4" t="s">
        <v>32</v>
      </c>
      <c r="P61" s="4" t="s">
        <v>33</v>
      </c>
      <c r="Q61" s="4">
        <v>0</v>
      </c>
      <c r="R61" s="7">
        <v>44905</v>
      </c>
      <c r="S61" s="6">
        <v>44922</v>
      </c>
      <c r="T61" s="4" t="s">
        <v>34</v>
      </c>
      <c r="U61" s="4">
        <v>1320</v>
      </c>
      <c r="V61" s="4">
        <v>0</v>
      </c>
      <c r="W61" s="4">
        <v>0</v>
      </c>
      <c r="X61" s="4" t="s">
        <v>346</v>
      </c>
      <c r="Y61" s="4" t="s">
        <v>347</v>
      </c>
    </row>
    <row r="62" s="4" customFormat="1" spans="1:25">
      <c r="A62" s="4" t="s">
        <v>348</v>
      </c>
      <c r="B62" s="4" t="s">
        <v>26</v>
      </c>
      <c r="C62" s="4" t="s">
        <v>27</v>
      </c>
      <c r="D62" s="4" t="s">
        <v>349</v>
      </c>
      <c r="E62" s="4" t="s">
        <v>350</v>
      </c>
      <c r="F62" s="6">
        <v>44917</v>
      </c>
      <c r="G62" s="6">
        <v>44919</v>
      </c>
      <c r="H62" s="4">
        <v>1</v>
      </c>
      <c r="I62" s="4">
        <v>2</v>
      </c>
      <c r="J62" s="4">
        <v>2</v>
      </c>
      <c r="K62" s="4" t="s">
        <v>30</v>
      </c>
      <c r="L62" s="4">
        <v>1302</v>
      </c>
      <c r="M62" s="4">
        <v>1302</v>
      </c>
      <c r="N62" s="4" t="s">
        <v>351</v>
      </c>
      <c r="O62" s="4" t="s">
        <v>32</v>
      </c>
      <c r="P62" s="4" t="s">
        <v>33</v>
      </c>
      <c r="Q62" s="4">
        <v>0</v>
      </c>
      <c r="R62" s="7">
        <v>44906</v>
      </c>
      <c r="S62" s="6">
        <v>44922</v>
      </c>
      <c r="T62" s="4" t="s">
        <v>34</v>
      </c>
      <c r="U62" s="4">
        <v>1302</v>
      </c>
      <c r="V62" s="4">
        <v>0</v>
      </c>
      <c r="W62" s="4">
        <v>0</v>
      </c>
      <c r="X62" s="4" t="s">
        <v>352</v>
      </c>
      <c r="Y62" s="4" t="s">
        <v>353</v>
      </c>
    </row>
    <row r="63" s="4" customFormat="1" spans="1:25">
      <c r="A63" s="4" t="s">
        <v>354</v>
      </c>
      <c r="B63" s="4" t="s">
        <v>26</v>
      </c>
      <c r="C63" s="4" t="s">
        <v>27</v>
      </c>
      <c r="D63" s="4" t="s">
        <v>355</v>
      </c>
      <c r="E63" s="4" t="s">
        <v>356</v>
      </c>
      <c r="F63" s="6">
        <v>44918</v>
      </c>
      <c r="G63" s="6">
        <v>44919</v>
      </c>
      <c r="H63" s="4">
        <v>1</v>
      </c>
      <c r="I63" s="4">
        <v>1</v>
      </c>
      <c r="J63" s="4">
        <v>1</v>
      </c>
      <c r="K63" s="4" t="s">
        <v>30</v>
      </c>
      <c r="L63" s="4">
        <v>945</v>
      </c>
      <c r="M63" s="4">
        <v>945</v>
      </c>
      <c r="N63" s="4" t="s">
        <v>357</v>
      </c>
      <c r="O63" s="4" t="s">
        <v>32</v>
      </c>
      <c r="P63" s="4" t="s">
        <v>33</v>
      </c>
      <c r="Q63" s="4">
        <v>0</v>
      </c>
      <c r="R63" s="7">
        <v>44906</v>
      </c>
      <c r="S63" s="6">
        <v>44922</v>
      </c>
      <c r="T63" s="4" t="s">
        <v>34</v>
      </c>
      <c r="U63" s="4">
        <v>945</v>
      </c>
      <c r="V63" s="4">
        <v>0</v>
      </c>
      <c r="W63" s="4">
        <v>0</v>
      </c>
      <c r="X63" s="4" t="s">
        <v>358</v>
      </c>
      <c r="Y63" s="4" t="s">
        <v>359</v>
      </c>
    </row>
    <row r="64" s="4" customFormat="1" spans="1:25">
      <c r="A64" s="4" t="s">
        <v>360</v>
      </c>
      <c r="B64" s="4" t="s">
        <v>26</v>
      </c>
      <c r="C64" s="4" t="s">
        <v>27</v>
      </c>
      <c r="D64" s="4" t="s">
        <v>252</v>
      </c>
      <c r="E64" s="4" t="s">
        <v>361</v>
      </c>
      <c r="F64" s="6">
        <v>44918</v>
      </c>
      <c r="G64" s="6">
        <v>44919</v>
      </c>
      <c r="H64" s="4">
        <v>1</v>
      </c>
      <c r="I64" s="4">
        <v>1</v>
      </c>
      <c r="J64" s="4">
        <v>1</v>
      </c>
      <c r="K64" s="4" t="s">
        <v>30</v>
      </c>
      <c r="L64" s="4">
        <v>1105</v>
      </c>
      <c r="M64" s="4">
        <v>1105</v>
      </c>
      <c r="N64" s="4" t="s">
        <v>362</v>
      </c>
      <c r="O64" s="4" t="s">
        <v>32</v>
      </c>
      <c r="P64" s="4" t="s">
        <v>33</v>
      </c>
      <c r="Q64" s="4">
        <v>0</v>
      </c>
      <c r="R64" s="7">
        <v>44907</v>
      </c>
      <c r="S64" s="6">
        <v>44922</v>
      </c>
      <c r="T64" s="4" t="s">
        <v>34</v>
      </c>
      <c r="U64" s="4">
        <v>1105</v>
      </c>
      <c r="V64" s="4">
        <v>0</v>
      </c>
      <c r="W64" s="4">
        <v>0</v>
      </c>
      <c r="X64" s="4" t="s">
        <v>363</v>
      </c>
      <c r="Y64" s="4" t="s">
        <v>364</v>
      </c>
    </row>
    <row r="65" s="4" customFormat="1" spans="1:25">
      <c r="A65" s="4" t="s">
        <v>365</v>
      </c>
      <c r="B65" s="4" t="s">
        <v>26</v>
      </c>
      <c r="C65" s="4" t="s">
        <v>27</v>
      </c>
      <c r="D65" s="4" t="s">
        <v>366</v>
      </c>
      <c r="E65" s="4" t="s">
        <v>367</v>
      </c>
      <c r="F65" s="6">
        <v>44918</v>
      </c>
      <c r="G65" s="6">
        <v>44919</v>
      </c>
      <c r="H65" s="4">
        <v>2</v>
      </c>
      <c r="I65" s="4">
        <v>1</v>
      </c>
      <c r="J65" s="4">
        <v>2</v>
      </c>
      <c r="K65" s="4" t="s">
        <v>30</v>
      </c>
      <c r="L65" s="4">
        <v>1084</v>
      </c>
      <c r="M65" s="4">
        <v>1084</v>
      </c>
      <c r="N65" s="4" t="s">
        <v>368</v>
      </c>
      <c r="O65" s="4" t="s">
        <v>32</v>
      </c>
      <c r="P65" s="4" t="s">
        <v>33</v>
      </c>
      <c r="Q65" s="4">
        <v>0</v>
      </c>
      <c r="R65" s="7">
        <v>44907</v>
      </c>
      <c r="S65" s="6">
        <v>44922</v>
      </c>
      <c r="T65" s="4" t="s">
        <v>34</v>
      </c>
      <c r="U65" s="4">
        <v>1084</v>
      </c>
      <c r="V65" s="4">
        <v>0</v>
      </c>
      <c r="W65" s="4">
        <v>0</v>
      </c>
      <c r="X65" s="4" t="s">
        <v>369</v>
      </c>
      <c r="Y65" s="4" t="s">
        <v>370</v>
      </c>
    </row>
    <row r="66" s="4" customFormat="1" spans="1:25">
      <c r="A66" s="4" t="s">
        <v>371</v>
      </c>
      <c r="B66" s="4" t="s">
        <v>26</v>
      </c>
      <c r="C66" s="4" t="s">
        <v>27</v>
      </c>
      <c r="D66" s="4" t="s">
        <v>372</v>
      </c>
      <c r="E66" s="4" t="s">
        <v>373</v>
      </c>
      <c r="F66" s="6">
        <v>44915</v>
      </c>
      <c r="G66" s="6">
        <v>44919</v>
      </c>
      <c r="H66" s="4">
        <v>1</v>
      </c>
      <c r="I66" s="4">
        <v>4</v>
      </c>
      <c r="J66" s="4">
        <v>4</v>
      </c>
      <c r="K66" s="4" t="s">
        <v>30</v>
      </c>
      <c r="L66" s="4">
        <v>3839</v>
      </c>
      <c r="M66" s="4">
        <v>3839</v>
      </c>
      <c r="N66" s="4" t="s">
        <v>374</v>
      </c>
      <c r="O66" s="4" t="s">
        <v>32</v>
      </c>
      <c r="P66" s="4" t="s">
        <v>33</v>
      </c>
      <c r="Q66" s="4">
        <v>0</v>
      </c>
      <c r="R66" s="7">
        <v>44907</v>
      </c>
      <c r="S66" s="6">
        <v>44922</v>
      </c>
      <c r="T66" s="4" t="s">
        <v>34</v>
      </c>
      <c r="U66" s="4">
        <v>3839</v>
      </c>
      <c r="V66" s="4">
        <v>0</v>
      </c>
      <c r="W66" s="4">
        <v>0</v>
      </c>
      <c r="X66" s="4" t="s">
        <v>375</v>
      </c>
      <c r="Y66" s="4" t="s">
        <v>376</v>
      </c>
    </row>
    <row r="67" s="4" customFormat="1" spans="1:25">
      <c r="A67" s="4" t="s">
        <v>377</v>
      </c>
      <c r="B67" s="4" t="s">
        <v>26</v>
      </c>
      <c r="C67" s="4" t="s">
        <v>27</v>
      </c>
      <c r="D67" s="4" t="s">
        <v>315</v>
      </c>
      <c r="E67" s="4" t="s">
        <v>378</v>
      </c>
      <c r="F67" s="6">
        <v>44918</v>
      </c>
      <c r="G67" s="6">
        <v>44919</v>
      </c>
      <c r="H67" s="4">
        <v>1</v>
      </c>
      <c r="I67" s="4">
        <v>1</v>
      </c>
      <c r="J67" s="4">
        <v>1</v>
      </c>
      <c r="K67" s="4" t="s">
        <v>30</v>
      </c>
      <c r="L67" s="4">
        <v>654</v>
      </c>
      <c r="M67" s="4">
        <v>654</v>
      </c>
      <c r="N67" s="4" t="s">
        <v>379</v>
      </c>
      <c r="O67" s="4" t="s">
        <v>32</v>
      </c>
      <c r="P67" s="4" t="s">
        <v>33</v>
      </c>
      <c r="Q67" s="4">
        <v>0</v>
      </c>
      <c r="R67" s="7">
        <v>44907</v>
      </c>
      <c r="S67" s="6">
        <v>44922</v>
      </c>
      <c r="T67" s="4" t="s">
        <v>34</v>
      </c>
      <c r="U67" s="4">
        <v>654</v>
      </c>
      <c r="V67" s="4">
        <v>0</v>
      </c>
      <c r="W67" s="4">
        <v>0</v>
      </c>
      <c r="X67" s="4" t="s">
        <v>380</v>
      </c>
      <c r="Y67" s="4" t="s">
        <v>381</v>
      </c>
    </row>
    <row r="68" s="4" customFormat="1" spans="1:25">
      <c r="A68" s="4" t="s">
        <v>382</v>
      </c>
      <c r="B68" s="4" t="s">
        <v>26</v>
      </c>
      <c r="C68" s="4" t="s">
        <v>27</v>
      </c>
      <c r="D68" s="4" t="s">
        <v>315</v>
      </c>
      <c r="E68" s="4" t="s">
        <v>378</v>
      </c>
      <c r="F68" s="6">
        <v>44918</v>
      </c>
      <c r="G68" s="6">
        <v>44919</v>
      </c>
      <c r="H68" s="4">
        <v>1</v>
      </c>
      <c r="I68" s="4">
        <v>1</v>
      </c>
      <c r="J68" s="4">
        <v>1</v>
      </c>
      <c r="K68" s="4" t="s">
        <v>30</v>
      </c>
      <c r="L68" s="4">
        <v>698</v>
      </c>
      <c r="M68" s="4">
        <v>698</v>
      </c>
      <c r="N68" s="4" t="s">
        <v>383</v>
      </c>
      <c r="O68" s="4" t="s">
        <v>32</v>
      </c>
      <c r="P68" s="4" t="s">
        <v>33</v>
      </c>
      <c r="Q68" s="4">
        <v>0</v>
      </c>
      <c r="R68" s="7">
        <v>44907</v>
      </c>
      <c r="S68" s="6">
        <v>44922</v>
      </c>
      <c r="T68" s="4" t="s">
        <v>34</v>
      </c>
      <c r="U68" s="4">
        <v>698</v>
      </c>
      <c r="V68" s="4">
        <v>0</v>
      </c>
      <c r="W68" s="4">
        <v>0</v>
      </c>
      <c r="X68" s="4" t="s">
        <v>384</v>
      </c>
      <c r="Y68" s="4" t="s">
        <v>385</v>
      </c>
    </row>
    <row r="69" s="4" customFormat="1" spans="1:25">
      <c r="A69" s="4" t="s">
        <v>386</v>
      </c>
      <c r="B69" s="4" t="s">
        <v>26</v>
      </c>
      <c r="C69" s="4" t="s">
        <v>27</v>
      </c>
      <c r="D69" s="4" t="s">
        <v>387</v>
      </c>
      <c r="E69" s="4" t="s">
        <v>310</v>
      </c>
      <c r="F69" s="6">
        <v>44918</v>
      </c>
      <c r="G69" s="6">
        <v>44919</v>
      </c>
      <c r="H69" s="4">
        <v>1</v>
      </c>
      <c r="I69" s="4">
        <v>1</v>
      </c>
      <c r="J69" s="4">
        <v>1</v>
      </c>
      <c r="K69" s="4" t="s">
        <v>30</v>
      </c>
      <c r="L69" s="4">
        <v>577</v>
      </c>
      <c r="M69" s="4">
        <v>577</v>
      </c>
      <c r="N69" s="4" t="s">
        <v>388</v>
      </c>
      <c r="O69" s="4" t="s">
        <v>32</v>
      </c>
      <c r="P69" s="4" t="s">
        <v>33</v>
      </c>
      <c r="Q69" s="4">
        <v>0</v>
      </c>
      <c r="R69" s="7">
        <v>44908</v>
      </c>
      <c r="S69" s="6">
        <v>44922</v>
      </c>
      <c r="T69" s="4" t="s">
        <v>34</v>
      </c>
      <c r="U69" s="4">
        <v>577</v>
      </c>
      <c r="V69" s="4">
        <v>0</v>
      </c>
      <c r="W69" s="4">
        <v>0</v>
      </c>
      <c r="X69" s="4" t="s">
        <v>389</v>
      </c>
      <c r="Y69" s="4" t="s">
        <v>390</v>
      </c>
    </row>
    <row r="70" s="4" customFormat="1" spans="1:25">
      <c r="A70" s="4" t="s">
        <v>391</v>
      </c>
      <c r="B70" s="4" t="s">
        <v>26</v>
      </c>
      <c r="C70" s="4" t="s">
        <v>27</v>
      </c>
      <c r="D70" s="4" t="s">
        <v>315</v>
      </c>
      <c r="E70" s="4" t="s">
        <v>378</v>
      </c>
      <c r="F70" s="6">
        <v>44918</v>
      </c>
      <c r="G70" s="6">
        <v>44919</v>
      </c>
      <c r="H70" s="4">
        <v>1</v>
      </c>
      <c r="I70" s="4">
        <v>1</v>
      </c>
      <c r="J70" s="4">
        <v>1</v>
      </c>
      <c r="K70" s="4" t="s">
        <v>30</v>
      </c>
      <c r="L70" s="4">
        <v>748</v>
      </c>
      <c r="M70" s="4">
        <v>748</v>
      </c>
      <c r="N70" s="4" t="s">
        <v>392</v>
      </c>
      <c r="O70" s="4" t="s">
        <v>32</v>
      </c>
      <c r="P70" s="4" t="s">
        <v>33</v>
      </c>
      <c r="Q70" s="4">
        <v>0</v>
      </c>
      <c r="R70" s="7">
        <v>44908</v>
      </c>
      <c r="S70" s="6">
        <v>44922</v>
      </c>
      <c r="T70" s="4" t="s">
        <v>34</v>
      </c>
      <c r="U70" s="4">
        <v>748</v>
      </c>
      <c r="V70" s="4">
        <v>0</v>
      </c>
      <c r="W70" s="4">
        <v>0</v>
      </c>
      <c r="X70" s="4" t="s">
        <v>393</v>
      </c>
      <c r="Y70" s="4" t="s">
        <v>394</v>
      </c>
    </row>
    <row r="71" s="4" customFormat="1" spans="1:25">
      <c r="A71" s="4" t="s">
        <v>395</v>
      </c>
      <c r="B71" s="4" t="s">
        <v>26</v>
      </c>
      <c r="C71" s="4" t="s">
        <v>27</v>
      </c>
      <c r="D71" s="4" t="s">
        <v>396</v>
      </c>
      <c r="E71" s="4" t="s">
        <v>397</v>
      </c>
      <c r="F71" s="6">
        <v>44916</v>
      </c>
      <c r="G71" s="6">
        <v>44919</v>
      </c>
      <c r="H71" s="4">
        <v>1</v>
      </c>
      <c r="I71" s="4">
        <v>3</v>
      </c>
      <c r="J71" s="4">
        <v>3</v>
      </c>
      <c r="K71" s="4" t="s">
        <v>30</v>
      </c>
      <c r="L71" s="4">
        <v>1872</v>
      </c>
      <c r="M71" s="4">
        <v>1872</v>
      </c>
      <c r="N71" s="4" t="s">
        <v>398</v>
      </c>
      <c r="O71" s="4" t="s">
        <v>32</v>
      </c>
      <c r="P71" s="4" t="s">
        <v>33</v>
      </c>
      <c r="Q71" s="4">
        <v>0</v>
      </c>
      <c r="R71" s="7">
        <v>44909</v>
      </c>
      <c r="S71" s="6">
        <v>44922</v>
      </c>
      <c r="T71" s="4" t="s">
        <v>34</v>
      </c>
      <c r="U71" s="4">
        <v>1872</v>
      </c>
      <c r="V71" s="4">
        <v>0</v>
      </c>
      <c r="W71" s="4">
        <v>0</v>
      </c>
      <c r="X71" s="4" t="s">
        <v>399</v>
      </c>
      <c r="Y71" s="4" t="s">
        <v>400</v>
      </c>
    </row>
    <row r="72" s="4" customFormat="1" spans="1:26">
      <c r="A72" s="4" t="s">
        <v>401</v>
      </c>
      <c r="B72" s="4" t="s">
        <v>26</v>
      </c>
      <c r="C72" s="4" t="s">
        <v>27</v>
      </c>
      <c r="D72" s="4" t="s">
        <v>387</v>
      </c>
      <c r="E72" s="4" t="s">
        <v>402</v>
      </c>
      <c r="F72" s="6">
        <v>44917</v>
      </c>
      <c r="G72" s="6">
        <v>44919</v>
      </c>
      <c r="H72" s="4">
        <v>2</v>
      </c>
      <c r="I72" s="4">
        <v>2</v>
      </c>
      <c r="J72" s="4">
        <v>4</v>
      </c>
      <c r="K72" s="4" t="s">
        <v>30</v>
      </c>
      <c r="L72" s="4">
        <v>2592</v>
      </c>
      <c r="M72" s="4">
        <v>2592</v>
      </c>
      <c r="N72" s="4" t="s">
        <v>403</v>
      </c>
      <c r="O72" s="4" t="s">
        <v>32</v>
      </c>
      <c r="P72" s="4" t="s">
        <v>33</v>
      </c>
      <c r="Q72" s="4">
        <v>0</v>
      </c>
      <c r="R72" s="7">
        <v>44909</v>
      </c>
      <c r="S72" s="6">
        <v>44922</v>
      </c>
      <c r="T72" s="4" t="s">
        <v>34</v>
      </c>
      <c r="U72" s="4">
        <v>2592</v>
      </c>
      <c r="V72" s="4">
        <v>0</v>
      </c>
      <c r="W72" s="4">
        <v>0</v>
      </c>
      <c r="X72" s="4" t="s">
        <v>404</v>
      </c>
      <c r="Y72" s="4">
        <v>239262449</v>
      </c>
      <c r="Z72" s="4" t="s">
        <v>405</v>
      </c>
    </row>
    <row r="73" s="4" customFormat="1" spans="1:25">
      <c r="A73" s="4" t="s">
        <v>406</v>
      </c>
      <c r="B73" s="4" t="s">
        <v>26</v>
      </c>
      <c r="C73" s="4" t="s">
        <v>27</v>
      </c>
      <c r="D73" s="4" t="s">
        <v>372</v>
      </c>
      <c r="E73" s="4" t="s">
        <v>373</v>
      </c>
      <c r="F73" s="6">
        <v>44914</v>
      </c>
      <c r="G73" s="6">
        <v>44919</v>
      </c>
      <c r="H73" s="4">
        <v>1</v>
      </c>
      <c r="I73" s="4">
        <v>5</v>
      </c>
      <c r="J73" s="4">
        <v>5</v>
      </c>
      <c r="K73" s="4" t="s">
        <v>30</v>
      </c>
      <c r="L73" s="4">
        <v>4594</v>
      </c>
      <c r="M73" s="4">
        <v>4594</v>
      </c>
      <c r="N73" s="4" t="s">
        <v>407</v>
      </c>
      <c r="O73" s="4" t="s">
        <v>32</v>
      </c>
      <c r="P73" s="4" t="s">
        <v>33</v>
      </c>
      <c r="Q73" s="4">
        <v>0</v>
      </c>
      <c r="R73" s="7">
        <v>44909</v>
      </c>
      <c r="S73" s="6">
        <v>44922</v>
      </c>
      <c r="T73" s="4" t="s">
        <v>34</v>
      </c>
      <c r="U73" s="4">
        <v>4594</v>
      </c>
      <c r="V73" s="4">
        <v>0</v>
      </c>
      <c r="W73" s="4">
        <v>0</v>
      </c>
      <c r="X73" s="4" t="s">
        <v>408</v>
      </c>
      <c r="Y73" s="4" t="s">
        <v>41</v>
      </c>
    </row>
    <row r="74" s="4" customFormat="1" spans="1:25">
      <c r="A74" s="4" t="s">
        <v>406</v>
      </c>
      <c r="B74" s="4" t="s">
        <v>26</v>
      </c>
      <c r="C74" s="4" t="s">
        <v>42</v>
      </c>
      <c r="D74" s="4" t="s">
        <v>372</v>
      </c>
      <c r="E74" s="4" t="s">
        <v>373</v>
      </c>
      <c r="F74" s="6">
        <v>44914</v>
      </c>
      <c r="G74" s="6">
        <v>44919</v>
      </c>
      <c r="H74" s="4">
        <v>1</v>
      </c>
      <c r="I74" s="4">
        <v>5</v>
      </c>
      <c r="J74" s="4">
        <v>5</v>
      </c>
      <c r="K74" s="4" t="s">
        <v>30</v>
      </c>
      <c r="L74" s="4">
        <v>-4594</v>
      </c>
      <c r="M74" s="4">
        <v>-4594</v>
      </c>
      <c r="N74" s="4" t="s">
        <v>407</v>
      </c>
      <c r="O74" s="4" t="s">
        <v>32</v>
      </c>
      <c r="P74" s="4" t="s">
        <v>33</v>
      </c>
      <c r="Q74" s="4">
        <v>0</v>
      </c>
      <c r="R74" s="7">
        <v>44909</v>
      </c>
      <c r="S74" s="6">
        <v>44922</v>
      </c>
      <c r="T74" s="4" t="s">
        <v>34</v>
      </c>
      <c r="U74" s="4">
        <v>-4594</v>
      </c>
      <c r="V74" s="4">
        <v>0</v>
      </c>
      <c r="W74" s="4">
        <v>0</v>
      </c>
      <c r="X74" s="4" t="s">
        <v>408</v>
      </c>
      <c r="Y74" s="4" t="s">
        <v>41</v>
      </c>
    </row>
    <row r="75" s="4" customFormat="1" spans="1:25">
      <c r="A75" s="4" t="s">
        <v>409</v>
      </c>
      <c r="B75" s="4" t="s">
        <v>26</v>
      </c>
      <c r="C75" s="4" t="s">
        <v>27</v>
      </c>
      <c r="D75" s="4" t="s">
        <v>410</v>
      </c>
      <c r="E75" s="4" t="s">
        <v>411</v>
      </c>
      <c r="F75" s="6">
        <v>44914</v>
      </c>
      <c r="G75" s="6">
        <v>44919</v>
      </c>
      <c r="H75" s="4">
        <v>1</v>
      </c>
      <c r="I75" s="4">
        <v>5</v>
      </c>
      <c r="J75" s="4">
        <v>5</v>
      </c>
      <c r="K75" s="4" t="s">
        <v>30</v>
      </c>
      <c r="L75" s="4">
        <v>4990</v>
      </c>
      <c r="M75" s="4">
        <v>4990</v>
      </c>
      <c r="N75" s="4" t="s">
        <v>412</v>
      </c>
      <c r="O75" s="4" t="s">
        <v>32</v>
      </c>
      <c r="P75" s="4" t="s">
        <v>33</v>
      </c>
      <c r="Q75" s="4">
        <v>0</v>
      </c>
      <c r="R75" s="7">
        <v>44909</v>
      </c>
      <c r="S75" s="6">
        <v>44922</v>
      </c>
      <c r="T75" s="4" t="s">
        <v>34</v>
      </c>
      <c r="U75" s="4">
        <v>4990</v>
      </c>
      <c r="V75" s="4">
        <v>0</v>
      </c>
      <c r="W75" s="4">
        <v>0</v>
      </c>
      <c r="X75" s="4" t="s">
        <v>413</v>
      </c>
      <c r="Y75" s="4" t="s">
        <v>414</v>
      </c>
    </row>
    <row r="76" s="4" customFormat="1" spans="1:25">
      <c r="A76" s="4" t="s">
        <v>415</v>
      </c>
      <c r="B76" s="4" t="s">
        <v>26</v>
      </c>
      <c r="C76" s="4" t="s">
        <v>27</v>
      </c>
      <c r="D76" s="4" t="s">
        <v>416</v>
      </c>
      <c r="E76" s="4" t="s">
        <v>417</v>
      </c>
      <c r="F76" s="6">
        <v>44914</v>
      </c>
      <c r="G76" s="6">
        <v>44919</v>
      </c>
      <c r="H76" s="4">
        <v>1</v>
      </c>
      <c r="I76" s="4">
        <v>5</v>
      </c>
      <c r="J76" s="4">
        <v>5</v>
      </c>
      <c r="K76" s="4" t="s">
        <v>30</v>
      </c>
      <c r="L76" s="4">
        <v>5450</v>
      </c>
      <c r="M76" s="4">
        <v>5450</v>
      </c>
      <c r="N76" s="4" t="s">
        <v>418</v>
      </c>
      <c r="O76" s="4" t="s">
        <v>32</v>
      </c>
      <c r="P76" s="4" t="s">
        <v>33</v>
      </c>
      <c r="Q76" s="4">
        <v>0</v>
      </c>
      <c r="R76" s="7">
        <v>44909</v>
      </c>
      <c r="S76" s="6">
        <v>44922</v>
      </c>
      <c r="T76" s="4" t="s">
        <v>34</v>
      </c>
      <c r="U76" s="4">
        <v>5450</v>
      </c>
      <c r="V76" s="4">
        <v>0</v>
      </c>
      <c r="W76" s="4">
        <v>0</v>
      </c>
      <c r="X76" s="4" t="s">
        <v>419</v>
      </c>
      <c r="Y76" s="4" t="s">
        <v>420</v>
      </c>
    </row>
    <row r="77" s="4" customFormat="1" spans="1:25">
      <c r="A77" s="4" t="s">
        <v>421</v>
      </c>
      <c r="B77" s="4" t="s">
        <v>26</v>
      </c>
      <c r="C77" s="4" t="s">
        <v>27</v>
      </c>
      <c r="D77" s="4" t="s">
        <v>416</v>
      </c>
      <c r="E77" s="4" t="s">
        <v>422</v>
      </c>
      <c r="F77" s="6">
        <v>44914</v>
      </c>
      <c r="G77" s="6">
        <v>44919</v>
      </c>
      <c r="H77" s="4">
        <v>1</v>
      </c>
      <c r="I77" s="4">
        <v>5</v>
      </c>
      <c r="J77" s="4">
        <v>5</v>
      </c>
      <c r="K77" s="4" t="s">
        <v>30</v>
      </c>
      <c r="L77" s="4">
        <v>5450</v>
      </c>
      <c r="M77" s="4">
        <v>5450</v>
      </c>
      <c r="N77" s="4" t="s">
        <v>423</v>
      </c>
      <c r="O77" s="4" t="s">
        <v>32</v>
      </c>
      <c r="P77" s="4" t="s">
        <v>33</v>
      </c>
      <c r="Q77" s="4">
        <v>0</v>
      </c>
      <c r="R77" s="7">
        <v>44909</v>
      </c>
      <c r="S77" s="6">
        <v>44922</v>
      </c>
      <c r="T77" s="4" t="s">
        <v>34</v>
      </c>
      <c r="U77" s="4">
        <v>5450</v>
      </c>
      <c r="V77" s="4">
        <v>0</v>
      </c>
      <c r="W77" s="4">
        <v>0</v>
      </c>
      <c r="X77" s="4" t="s">
        <v>424</v>
      </c>
      <c r="Y77" s="4" t="s">
        <v>425</v>
      </c>
    </row>
    <row r="78" s="4" customFormat="1" spans="1:25">
      <c r="A78" s="4" t="s">
        <v>426</v>
      </c>
      <c r="B78" s="4" t="s">
        <v>26</v>
      </c>
      <c r="C78" s="4" t="s">
        <v>27</v>
      </c>
      <c r="D78" s="4" t="s">
        <v>427</v>
      </c>
      <c r="E78" s="4" t="s">
        <v>428</v>
      </c>
      <c r="F78" s="6">
        <v>44918</v>
      </c>
      <c r="G78" s="6">
        <v>44919</v>
      </c>
      <c r="H78" s="4">
        <v>1</v>
      </c>
      <c r="I78" s="4">
        <v>1</v>
      </c>
      <c r="J78" s="4">
        <v>1</v>
      </c>
      <c r="K78" s="4" t="s">
        <v>30</v>
      </c>
      <c r="L78" s="4">
        <v>203</v>
      </c>
      <c r="M78" s="4">
        <v>203</v>
      </c>
      <c r="N78" s="4" t="s">
        <v>429</v>
      </c>
      <c r="O78" s="4" t="s">
        <v>32</v>
      </c>
      <c r="P78" s="4" t="s">
        <v>33</v>
      </c>
      <c r="Q78" s="4">
        <v>0</v>
      </c>
      <c r="R78" s="7">
        <v>44910</v>
      </c>
      <c r="S78" s="6">
        <v>44922</v>
      </c>
      <c r="T78" s="4" t="s">
        <v>34</v>
      </c>
      <c r="U78" s="4">
        <v>203</v>
      </c>
      <c r="V78" s="4">
        <v>0</v>
      </c>
      <c r="W78" s="4">
        <v>0</v>
      </c>
      <c r="X78" s="4" t="s">
        <v>430</v>
      </c>
      <c r="Y78" s="4" t="s">
        <v>431</v>
      </c>
    </row>
    <row r="79" s="4" customFormat="1" spans="1:25">
      <c r="A79" s="4" t="s">
        <v>432</v>
      </c>
      <c r="B79" s="4" t="s">
        <v>26</v>
      </c>
      <c r="C79" s="4" t="s">
        <v>27</v>
      </c>
      <c r="D79" s="4" t="s">
        <v>433</v>
      </c>
      <c r="E79" s="4" t="s">
        <v>434</v>
      </c>
      <c r="F79" s="6">
        <v>44918</v>
      </c>
      <c r="G79" s="6">
        <v>44919</v>
      </c>
      <c r="H79" s="4">
        <v>1</v>
      </c>
      <c r="I79" s="4">
        <v>1</v>
      </c>
      <c r="J79" s="4">
        <v>1</v>
      </c>
      <c r="K79" s="4" t="s">
        <v>30</v>
      </c>
      <c r="L79" s="4">
        <v>3570</v>
      </c>
      <c r="M79" s="4">
        <v>3570</v>
      </c>
      <c r="N79" s="4" t="s">
        <v>435</v>
      </c>
      <c r="O79" s="4" t="s">
        <v>32</v>
      </c>
      <c r="P79" s="4" t="s">
        <v>33</v>
      </c>
      <c r="Q79" s="4">
        <v>0</v>
      </c>
      <c r="R79" s="7">
        <v>44910</v>
      </c>
      <c r="S79" s="6">
        <v>44922</v>
      </c>
      <c r="T79" s="4" t="s">
        <v>34</v>
      </c>
      <c r="U79" s="4">
        <v>3570</v>
      </c>
      <c r="V79" s="4">
        <v>0</v>
      </c>
      <c r="W79" s="4">
        <v>0</v>
      </c>
      <c r="X79" s="4" t="s">
        <v>436</v>
      </c>
      <c r="Y79" s="4" t="s">
        <v>41</v>
      </c>
    </row>
    <row r="80" s="4" customFormat="1" spans="1:25">
      <c r="A80" s="4" t="s">
        <v>222</v>
      </c>
      <c r="B80" s="4" t="s">
        <v>26</v>
      </c>
      <c r="C80" s="4" t="s">
        <v>42</v>
      </c>
      <c r="D80" s="4" t="s">
        <v>223</v>
      </c>
      <c r="E80" s="4" t="s">
        <v>224</v>
      </c>
      <c r="F80" s="6">
        <v>44911</v>
      </c>
      <c r="G80" s="6">
        <v>44919</v>
      </c>
      <c r="H80" s="4">
        <v>1</v>
      </c>
      <c r="I80" s="4">
        <v>8</v>
      </c>
      <c r="J80" s="4">
        <v>8</v>
      </c>
      <c r="K80" s="4" t="s">
        <v>30</v>
      </c>
      <c r="L80" s="4">
        <v>-16400</v>
      </c>
      <c r="M80" s="4">
        <v>-16400</v>
      </c>
      <c r="N80" s="4" t="s">
        <v>225</v>
      </c>
      <c r="O80" s="4" t="s">
        <v>32</v>
      </c>
      <c r="P80" s="4" t="s">
        <v>33</v>
      </c>
      <c r="Q80" s="4">
        <v>0</v>
      </c>
      <c r="R80" s="7">
        <v>44890</v>
      </c>
      <c r="S80" s="6">
        <v>44922</v>
      </c>
      <c r="T80" s="4" t="s">
        <v>34</v>
      </c>
      <c r="U80" s="4">
        <v>-16400</v>
      </c>
      <c r="V80" s="4">
        <v>0</v>
      </c>
      <c r="W80" s="4">
        <v>0</v>
      </c>
      <c r="X80" s="4" t="s">
        <v>226</v>
      </c>
      <c r="Y80" s="4" t="s">
        <v>227</v>
      </c>
    </row>
    <row r="81" s="4" customFormat="1" spans="1:25">
      <c r="A81" s="4" t="s">
        <v>437</v>
      </c>
      <c r="B81" s="4" t="s">
        <v>26</v>
      </c>
      <c r="C81" s="4" t="s">
        <v>27</v>
      </c>
      <c r="D81" s="4" t="s">
        <v>438</v>
      </c>
      <c r="E81" s="4" t="s">
        <v>310</v>
      </c>
      <c r="F81" s="6">
        <v>44917</v>
      </c>
      <c r="G81" s="6">
        <v>44919</v>
      </c>
      <c r="H81" s="4">
        <v>1</v>
      </c>
      <c r="I81" s="4">
        <v>2</v>
      </c>
      <c r="J81" s="4">
        <v>2</v>
      </c>
      <c r="K81" s="4" t="s">
        <v>30</v>
      </c>
      <c r="L81" s="4">
        <v>1234</v>
      </c>
      <c r="M81" s="4">
        <v>1234</v>
      </c>
      <c r="N81" s="4" t="s">
        <v>439</v>
      </c>
      <c r="O81" s="4" t="s">
        <v>32</v>
      </c>
      <c r="P81" s="4" t="s">
        <v>33</v>
      </c>
      <c r="Q81" s="4">
        <v>0</v>
      </c>
      <c r="R81" s="7">
        <v>44910</v>
      </c>
      <c r="S81" s="6">
        <v>44922</v>
      </c>
      <c r="T81" s="4" t="s">
        <v>34</v>
      </c>
      <c r="U81" s="4">
        <v>1234</v>
      </c>
      <c r="V81" s="4">
        <v>0</v>
      </c>
      <c r="W81" s="4">
        <v>0</v>
      </c>
      <c r="X81" s="4" t="s">
        <v>440</v>
      </c>
      <c r="Y81" s="4" t="s">
        <v>441</v>
      </c>
    </row>
    <row r="82" s="4" customFormat="1" spans="1:25">
      <c r="A82" s="4" t="s">
        <v>442</v>
      </c>
      <c r="B82" s="4" t="s">
        <v>26</v>
      </c>
      <c r="C82" s="4" t="s">
        <v>27</v>
      </c>
      <c r="D82" s="4" t="s">
        <v>443</v>
      </c>
      <c r="E82" s="4" t="s">
        <v>444</v>
      </c>
      <c r="F82" s="6">
        <v>44917</v>
      </c>
      <c r="G82" s="6">
        <v>44919</v>
      </c>
      <c r="H82" s="4">
        <v>1</v>
      </c>
      <c r="I82" s="4">
        <v>2</v>
      </c>
      <c r="J82" s="4">
        <v>2</v>
      </c>
      <c r="K82" s="4" t="s">
        <v>30</v>
      </c>
      <c r="L82" s="4">
        <v>836</v>
      </c>
      <c r="M82" s="4">
        <v>836</v>
      </c>
      <c r="N82" s="4" t="s">
        <v>445</v>
      </c>
      <c r="O82" s="4" t="s">
        <v>32</v>
      </c>
      <c r="P82" s="4" t="s">
        <v>33</v>
      </c>
      <c r="Q82" s="4">
        <v>0</v>
      </c>
      <c r="R82" s="7">
        <v>44911</v>
      </c>
      <c r="S82" s="6">
        <v>44922</v>
      </c>
      <c r="T82" s="4" t="s">
        <v>34</v>
      </c>
      <c r="U82" s="4">
        <v>836</v>
      </c>
      <c r="V82" s="4">
        <v>0</v>
      </c>
      <c r="W82" s="4">
        <v>0</v>
      </c>
      <c r="X82" s="4" t="s">
        <v>446</v>
      </c>
      <c r="Y82" s="4" t="s">
        <v>447</v>
      </c>
    </row>
    <row r="83" s="4" customFormat="1" spans="1:25">
      <c r="A83" s="4" t="s">
        <v>448</v>
      </c>
      <c r="B83" s="4" t="s">
        <v>26</v>
      </c>
      <c r="C83" s="4" t="s">
        <v>27</v>
      </c>
      <c r="D83" s="4" t="s">
        <v>449</v>
      </c>
      <c r="E83" s="4" t="s">
        <v>450</v>
      </c>
      <c r="F83" s="6">
        <v>44918</v>
      </c>
      <c r="G83" s="6">
        <v>44919</v>
      </c>
      <c r="H83" s="4">
        <v>1</v>
      </c>
      <c r="I83" s="4">
        <v>1</v>
      </c>
      <c r="J83" s="4">
        <v>1</v>
      </c>
      <c r="K83" s="4" t="s">
        <v>30</v>
      </c>
      <c r="L83" s="4">
        <v>529</v>
      </c>
      <c r="M83" s="4">
        <v>529</v>
      </c>
      <c r="N83" s="4" t="s">
        <v>451</v>
      </c>
      <c r="O83" s="4" t="s">
        <v>32</v>
      </c>
      <c r="P83" s="4" t="s">
        <v>33</v>
      </c>
      <c r="Q83" s="4">
        <v>0</v>
      </c>
      <c r="R83" s="7">
        <v>44911</v>
      </c>
      <c r="S83" s="6">
        <v>44922</v>
      </c>
      <c r="T83" s="4" t="s">
        <v>34</v>
      </c>
      <c r="U83" s="4">
        <v>529</v>
      </c>
      <c r="V83" s="4">
        <v>0</v>
      </c>
      <c r="W83" s="4">
        <v>0</v>
      </c>
      <c r="X83" s="4" t="s">
        <v>452</v>
      </c>
      <c r="Y83" s="4" t="s">
        <v>453</v>
      </c>
    </row>
    <row r="84" s="4" customFormat="1" spans="1:25">
      <c r="A84" s="4" t="s">
        <v>454</v>
      </c>
      <c r="B84" s="4" t="s">
        <v>26</v>
      </c>
      <c r="C84" s="4" t="s">
        <v>27</v>
      </c>
      <c r="D84" s="4" t="s">
        <v>455</v>
      </c>
      <c r="E84" s="4" t="s">
        <v>456</v>
      </c>
      <c r="F84" s="6">
        <v>44917</v>
      </c>
      <c r="G84" s="6">
        <v>44919</v>
      </c>
      <c r="H84" s="4">
        <v>1</v>
      </c>
      <c r="I84" s="4">
        <v>2</v>
      </c>
      <c r="J84" s="4">
        <v>2</v>
      </c>
      <c r="K84" s="4" t="s">
        <v>30</v>
      </c>
      <c r="L84" s="4">
        <v>1980</v>
      </c>
      <c r="M84" s="4">
        <v>1980</v>
      </c>
      <c r="N84" s="4" t="s">
        <v>457</v>
      </c>
      <c r="O84" s="4" t="s">
        <v>32</v>
      </c>
      <c r="P84" s="4" t="s">
        <v>33</v>
      </c>
      <c r="Q84" s="4">
        <v>0</v>
      </c>
      <c r="R84" s="7">
        <v>44911</v>
      </c>
      <c r="S84" s="6">
        <v>44922</v>
      </c>
      <c r="T84" s="4" t="s">
        <v>34</v>
      </c>
      <c r="U84" s="4">
        <v>1980</v>
      </c>
      <c r="V84" s="4">
        <v>0</v>
      </c>
      <c r="W84" s="4">
        <v>0</v>
      </c>
      <c r="X84" s="4" t="s">
        <v>458</v>
      </c>
      <c r="Y84" s="4" t="s">
        <v>459</v>
      </c>
    </row>
    <row r="85" s="4" customFormat="1" spans="1:25">
      <c r="A85" s="4" t="s">
        <v>460</v>
      </c>
      <c r="B85" s="4" t="s">
        <v>26</v>
      </c>
      <c r="C85" s="4" t="s">
        <v>27</v>
      </c>
      <c r="D85" s="4" t="s">
        <v>309</v>
      </c>
      <c r="E85" s="4" t="s">
        <v>310</v>
      </c>
      <c r="F85" s="6">
        <v>44914</v>
      </c>
      <c r="G85" s="6">
        <v>44919</v>
      </c>
      <c r="H85" s="4">
        <v>1</v>
      </c>
      <c r="I85" s="4">
        <v>5</v>
      </c>
      <c r="J85" s="4">
        <v>5</v>
      </c>
      <c r="K85" s="4" t="s">
        <v>30</v>
      </c>
      <c r="L85" s="4">
        <v>1930</v>
      </c>
      <c r="M85" s="4">
        <v>1930</v>
      </c>
      <c r="N85" s="4" t="s">
        <v>461</v>
      </c>
      <c r="O85" s="4" t="s">
        <v>32</v>
      </c>
      <c r="P85" s="4" t="s">
        <v>33</v>
      </c>
      <c r="Q85" s="4">
        <v>0</v>
      </c>
      <c r="R85" s="7">
        <v>44911</v>
      </c>
      <c r="S85" s="6">
        <v>44922</v>
      </c>
      <c r="T85" s="4" t="s">
        <v>34</v>
      </c>
      <c r="U85" s="4">
        <v>1930</v>
      </c>
      <c r="V85" s="4">
        <v>0</v>
      </c>
      <c r="W85" s="4">
        <v>0</v>
      </c>
      <c r="X85" s="4" t="s">
        <v>462</v>
      </c>
      <c r="Y85" s="4" t="s">
        <v>463</v>
      </c>
    </row>
    <row r="86" s="4" customFormat="1" spans="1:25">
      <c r="A86" s="4" t="s">
        <v>464</v>
      </c>
      <c r="B86" s="4" t="s">
        <v>26</v>
      </c>
      <c r="C86" s="4" t="s">
        <v>27</v>
      </c>
      <c r="D86" s="4" t="s">
        <v>465</v>
      </c>
      <c r="E86" s="4" t="s">
        <v>466</v>
      </c>
      <c r="F86" s="6">
        <v>44914</v>
      </c>
      <c r="G86" s="6">
        <v>44919</v>
      </c>
      <c r="H86" s="4">
        <v>1</v>
      </c>
      <c r="I86" s="4">
        <v>5</v>
      </c>
      <c r="J86" s="4">
        <v>5</v>
      </c>
      <c r="K86" s="4" t="s">
        <v>30</v>
      </c>
      <c r="L86" s="4">
        <v>3926</v>
      </c>
      <c r="M86" s="4">
        <v>3926</v>
      </c>
      <c r="N86" s="4" t="s">
        <v>467</v>
      </c>
      <c r="O86" s="4" t="s">
        <v>32</v>
      </c>
      <c r="P86" s="4" t="s">
        <v>33</v>
      </c>
      <c r="Q86" s="4">
        <v>0</v>
      </c>
      <c r="R86" s="7">
        <v>44912</v>
      </c>
      <c r="S86" s="6">
        <v>44922</v>
      </c>
      <c r="T86" s="4" t="s">
        <v>34</v>
      </c>
      <c r="U86" s="4">
        <v>3926</v>
      </c>
      <c r="V86" s="4">
        <v>0</v>
      </c>
      <c r="W86" s="4">
        <v>0</v>
      </c>
      <c r="X86" s="4" t="s">
        <v>468</v>
      </c>
      <c r="Y86" s="4" t="s">
        <v>469</v>
      </c>
    </row>
    <row r="87" s="4" customFormat="1" spans="1:25">
      <c r="A87" s="4" t="s">
        <v>470</v>
      </c>
      <c r="B87" s="4" t="s">
        <v>26</v>
      </c>
      <c r="C87" s="4" t="s">
        <v>27</v>
      </c>
      <c r="D87" s="4" t="s">
        <v>396</v>
      </c>
      <c r="E87" s="4" t="s">
        <v>397</v>
      </c>
      <c r="F87" s="6">
        <v>44916</v>
      </c>
      <c r="G87" s="6">
        <v>44919</v>
      </c>
      <c r="H87" s="4">
        <v>1</v>
      </c>
      <c r="I87" s="4">
        <v>3</v>
      </c>
      <c r="J87" s="4">
        <v>3</v>
      </c>
      <c r="K87" s="4" t="s">
        <v>30</v>
      </c>
      <c r="L87" s="4">
        <v>1872</v>
      </c>
      <c r="M87" s="4">
        <v>1872</v>
      </c>
      <c r="N87" s="4" t="s">
        <v>471</v>
      </c>
      <c r="O87" s="4" t="s">
        <v>32</v>
      </c>
      <c r="P87" s="4" t="s">
        <v>33</v>
      </c>
      <c r="Q87" s="4">
        <v>0</v>
      </c>
      <c r="R87" s="7">
        <v>44912</v>
      </c>
      <c r="S87" s="6">
        <v>44922</v>
      </c>
      <c r="T87" s="4" t="s">
        <v>34</v>
      </c>
      <c r="U87" s="4">
        <v>1872</v>
      </c>
      <c r="V87" s="4">
        <v>0</v>
      </c>
      <c r="W87" s="4">
        <v>0</v>
      </c>
      <c r="X87" s="4" t="s">
        <v>472</v>
      </c>
      <c r="Y87" s="4" t="s">
        <v>473</v>
      </c>
    </row>
    <row r="88" s="4" customFormat="1" spans="1:25">
      <c r="A88" s="4" t="s">
        <v>474</v>
      </c>
      <c r="B88" s="4" t="s">
        <v>26</v>
      </c>
      <c r="C88" s="4" t="s">
        <v>27</v>
      </c>
      <c r="D88" s="4" t="s">
        <v>475</v>
      </c>
      <c r="E88" s="4" t="s">
        <v>476</v>
      </c>
      <c r="F88" s="6">
        <v>44916</v>
      </c>
      <c r="G88" s="6">
        <v>44919</v>
      </c>
      <c r="H88" s="4">
        <v>1</v>
      </c>
      <c r="I88" s="4">
        <v>3</v>
      </c>
      <c r="J88" s="4">
        <v>3</v>
      </c>
      <c r="K88" s="4" t="s">
        <v>30</v>
      </c>
      <c r="L88" s="4">
        <v>2202</v>
      </c>
      <c r="M88" s="4">
        <v>2202</v>
      </c>
      <c r="N88" s="4" t="s">
        <v>477</v>
      </c>
      <c r="O88" s="4" t="s">
        <v>32</v>
      </c>
      <c r="P88" s="4" t="s">
        <v>33</v>
      </c>
      <c r="Q88" s="4">
        <v>0</v>
      </c>
      <c r="R88" s="7">
        <v>44912</v>
      </c>
      <c r="S88" s="6">
        <v>44922</v>
      </c>
      <c r="T88" s="4" t="s">
        <v>34</v>
      </c>
      <c r="U88" s="4">
        <v>2202</v>
      </c>
      <c r="V88" s="4">
        <v>0</v>
      </c>
      <c r="W88" s="4">
        <v>0</v>
      </c>
      <c r="X88" s="4" t="s">
        <v>478</v>
      </c>
      <c r="Y88" s="4" t="s">
        <v>479</v>
      </c>
    </row>
    <row r="89" s="4" customFormat="1" spans="1:25">
      <c r="A89" s="4" t="s">
        <v>432</v>
      </c>
      <c r="B89" s="4" t="s">
        <v>26</v>
      </c>
      <c r="C89" s="4" t="s">
        <v>42</v>
      </c>
      <c r="D89" s="4" t="s">
        <v>433</v>
      </c>
      <c r="E89" s="4" t="s">
        <v>434</v>
      </c>
      <c r="F89" s="6">
        <v>44918</v>
      </c>
      <c r="G89" s="6">
        <v>44919</v>
      </c>
      <c r="H89" s="4">
        <v>1</v>
      </c>
      <c r="I89" s="4">
        <v>1</v>
      </c>
      <c r="J89" s="4">
        <v>1</v>
      </c>
      <c r="K89" s="4" t="s">
        <v>30</v>
      </c>
      <c r="L89" s="4">
        <v>-3570</v>
      </c>
      <c r="M89" s="4">
        <v>-3570</v>
      </c>
      <c r="N89" s="4" t="s">
        <v>435</v>
      </c>
      <c r="O89" s="4" t="s">
        <v>32</v>
      </c>
      <c r="P89" s="4" t="s">
        <v>33</v>
      </c>
      <c r="Q89" s="4">
        <v>0</v>
      </c>
      <c r="R89" s="7">
        <v>44910</v>
      </c>
      <c r="S89" s="6">
        <v>44922</v>
      </c>
      <c r="T89" s="4" t="s">
        <v>34</v>
      </c>
      <c r="U89" s="4">
        <v>-3570</v>
      </c>
      <c r="V89" s="4">
        <v>0</v>
      </c>
      <c r="W89" s="4">
        <v>0</v>
      </c>
      <c r="X89" s="4" t="s">
        <v>436</v>
      </c>
      <c r="Y89" s="4" t="s">
        <v>41</v>
      </c>
    </row>
    <row r="90" s="4" customFormat="1" spans="1:25">
      <c r="A90" s="4" t="s">
        <v>480</v>
      </c>
      <c r="B90" s="4" t="s">
        <v>26</v>
      </c>
      <c r="C90" s="4" t="s">
        <v>27</v>
      </c>
      <c r="D90" s="4" t="s">
        <v>481</v>
      </c>
      <c r="E90" s="4" t="s">
        <v>482</v>
      </c>
      <c r="F90" s="6">
        <v>44918</v>
      </c>
      <c r="G90" s="6">
        <v>44919</v>
      </c>
      <c r="H90" s="4">
        <v>1</v>
      </c>
      <c r="I90" s="4">
        <v>1</v>
      </c>
      <c r="J90" s="4">
        <v>1</v>
      </c>
      <c r="K90" s="4" t="s">
        <v>30</v>
      </c>
      <c r="L90" s="4">
        <v>696</v>
      </c>
      <c r="M90" s="4">
        <v>696</v>
      </c>
      <c r="N90" s="4" t="s">
        <v>483</v>
      </c>
      <c r="O90" s="4" t="s">
        <v>32</v>
      </c>
      <c r="P90" s="4" t="s">
        <v>33</v>
      </c>
      <c r="Q90" s="4">
        <v>0</v>
      </c>
      <c r="R90" s="7">
        <v>44913</v>
      </c>
      <c r="S90" s="6">
        <v>44922</v>
      </c>
      <c r="T90" s="4" t="s">
        <v>34</v>
      </c>
      <c r="U90" s="4">
        <v>696</v>
      </c>
      <c r="V90" s="4">
        <v>0</v>
      </c>
      <c r="W90" s="4">
        <v>0</v>
      </c>
      <c r="X90" s="4" t="s">
        <v>484</v>
      </c>
      <c r="Y90" s="4" t="s">
        <v>485</v>
      </c>
    </row>
    <row r="91" s="4" customFormat="1" spans="1:25">
      <c r="A91" s="4" t="s">
        <v>486</v>
      </c>
      <c r="B91" s="4" t="s">
        <v>26</v>
      </c>
      <c r="C91" s="4" t="s">
        <v>27</v>
      </c>
      <c r="D91" s="4" t="s">
        <v>481</v>
      </c>
      <c r="E91" s="4" t="s">
        <v>482</v>
      </c>
      <c r="F91" s="6">
        <v>44918</v>
      </c>
      <c r="G91" s="6">
        <v>44919</v>
      </c>
      <c r="H91" s="4">
        <v>1</v>
      </c>
      <c r="I91" s="4">
        <v>1</v>
      </c>
      <c r="J91" s="4">
        <v>1</v>
      </c>
      <c r="K91" s="4" t="s">
        <v>30</v>
      </c>
      <c r="L91" s="4">
        <v>696</v>
      </c>
      <c r="M91" s="4">
        <v>696</v>
      </c>
      <c r="N91" s="4" t="s">
        <v>483</v>
      </c>
      <c r="O91" s="4" t="s">
        <v>32</v>
      </c>
      <c r="P91" s="4" t="s">
        <v>33</v>
      </c>
      <c r="Q91" s="4">
        <v>0</v>
      </c>
      <c r="R91" s="7">
        <v>44913</v>
      </c>
      <c r="S91" s="6">
        <v>44922</v>
      </c>
      <c r="T91" s="4" t="s">
        <v>34</v>
      </c>
      <c r="U91" s="4">
        <v>696</v>
      </c>
      <c r="V91" s="4">
        <v>0</v>
      </c>
      <c r="W91" s="4">
        <v>0</v>
      </c>
      <c r="X91" s="4" t="s">
        <v>487</v>
      </c>
      <c r="Y91" s="4" t="s">
        <v>488</v>
      </c>
    </row>
    <row r="92" s="4" customFormat="1" spans="1:25">
      <c r="A92" s="4" t="s">
        <v>489</v>
      </c>
      <c r="B92" s="4" t="s">
        <v>26</v>
      </c>
      <c r="C92" s="4" t="s">
        <v>27</v>
      </c>
      <c r="D92" s="4" t="s">
        <v>465</v>
      </c>
      <c r="E92" s="4" t="s">
        <v>490</v>
      </c>
      <c r="F92" s="6">
        <v>44914</v>
      </c>
      <c r="G92" s="6">
        <v>44919</v>
      </c>
      <c r="H92" s="4">
        <v>1</v>
      </c>
      <c r="I92" s="4">
        <v>5</v>
      </c>
      <c r="J92" s="4">
        <v>5</v>
      </c>
      <c r="K92" s="4" t="s">
        <v>30</v>
      </c>
      <c r="L92" s="4">
        <v>3311</v>
      </c>
      <c r="M92" s="4">
        <v>3311</v>
      </c>
      <c r="N92" s="4" t="s">
        <v>491</v>
      </c>
      <c r="O92" s="4" t="s">
        <v>32</v>
      </c>
      <c r="P92" s="4" t="s">
        <v>33</v>
      </c>
      <c r="Q92" s="4">
        <v>0</v>
      </c>
      <c r="R92" s="7">
        <v>44913</v>
      </c>
      <c r="S92" s="6">
        <v>44922</v>
      </c>
      <c r="T92" s="4" t="s">
        <v>34</v>
      </c>
      <c r="U92" s="4">
        <v>3311</v>
      </c>
      <c r="V92" s="4">
        <v>0</v>
      </c>
      <c r="W92" s="4">
        <v>0</v>
      </c>
      <c r="X92" s="4" t="s">
        <v>492</v>
      </c>
      <c r="Y92" s="4" t="s">
        <v>493</v>
      </c>
    </row>
    <row r="93" s="4" customFormat="1" spans="1:25">
      <c r="A93" s="4" t="s">
        <v>494</v>
      </c>
      <c r="B93" s="4" t="s">
        <v>26</v>
      </c>
      <c r="C93" s="4" t="s">
        <v>27</v>
      </c>
      <c r="D93" s="4" t="s">
        <v>495</v>
      </c>
      <c r="E93" s="4" t="s">
        <v>496</v>
      </c>
      <c r="F93" s="6">
        <v>44918</v>
      </c>
      <c r="G93" s="6">
        <v>44919</v>
      </c>
      <c r="H93" s="4">
        <v>1</v>
      </c>
      <c r="I93" s="4">
        <v>1</v>
      </c>
      <c r="J93" s="4">
        <v>1</v>
      </c>
      <c r="K93" s="4" t="s">
        <v>30</v>
      </c>
      <c r="L93" s="4">
        <v>413</v>
      </c>
      <c r="M93" s="4">
        <v>413</v>
      </c>
      <c r="N93" s="4" t="s">
        <v>497</v>
      </c>
      <c r="O93" s="4" t="s">
        <v>32</v>
      </c>
      <c r="P93" s="4" t="s">
        <v>33</v>
      </c>
      <c r="Q93" s="4">
        <v>0</v>
      </c>
      <c r="R93" s="7">
        <v>44914</v>
      </c>
      <c r="S93" s="6">
        <v>44922</v>
      </c>
      <c r="T93" s="4" t="s">
        <v>34</v>
      </c>
      <c r="U93" s="4">
        <v>413</v>
      </c>
      <c r="V93" s="4">
        <v>0</v>
      </c>
      <c r="W93" s="4">
        <v>0</v>
      </c>
      <c r="X93" s="4" t="s">
        <v>498</v>
      </c>
      <c r="Y93" s="4" t="s">
        <v>499</v>
      </c>
    </row>
    <row r="94" s="4" customFormat="1" spans="1:25">
      <c r="A94" s="4" t="s">
        <v>500</v>
      </c>
      <c r="B94" s="4" t="s">
        <v>26</v>
      </c>
      <c r="C94" s="4" t="s">
        <v>27</v>
      </c>
      <c r="D94" s="4" t="s">
        <v>366</v>
      </c>
      <c r="E94" s="4" t="s">
        <v>501</v>
      </c>
      <c r="F94" s="6">
        <v>44918</v>
      </c>
      <c r="G94" s="6">
        <v>44919</v>
      </c>
      <c r="H94" s="4">
        <v>1</v>
      </c>
      <c r="I94" s="4">
        <v>1</v>
      </c>
      <c r="J94" s="4">
        <v>1</v>
      </c>
      <c r="K94" s="4" t="s">
        <v>30</v>
      </c>
      <c r="L94" s="4">
        <v>710</v>
      </c>
      <c r="M94" s="4">
        <v>710</v>
      </c>
      <c r="N94" s="4" t="s">
        <v>502</v>
      </c>
      <c r="O94" s="4" t="s">
        <v>32</v>
      </c>
      <c r="P94" s="4" t="s">
        <v>33</v>
      </c>
      <c r="Q94" s="4">
        <v>0</v>
      </c>
      <c r="R94" s="7">
        <v>44914</v>
      </c>
      <c r="S94" s="6">
        <v>44922</v>
      </c>
      <c r="T94" s="4" t="s">
        <v>34</v>
      </c>
      <c r="U94" s="4">
        <v>710</v>
      </c>
      <c r="V94" s="4">
        <v>0</v>
      </c>
      <c r="W94" s="4">
        <v>0</v>
      </c>
      <c r="X94" s="4" t="s">
        <v>503</v>
      </c>
      <c r="Y94" s="4" t="s">
        <v>504</v>
      </c>
    </row>
    <row r="95" s="4" customFormat="1" spans="1:25">
      <c r="A95" s="4" t="s">
        <v>505</v>
      </c>
      <c r="B95" s="4" t="s">
        <v>26</v>
      </c>
      <c r="C95" s="4" t="s">
        <v>27</v>
      </c>
      <c r="D95" s="4" t="s">
        <v>366</v>
      </c>
      <c r="E95" s="4" t="s">
        <v>501</v>
      </c>
      <c r="F95" s="6">
        <v>44918</v>
      </c>
      <c r="G95" s="6">
        <v>44919</v>
      </c>
      <c r="H95" s="4">
        <v>1</v>
      </c>
      <c r="I95" s="4">
        <v>1</v>
      </c>
      <c r="J95" s="4">
        <v>1</v>
      </c>
      <c r="K95" s="4" t="s">
        <v>30</v>
      </c>
      <c r="L95" s="4">
        <v>710</v>
      </c>
      <c r="M95" s="4">
        <v>710</v>
      </c>
      <c r="N95" s="4" t="s">
        <v>502</v>
      </c>
      <c r="O95" s="4" t="s">
        <v>32</v>
      </c>
      <c r="P95" s="4" t="s">
        <v>33</v>
      </c>
      <c r="Q95" s="4">
        <v>0</v>
      </c>
      <c r="R95" s="7">
        <v>44914</v>
      </c>
      <c r="S95" s="6">
        <v>44922</v>
      </c>
      <c r="T95" s="4" t="s">
        <v>34</v>
      </c>
      <c r="U95" s="4">
        <v>710</v>
      </c>
      <c r="V95" s="4">
        <v>0</v>
      </c>
      <c r="W95" s="4">
        <v>0</v>
      </c>
      <c r="X95" s="4" t="s">
        <v>506</v>
      </c>
      <c r="Y95" s="4" t="s">
        <v>507</v>
      </c>
    </row>
    <row r="96" s="4" customFormat="1" spans="1:27">
      <c r="A96" s="4" t="s">
        <v>508</v>
      </c>
      <c r="B96" s="4" t="s">
        <v>26</v>
      </c>
      <c r="C96" s="4" t="s">
        <v>27</v>
      </c>
      <c r="D96" s="4" t="s">
        <v>509</v>
      </c>
      <c r="E96" s="4" t="s">
        <v>510</v>
      </c>
      <c r="F96" s="6">
        <v>44916</v>
      </c>
      <c r="G96" s="6">
        <v>44919</v>
      </c>
      <c r="H96" s="4">
        <v>3</v>
      </c>
      <c r="I96" s="4">
        <v>3</v>
      </c>
      <c r="J96" s="4">
        <v>9</v>
      </c>
      <c r="K96" s="4" t="s">
        <v>30</v>
      </c>
      <c r="L96" s="4">
        <v>6372</v>
      </c>
      <c r="M96" s="4">
        <v>6372</v>
      </c>
      <c r="N96" s="4" t="s">
        <v>511</v>
      </c>
      <c r="O96" s="4" t="s">
        <v>32</v>
      </c>
      <c r="P96" s="4" t="s">
        <v>33</v>
      </c>
      <c r="Q96" s="4">
        <v>0</v>
      </c>
      <c r="R96" s="7">
        <v>44914</v>
      </c>
      <c r="S96" s="6">
        <v>44922</v>
      </c>
      <c r="T96" s="4" t="s">
        <v>34</v>
      </c>
      <c r="U96" s="4">
        <v>6372</v>
      </c>
      <c r="V96" s="4">
        <v>0</v>
      </c>
      <c r="W96" s="4">
        <v>0</v>
      </c>
      <c r="X96" s="4" t="s">
        <v>512</v>
      </c>
      <c r="Y96" s="4">
        <v>894651</v>
      </c>
      <c r="Z96" s="4">
        <v>894652</v>
      </c>
      <c r="AA96" s="4" t="s">
        <v>513</v>
      </c>
    </row>
    <row r="97" s="4" customFormat="1" spans="1:25">
      <c r="A97" s="4" t="s">
        <v>514</v>
      </c>
      <c r="B97" s="4" t="s">
        <v>26</v>
      </c>
      <c r="C97" s="4" t="s">
        <v>27</v>
      </c>
      <c r="D97" s="4" t="s">
        <v>515</v>
      </c>
      <c r="E97" s="4" t="s">
        <v>516</v>
      </c>
      <c r="F97" s="6">
        <v>44918</v>
      </c>
      <c r="G97" s="6">
        <v>44919</v>
      </c>
      <c r="H97" s="4">
        <v>1</v>
      </c>
      <c r="I97" s="4">
        <v>1</v>
      </c>
      <c r="J97" s="4">
        <v>1</v>
      </c>
      <c r="K97" s="4" t="s">
        <v>30</v>
      </c>
      <c r="L97" s="4">
        <v>713</v>
      </c>
      <c r="M97" s="4">
        <v>713</v>
      </c>
      <c r="N97" s="4" t="s">
        <v>517</v>
      </c>
      <c r="O97" s="4" t="s">
        <v>32</v>
      </c>
      <c r="P97" s="4" t="s">
        <v>33</v>
      </c>
      <c r="Q97" s="4">
        <v>0</v>
      </c>
      <c r="R97" s="7">
        <v>44914</v>
      </c>
      <c r="S97" s="6">
        <v>44922</v>
      </c>
      <c r="T97" s="4" t="s">
        <v>34</v>
      </c>
      <c r="U97" s="4">
        <v>713</v>
      </c>
      <c r="V97" s="4">
        <v>0</v>
      </c>
      <c r="W97" s="4">
        <v>0</v>
      </c>
      <c r="X97" s="4" t="s">
        <v>518</v>
      </c>
      <c r="Y97" s="4" t="s">
        <v>518</v>
      </c>
    </row>
    <row r="98" s="4" customFormat="1" spans="1:25">
      <c r="A98" s="4" t="s">
        <v>519</v>
      </c>
      <c r="B98" s="4" t="s">
        <v>26</v>
      </c>
      <c r="C98" s="4" t="s">
        <v>27</v>
      </c>
      <c r="D98" s="4" t="s">
        <v>520</v>
      </c>
      <c r="E98" s="4" t="s">
        <v>521</v>
      </c>
      <c r="F98" s="6">
        <v>44918</v>
      </c>
      <c r="G98" s="6">
        <v>44919</v>
      </c>
      <c r="H98" s="4">
        <v>1</v>
      </c>
      <c r="I98" s="4">
        <v>1</v>
      </c>
      <c r="J98" s="4">
        <v>1</v>
      </c>
      <c r="K98" s="4" t="s">
        <v>30</v>
      </c>
      <c r="L98" s="4">
        <v>876</v>
      </c>
      <c r="M98" s="4">
        <v>876</v>
      </c>
      <c r="N98" s="4" t="s">
        <v>522</v>
      </c>
      <c r="O98" s="4" t="s">
        <v>32</v>
      </c>
      <c r="P98" s="4" t="s">
        <v>33</v>
      </c>
      <c r="Q98" s="4">
        <v>0</v>
      </c>
      <c r="R98" s="7">
        <v>44915</v>
      </c>
      <c r="S98" s="6">
        <v>44922</v>
      </c>
      <c r="T98" s="4" t="s">
        <v>34</v>
      </c>
      <c r="U98" s="4">
        <v>876</v>
      </c>
      <c r="V98" s="4">
        <v>0</v>
      </c>
      <c r="W98" s="4">
        <v>0</v>
      </c>
      <c r="X98" s="4" t="s">
        <v>523</v>
      </c>
      <c r="Y98" s="4" t="s">
        <v>524</v>
      </c>
    </row>
    <row r="99" s="4" customFormat="1" spans="1:25">
      <c r="A99" s="4" t="s">
        <v>525</v>
      </c>
      <c r="B99" s="4" t="s">
        <v>26</v>
      </c>
      <c r="C99" s="4" t="s">
        <v>27</v>
      </c>
      <c r="D99" s="4" t="s">
        <v>526</v>
      </c>
      <c r="E99" s="4" t="s">
        <v>527</v>
      </c>
      <c r="F99" s="6">
        <v>44918</v>
      </c>
      <c r="G99" s="6">
        <v>44919</v>
      </c>
      <c r="H99" s="4">
        <v>1</v>
      </c>
      <c r="I99" s="4">
        <v>1</v>
      </c>
      <c r="J99" s="4">
        <v>1</v>
      </c>
      <c r="K99" s="4" t="s">
        <v>30</v>
      </c>
      <c r="L99" s="4">
        <v>211</v>
      </c>
      <c r="M99" s="4">
        <v>211</v>
      </c>
      <c r="N99" s="4" t="s">
        <v>528</v>
      </c>
      <c r="O99" s="4" t="s">
        <v>32</v>
      </c>
      <c r="P99" s="4" t="s">
        <v>33</v>
      </c>
      <c r="Q99" s="4">
        <v>0</v>
      </c>
      <c r="R99" s="7">
        <v>44915</v>
      </c>
      <c r="S99" s="6">
        <v>44922</v>
      </c>
      <c r="T99" s="4" t="s">
        <v>34</v>
      </c>
      <c r="U99" s="4">
        <v>211</v>
      </c>
      <c r="V99" s="4">
        <v>0</v>
      </c>
      <c r="W99" s="4">
        <v>0</v>
      </c>
      <c r="X99" s="4" t="s">
        <v>529</v>
      </c>
      <c r="Y99" s="4" t="s">
        <v>530</v>
      </c>
    </row>
    <row r="100" s="4" customFormat="1" spans="1:25">
      <c r="A100" s="4" t="s">
        <v>531</v>
      </c>
      <c r="B100" s="4" t="s">
        <v>26</v>
      </c>
      <c r="C100" s="4" t="s">
        <v>27</v>
      </c>
      <c r="D100" s="4" t="s">
        <v>532</v>
      </c>
      <c r="E100" s="4" t="s">
        <v>533</v>
      </c>
      <c r="F100" s="6">
        <v>44918</v>
      </c>
      <c r="G100" s="6">
        <v>44919</v>
      </c>
      <c r="H100" s="4">
        <v>1</v>
      </c>
      <c r="I100" s="4">
        <v>1</v>
      </c>
      <c r="J100" s="4">
        <v>1</v>
      </c>
      <c r="K100" s="4" t="s">
        <v>30</v>
      </c>
      <c r="L100" s="4">
        <v>650</v>
      </c>
      <c r="M100" s="4">
        <v>650</v>
      </c>
      <c r="N100" s="4" t="s">
        <v>534</v>
      </c>
      <c r="O100" s="4" t="s">
        <v>32</v>
      </c>
      <c r="P100" s="4" t="s">
        <v>33</v>
      </c>
      <c r="Q100" s="4">
        <v>0</v>
      </c>
      <c r="R100" s="7">
        <v>44915</v>
      </c>
      <c r="S100" s="6">
        <v>44922</v>
      </c>
      <c r="T100" s="4" t="s">
        <v>34</v>
      </c>
      <c r="U100" s="4">
        <v>650</v>
      </c>
      <c r="V100" s="4">
        <v>0</v>
      </c>
      <c r="W100" s="4">
        <v>0</v>
      </c>
      <c r="X100" s="4" t="s">
        <v>535</v>
      </c>
      <c r="Y100" s="4" t="s">
        <v>536</v>
      </c>
    </row>
    <row r="101" s="4" customFormat="1" spans="1:25">
      <c r="A101" s="4" t="s">
        <v>537</v>
      </c>
      <c r="B101" s="4" t="s">
        <v>26</v>
      </c>
      <c r="C101" s="4" t="s">
        <v>27</v>
      </c>
      <c r="D101" s="4" t="s">
        <v>538</v>
      </c>
      <c r="E101" s="4" t="s">
        <v>521</v>
      </c>
      <c r="F101" s="6">
        <v>44918</v>
      </c>
      <c r="G101" s="6">
        <v>44919</v>
      </c>
      <c r="H101" s="4">
        <v>1</v>
      </c>
      <c r="I101" s="4">
        <v>1</v>
      </c>
      <c r="J101" s="4">
        <v>1</v>
      </c>
      <c r="K101" s="4" t="s">
        <v>30</v>
      </c>
      <c r="L101" s="4">
        <v>307</v>
      </c>
      <c r="M101" s="4">
        <v>307</v>
      </c>
      <c r="N101" s="4" t="s">
        <v>539</v>
      </c>
      <c r="O101" s="4" t="s">
        <v>32</v>
      </c>
      <c r="P101" s="4" t="s">
        <v>33</v>
      </c>
      <c r="Q101" s="4">
        <v>0</v>
      </c>
      <c r="R101" s="7">
        <v>44915</v>
      </c>
      <c r="S101" s="6">
        <v>44922</v>
      </c>
      <c r="T101" s="4" t="s">
        <v>34</v>
      </c>
      <c r="U101" s="4">
        <v>307</v>
      </c>
      <c r="V101" s="4">
        <v>0</v>
      </c>
      <c r="W101" s="4">
        <v>0</v>
      </c>
      <c r="X101" s="4" t="s">
        <v>540</v>
      </c>
      <c r="Y101" s="4" t="s">
        <v>540</v>
      </c>
    </row>
    <row r="102" s="4" customFormat="1" spans="1:25">
      <c r="A102" s="4" t="s">
        <v>541</v>
      </c>
      <c r="B102" s="4" t="s">
        <v>26</v>
      </c>
      <c r="C102" s="4" t="s">
        <v>27</v>
      </c>
      <c r="D102" s="4" t="s">
        <v>315</v>
      </c>
      <c r="E102" s="4" t="s">
        <v>316</v>
      </c>
      <c r="F102" s="6">
        <v>44918</v>
      </c>
      <c r="G102" s="6">
        <v>44919</v>
      </c>
      <c r="H102" s="4">
        <v>1</v>
      </c>
      <c r="I102" s="4">
        <v>1</v>
      </c>
      <c r="J102" s="4">
        <v>1</v>
      </c>
      <c r="K102" s="4" t="s">
        <v>30</v>
      </c>
      <c r="L102" s="4">
        <v>740</v>
      </c>
      <c r="M102" s="4">
        <v>740</v>
      </c>
      <c r="N102" s="4" t="s">
        <v>542</v>
      </c>
      <c r="O102" s="4" t="s">
        <v>32</v>
      </c>
      <c r="P102" s="4" t="s">
        <v>33</v>
      </c>
      <c r="Q102" s="4">
        <v>0</v>
      </c>
      <c r="R102" s="7">
        <v>44915</v>
      </c>
      <c r="S102" s="6">
        <v>44922</v>
      </c>
      <c r="T102" s="4" t="s">
        <v>34</v>
      </c>
      <c r="U102" s="4">
        <v>740</v>
      </c>
      <c r="V102" s="4">
        <v>0</v>
      </c>
      <c r="W102" s="4">
        <v>0</v>
      </c>
      <c r="X102" s="4" t="s">
        <v>543</v>
      </c>
      <c r="Y102" s="4" t="s">
        <v>544</v>
      </c>
    </row>
    <row r="103" s="4" customFormat="1" spans="1:25">
      <c r="A103" s="4" t="s">
        <v>545</v>
      </c>
      <c r="B103" s="4" t="s">
        <v>26</v>
      </c>
      <c r="C103" s="4" t="s">
        <v>27</v>
      </c>
      <c r="D103" s="4" t="s">
        <v>546</v>
      </c>
      <c r="E103" s="4" t="s">
        <v>547</v>
      </c>
      <c r="F103" s="6">
        <v>44916</v>
      </c>
      <c r="G103" s="6">
        <v>44919</v>
      </c>
      <c r="H103" s="4">
        <v>1</v>
      </c>
      <c r="I103" s="4">
        <v>3</v>
      </c>
      <c r="J103" s="4">
        <v>3</v>
      </c>
      <c r="K103" s="4" t="s">
        <v>30</v>
      </c>
      <c r="L103" s="4">
        <v>2280</v>
      </c>
      <c r="M103" s="4">
        <v>2280</v>
      </c>
      <c r="N103" s="4" t="s">
        <v>548</v>
      </c>
      <c r="O103" s="4" t="s">
        <v>32</v>
      </c>
      <c r="P103" s="4" t="s">
        <v>33</v>
      </c>
      <c r="Q103" s="4">
        <v>0</v>
      </c>
      <c r="R103" s="7">
        <v>44915</v>
      </c>
      <c r="S103" s="6">
        <v>44922</v>
      </c>
      <c r="T103" s="4" t="s">
        <v>34</v>
      </c>
      <c r="U103" s="4">
        <v>2280</v>
      </c>
      <c r="V103" s="4">
        <v>0</v>
      </c>
      <c r="W103" s="4">
        <v>0</v>
      </c>
      <c r="X103" s="4" t="s">
        <v>549</v>
      </c>
      <c r="Y103" s="4" t="s">
        <v>550</v>
      </c>
    </row>
    <row r="104" s="4" customFormat="1" spans="1:25">
      <c r="A104" s="4" t="s">
        <v>551</v>
      </c>
      <c r="B104" s="4" t="s">
        <v>26</v>
      </c>
      <c r="C104" s="4" t="s">
        <v>27</v>
      </c>
      <c r="D104" s="4" t="s">
        <v>552</v>
      </c>
      <c r="E104" s="4" t="s">
        <v>553</v>
      </c>
      <c r="F104" s="6">
        <v>44918</v>
      </c>
      <c r="G104" s="6">
        <v>44919</v>
      </c>
      <c r="H104" s="4">
        <v>1</v>
      </c>
      <c r="I104" s="4">
        <v>1</v>
      </c>
      <c r="J104" s="4">
        <v>1</v>
      </c>
      <c r="K104" s="4" t="s">
        <v>30</v>
      </c>
      <c r="L104" s="4">
        <v>371</v>
      </c>
      <c r="M104" s="4">
        <v>371</v>
      </c>
      <c r="N104" s="4" t="s">
        <v>554</v>
      </c>
      <c r="O104" s="4" t="s">
        <v>32</v>
      </c>
      <c r="P104" s="4" t="s">
        <v>33</v>
      </c>
      <c r="Q104" s="4">
        <v>0</v>
      </c>
      <c r="R104" s="7">
        <v>44915</v>
      </c>
      <c r="S104" s="6">
        <v>44922</v>
      </c>
      <c r="T104" s="4" t="s">
        <v>34</v>
      </c>
      <c r="U104" s="4">
        <v>371</v>
      </c>
      <c r="V104" s="4">
        <v>0</v>
      </c>
      <c r="W104" s="4">
        <v>0</v>
      </c>
      <c r="X104" s="4" t="s">
        <v>555</v>
      </c>
      <c r="Y104" s="4" t="s">
        <v>291</v>
      </c>
    </row>
    <row r="105" s="4" customFormat="1" spans="1:25">
      <c r="A105" s="4" t="s">
        <v>556</v>
      </c>
      <c r="B105" s="4" t="s">
        <v>26</v>
      </c>
      <c r="C105" s="4" t="s">
        <v>27</v>
      </c>
      <c r="D105" s="4" t="s">
        <v>481</v>
      </c>
      <c r="E105" s="4" t="s">
        <v>482</v>
      </c>
      <c r="F105" s="6">
        <v>44916</v>
      </c>
      <c r="G105" s="6">
        <v>44919</v>
      </c>
      <c r="H105" s="4">
        <v>1</v>
      </c>
      <c r="I105" s="4">
        <v>3</v>
      </c>
      <c r="J105" s="4">
        <v>3</v>
      </c>
      <c r="K105" s="4" t="s">
        <v>30</v>
      </c>
      <c r="L105" s="4">
        <v>2079</v>
      </c>
      <c r="M105" s="4">
        <v>2079</v>
      </c>
      <c r="N105" s="4" t="s">
        <v>557</v>
      </c>
      <c r="O105" s="4" t="s">
        <v>32</v>
      </c>
      <c r="P105" s="4" t="s">
        <v>33</v>
      </c>
      <c r="Q105" s="4">
        <v>0</v>
      </c>
      <c r="R105" s="7">
        <v>44915</v>
      </c>
      <c r="S105" s="6">
        <v>44922</v>
      </c>
      <c r="T105" s="4" t="s">
        <v>34</v>
      </c>
      <c r="U105" s="4">
        <v>2079</v>
      </c>
      <c r="V105" s="4">
        <v>0</v>
      </c>
      <c r="W105" s="4">
        <v>0</v>
      </c>
      <c r="X105" s="4" t="s">
        <v>558</v>
      </c>
      <c r="Y105" s="4" t="s">
        <v>559</v>
      </c>
    </row>
    <row r="106" s="4" customFormat="1" spans="1:25">
      <c r="A106" s="4" t="s">
        <v>560</v>
      </c>
      <c r="B106" s="4" t="s">
        <v>26</v>
      </c>
      <c r="C106" s="4" t="s">
        <v>27</v>
      </c>
      <c r="D106" s="4" t="s">
        <v>520</v>
      </c>
      <c r="E106" s="4" t="s">
        <v>521</v>
      </c>
      <c r="F106" s="6">
        <v>44918</v>
      </c>
      <c r="G106" s="6">
        <v>44919</v>
      </c>
      <c r="H106" s="4">
        <v>1</v>
      </c>
      <c r="I106" s="4">
        <v>1</v>
      </c>
      <c r="J106" s="4">
        <v>1</v>
      </c>
      <c r="K106" s="4" t="s">
        <v>30</v>
      </c>
      <c r="L106" s="4">
        <v>876</v>
      </c>
      <c r="M106" s="4">
        <v>876</v>
      </c>
      <c r="N106" s="4" t="s">
        <v>561</v>
      </c>
      <c r="O106" s="4" t="s">
        <v>32</v>
      </c>
      <c r="P106" s="4" t="s">
        <v>33</v>
      </c>
      <c r="Q106" s="4">
        <v>0</v>
      </c>
      <c r="R106" s="7">
        <v>44916</v>
      </c>
      <c r="S106" s="6">
        <v>44922</v>
      </c>
      <c r="T106" s="4" t="s">
        <v>34</v>
      </c>
      <c r="U106" s="4">
        <v>876</v>
      </c>
      <c r="V106" s="4">
        <v>0</v>
      </c>
      <c r="W106" s="4">
        <v>0</v>
      </c>
      <c r="X106" s="4" t="s">
        <v>562</v>
      </c>
      <c r="Y106" s="4" t="s">
        <v>563</v>
      </c>
    </row>
    <row r="107" s="4" customFormat="1" spans="1:25">
      <c r="A107" s="4" t="s">
        <v>556</v>
      </c>
      <c r="B107" s="4" t="s">
        <v>26</v>
      </c>
      <c r="C107" s="4" t="s">
        <v>42</v>
      </c>
      <c r="D107" s="4" t="s">
        <v>481</v>
      </c>
      <c r="E107" s="4" t="s">
        <v>482</v>
      </c>
      <c r="F107" s="6">
        <v>44916</v>
      </c>
      <c r="G107" s="6">
        <v>44919</v>
      </c>
      <c r="H107" s="4">
        <v>1</v>
      </c>
      <c r="I107" s="4">
        <v>3</v>
      </c>
      <c r="J107" s="4">
        <v>3</v>
      </c>
      <c r="K107" s="4" t="s">
        <v>30</v>
      </c>
      <c r="L107" s="4">
        <v>-2079</v>
      </c>
      <c r="M107" s="4">
        <v>-2079</v>
      </c>
      <c r="N107" s="4" t="s">
        <v>557</v>
      </c>
      <c r="O107" s="4" t="s">
        <v>32</v>
      </c>
      <c r="P107" s="4" t="s">
        <v>33</v>
      </c>
      <c r="Q107" s="4">
        <v>0</v>
      </c>
      <c r="R107" s="7">
        <v>44915</v>
      </c>
      <c r="S107" s="6">
        <v>44922</v>
      </c>
      <c r="T107" s="4" t="s">
        <v>34</v>
      </c>
      <c r="U107" s="4">
        <v>-2079</v>
      </c>
      <c r="V107" s="4">
        <v>0</v>
      </c>
      <c r="W107" s="4">
        <v>0</v>
      </c>
      <c r="X107" s="4" t="s">
        <v>558</v>
      </c>
      <c r="Y107" s="4" t="s">
        <v>559</v>
      </c>
    </row>
    <row r="108" s="4" customFormat="1" spans="1:25">
      <c r="A108" s="4" t="s">
        <v>564</v>
      </c>
      <c r="B108" s="4" t="s">
        <v>26</v>
      </c>
      <c r="C108" s="4" t="s">
        <v>27</v>
      </c>
      <c r="D108" s="4" t="s">
        <v>565</v>
      </c>
      <c r="E108" s="4" t="s">
        <v>566</v>
      </c>
      <c r="F108" s="6">
        <v>44918</v>
      </c>
      <c r="G108" s="6">
        <v>44919</v>
      </c>
      <c r="H108" s="4">
        <v>1</v>
      </c>
      <c r="I108" s="4">
        <v>1</v>
      </c>
      <c r="J108" s="4">
        <v>1</v>
      </c>
      <c r="K108" s="4" t="s">
        <v>30</v>
      </c>
      <c r="L108" s="4">
        <v>1400</v>
      </c>
      <c r="M108" s="4">
        <v>1400</v>
      </c>
      <c r="N108" s="4" t="s">
        <v>567</v>
      </c>
      <c r="O108" s="4" t="s">
        <v>32</v>
      </c>
      <c r="P108" s="4" t="s">
        <v>33</v>
      </c>
      <c r="Q108" s="4">
        <v>0</v>
      </c>
      <c r="R108" s="7">
        <v>44916</v>
      </c>
      <c r="S108" s="6">
        <v>44922</v>
      </c>
      <c r="T108" s="4" t="s">
        <v>34</v>
      </c>
      <c r="U108" s="4">
        <v>1400</v>
      </c>
      <c r="V108" s="4">
        <v>0</v>
      </c>
      <c r="W108" s="4">
        <v>0</v>
      </c>
      <c r="X108" s="4" t="s">
        <v>568</v>
      </c>
      <c r="Y108" s="4" t="s">
        <v>569</v>
      </c>
    </row>
    <row r="109" s="4" customFormat="1" spans="1:25">
      <c r="A109" s="4" t="s">
        <v>570</v>
      </c>
      <c r="B109" s="4" t="s">
        <v>26</v>
      </c>
      <c r="C109" s="4" t="s">
        <v>27</v>
      </c>
      <c r="D109" s="4" t="s">
        <v>571</v>
      </c>
      <c r="E109" s="4" t="s">
        <v>572</v>
      </c>
      <c r="F109" s="6">
        <v>44916</v>
      </c>
      <c r="G109" s="6">
        <v>44919</v>
      </c>
      <c r="H109" s="4">
        <v>2</v>
      </c>
      <c r="I109" s="4">
        <v>3</v>
      </c>
      <c r="J109" s="4">
        <v>6</v>
      </c>
      <c r="K109" s="4" t="s">
        <v>30</v>
      </c>
      <c r="L109" s="4">
        <v>2059.5</v>
      </c>
      <c r="M109" s="4">
        <v>2059.5</v>
      </c>
      <c r="N109" s="4" t="s">
        <v>573</v>
      </c>
      <c r="O109" s="4" t="s">
        <v>32</v>
      </c>
      <c r="P109" s="4" t="s">
        <v>33</v>
      </c>
      <c r="Q109" s="4">
        <v>0</v>
      </c>
      <c r="R109" s="7">
        <v>44916</v>
      </c>
      <c r="S109" s="6">
        <v>44922</v>
      </c>
      <c r="T109" s="4" t="s">
        <v>34</v>
      </c>
      <c r="U109" s="4">
        <v>2059.5</v>
      </c>
      <c r="V109" s="4">
        <v>0</v>
      </c>
      <c r="W109" s="4">
        <v>0</v>
      </c>
      <c r="X109" s="4" t="s">
        <v>574</v>
      </c>
      <c r="Y109" s="4" t="s">
        <v>41</v>
      </c>
    </row>
    <row r="110" s="4" customFormat="1" spans="1:25">
      <c r="A110" s="4" t="s">
        <v>575</v>
      </c>
      <c r="B110" s="4" t="s">
        <v>26</v>
      </c>
      <c r="C110" s="4" t="s">
        <v>27</v>
      </c>
      <c r="D110" s="4" t="s">
        <v>190</v>
      </c>
      <c r="E110" s="4" t="s">
        <v>576</v>
      </c>
      <c r="F110" s="6">
        <v>44917</v>
      </c>
      <c r="G110" s="6">
        <v>44919</v>
      </c>
      <c r="H110" s="4">
        <v>1</v>
      </c>
      <c r="I110" s="4">
        <v>2</v>
      </c>
      <c r="J110" s="4">
        <v>2</v>
      </c>
      <c r="K110" s="4" t="s">
        <v>30</v>
      </c>
      <c r="L110" s="4">
        <v>1122</v>
      </c>
      <c r="M110" s="4">
        <v>1122</v>
      </c>
      <c r="N110" s="4" t="s">
        <v>577</v>
      </c>
      <c r="O110" s="4" t="s">
        <v>32</v>
      </c>
      <c r="P110" s="4" t="s">
        <v>33</v>
      </c>
      <c r="Q110" s="4">
        <v>0</v>
      </c>
      <c r="R110" s="7">
        <v>44916</v>
      </c>
      <c r="S110" s="6">
        <v>44922</v>
      </c>
      <c r="T110" s="4" t="s">
        <v>34</v>
      </c>
      <c r="U110" s="4">
        <v>1122</v>
      </c>
      <c r="V110" s="4">
        <v>0</v>
      </c>
      <c r="W110" s="4">
        <v>0</v>
      </c>
      <c r="X110" s="4" t="s">
        <v>578</v>
      </c>
      <c r="Y110" s="4" t="s">
        <v>579</v>
      </c>
    </row>
    <row r="111" s="4" customFormat="1" spans="1:25">
      <c r="A111" s="4" t="s">
        <v>580</v>
      </c>
      <c r="B111" s="4" t="s">
        <v>26</v>
      </c>
      <c r="C111" s="4" t="s">
        <v>27</v>
      </c>
      <c r="D111" s="4" t="s">
        <v>140</v>
      </c>
      <c r="E111" s="4" t="s">
        <v>581</v>
      </c>
      <c r="F111" s="6">
        <v>44917</v>
      </c>
      <c r="G111" s="6">
        <v>44919</v>
      </c>
      <c r="H111" s="4">
        <v>1</v>
      </c>
      <c r="I111" s="4">
        <v>2</v>
      </c>
      <c r="J111" s="4">
        <v>2</v>
      </c>
      <c r="K111" s="4" t="s">
        <v>30</v>
      </c>
      <c r="L111" s="4">
        <v>3300</v>
      </c>
      <c r="M111" s="4">
        <v>3300</v>
      </c>
      <c r="N111" s="4" t="s">
        <v>582</v>
      </c>
      <c r="O111" s="4" t="s">
        <v>32</v>
      </c>
      <c r="P111" s="4" t="s">
        <v>33</v>
      </c>
      <c r="Q111" s="4">
        <v>0</v>
      </c>
      <c r="R111" s="7">
        <v>44917</v>
      </c>
      <c r="S111" s="6">
        <v>44922</v>
      </c>
      <c r="T111" s="4" t="s">
        <v>34</v>
      </c>
      <c r="U111" s="4">
        <v>3300</v>
      </c>
      <c r="V111" s="4">
        <v>0</v>
      </c>
      <c r="W111" s="4">
        <v>0</v>
      </c>
      <c r="X111" s="4" t="s">
        <v>583</v>
      </c>
      <c r="Y111" s="4" t="s">
        <v>41</v>
      </c>
    </row>
    <row r="112" s="4" customFormat="1" spans="1:25">
      <c r="A112" s="4" t="s">
        <v>584</v>
      </c>
      <c r="B112" s="4" t="s">
        <v>26</v>
      </c>
      <c r="C112" s="4" t="s">
        <v>27</v>
      </c>
      <c r="D112" s="4" t="s">
        <v>585</v>
      </c>
      <c r="E112" s="4" t="s">
        <v>586</v>
      </c>
      <c r="F112" s="6">
        <v>44917</v>
      </c>
      <c r="G112" s="6">
        <v>44919</v>
      </c>
      <c r="H112" s="4">
        <v>1</v>
      </c>
      <c r="I112" s="4">
        <v>2</v>
      </c>
      <c r="J112" s="4">
        <v>2</v>
      </c>
      <c r="K112" s="4" t="s">
        <v>30</v>
      </c>
      <c r="L112" s="4">
        <v>1085</v>
      </c>
      <c r="M112" s="4">
        <v>1085</v>
      </c>
      <c r="N112" s="4" t="s">
        <v>587</v>
      </c>
      <c r="O112" s="4" t="s">
        <v>32</v>
      </c>
      <c r="P112" s="4" t="s">
        <v>33</v>
      </c>
      <c r="Q112" s="4">
        <v>0</v>
      </c>
      <c r="R112" s="7">
        <v>44917</v>
      </c>
      <c r="S112" s="6">
        <v>44922</v>
      </c>
      <c r="T112" s="4" t="s">
        <v>34</v>
      </c>
      <c r="U112" s="4">
        <v>1085</v>
      </c>
      <c r="V112" s="4">
        <v>0</v>
      </c>
      <c r="W112" s="4">
        <v>0</v>
      </c>
      <c r="X112" s="4" t="s">
        <v>588</v>
      </c>
      <c r="Y112" s="4" t="s">
        <v>589</v>
      </c>
    </row>
    <row r="113" s="4" customFormat="1" spans="1:25">
      <c r="A113" s="4" t="s">
        <v>590</v>
      </c>
      <c r="B113" s="4" t="s">
        <v>26</v>
      </c>
      <c r="C113" s="4" t="s">
        <v>27</v>
      </c>
      <c r="D113" s="4" t="s">
        <v>465</v>
      </c>
      <c r="E113" s="4" t="s">
        <v>466</v>
      </c>
      <c r="F113" s="6">
        <v>44917</v>
      </c>
      <c r="G113" s="6">
        <v>44919</v>
      </c>
      <c r="H113" s="4">
        <v>1</v>
      </c>
      <c r="I113" s="4">
        <v>2</v>
      </c>
      <c r="J113" s="4">
        <v>2</v>
      </c>
      <c r="K113" s="4" t="s">
        <v>30</v>
      </c>
      <c r="L113" s="4">
        <v>1595</v>
      </c>
      <c r="M113" s="4">
        <v>1595</v>
      </c>
      <c r="N113" s="4" t="s">
        <v>591</v>
      </c>
      <c r="O113" s="4" t="s">
        <v>32</v>
      </c>
      <c r="P113" s="4" t="s">
        <v>33</v>
      </c>
      <c r="Q113" s="4">
        <v>0</v>
      </c>
      <c r="R113" s="7">
        <v>44916</v>
      </c>
      <c r="S113" s="6">
        <v>44922</v>
      </c>
      <c r="T113" s="4" t="s">
        <v>34</v>
      </c>
      <c r="U113" s="4">
        <v>1595</v>
      </c>
      <c r="V113" s="4">
        <v>0</v>
      </c>
      <c r="W113" s="4">
        <v>0</v>
      </c>
      <c r="X113" s="4" t="s">
        <v>592</v>
      </c>
      <c r="Y113" s="4" t="s">
        <v>593</v>
      </c>
    </row>
    <row r="114" s="4" customFormat="1" spans="1:25">
      <c r="A114" s="4" t="s">
        <v>580</v>
      </c>
      <c r="B114" s="4" t="s">
        <v>26</v>
      </c>
      <c r="C114" s="4" t="s">
        <v>42</v>
      </c>
      <c r="D114" s="4" t="s">
        <v>140</v>
      </c>
      <c r="E114" s="4" t="s">
        <v>581</v>
      </c>
      <c r="F114" s="6">
        <v>44917</v>
      </c>
      <c r="G114" s="6">
        <v>44919</v>
      </c>
      <c r="H114" s="4">
        <v>1</v>
      </c>
      <c r="I114" s="4">
        <v>2</v>
      </c>
      <c r="J114" s="4">
        <v>2</v>
      </c>
      <c r="K114" s="4" t="s">
        <v>30</v>
      </c>
      <c r="L114" s="4">
        <v>-3300</v>
      </c>
      <c r="M114" s="4">
        <v>-3300</v>
      </c>
      <c r="N114" s="4" t="s">
        <v>582</v>
      </c>
      <c r="O114" s="4" t="s">
        <v>32</v>
      </c>
      <c r="P114" s="4" t="s">
        <v>33</v>
      </c>
      <c r="Q114" s="4">
        <v>0</v>
      </c>
      <c r="R114" s="7">
        <v>44917</v>
      </c>
      <c r="S114" s="6">
        <v>44922</v>
      </c>
      <c r="T114" s="4" t="s">
        <v>34</v>
      </c>
      <c r="U114" s="4">
        <v>-3300</v>
      </c>
      <c r="V114" s="4">
        <v>0</v>
      </c>
      <c r="W114" s="4">
        <v>0</v>
      </c>
      <c r="X114" s="4" t="s">
        <v>583</v>
      </c>
      <c r="Y114" s="4" t="s">
        <v>41</v>
      </c>
    </row>
    <row r="115" s="4" customFormat="1" spans="1:25">
      <c r="A115" s="4" t="s">
        <v>594</v>
      </c>
      <c r="B115" s="4" t="s">
        <v>26</v>
      </c>
      <c r="C115" s="4" t="s">
        <v>27</v>
      </c>
      <c r="D115" s="4" t="s">
        <v>465</v>
      </c>
      <c r="E115" s="4" t="s">
        <v>490</v>
      </c>
      <c r="F115" s="6">
        <v>44917</v>
      </c>
      <c r="G115" s="6">
        <v>44919</v>
      </c>
      <c r="H115" s="4">
        <v>1</v>
      </c>
      <c r="I115" s="4">
        <v>2</v>
      </c>
      <c r="J115" s="4">
        <v>2</v>
      </c>
      <c r="K115" s="4" t="s">
        <v>30</v>
      </c>
      <c r="L115" s="4">
        <v>1349</v>
      </c>
      <c r="M115" s="4">
        <v>1349</v>
      </c>
      <c r="N115" s="4" t="s">
        <v>595</v>
      </c>
      <c r="O115" s="4" t="s">
        <v>32</v>
      </c>
      <c r="P115" s="4" t="s">
        <v>33</v>
      </c>
      <c r="Q115" s="4">
        <v>0</v>
      </c>
      <c r="R115" s="7">
        <v>44916</v>
      </c>
      <c r="S115" s="6">
        <v>44922</v>
      </c>
      <c r="T115" s="4" t="s">
        <v>34</v>
      </c>
      <c r="U115" s="4">
        <v>1349</v>
      </c>
      <c r="V115" s="4">
        <v>0</v>
      </c>
      <c r="W115" s="4">
        <v>0</v>
      </c>
      <c r="X115" s="4" t="s">
        <v>596</v>
      </c>
      <c r="Y115" s="4" t="s">
        <v>597</v>
      </c>
    </row>
    <row r="116" s="4" customFormat="1" spans="1:25">
      <c r="A116" s="4" t="s">
        <v>598</v>
      </c>
      <c r="B116" s="4" t="s">
        <v>26</v>
      </c>
      <c r="C116" s="4" t="s">
        <v>27</v>
      </c>
      <c r="D116" s="4" t="s">
        <v>234</v>
      </c>
      <c r="E116" s="4" t="s">
        <v>599</v>
      </c>
      <c r="F116" s="6">
        <v>44918</v>
      </c>
      <c r="G116" s="6">
        <v>44919</v>
      </c>
      <c r="H116" s="4">
        <v>1</v>
      </c>
      <c r="I116" s="4">
        <v>1</v>
      </c>
      <c r="J116" s="4">
        <v>1</v>
      </c>
      <c r="K116" s="4" t="s">
        <v>30</v>
      </c>
      <c r="L116" s="4">
        <v>750</v>
      </c>
      <c r="M116" s="4">
        <v>750</v>
      </c>
      <c r="N116" s="4" t="s">
        <v>600</v>
      </c>
      <c r="O116" s="4" t="s">
        <v>32</v>
      </c>
      <c r="P116" s="4" t="s">
        <v>33</v>
      </c>
      <c r="Q116" s="4">
        <v>0</v>
      </c>
      <c r="R116" s="7">
        <v>44917</v>
      </c>
      <c r="S116" s="6">
        <v>44922</v>
      </c>
      <c r="T116" s="4" t="s">
        <v>34</v>
      </c>
      <c r="U116" s="4">
        <v>750</v>
      </c>
      <c r="V116" s="4">
        <v>0</v>
      </c>
      <c r="W116" s="4">
        <v>0</v>
      </c>
      <c r="X116" s="4" t="s">
        <v>601</v>
      </c>
      <c r="Y116" s="4" t="s">
        <v>602</v>
      </c>
    </row>
    <row r="117" s="4" customFormat="1" spans="1:25">
      <c r="A117" s="4" t="s">
        <v>603</v>
      </c>
      <c r="B117" s="4" t="s">
        <v>26</v>
      </c>
      <c r="C117" s="4" t="s">
        <v>27</v>
      </c>
      <c r="D117" s="4" t="s">
        <v>604</v>
      </c>
      <c r="E117" s="4" t="s">
        <v>605</v>
      </c>
      <c r="F117" s="6">
        <v>44918</v>
      </c>
      <c r="G117" s="6">
        <v>44919</v>
      </c>
      <c r="H117" s="4">
        <v>1</v>
      </c>
      <c r="I117" s="4">
        <v>1</v>
      </c>
      <c r="J117" s="4">
        <v>1</v>
      </c>
      <c r="K117" s="4" t="s">
        <v>30</v>
      </c>
      <c r="L117" s="4">
        <v>350</v>
      </c>
      <c r="M117" s="4">
        <v>350</v>
      </c>
      <c r="N117" s="4" t="s">
        <v>606</v>
      </c>
      <c r="O117" s="4" t="s">
        <v>32</v>
      </c>
      <c r="P117" s="4" t="s">
        <v>33</v>
      </c>
      <c r="Q117" s="4">
        <v>0</v>
      </c>
      <c r="R117" s="7">
        <v>44917</v>
      </c>
      <c r="S117" s="6">
        <v>44922</v>
      </c>
      <c r="T117" s="4" t="s">
        <v>34</v>
      </c>
      <c r="U117" s="4">
        <v>350</v>
      </c>
      <c r="V117" s="4">
        <v>0</v>
      </c>
      <c r="W117" s="4">
        <v>0</v>
      </c>
      <c r="X117" s="4" t="s">
        <v>607</v>
      </c>
      <c r="Y117" s="4" t="s">
        <v>41</v>
      </c>
    </row>
    <row r="118" s="4" customFormat="1" spans="1:25">
      <c r="A118" s="4" t="s">
        <v>603</v>
      </c>
      <c r="B118" s="4" t="s">
        <v>26</v>
      </c>
      <c r="C118" s="4" t="s">
        <v>42</v>
      </c>
      <c r="D118" s="4" t="s">
        <v>604</v>
      </c>
      <c r="E118" s="4" t="s">
        <v>605</v>
      </c>
      <c r="F118" s="6">
        <v>44918</v>
      </c>
      <c r="G118" s="6">
        <v>44919</v>
      </c>
      <c r="H118" s="4">
        <v>1</v>
      </c>
      <c r="I118" s="4">
        <v>1</v>
      </c>
      <c r="J118" s="4">
        <v>1</v>
      </c>
      <c r="K118" s="4" t="s">
        <v>30</v>
      </c>
      <c r="L118" s="4">
        <v>-350</v>
      </c>
      <c r="M118" s="4">
        <v>-350</v>
      </c>
      <c r="N118" s="4" t="s">
        <v>606</v>
      </c>
      <c r="O118" s="4" t="s">
        <v>32</v>
      </c>
      <c r="P118" s="4" t="s">
        <v>33</v>
      </c>
      <c r="Q118" s="4">
        <v>0</v>
      </c>
      <c r="R118" s="7">
        <v>44917</v>
      </c>
      <c r="S118" s="6">
        <v>44922</v>
      </c>
      <c r="T118" s="4" t="s">
        <v>34</v>
      </c>
      <c r="U118" s="4">
        <v>-350</v>
      </c>
      <c r="V118" s="4">
        <v>0</v>
      </c>
      <c r="W118" s="4">
        <v>0</v>
      </c>
      <c r="X118" s="4" t="s">
        <v>607</v>
      </c>
      <c r="Y118" s="4" t="s">
        <v>41</v>
      </c>
    </row>
    <row r="119" s="4" customFormat="1" spans="1:25">
      <c r="A119" s="4" t="s">
        <v>608</v>
      </c>
      <c r="B119" s="4" t="s">
        <v>26</v>
      </c>
      <c r="C119" s="4" t="s">
        <v>27</v>
      </c>
      <c r="D119" s="4" t="s">
        <v>609</v>
      </c>
      <c r="E119" s="4" t="s">
        <v>610</v>
      </c>
      <c r="F119" s="6">
        <v>44918</v>
      </c>
      <c r="G119" s="6">
        <v>44919</v>
      </c>
      <c r="H119" s="4">
        <v>1</v>
      </c>
      <c r="I119" s="4">
        <v>1</v>
      </c>
      <c r="J119" s="4">
        <v>1</v>
      </c>
      <c r="K119" s="4" t="s">
        <v>30</v>
      </c>
      <c r="L119" s="4">
        <v>370</v>
      </c>
      <c r="M119" s="4">
        <v>370</v>
      </c>
      <c r="N119" s="4" t="s">
        <v>611</v>
      </c>
      <c r="O119" s="4" t="s">
        <v>32</v>
      </c>
      <c r="P119" s="4" t="s">
        <v>33</v>
      </c>
      <c r="Q119" s="4">
        <v>0</v>
      </c>
      <c r="R119" s="7">
        <v>44917</v>
      </c>
      <c r="S119" s="6">
        <v>44922</v>
      </c>
      <c r="T119" s="4" t="s">
        <v>34</v>
      </c>
      <c r="U119" s="4">
        <v>370</v>
      </c>
      <c r="V119" s="4">
        <v>0</v>
      </c>
      <c r="W119" s="4">
        <v>0</v>
      </c>
      <c r="X119" s="4" t="s">
        <v>612</v>
      </c>
      <c r="Y119" s="4" t="s">
        <v>613</v>
      </c>
    </row>
    <row r="120" s="4" customFormat="1" spans="1:25">
      <c r="A120" s="4" t="s">
        <v>614</v>
      </c>
      <c r="B120" s="4" t="s">
        <v>26</v>
      </c>
      <c r="C120" s="4" t="s">
        <v>27</v>
      </c>
      <c r="D120" s="4" t="s">
        <v>615</v>
      </c>
      <c r="E120" s="4" t="s">
        <v>616</v>
      </c>
      <c r="F120" s="6">
        <v>44918</v>
      </c>
      <c r="G120" s="6">
        <v>44919</v>
      </c>
      <c r="H120" s="4">
        <v>1</v>
      </c>
      <c r="I120" s="4">
        <v>1</v>
      </c>
      <c r="J120" s="4">
        <v>1</v>
      </c>
      <c r="K120" s="4" t="s">
        <v>30</v>
      </c>
      <c r="L120" s="4">
        <v>871</v>
      </c>
      <c r="M120" s="4">
        <v>871</v>
      </c>
      <c r="N120" s="4" t="s">
        <v>617</v>
      </c>
      <c r="O120" s="4" t="s">
        <v>32</v>
      </c>
      <c r="P120" s="4" t="s">
        <v>33</v>
      </c>
      <c r="Q120" s="4">
        <v>0</v>
      </c>
      <c r="R120" s="7">
        <v>44917</v>
      </c>
      <c r="S120" s="6">
        <v>44922</v>
      </c>
      <c r="T120" s="4" t="s">
        <v>34</v>
      </c>
      <c r="U120" s="4">
        <v>871</v>
      </c>
      <c r="V120" s="4">
        <v>0</v>
      </c>
      <c r="W120" s="4">
        <v>0</v>
      </c>
      <c r="X120" s="4" t="s">
        <v>618</v>
      </c>
      <c r="Y120" s="4" t="s">
        <v>41</v>
      </c>
    </row>
    <row r="121" s="4" customFormat="1" spans="1:25">
      <c r="A121" s="4" t="s">
        <v>619</v>
      </c>
      <c r="B121" s="4" t="s">
        <v>26</v>
      </c>
      <c r="C121" s="4" t="s">
        <v>27</v>
      </c>
      <c r="D121" s="4" t="s">
        <v>609</v>
      </c>
      <c r="E121" s="4" t="s">
        <v>610</v>
      </c>
      <c r="F121" s="6">
        <v>44918</v>
      </c>
      <c r="G121" s="6">
        <v>44919</v>
      </c>
      <c r="H121" s="4">
        <v>1</v>
      </c>
      <c r="I121" s="4">
        <v>1</v>
      </c>
      <c r="J121" s="4">
        <v>1</v>
      </c>
      <c r="K121" s="4" t="s">
        <v>30</v>
      </c>
      <c r="L121" s="4">
        <v>370</v>
      </c>
      <c r="M121" s="4">
        <v>370</v>
      </c>
      <c r="N121" s="4" t="s">
        <v>620</v>
      </c>
      <c r="O121" s="4" t="s">
        <v>32</v>
      </c>
      <c r="P121" s="4" t="s">
        <v>33</v>
      </c>
      <c r="Q121" s="4">
        <v>0</v>
      </c>
      <c r="R121" s="7">
        <v>44917</v>
      </c>
      <c r="S121" s="6">
        <v>44922</v>
      </c>
      <c r="T121" s="4" t="s">
        <v>34</v>
      </c>
      <c r="U121" s="4">
        <v>370</v>
      </c>
      <c r="V121" s="4">
        <v>0</v>
      </c>
      <c r="W121" s="4">
        <v>0</v>
      </c>
      <c r="X121" s="4" t="s">
        <v>621</v>
      </c>
      <c r="Y121" s="4" t="s">
        <v>622</v>
      </c>
    </row>
    <row r="122" s="4" customFormat="1" spans="1:25">
      <c r="A122" s="4" t="s">
        <v>623</v>
      </c>
      <c r="B122" s="4" t="s">
        <v>26</v>
      </c>
      <c r="C122" s="4" t="s">
        <v>27</v>
      </c>
      <c r="D122" s="4" t="s">
        <v>465</v>
      </c>
      <c r="E122" s="4" t="s">
        <v>466</v>
      </c>
      <c r="F122" s="6">
        <v>44918</v>
      </c>
      <c r="G122" s="6">
        <v>44919</v>
      </c>
      <c r="H122" s="4">
        <v>1</v>
      </c>
      <c r="I122" s="4">
        <v>1</v>
      </c>
      <c r="J122" s="4">
        <v>1</v>
      </c>
      <c r="K122" s="4" t="s">
        <v>30</v>
      </c>
      <c r="L122" s="4">
        <v>870</v>
      </c>
      <c r="M122" s="4">
        <v>870</v>
      </c>
      <c r="N122" s="4" t="s">
        <v>624</v>
      </c>
      <c r="O122" s="4" t="s">
        <v>32</v>
      </c>
      <c r="P122" s="4" t="s">
        <v>33</v>
      </c>
      <c r="Q122" s="4">
        <v>0</v>
      </c>
      <c r="R122" s="7">
        <v>44917</v>
      </c>
      <c r="S122" s="6">
        <v>44922</v>
      </c>
      <c r="T122" s="4" t="s">
        <v>34</v>
      </c>
      <c r="U122" s="4">
        <v>870</v>
      </c>
      <c r="V122" s="4">
        <v>0</v>
      </c>
      <c r="W122" s="4">
        <v>0</v>
      </c>
      <c r="X122" s="4" t="s">
        <v>625</v>
      </c>
      <c r="Y122" s="4" t="s">
        <v>41</v>
      </c>
    </row>
    <row r="123" s="4" customFormat="1" spans="1:25">
      <c r="A123" s="4" t="s">
        <v>623</v>
      </c>
      <c r="B123" s="4" t="s">
        <v>26</v>
      </c>
      <c r="C123" s="4" t="s">
        <v>42</v>
      </c>
      <c r="D123" s="4" t="s">
        <v>465</v>
      </c>
      <c r="E123" s="4" t="s">
        <v>466</v>
      </c>
      <c r="F123" s="6">
        <v>44918</v>
      </c>
      <c r="G123" s="6">
        <v>44919</v>
      </c>
      <c r="H123" s="4">
        <v>1</v>
      </c>
      <c r="I123" s="4">
        <v>1</v>
      </c>
      <c r="J123" s="4">
        <v>1</v>
      </c>
      <c r="K123" s="4" t="s">
        <v>30</v>
      </c>
      <c r="L123" s="4">
        <v>-870</v>
      </c>
      <c r="M123" s="4">
        <v>-870</v>
      </c>
      <c r="N123" s="4" t="s">
        <v>624</v>
      </c>
      <c r="O123" s="4" t="s">
        <v>32</v>
      </c>
      <c r="P123" s="4" t="s">
        <v>33</v>
      </c>
      <c r="Q123" s="4">
        <v>0</v>
      </c>
      <c r="R123" s="7">
        <v>44917</v>
      </c>
      <c r="S123" s="6">
        <v>44922</v>
      </c>
      <c r="T123" s="4" t="s">
        <v>34</v>
      </c>
      <c r="U123" s="4">
        <v>-870</v>
      </c>
      <c r="V123" s="4">
        <v>0</v>
      </c>
      <c r="W123" s="4">
        <v>0</v>
      </c>
      <c r="X123" s="4" t="s">
        <v>625</v>
      </c>
      <c r="Y123" s="4" t="s">
        <v>41</v>
      </c>
    </row>
    <row r="124" s="4" customFormat="1" spans="1:25">
      <c r="A124" s="4" t="s">
        <v>626</v>
      </c>
      <c r="B124" s="4" t="s">
        <v>26</v>
      </c>
      <c r="C124" s="4" t="s">
        <v>27</v>
      </c>
      <c r="D124" s="4" t="s">
        <v>627</v>
      </c>
      <c r="E124" s="4" t="s">
        <v>628</v>
      </c>
      <c r="F124" s="6">
        <v>44918</v>
      </c>
      <c r="G124" s="6">
        <v>44919</v>
      </c>
      <c r="H124" s="4">
        <v>1</v>
      </c>
      <c r="I124" s="4">
        <v>1</v>
      </c>
      <c r="J124" s="4">
        <v>1</v>
      </c>
      <c r="K124" s="4" t="s">
        <v>30</v>
      </c>
      <c r="L124" s="4">
        <v>287</v>
      </c>
      <c r="M124" s="4">
        <v>287</v>
      </c>
      <c r="N124" s="4" t="s">
        <v>629</v>
      </c>
      <c r="O124" s="4" t="s">
        <v>32</v>
      </c>
      <c r="P124" s="4" t="s">
        <v>33</v>
      </c>
      <c r="Q124" s="4">
        <v>0</v>
      </c>
      <c r="R124" s="7">
        <v>44917</v>
      </c>
      <c r="S124" s="6">
        <v>44922</v>
      </c>
      <c r="T124" s="4" t="s">
        <v>34</v>
      </c>
      <c r="U124" s="4">
        <v>287</v>
      </c>
      <c r="V124" s="4">
        <v>0</v>
      </c>
      <c r="W124" s="4">
        <v>0</v>
      </c>
      <c r="X124" s="4" t="s">
        <v>630</v>
      </c>
      <c r="Y124" s="4" t="s">
        <v>631</v>
      </c>
    </row>
    <row r="125" s="4" customFormat="1" spans="1:25">
      <c r="A125" s="4" t="s">
        <v>632</v>
      </c>
      <c r="B125" s="4" t="s">
        <v>26</v>
      </c>
      <c r="C125" s="4" t="s">
        <v>27</v>
      </c>
      <c r="D125" s="4" t="s">
        <v>44</v>
      </c>
      <c r="E125" s="4" t="s">
        <v>633</v>
      </c>
      <c r="F125" s="6">
        <v>44918</v>
      </c>
      <c r="G125" s="6">
        <v>44919</v>
      </c>
      <c r="H125" s="4">
        <v>1</v>
      </c>
      <c r="I125" s="4">
        <v>1</v>
      </c>
      <c r="J125" s="4">
        <v>1</v>
      </c>
      <c r="K125" s="4" t="s">
        <v>30</v>
      </c>
      <c r="L125" s="4">
        <v>3806</v>
      </c>
      <c r="M125" s="4">
        <v>3806</v>
      </c>
      <c r="N125" s="4" t="s">
        <v>634</v>
      </c>
      <c r="O125" s="4" t="s">
        <v>32</v>
      </c>
      <c r="P125" s="4" t="s">
        <v>33</v>
      </c>
      <c r="Q125" s="4">
        <v>0</v>
      </c>
      <c r="R125" s="7">
        <v>44918</v>
      </c>
      <c r="S125" s="6">
        <v>44922</v>
      </c>
      <c r="T125" s="4" t="s">
        <v>34</v>
      </c>
      <c r="U125" s="4">
        <v>3806</v>
      </c>
      <c r="V125" s="4">
        <v>0</v>
      </c>
      <c r="W125" s="4">
        <v>0</v>
      </c>
      <c r="X125" s="4" t="s">
        <v>635</v>
      </c>
      <c r="Y125" s="4" t="s">
        <v>636</v>
      </c>
    </row>
    <row r="126" s="4" customFormat="1" spans="1:25">
      <c r="A126" s="4" t="s">
        <v>637</v>
      </c>
      <c r="B126" s="4" t="s">
        <v>26</v>
      </c>
      <c r="C126" s="4" t="s">
        <v>27</v>
      </c>
      <c r="D126" s="4" t="s">
        <v>465</v>
      </c>
      <c r="E126" s="4" t="s">
        <v>638</v>
      </c>
      <c r="F126" s="6">
        <v>44918</v>
      </c>
      <c r="G126" s="6">
        <v>44919</v>
      </c>
      <c r="H126" s="4">
        <v>1</v>
      </c>
      <c r="I126" s="4">
        <v>1</v>
      </c>
      <c r="J126" s="4">
        <v>1</v>
      </c>
      <c r="K126" s="4" t="s">
        <v>30</v>
      </c>
      <c r="L126" s="4">
        <v>870</v>
      </c>
      <c r="M126" s="4">
        <v>870</v>
      </c>
      <c r="N126" s="4" t="s">
        <v>639</v>
      </c>
      <c r="O126" s="4" t="s">
        <v>32</v>
      </c>
      <c r="P126" s="4" t="s">
        <v>33</v>
      </c>
      <c r="Q126" s="4">
        <v>0</v>
      </c>
      <c r="R126" s="7">
        <v>44918</v>
      </c>
      <c r="S126" s="6">
        <v>44922</v>
      </c>
      <c r="T126" s="4" t="s">
        <v>34</v>
      </c>
      <c r="U126" s="4">
        <v>870</v>
      </c>
      <c r="V126" s="4">
        <v>0</v>
      </c>
      <c r="W126" s="4">
        <v>0</v>
      </c>
      <c r="X126" s="4" t="s">
        <v>640</v>
      </c>
      <c r="Y126" s="4" t="s">
        <v>641</v>
      </c>
    </row>
    <row r="127" s="4" customFormat="1" spans="1:25">
      <c r="A127" s="4" t="s">
        <v>642</v>
      </c>
      <c r="B127" s="4" t="s">
        <v>26</v>
      </c>
      <c r="C127" s="4" t="s">
        <v>27</v>
      </c>
      <c r="D127" s="4" t="s">
        <v>643</v>
      </c>
      <c r="E127" s="4" t="s">
        <v>644</v>
      </c>
      <c r="F127" s="6">
        <v>44918</v>
      </c>
      <c r="G127" s="6">
        <v>44919</v>
      </c>
      <c r="H127" s="4">
        <v>1</v>
      </c>
      <c r="I127" s="4">
        <v>1</v>
      </c>
      <c r="J127" s="4">
        <v>1</v>
      </c>
      <c r="K127" s="4" t="s">
        <v>30</v>
      </c>
      <c r="L127" s="4">
        <v>397</v>
      </c>
      <c r="M127" s="4">
        <v>397</v>
      </c>
      <c r="N127" s="4" t="s">
        <v>645</v>
      </c>
      <c r="O127" s="4" t="s">
        <v>32</v>
      </c>
      <c r="P127" s="4" t="s">
        <v>33</v>
      </c>
      <c r="Q127" s="4">
        <v>0</v>
      </c>
      <c r="R127" s="7">
        <v>44918</v>
      </c>
      <c r="S127" s="6">
        <v>44922</v>
      </c>
      <c r="T127" s="4" t="s">
        <v>34</v>
      </c>
      <c r="U127" s="4">
        <v>397</v>
      </c>
      <c r="V127" s="4">
        <v>0</v>
      </c>
      <c r="W127" s="4">
        <v>0</v>
      </c>
      <c r="X127" s="4" t="s">
        <v>646</v>
      </c>
      <c r="Y127" s="4" t="s">
        <v>647</v>
      </c>
    </row>
    <row r="128" s="4" customFormat="1" spans="1:25">
      <c r="A128" s="4" t="s">
        <v>614</v>
      </c>
      <c r="B128" s="4" t="s">
        <v>26</v>
      </c>
      <c r="C128" s="4" t="s">
        <v>42</v>
      </c>
      <c r="D128" s="4" t="s">
        <v>615</v>
      </c>
      <c r="E128" s="4" t="s">
        <v>616</v>
      </c>
      <c r="F128" s="6">
        <v>44918</v>
      </c>
      <c r="G128" s="6">
        <v>44919</v>
      </c>
      <c r="H128" s="4">
        <v>1</v>
      </c>
      <c r="I128" s="4">
        <v>1</v>
      </c>
      <c r="J128" s="4">
        <v>1</v>
      </c>
      <c r="K128" s="4" t="s">
        <v>30</v>
      </c>
      <c r="L128" s="4">
        <v>-871</v>
      </c>
      <c r="M128" s="4">
        <v>-871</v>
      </c>
      <c r="N128" s="4" t="s">
        <v>617</v>
      </c>
      <c r="O128" s="4" t="s">
        <v>32</v>
      </c>
      <c r="P128" s="4" t="s">
        <v>33</v>
      </c>
      <c r="Q128" s="4">
        <v>0</v>
      </c>
      <c r="R128" s="7">
        <v>44917</v>
      </c>
      <c r="S128" s="6">
        <v>44922</v>
      </c>
      <c r="T128" s="4" t="s">
        <v>34</v>
      </c>
      <c r="U128" s="4">
        <v>-871</v>
      </c>
      <c r="V128" s="4">
        <v>0</v>
      </c>
      <c r="W128" s="4">
        <v>0</v>
      </c>
      <c r="X128" s="4" t="s">
        <v>618</v>
      </c>
      <c r="Y128" s="4" t="s">
        <v>41</v>
      </c>
    </row>
    <row r="129" s="4" customFormat="1" spans="1:25">
      <c r="A129" s="4" t="s">
        <v>648</v>
      </c>
      <c r="B129" s="4" t="s">
        <v>26</v>
      </c>
      <c r="C129" s="4" t="s">
        <v>27</v>
      </c>
      <c r="D129" s="4" t="s">
        <v>190</v>
      </c>
      <c r="E129" s="4" t="s">
        <v>417</v>
      </c>
      <c r="F129" s="6">
        <v>44918</v>
      </c>
      <c r="G129" s="6">
        <v>44919</v>
      </c>
      <c r="H129" s="4">
        <v>1</v>
      </c>
      <c r="I129" s="4">
        <v>1</v>
      </c>
      <c r="J129" s="4">
        <v>1</v>
      </c>
      <c r="K129" s="4" t="s">
        <v>30</v>
      </c>
      <c r="L129" s="4">
        <v>573</v>
      </c>
      <c r="M129" s="4">
        <v>573</v>
      </c>
      <c r="N129" s="4" t="s">
        <v>649</v>
      </c>
      <c r="O129" s="4" t="s">
        <v>32</v>
      </c>
      <c r="P129" s="4" t="s">
        <v>33</v>
      </c>
      <c r="Q129" s="4">
        <v>0</v>
      </c>
      <c r="R129" s="7">
        <v>44918</v>
      </c>
      <c r="S129" s="6">
        <v>44922</v>
      </c>
      <c r="T129" s="4" t="s">
        <v>34</v>
      </c>
      <c r="U129" s="4">
        <v>573</v>
      </c>
      <c r="V129" s="4">
        <v>0</v>
      </c>
      <c r="W129" s="4">
        <v>0</v>
      </c>
      <c r="X129" s="4" t="s">
        <v>650</v>
      </c>
      <c r="Y129" s="4" t="s">
        <v>41</v>
      </c>
    </row>
    <row r="130" s="4" customFormat="1" spans="1:25">
      <c r="A130" s="4" t="s">
        <v>648</v>
      </c>
      <c r="B130" s="4" t="s">
        <v>26</v>
      </c>
      <c r="C130" s="4" t="s">
        <v>42</v>
      </c>
      <c r="D130" s="4" t="s">
        <v>190</v>
      </c>
      <c r="E130" s="4" t="s">
        <v>417</v>
      </c>
      <c r="F130" s="6">
        <v>44918</v>
      </c>
      <c r="G130" s="6">
        <v>44919</v>
      </c>
      <c r="H130" s="4">
        <v>1</v>
      </c>
      <c r="I130" s="4">
        <v>1</v>
      </c>
      <c r="J130" s="4">
        <v>1</v>
      </c>
      <c r="K130" s="4" t="s">
        <v>30</v>
      </c>
      <c r="L130" s="4">
        <v>-573</v>
      </c>
      <c r="M130" s="4">
        <v>-573</v>
      </c>
      <c r="N130" s="4" t="s">
        <v>649</v>
      </c>
      <c r="O130" s="4" t="s">
        <v>32</v>
      </c>
      <c r="P130" s="4" t="s">
        <v>33</v>
      </c>
      <c r="Q130" s="4">
        <v>0</v>
      </c>
      <c r="R130" s="7">
        <v>44918</v>
      </c>
      <c r="S130" s="6">
        <v>44922</v>
      </c>
      <c r="T130" s="4" t="s">
        <v>34</v>
      </c>
      <c r="U130" s="4">
        <v>-573</v>
      </c>
      <c r="V130" s="4">
        <v>0</v>
      </c>
      <c r="W130" s="4">
        <v>0</v>
      </c>
      <c r="X130" s="4" t="s">
        <v>650</v>
      </c>
      <c r="Y130" s="4" t="s">
        <v>41</v>
      </c>
    </row>
    <row r="131" s="4" customFormat="1" spans="1:25">
      <c r="A131" s="4" t="s">
        <v>651</v>
      </c>
      <c r="B131" s="4" t="s">
        <v>26</v>
      </c>
      <c r="C131" s="4" t="s">
        <v>27</v>
      </c>
      <c r="D131" s="4" t="s">
        <v>652</v>
      </c>
      <c r="E131" s="4" t="s">
        <v>653</v>
      </c>
      <c r="F131" s="6">
        <v>44918</v>
      </c>
      <c r="G131" s="6">
        <v>44919</v>
      </c>
      <c r="H131" s="4">
        <v>1</v>
      </c>
      <c r="I131" s="4">
        <v>1</v>
      </c>
      <c r="J131" s="4">
        <v>1</v>
      </c>
      <c r="K131" s="4" t="s">
        <v>30</v>
      </c>
      <c r="L131" s="4">
        <v>859.45</v>
      </c>
      <c r="M131" s="4">
        <v>859.45</v>
      </c>
      <c r="N131" s="4" t="s">
        <v>654</v>
      </c>
      <c r="O131" s="4" t="s">
        <v>32</v>
      </c>
      <c r="P131" s="4" t="s">
        <v>33</v>
      </c>
      <c r="Q131" s="4">
        <v>0</v>
      </c>
      <c r="R131" s="7">
        <v>44918</v>
      </c>
      <c r="S131" s="6">
        <v>44922</v>
      </c>
      <c r="T131" s="4" t="s">
        <v>34</v>
      </c>
      <c r="U131" s="4">
        <v>859.45</v>
      </c>
      <c r="V131" s="4">
        <v>0</v>
      </c>
      <c r="W131" s="4">
        <v>0</v>
      </c>
      <c r="X131" s="4" t="s">
        <v>655</v>
      </c>
      <c r="Y131" s="4" t="s">
        <v>656</v>
      </c>
    </row>
    <row r="132" s="4" customFormat="1" spans="1:25">
      <c r="A132" s="4" t="s">
        <v>657</v>
      </c>
      <c r="B132" s="4" t="s">
        <v>26</v>
      </c>
      <c r="C132" s="4" t="s">
        <v>658</v>
      </c>
      <c r="D132" s="4" t="s">
        <v>659</v>
      </c>
      <c r="E132" s="4" t="s">
        <v>660</v>
      </c>
      <c r="F132" s="6">
        <v>44912</v>
      </c>
      <c r="G132" s="6">
        <v>44914</v>
      </c>
      <c r="H132" s="4">
        <v>1</v>
      </c>
      <c r="I132" s="4">
        <v>2</v>
      </c>
      <c r="J132" s="4">
        <v>2</v>
      </c>
      <c r="K132" s="4" t="s">
        <v>30</v>
      </c>
      <c r="L132" s="4">
        <v>-1200</v>
      </c>
      <c r="M132" s="4">
        <v>-1200</v>
      </c>
      <c r="N132" s="4" t="s">
        <v>661</v>
      </c>
      <c r="O132" s="4" t="s">
        <v>32</v>
      </c>
      <c r="P132" s="4" t="s">
        <v>33</v>
      </c>
      <c r="Q132" s="4">
        <v>0</v>
      </c>
      <c r="R132" s="7">
        <v>44912.427974537</v>
      </c>
      <c r="S132" s="6">
        <v>44922</v>
      </c>
      <c r="T132" s="4" t="s">
        <v>34</v>
      </c>
      <c r="U132" s="4">
        <v>-1200</v>
      </c>
      <c r="V132" s="4">
        <v>0</v>
      </c>
      <c r="W132" s="4">
        <v>0</v>
      </c>
      <c r="X132" s="4" t="s">
        <v>662</v>
      </c>
      <c r="Y132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0"/>
  <sheetViews>
    <sheetView tabSelected="1" workbookViewId="0">
      <selection activeCell="A126" sqref="A126:D130"/>
    </sheetView>
  </sheetViews>
  <sheetFormatPr defaultColWidth="9" defaultRowHeight="14.4"/>
  <cols>
    <col min="1" max="1" width="12.8888888888889" style="4"/>
    <col min="2" max="3" width="11.5" style="4"/>
    <col min="4" max="4" width="10.6666666666667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663</v>
      </c>
    </row>
    <row r="2" s="4" customFormat="1" hidden="1" spans="1:9">
      <c r="A2" s="5">
        <v>18063240006</v>
      </c>
      <c r="B2" s="6">
        <v>44916</v>
      </c>
      <c r="C2" s="6">
        <v>44919</v>
      </c>
      <c r="D2" s="4">
        <v>3088</v>
      </c>
      <c r="E2" s="4" t="str">
        <f>VLOOKUP(A2,HOP!A:L,12,0)</f>
        <v>3088.00</v>
      </c>
      <c r="F2" s="4" t="str">
        <f>VLOOKUP(A2,HOP!A:C,3,0)</f>
        <v>2578990</v>
      </c>
      <c r="G2" s="4">
        <f>D2-E2</f>
        <v>0</v>
      </c>
      <c r="H2" s="4" t="str">
        <f>$H$1&amp;F2</f>
        <v>，2578990</v>
      </c>
      <c r="I2" s="4" t="str">
        <f>VLOOKUP(A2,HOP!A:U,21,0)</f>
        <v>直采</v>
      </c>
    </row>
    <row r="3" s="4" customFormat="1" hidden="1" spans="1:9">
      <c r="A3" s="5">
        <v>18799552060</v>
      </c>
      <c r="B3" s="6">
        <v>44915</v>
      </c>
      <c r="C3" s="6">
        <v>44919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hidden="1" spans="1:9">
      <c r="A4" s="5">
        <v>18918162268</v>
      </c>
      <c r="B4" s="6">
        <v>44918</v>
      </c>
      <c r="C4" s="6">
        <v>44919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18919497979</v>
      </c>
      <c r="B5" s="6">
        <v>44915</v>
      </c>
      <c r="C5" s="6">
        <v>44919</v>
      </c>
      <c r="D5" s="4">
        <v>2152</v>
      </c>
      <c r="E5" s="4" t="str">
        <f>VLOOKUP(A5,HOP!A:L,12,0)</f>
        <v>2152.00</v>
      </c>
      <c r="F5" s="4" t="str">
        <f>VLOOKUP(A5,HOP!A:C,3,0)</f>
        <v>2679291</v>
      </c>
      <c r="G5" s="4">
        <f t="shared" si="0"/>
        <v>0</v>
      </c>
      <c r="H5" s="4" t="str">
        <f t="shared" si="1"/>
        <v>，2679291</v>
      </c>
      <c r="I5" s="4" t="str">
        <f>VLOOKUP(A5,HOP!A:U,21,0)</f>
        <v>直采</v>
      </c>
    </row>
    <row r="6" s="4" customFormat="1" hidden="1" spans="1:9">
      <c r="A6" s="5">
        <v>21141898230</v>
      </c>
      <c r="B6" s="6">
        <v>44917</v>
      </c>
      <c r="C6" s="6">
        <v>44919</v>
      </c>
      <c r="D6" s="4">
        <v>2900</v>
      </c>
      <c r="E6" s="4" t="str">
        <f>VLOOKUP(A6,HOP!A:L,12,0)</f>
        <v>2900.00</v>
      </c>
      <c r="F6" s="4" t="str">
        <f>VLOOKUP(A6,HOP!A:C,3,0)</f>
        <v>2707476</v>
      </c>
      <c r="G6" s="4">
        <f t="shared" si="0"/>
        <v>0</v>
      </c>
      <c r="H6" s="4" t="str">
        <f t="shared" si="1"/>
        <v>，2707476</v>
      </c>
      <c r="I6" s="4" t="str">
        <f>VLOOKUP(A6,HOP!A:U,21,0)</f>
        <v>直采</v>
      </c>
    </row>
    <row r="7" s="4" customFormat="1" spans="1:10">
      <c r="A7" s="5">
        <v>21201275817</v>
      </c>
      <c r="B7" s="6">
        <v>44915</v>
      </c>
      <c r="C7" s="6">
        <v>44919</v>
      </c>
      <c r="D7" s="4">
        <v>2176</v>
      </c>
      <c r="E7" s="4" t="e">
        <f>VLOOKUP(A7,HOP!A:L,12,0)</f>
        <v>#N/A</v>
      </c>
      <c r="F7" s="4">
        <v>2711048</v>
      </c>
      <c r="G7" s="4" t="e">
        <f t="shared" si="0"/>
        <v>#N/A</v>
      </c>
      <c r="H7" s="4" t="str">
        <f t="shared" si="1"/>
        <v>，2711048</v>
      </c>
      <c r="I7" s="4" t="e">
        <f>VLOOKUP(A7,HOP!A:U,21,0)</f>
        <v>#N/A</v>
      </c>
      <c r="J7" s="4" t="s">
        <v>664</v>
      </c>
    </row>
    <row r="8" s="4" customFormat="1" hidden="1" spans="1:9">
      <c r="A8" s="5">
        <v>21463907965</v>
      </c>
      <c r="B8" s="6">
        <v>44918</v>
      </c>
      <c r="C8" s="6">
        <v>44919</v>
      </c>
      <c r="D8" s="4">
        <v>3850</v>
      </c>
      <c r="E8" s="4" t="str">
        <f>VLOOKUP(A8,HOP!A:L,12,0)</f>
        <v>3850.00</v>
      </c>
      <c r="F8" s="4" t="str">
        <f>VLOOKUP(A8,HOP!A:C,3,0)</f>
        <v>2742304</v>
      </c>
      <c r="G8" s="4">
        <f t="shared" si="0"/>
        <v>0</v>
      </c>
      <c r="H8" s="4" t="str">
        <f t="shared" si="1"/>
        <v>，2742304</v>
      </c>
      <c r="I8" s="4" t="str">
        <f>VLOOKUP(A8,HOP!A:U,21,0)</f>
        <v>直采</v>
      </c>
    </row>
    <row r="9" s="4" customFormat="1" hidden="1" spans="1:9">
      <c r="A9" s="5">
        <v>21480169909</v>
      </c>
      <c r="B9" s="6">
        <v>44915</v>
      </c>
      <c r="C9" s="6">
        <v>44919</v>
      </c>
      <c r="D9" s="4">
        <v>6372</v>
      </c>
      <c r="E9" s="4" t="str">
        <f>VLOOKUP(A9,HOP!A:L,12,0)</f>
        <v>6372.00</v>
      </c>
      <c r="F9" s="4" t="str">
        <f>VLOOKUP(A9,HOP!A:C,3,0)</f>
        <v>2746176</v>
      </c>
      <c r="G9" s="4">
        <f t="shared" si="0"/>
        <v>0</v>
      </c>
      <c r="H9" s="4" t="str">
        <f t="shared" si="1"/>
        <v>，2746176</v>
      </c>
      <c r="I9" s="4" t="str">
        <f>VLOOKUP(A9,HOP!A:U,21,0)</f>
        <v>直采</v>
      </c>
    </row>
    <row r="10" s="4" customFormat="1" hidden="1" spans="1:9">
      <c r="A10" s="5">
        <v>21485107582</v>
      </c>
      <c r="B10" s="6">
        <v>44918</v>
      </c>
      <c r="C10" s="6">
        <v>44919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21596222832</v>
      </c>
      <c r="B11" s="6">
        <v>44916</v>
      </c>
      <c r="C11" s="6">
        <v>44919</v>
      </c>
      <c r="D11" s="4">
        <v>2814</v>
      </c>
      <c r="E11" s="4" t="str">
        <f>VLOOKUP(A11,HOP!A:L,12,0)</f>
        <v>2814.00</v>
      </c>
      <c r="F11" s="4" t="str">
        <f>VLOOKUP(A11,HOP!A:C,3,0)</f>
        <v>2762151</v>
      </c>
      <c r="G11" s="4">
        <f t="shared" si="0"/>
        <v>0</v>
      </c>
      <c r="H11" s="4" t="str">
        <f t="shared" si="1"/>
        <v>，2762151</v>
      </c>
      <c r="I11" s="4" t="str">
        <f>VLOOKUP(A11,HOP!A:U,21,0)</f>
        <v>直采</v>
      </c>
    </row>
    <row r="12" s="4" customFormat="1" hidden="1" spans="1:9">
      <c r="A12" s="5">
        <v>21600042962</v>
      </c>
      <c r="B12" s="6">
        <v>44918</v>
      </c>
      <c r="C12" s="6">
        <v>44919</v>
      </c>
      <c r="D12" s="4">
        <v>930</v>
      </c>
      <c r="E12" s="4" t="str">
        <f>VLOOKUP(A12,HOP!A:L,12,0)</f>
        <v>930.00</v>
      </c>
      <c r="F12" s="4" t="str">
        <f>VLOOKUP(A12,HOP!A:C,3,0)</f>
        <v>2762960</v>
      </c>
      <c r="G12" s="4">
        <f t="shared" si="0"/>
        <v>0</v>
      </c>
      <c r="H12" s="4" t="str">
        <f t="shared" si="1"/>
        <v>，2762960</v>
      </c>
      <c r="I12" s="4" t="str">
        <f>VLOOKUP(A12,HOP!A:U,21,0)</f>
        <v>直采</v>
      </c>
    </row>
    <row r="13" s="4" customFormat="1" hidden="1" spans="1:9">
      <c r="A13" s="5">
        <v>21600072655</v>
      </c>
      <c r="B13" s="6">
        <v>44918</v>
      </c>
      <c r="C13" s="6">
        <v>44919</v>
      </c>
      <c r="D13" s="4">
        <v>930</v>
      </c>
      <c r="E13" s="4" t="str">
        <f>VLOOKUP(A13,HOP!A:L,12,0)</f>
        <v>930.00</v>
      </c>
      <c r="F13" s="4" t="str">
        <f>VLOOKUP(A13,HOP!A:C,3,0)</f>
        <v>2762962</v>
      </c>
      <c r="G13" s="4">
        <f t="shared" si="0"/>
        <v>0</v>
      </c>
      <c r="H13" s="4" t="str">
        <f t="shared" si="1"/>
        <v>，2762962</v>
      </c>
      <c r="I13" s="4" t="str">
        <f>VLOOKUP(A13,HOP!A:U,21,0)</f>
        <v>直采</v>
      </c>
    </row>
    <row r="14" s="4" customFormat="1" hidden="1" spans="1:9">
      <c r="A14" s="5">
        <v>21750713215</v>
      </c>
      <c r="B14" s="6">
        <v>44914</v>
      </c>
      <c r="C14" s="6">
        <v>44919</v>
      </c>
      <c r="D14" s="4">
        <v>3717</v>
      </c>
      <c r="E14" s="4" t="str">
        <f>VLOOKUP(A14,HOP!A:L,12,0)</f>
        <v>3717.00</v>
      </c>
      <c r="F14" s="4" t="str">
        <f>VLOOKUP(A14,HOP!A:C,3,0)</f>
        <v>2784492</v>
      </c>
      <c r="G14" s="4">
        <f t="shared" si="0"/>
        <v>0</v>
      </c>
      <c r="H14" s="4" t="str">
        <f t="shared" si="1"/>
        <v>，2784492</v>
      </c>
      <c r="I14" s="4" t="str">
        <f>VLOOKUP(A14,HOP!A:U,21,0)</f>
        <v>直采</v>
      </c>
    </row>
    <row r="15" s="4" customFormat="1" hidden="1" spans="1:9">
      <c r="A15" s="5">
        <v>21753805109</v>
      </c>
      <c r="B15" s="6">
        <v>44917</v>
      </c>
      <c r="C15" s="6">
        <v>44919</v>
      </c>
      <c r="D15" s="4">
        <v>2940</v>
      </c>
      <c r="E15" s="4" t="str">
        <f>VLOOKUP(A15,HOP!A:L,12,0)</f>
        <v>2940.00</v>
      </c>
      <c r="F15" s="4" t="str">
        <f>VLOOKUP(A15,HOP!A:C,3,0)</f>
        <v>2785597</v>
      </c>
      <c r="G15" s="4">
        <f t="shared" si="0"/>
        <v>0</v>
      </c>
      <c r="H15" s="4" t="str">
        <f t="shared" si="1"/>
        <v>，2785597</v>
      </c>
      <c r="I15" s="4" t="str">
        <f>VLOOKUP(A15,HOP!A:U,21,0)</f>
        <v>直采</v>
      </c>
    </row>
    <row r="16" s="4" customFormat="1" hidden="1" spans="1:9">
      <c r="A16" s="5">
        <v>21761107920</v>
      </c>
      <c r="B16" s="6">
        <v>44917</v>
      </c>
      <c r="C16" s="6">
        <v>44919</v>
      </c>
      <c r="D16" s="4">
        <v>1704</v>
      </c>
      <c r="E16" s="4" t="str">
        <f>VLOOKUP(A16,HOP!A:L,12,0)</f>
        <v>1704.00</v>
      </c>
      <c r="F16" s="4" t="str">
        <f>VLOOKUP(A16,HOP!A:C,3,0)</f>
        <v>2786886</v>
      </c>
      <c r="G16" s="4">
        <f t="shared" si="0"/>
        <v>0</v>
      </c>
      <c r="H16" s="4" t="str">
        <f t="shared" si="1"/>
        <v>，2786886</v>
      </c>
      <c r="I16" s="4" t="str">
        <f>VLOOKUP(A16,HOP!A:U,21,0)</f>
        <v>直采</v>
      </c>
    </row>
    <row r="17" s="4" customFormat="1" hidden="1" spans="1:9">
      <c r="A17" s="5">
        <v>21767918318</v>
      </c>
      <c r="B17" s="6">
        <v>44917</v>
      </c>
      <c r="C17" s="6">
        <v>44919</v>
      </c>
      <c r="D17" s="4">
        <v>2400</v>
      </c>
      <c r="E17" s="4" t="str">
        <f>VLOOKUP(A17,HOP!A:L,12,0)</f>
        <v>2400.00</v>
      </c>
      <c r="F17" s="4" t="str">
        <f>VLOOKUP(A17,HOP!A:C,3,0)</f>
        <v>2789208</v>
      </c>
      <c r="G17" s="4">
        <f t="shared" si="0"/>
        <v>0</v>
      </c>
      <c r="H17" s="4" t="str">
        <f t="shared" si="1"/>
        <v>，2789208</v>
      </c>
      <c r="I17" s="4" t="str">
        <f>VLOOKUP(A17,HOP!A:U,21,0)</f>
        <v>直采</v>
      </c>
    </row>
    <row r="18" s="4" customFormat="1" hidden="1" spans="1:9">
      <c r="A18" s="5">
        <v>21788618009</v>
      </c>
      <c r="B18" s="6">
        <v>44915</v>
      </c>
      <c r="C18" s="6">
        <v>44919</v>
      </c>
      <c r="D18" s="4">
        <v>8400</v>
      </c>
      <c r="E18" s="4" t="str">
        <f>VLOOKUP(A18,HOP!A:L,12,0)</f>
        <v>8400.00</v>
      </c>
      <c r="F18" s="4" t="str">
        <f>VLOOKUP(A18,HOP!A:C,3,0)</f>
        <v>2795433</v>
      </c>
      <c r="G18" s="4">
        <f t="shared" si="0"/>
        <v>0</v>
      </c>
      <c r="H18" s="4" t="str">
        <f t="shared" si="1"/>
        <v>，2795433</v>
      </c>
      <c r="I18" s="4" t="str">
        <f>VLOOKUP(A18,HOP!A:U,21,0)</f>
        <v>直采</v>
      </c>
    </row>
    <row r="19" s="4" customFormat="1" hidden="1" spans="1:9">
      <c r="A19" s="5">
        <v>21793195970</v>
      </c>
      <c r="B19" s="6">
        <v>44915</v>
      </c>
      <c r="C19" s="6">
        <v>44919</v>
      </c>
      <c r="D19" s="4">
        <v>3982</v>
      </c>
      <c r="E19" s="4" t="str">
        <f>VLOOKUP(A19,HOP!A:L,12,0)</f>
        <v>3982.00</v>
      </c>
      <c r="F19" s="4" t="str">
        <f>VLOOKUP(A19,HOP!A:C,3,0)</f>
        <v>2797302</v>
      </c>
      <c r="G19" s="4">
        <f t="shared" si="0"/>
        <v>0</v>
      </c>
      <c r="H19" s="4" t="str">
        <f t="shared" si="1"/>
        <v>，2797302</v>
      </c>
      <c r="I19" s="4" t="str">
        <f>VLOOKUP(A19,HOP!A:U,21,0)</f>
        <v>直采</v>
      </c>
    </row>
    <row r="20" s="4" customFormat="1" hidden="1" spans="1:9">
      <c r="A20" s="5">
        <v>21796889014</v>
      </c>
      <c r="B20" s="6">
        <v>44917</v>
      </c>
      <c r="C20" s="6">
        <v>44919</v>
      </c>
      <c r="D20" s="4">
        <v>6630</v>
      </c>
      <c r="E20" s="4" t="str">
        <f>VLOOKUP(A20,HOP!A:L,12,0)</f>
        <v>6630.00</v>
      </c>
      <c r="F20" s="4" t="str">
        <f>VLOOKUP(A20,HOP!A:C,3,0)</f>
        <v>2798744</v>
      </c>
      <c r="G20" s="4">
        <f t="shared" si="0"/>
        <v>0</v>
      </c>
      <c r="H20" s="4" t="str">
        <f t="shared" si="1"/>
        <v>，2798744</v>
      </c>
      <c r="I20" s="4" t="str">
        <f>VLOOKUP(A20,HOP!A:U,21,0)</f>
        <v>直采</v>
      </c>
    </row>
    <row r="21" s="4" customFormat="1" hidden="1" spans="1:9">
      <c r="A21" s="5">
        <v>21799095288</v>
      </c>
      <c r="B21" s="6">
        <v>44917</v>
      </c>
      <c r="C21" s="6">
        <v>44919</v>
      </c>
      <c r="D21" s="4">
        <v>4220</v>
      </c>
      <c r="E21" s="4" t="str">
        <f>VLOOKUP(A21,HOP!A:L,12,0)</f>
        <v>4220.00</v>
      </c>
      <c r="F21" s="4" t="str">
        <f>VLOOKUP(A21,HOP!A:C,3,0)</f>
        <v>2799512</v>
      </c>
      <c r="G21" s="4">
        <f t="shared" si="0"/>
        <v>0</v>
      </c>
      <c r="H21" s="4" t="str">
        <f t="shared" si="1"/>
        <v>，2799512</v>
      </c>
      <c r="I21" s="4" t="str">
        <f>VLOOKUP(A21,HOP!A:U,21,0)</f>
        <v>直采</v>
      </c>
    </row>
    <row r="22" s="4" customFormat="1" hidden="1" spans="1:9">
      <c r="A22" s="5">
        <v>21803413243</v>
      </c>
      <c r="B22" s="6">
        <v>44915</v>
      </c>
      <c r="C22" s="6">
        <v>44919</v>
      </c>
      <c r="D22" s="4">
        <v>5400</v>
      </c>
      <c r="E22" s="4" t="str">
        <f>VLOOKUP(A22,HOP!A:L,12,0)</f>
        <v>5400.00</v>
      </c>
      <c r="F22" s="4" t="str">
        <f>VLOOKUP(A22,HOP!A:C,3,0)</f>
        <v>2800884</v>
      </c>
      <c r="G22" s="4">
        <f t="shared" si="0"/>
        <v>0</v>
      </c>
      <c r="H22" s="4" t="str">
        <f t="shared" si="1"/>
        <v>，2800884</v>
      </c>
      <c r="I22" s="4" t="str">
        <f>VLOOKUP(A22,HOP!A:U,21,0)</f>
        <v>直采</v>
      </c>
    </row>
    <row r="23" s="4" customFormat="1" hidden="1" spans="1:9">
      <c r="A23" s="5">
        <v>21809225249</v>
      </c>
      <c r="B23" s="6">
        <v>44918</v>
      </c>
      <c r="C23" s="6">
        <v>44919</v>
      </c>
      <c r="D23" s="4">
        <v>1360</v>
      </c>
      <c r="E23" s="4" t="str">
        <f>VLOOKUP(A23,HOP!A:L,12,0)</f>
        <v>1360.00</v>
      </c>
      <c r="F23" s="4" t="str">
        <f>VLOOKUP(A23,HOP!A:C,3,0)</f>
        <v>2802689</v>
      </c>
      <c r="G23" s="4">
        <f t="shared" si="0"/>
        <v>0</v>
      </c>
      <c r="H23" s="4" t="str">
        <f t="shared" si="1"/>
        <v>，2802689</v>
      </c>
      <c r="I23" s="4" t="str">
        <f>VLOOKUP(A23,HOP!A:U,21,0)</f>
        <v>直采</v>
      </c>
    </row>
    <row r="24" s="4" customFormat="1" hidden="1" spans="1:9">
      <c r="A24" s="5">
        <v>21815440777</v>
      </c>
      <c r="B24" s="6">
        <v>44918</v>
      </c>
      <c r="C24" s="6">
        <v>44919</v>
      </c>
      <c r="D24" s="4">
        <v>2790</v>
      </c>
      <c r="E24" s="4" t="str">
        <f>VLOOKUP(A24,HOP!A:L,12,0)</f>
        <v>2790.00</v>
      </c>
      <c r="F24" s="4" t="str">
        <f>VLOOKUP(A24,HOP!A:C,3,0)</f>
        <v>2804454</v>
      </c>
      <c r="G24" s="4">
        <f t="shared" si="0"/>
        <v>0</v>
      </c>
      <c r="H24" s="4" t="str">
        <f t="shared" si="1"/>
        <v>，2804454</v>
      </c>
      <c r="I24" s="4" t="str">
        <f>VLOOKUP(A24,HOP!A:U,21,0)</f>
        <v>直采</v>
      </c>
    </row>
    <row r="25" s="4" customFormat="1" hidden="1" spans="1:9">
      <c r="A25" s="5">
        <v>21823441946</v>
      </c>
      <c r="B25" s="6">
        <v>44918</v>
      </c>
      <c r="C25" s="6">
        <v>44919</v>
      </c>
      <c r="D25" s="4">
        <v>613</v>
      </c>
      <c r="E25" s="4" t="str">
        <f>VLOOKUP(A25,HOP!A:L,12,0)</f>
        <v>613.00</v>
      </c>
      <c r="F25" s="4" t="str">
        <f>VLOOKUP(A25,HOP!A:C,3,0)</f>
        <v>2807647</v>
      </c>
      <c r="G25" s="4">
        <f t="shared" si="0"/>
        <v>0</v>
      </c>
      <c r="H25" s="4" t="str">
        <f t="shared" si="1"/>
        <v>，2807647</v>
      </c>
      <c r="I25" s="4" t="str">
        <f>VLOOKUP(A25,HOP!A:U,21,0)</f>
        <v>直采</v>
      </c>
    </row>
    <row r="26" s="4" customFormat="1" hidden="1" spans="1:9">
      <c r="A26" s="5">
        <v>21823696490</v>
      </c>
      <c r="B26" s="6">
        <v>44918</v>
      </c>
      <c r="C26" s="6">
        <v>44919</v>
      </c>
      <c r="D26" s="4">
        <v>613</v>
      </c>
      <c r="E26" s="4" t="str">
        <f>VLOOKUP(A26,HOP!A:L,12,0)</f>
        <v>613.00</v>
      </c>
      <c r="F26" s="4" t="str">
        <f>VLOOKUP(A26,HOP!A:C,3,0)</f>
        <v>2807778</v>
      </c>
      <c r="G26" s="4">
        <f t="shared" si="0"/>
        <v>0</v>
      </c>
      <c r="H26" s="4" t="str">
        <f t="shared" si="1"/>
        <v>，2807778</v>
      </c>
      <c r="I26" s="4" t="str">
        <f>VLOOKUP(A26,HOP!A:U,21,0)</f>
        <v>直采</v>
      </c>
    </row>
    <row r="27" s="4" customFormat="1" hidden="1" spans="1:9">
      <c r="A27" s="5">
        <v>21824573014</v>
      </c>
      <c r="B27" s="6">
        <v>44918</v>
      </c>
      <c r="C27" s="6">
        <v>44919</v>
      </c>
      <c r="D27" s="4">
        <v>800</v>
      </c>
      <c r="E27" s="4" t="str">
        <f>VLOOKUP(A27,HOP!A:L,12,0)</f>
        <v>800.00</v>
      </c>
      <c r="F27" s="4" t="str">
        <f>VLOOKUP(A27,HOP!A:C,3,0)</f>
        <v>2809000</v>
      </c>
      <c r="G27" s="4">
        <f t="shared" si="0"/>
        <v>0</v>
      </c>
      <c r="H27" s="4" t="str">
        <f t="shared" si="1"/>
        <v>，2809000</v>
      </c>
      <c r="I27" s="4" t="str">
        <f>VLOOKUP(A27,HOP!A:U,21,0)</f>
        <v>直采</v>
      </c>
    </row>
    <row r="28" s="4" customFormat="1" hidden="1" spans="1:9">
      <c r="A28" s="5">
        <v>21825204451</v>
      </c>
      <c r="B28" s="6">
        <v>44918</v>
      </c>
      <c r="C28" s="6">
        <v>44919</v>
      </c>
      <c r="D28" s="4">
        <v>350</v>
      </c>
      <c r="E28" s="4" t="str">
        <f>VLOOKUP(A28,HOP!A:L,12,0)</f>
        <v>350.00</v>
      </c>
      <c r="F28" s="4" t="str">
        <f>VLOOKUP(A28,HOP!A:C,3,0)</f>
        <v>2809505</v>
      </c>
      <c r="G28" s="4">
        <f t="shared" si="0"/>
        <v>0</v>
      </c>
      <c r="H28" s="4" t="str">
        <f t="shared" si="1"/>
        <v>，2809505</v>
      </c>
      <c r="I28" s="4" t="str">
        <f>VLOOKUP(A28,HOP!A:U,21,0)</f>
        <v>直采</v>
      </c>
    </row>
    <row r="29" s="4" customFormat="1" hidden="1" spans="1:9">
      <c r="A29" s="5">
        <v>21825926675</v>
      </c>
      <c r="B29" s="6">
        <v>44918</v>
      </c>
      <c r="C29" s="6">
        <v>44919</v>
      </c>
      <c r="D29" s="4">
        <v>451</v>
      </c>
      <c r="E29" s="4" t="str">
        <f>VLOOKUP(A29,HOP!A:L,12,0)</f>
        <v>451.00</v>
      </c>
      <c r="F29" s="4" t="str">
        <f>VLOOKUP(A29,HOP!A:C,3,0)</f>
        <v>2810216</v>
      </c>
      <c r="G29" s="4">
        <f t="shared" si="0"/>
        <v>0</v>
      </c>
      <c r="H29" s="4" t="str">
        <f t="shared" si="1"/>
        <v>，2810216</v>
      </c>
      <c r="I29" s="4" t="str">
        <f>VLOOKUP(A29,HOP!A:U,21,0)</f>
        <v>直采</v>
      </c>
    </row>
    <row r="30" s="4" customFormat="1" hidden="1" spans="1:9">
      <c r="A30" s="5">
        <v>21826341179</v>
      </c>
      <c r="B30" s="6">
        <v>44918</v>
      </c>
      <c r="C30" s="6">
        <v>44919</v>
      </c>
      <c r="D30" s="4">
        <v>543</v>
      </c>
      <c r="E30" s="4" t="str">
        <f>VLOOKUP(A30,HOP!A:L,12,0)</f>
        <v>543.00</v>
      </c>
      <c r="F30" s="4" t="str">
        <f>VLOOKUP(A30,HOP!A:C,3,0)</f>
        <v>2810799</v>
      </c>
      <c r="G30" s="4">
        <f t="shared" si="0"/>
        <v>0</v>
      </c>
      <c r="H30" s="4" t="str">
        <f t="shared" si="1"/>
        <v>，2810799</v>
      </c>
      <c r="I30" s="4" t="str">
        <f>VLOOKUP(A30,HOP!A:U,21,0)</f>
        <v>直采</v>
      </c>
    </row>
    <row r="31" s="4" customFormat="1" hidden="1" spans="1:9">
      <c r="A31" s="5">
        <v>21826762379</v>
      </c>
      <c r="B31" s="6">
        <v>44916</v>
      </c>
      <c r="C31" s="6">
        <v>44919</v>
      </c>
      <c r="D31" s="4">
        <v>18888</v>
      </c>
      <c r="E31" s="4" t="str">
        <f>VLOOKUP(A31,HOP!A:L,12,0)</f>
        <v>18888.00</v>
      </c>
      <c r="F31" s="4" t="str">
        <f>VLOOKUP(A31,HOP!A:C,3,0)</f>
        <v>2811523</v>
      </c>
      <c r="G31" s="4">
        <f t="shared" si="0"/>
        <v>0</v>
      </c>
      <c r="H31" s="4" t="str">
        <f t="shared" si="1"/>
        <v>，2811523</v>
      </c>
      <c r="I31" s="4" t="str">
        <f>VLOOKUP(A31,HOP!A:U,21,0)</f>
        <v>直采</v>
      </c>
    </row>
    <row r="32" s="4" customFormat="1" hidden="1" spans="1:9">
      <c r="A32" s="5">
        <v>21826764679</v>
      </c>
      <c r="B32" s="6">
        <v>44916</v>
      </c>
      <c r="C32" s="6">
        <v>44919</v>
      </c>
      <c r="D32" s="4">
        <v>11610</v>
      </c>
      <c r="E32" s="4" t="str">
        <f>VLOOKUP(A32,HOP!A:L,12,0)</f>
        <v>11610.00</v>
      </c>
      <c r="F32" s="4" t="str">
        <f>VLOOKUP(A32,HOP!A:C,3,0)</f>
        <v>2811525</v>
      </c>
      <c r="G32" s="4">
        <f t="shared" si="0"/>
        <v>0</v>
      </c>
      <c r="H32" s="4" t="str">
        <f t="shared" si="1"/>
        <v>，2811525</v>
      </c>
      <c r="I32" s="4" t="str">
        <f>VLOOKUP(A32,HOP!A:U,21,0)</f>
        <v>直采</v>
      </c>
    </row>
    <row r="33" s="4" customFormat="1" hidden="1" spans="1:9">
      <c r="A33" s="5">
        <v>21827188840</v>
      </c>
      <c r="B33" s="6">
        <v>44917</v>
      </c>
      <c r="C33" s="6">
        <v>44919</v>
      </c>
      <c r="D33" s="4">
        <v>867</v>
      </c>
      <c r="E33" s="4" t="str">
        <f>VLOOKUP(A33,HOP!A:L,12,0)</f>
        <v>867.00</v>
      </c>
      <c r="F33" s="4" t="str">
        <f>VLOOKUP(A33,HOP!A:C,3,0)</f>
        <v>2812062</v>
      </c>
      <c r="G33" s="4">
        <f t="shared" si="0"/>
        <v>0</v>
      </c>
      <c r="H33" s="4" t="str">
        <f t="shared" si="1"/>
        <v>，2812062</v>
      </c>
      <c r="I33" s="4" t="str">
        <f>VLOOKUP(A33,HOP!A:U,21,0)</f>
        <v>直采</v>
      </c>
    </row>
    <row r="34" s="4" customFormat="1" hidden="1" spans="1:9">
      <c r="A34" s="5">
        <v>21830306355</v>
      </c>
      <c r="B34" s="6">
        <v>44918</v>
      </c>
      <c r="C34" s="6">
        <v>44919</v>
      </c>
      <c r="D34" s="4">
        <v>228</v>
      </c>
      <c r="E34" s="4" t="str">
        <f>VLOOKUP(A34,HOP!A:L,12,0)</f>
        <v>228.00</v>
      </c>
      <c r="F34" s="4" t="str">
        <f>VLOOKUP(A34,HOP!A:C,3,0)</f>
        <v>2816390</v>
      </c>
      <c r="G34" s="4">
        <f t="shared" si="0"/>
        <v>0</v>
      </c>
      <c r="H34" s="4" t="str">
        <f t="shared" si="1"/>
        <v>，2816390</v>
      </c>
      <c r="I34" s="4" t="str">
        <f>VLOOKUP(A34,HOP!A:U,21,0)</f>
        <v>直采</v>
      </c>
    </row>
    <row r="35" s="4" customFormat="1" hidden="1" spans="1:9">
      <c r="A35" s="5">
        <v>21840115587</v>
      </c>
      <c r="B35" s="6">
        <v>44916</v>
      </c>
      <c r="C35" s="6">
        <v>44919</v>
      </c>
      <c r="D35" s="4">
        <v>2977</v>
      </c>
      <c r="E35" s="4" t="str">
        <f>VLOOKUP(A35,HOP!A:L,12,0)</f>
        <v>2977.00</v>
      </c>
      <c r="F35" s="4" t="str">
        <f>VLOOKUP(A35,HOP!A:C,3,0)</f>
        <v>2823179</v>
      </c>
      <c r="G35" s="4">
        <f t="shared" ref="G35:G66" si="2">D35-E35</f>
        <v>0</v>
      </c>
      <c r="H35" s="4" t="str">
        <f t="shared" ref="H35:H66" si="3">$H$1&amp;F35</f>
        <v>，2823179</v>
      </c>
      <c r="I35" s="4" t="str">
        <f>VLOOKUP(A35,HOP!A:U,21,0)</f>
        <v>直采</v>
      </c>
    </row>
    <row r="36" s="4" customFormat="1" hidden="1" spans="1:9">
      <c r="A36" s="5">
        <v>21840429518</v>
      </c>
      <c r="B36" s="6">
        <v>44911</v>
      </c>
      <c r="C36" s="6">
        <v>44919</v>
      </c>
      <c r="D36" s="4">
        <v>0</v>
      </c>
      <c r="E36" s="4" t="str">
        <f>VLOOKUP(A36,HOP!A:L,12,0)</f>
        <v>0.00</v>
      </c>
      <c r="F36" s="4" t="str">
        <f>VLOOKUP(A36,HOP!A:C,3,0)</f>
        <v>2823446</v>
      </c>
      <c r="G36" s="4">
        <f t="shared" si="2"/>
        <v>0</v>
      </c>
      <c r="H36" s="4" t="str">
        <f t="shared" si="3"/>
        <v>，2823446</v>
      </c>
      <c r="I36" s="4" t="str">
        <f>VLOOKUP(A36,HOP!A:U,21,0)</f>
        <v>直采</v>
      </c>
    </row>
    <row r="37" s="4" customFormat="1" hidden="1" spans="1:9">
      <c r="A37" s="5">
        <v>21841272890</v>
      </c>
      <c r="B37" s="6">
        <v>44915</v>
      </c>
      <c r="C37" s="6">
        <v>44919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2"/>
        <v>#N/A</v>
      </c>
      <c r="H37" s="4" t="e">
        <f t="shared" si="3"/>
        <v>#N/A</v>
      </c>
      <c r="I37" s="4" t="e">
        <f>VLOOKUP(A37,HOP!A:U,21,0)</f>
        <v>#N/A</v>
      </c>
    </row>
    <row r="38" s="4" customFormat="1" hidden="1" spans="1:9">
      <c r="A38" s="5">
        <v>21843495458</v>
      </c>
      <c r="B38" s="6">
        <v>44918</v>
      </c>
      <c r="C38" s="6">
        <v>44919</v>
      </c>
      <c r="D38" s="4">
        <v>985</v>
      </c>
      <c r="E38" s="4" t="str">
        <f>VLOOKUP(A38,HOP!A:L,12,0)</f>
        <v>985.00</v>
      </c>
      <c r="F38" s="4" t="str">
        <f>VLOOKUP(A38,HOP!A:C,3,0)</f>
        <v>2827825</v>
      </c>
      <c r="G38" s="4">
        <f t="shared" si="2"/>
        <v>0</v>
      </c>
      <c r="H38" s="4" t="str">
        <f t="shared" si="3"/>
        <v>，2827825</v>
      </c>
      <c r="I38" s="4" t="str">
        <f>VLOOKUP(A38,HOP!A:U,21,0)</f>
        <v>直采</v>
      </c>
    </row>
    <row r="39" s="4" customFormat="1" hidden="1" spans="1:9">
      <c r="A39" s="5">
        <v>21843918429</v>
      </c>
      <c r="B39" s="6">
        <v>44916</v>
      </c>
      <c r="C39" s="6">
        <v>44919</v>
      </c>
      <c r="D39" s="4">
        <v>1119</v>
      </c>
      <c r="E39" s="4" t="str">
        <f>VLOOKUP(A39,HOP!A:L,12,0)</f>
        <v>1119.00</v>
      </c>
      <c r="F39" s="4" t="str">
        <f>VLOOKUP(A39,HOP!A:C,3,0)</f>
        <v>2828542</v>
      </c>
      <c r="G39" s="4">
        <f t="shared" si="2"/>
        <v>0</v>
      </c>
      <c r="H39" s="4" t="str">
        <f t="shared" si="3"/>
        <v>，2828542</v>
      </c>
      <c r="I39" s="4" t="str">
        <f>VLOOKUP(A39,HOP!A:U,21,0)</f>
        <v>直采</v>
      </c>
    </row>
    <row r="40" s="4" customFormat="1" hidden="1" spans="1:9">
      <c r="A40" s="5">
        <v>21843934912</v>
      </c>
      <c r="B40" s="6">
        <v>44914</v>
      </c>
      <c r="C40" s="6">
        <v>44919</v>
      </c>
      <c r="D40" s="4">
        <v>640</v>
      </c>
      <c r="E40" s="4" t="str">
        <f>VLOOKUP(A40,HOP!A:L,12,0)</f>
        <v>640.00</v>
      </c>
      <c r="F40" s="4" t="str">
        <f>VLOOKUP(A40,HOP!A:C,3,0)</f>
        <v>2828577</v>
      </c>
      <c r="G40" s="4">
        <f t="shared" si="2"/>
        <v>0</v>
      </c>
      <c r="H40" s="4" t="str">
        <f t="shared" si="3"/>
        <v>，2828577</v>
      </c>
      <c r="I40" s="4" t="str">
        <f>VLOOKUP(A40,HOP!A:U,21,0)</f>
        <v>直采</v>
      </c>
    </row>
    <row r="41" s="4" customFormat="1" hidden="1" spans="1:9">
      <c r="A41" s="5">
        <v>21844637383</v>
      </c>
      <c r="B41" s="6">
        <v>44915</v>
      </c>
      <c r="C41" s="6">
        <v>44919</v>
      </c>
      <c r="D41" s="4">
        <v>3696</v>
      </c>
      <c r="E41" s="4" t="str">
        <f>VLOOKUP(A41,HOP!A:L,12,0)</f>
        <v>3696.00</v>
      </c>
      <c r="F41" s="4" t="str">
        <f>VLOOKUP(A41,HOP!A:C,3,0)</f>
        <v>2829785</v>
      </c>
      <c r="G41" s="4">
        <f t="shared" si="2"/>
        <v>0</v>
      </c>
      <c r="H41" s="4" t="str">
        <f t="shared" si="3"/>
        <v>，2829785</v>
      </c>
      <c r="I41" s="4" t="str">
        <f>VLOOKUP(A41,HOP!A:U,21,0)</f>
        <v>直采</v>
      </c>
    </row>
    <row r="42" s="4" customFormat="1" hidden="1" spans="1:9">
      <c r="A42" s="5">
        <v>21845311758</v>
      </c>
      <c r="B42" s="6">
        <v>44915</v>
      </c>
      <c r="C42" s="6">
        <v>44919</v>
      </c>
      <c r="D42" s="4">
        <v>3656</v>
      </c>
      <c r="E42" s="4" t="str">
        <f>VLOOKUP(A42,HOP!A:L,12,0)</f>
        <v>3656.00</v>
      </c>
      <c r="F42" s="4" t="str">
        <f>VLOOKUP(A42,HOP!A:C,3,0)</f>
        <v>2830942</v>
      </c>
      <c r="G42" s="4">
        <f t="shared" si="2"/>
        <v>0</v>
      </c>
      <c r="H42" s="4" t="str">
        <f t="shared" si="3"/>
        <v>，2830942</v>
      </c>
      <c r="I42" s="4" t="str">
        <f>VLOOKUP(A42,HOP!A:U,21,0)</f>
        <v>直采</v>
      </c>
    </row>
    <row r="43" s="4" customFormat="1" hidden="1" spans="1:9">
      <c r="A43" s="5">
        <v>21845409732</v>
      </c>
      <c r="B43" s="6">
        <v>44914</v>
      </c>
      <c r="C43" s="6">
        <v>44919</v>
      </c>
      <c r="D43" s="4">
        <v>11940</v>
      </c>
      <c r="E43" s="4" t="str">
        <f>VLOOKUP(A43,HOP!A:L,12,0)</f>
        <v>11940.00</v>
      </c>
      <c r="F43" s="4" t="str">
        <f>VLOOKUP(A43,HOP!A:C,3,0)</f>
        <v>2831102</v>
      </c>
      <c r="G43" s="4">
        <f t="shared" si="2"/>
        <v>0</v>
      </c>
      <c r="H43" s="4" t="str">
        <f t="shared" si="3"/>
        <v>，2831102</v>
      </c>
      <c r="I43" s="4" t="str">
        <f>VLOOKUP(A43,HOP!A:U,21,0)</f>
        <v>直采</v>
      </c>
    </row>
    <row r="44" s="4" customFormat="1" hidden="1" spans="1:9">
      <c r="A44" s="5">
        <v>21845822882</v>
      </c>
      <c r="B44" s="6">
        <v>44917</v>
      </c>
      <c r="C44" s="6">
        <v>44919</v>
      </c>
      <c r="D44" s="4">
        <v>1100</v>
      </c>
      <c r="E44" s="4" t="str">
        <f>VLOOKUP(A44,HOP!A:L,12,0)</f>
        <v>1100.00</v>
      </c>
      <c r="F44" s="4" t="str">
        <f>VLOOKUP(A44,HOP!A:C,3,0)</f>
        <v>2831833</v>
      </c>
      <c r="G44" s="4">
        <f t="shared" si="2"/>
        <v>0</v>
      </c>
      <c r="H44" s="4" t="str">
        <f t="shared" si="3"/>
        <v>，2831833</v>
      </c>
      <c r="I44" s="4" t="str">
        <f>VLOOKUP(A44,HOP!A:U,21,0)</f>
        <v>直采</v>
      </c>
    </row>
    <row r="45" s="4" customFormat="1" hidden="1" spans="1:9">
      <c r="A45" s="5">
        <v>21848637478</v>
      </c>
      <c r="B45" s="6">
        <v>44916</v>
      </c>
      <c r="C45" s="6">
        <v>44919</v>
      </c>
      <c r="D45" s="4">
        <v>8658</v>
      </c>
      <c r="E45" s="4" t="str">
        <f>VLOOKUP(A45,HOP!A:L,12,0)</f>
        <v>8658.00</v>
      </c>
      <c r="F45" s="4" t="str">
        <f>VLOOKUP(A45,HOP!A:C,3,0)</f>
        <v>2837037</v>
      </c>
      <c r="G45" s="4">
        <f t="shared" si="2"/>
        <v>0</v>
      </c>
      <c r="H45" s="4" t="str">
        <f t="shared" si="3"/>
        <v>，2837037</v>
      </c>
      <c r="I45" s="4" t="str">
        <f>VLOOKUP(A45,HOP!A:U,21,0)</f>
        <v>直采</v>
      </c>
    </row>
    <row r="46" s="4" customFormat="1" hidden="1" spans="1:9">
      <c r="A46" s="5">
        <v>21849974552</v>
      </c>
      <c r="B46" s="6">
        <v>44915</v>
      </c>
      <c r="C46" s="6">
        <v>44919</v>
      </c>
      <c r="D46" s="4">
        <v>2218.68</v>
      </c>
      <c r="E46" s="4" t="str">
        <f>VLOOKUP(A46,HOP!A:L,12,0)</f>
        <v>2218.68</v>
      </c>
      <c r="F46" s="4" t="str">
        <f>VLOOKUP(A46,HOP!A:C,3,0)</f>
        <v>2839595</v>
      </c>
      <c r="G46" s="4">
        <f t="shared" si="2"/>
        <v>0</v>
      </c>
      <c r="H46" s="4" t="str">
        <f t="shared" si="3"/>
        <v>，2839595</v>
      </c>
      <c r="I46" s="4" t="str">
        <f>VLOOKUP(A46,HOP!A:U,21,0)</f>
        <v>直连</v>
      </c>
    </row>
    <row r="47" s="4" customFormat="1" hidden="1" spans="1:9">
      <c r="A47" s="5">
        <v>21850128789</v>
      </c>
      <c r="B47" s="6">
        <v>44915</v>
      </c>
      <c r="C47" s="6">
        <v>44919</v>
      </c>
      <c r="D47" s="4">
        <v>684</v>
      </c>
      <c r="E47" s="4" t="str">
        <f>VLOOKUP(A47,HOP!A:L,12,0)</f>
        <v>684.00</v>
      </c>
      <c r="F47" s="4" t="str">
        <f>VLOOKUP(A47,HOP!A:C,3,0)</f>
        <v>2839923</v>
      </c>
      <c r="G47" s="4">
        <f t="shared" si="2"/>
        <v>0</v>
      </c>
      <c r="H47" s="4" t="str">
        <f t="shared" si="3"/>
        <v>，2839923</v>
      </c>
      <c r="I47" s="4" t="str">
        <f>VLOOKUP(A47,HOP!A:U,21,0)</f>
        <v>直采</v>
      </c>
    </row>
    <row r="48" s="4" customFormat="1" hidden="1" spans="1:9">
      <c r="A48" s="5">
        <v>999221851148561</v>
      </c>
      <c r="B48" s="6">
        <v>44918</v>
      </c>
      <c r="C48" s="6">
        <v>44919</v>
      </c>
      <c r="D48" s="4">
        <v>438</v>
      </c>
      <c r="E48" s="4" t="str">
        <f>VLOOKUP(A48,HOP!A:L,12,0)</f>
        <v>438.00</v>
      </c>
      <c r="F48" s="4" t="str">
        <f>VLOOKUP(A48,HOP!A:C,3,0)</f>
        <v>2841815</v>
      </c>
      <c r="G48" s="4">
        <f t="shared" si="2"/>
        <v>0</v>
      </c>
      <c r="H48" s="4" t="str">
        <f t="shared" si="3"/>
        <v>，2841815</v>
      </c>
      <c r="I48" s="4" t="str">
        <f>VLOOKUP(A48,HOP!A:U,21,0)</f>
        <v>直采</v>
      </c>
    </row>
    <row r="49" s="4" customFormat="1" hidden="1" spans="1:9">
      <c r="A49" s="5">
        <v>999221852967787</v>
      </c>
      <c r="B49" s="6">
        <v>44915</v>
      </c>
      <c r="C49" s="6">
        <v>44919</v>
      </c>
      <c r="D49" s="4">
        <v>1230</v>
      </c>
      <c r="E49" s="4" t="str">
        <f>VLOOKUP(A49,HOP!A:L,12,0)</f>
        <v>1230.00</v>
      </c>
      <c r="F49" s="4" t="str">
        <f>VLOOKUP(A49,HOP!A:C,3,0)</f>
        <v>2844835</v>
      </c>
      <c r="G49" s="4">
        <f t="shared" si="2"/>
        <v>0</v>
      </c>
      <c r="H49" s="4" t="str">
        <f t="shared" si="3"/>
        <v>，2844835</v>
      </c>
      <c r="I49" s="4" t="str">
        <f>VLOOKUP(A49,HOP!A:U,21,0)</f>
        <v>直采</v>
      </c>
    </row>
    <row r="50" s="4" customFormat="1" hidden="1" spans="1:9">
      <c r="A50" s="5">
        <v>21857715667</v>
      </c>
      <c r="B50" s="6">
        <v>44910</v>
      </c>
      <c r="C50" s="6">
        <v>44919</v>
      </c>
      <c r="D50" s="4">
        <v>5681</v>
      </c>
      <c r="E50" s="4" t="str">
        <f>VLOOKUP(A50,HOP!A:L,12,0)</f>
        <v>5681.00</v>
      </c>
      <c r="F50" s="4" t="str">
        <f>VLOOKUP(A50,HOP!A:C,3,0)</f>
        <v>2853030</v>
      </c>
      <c r="G50" s="4">
        <f t="shared" si="2"/>
        <v>0</v>
      </c>
      <c r="H50" s="4" t="str">
        <f t="shared" si="3"/>
        <v>，2853030</v>
      </c>
      <c r="I50" s="4" t="str">
        <f>VLOOKUP(A50,HOP!A:U,21,0)</f>
        <v>直采</v>
      </c>
    </row>
    <row r="51" s="4" customFormat="1" hidden="1" spans="1:9">
      <c r="A51" s="5">
        <v>21858438290</v>
      </c>
      <c r="B51" s="6">
        <v>44912</v>
      </c>
      <c r="C51" s="6">
        <v>44919</v>
      </c>
      <c r="D51" s="4">
        <v>2569</v>
      </c>
      <c r="E51" s="4" t="str">
        <f>VLOOKUP(A51,HOP!A:L,12,0)</f>
        <v>2569.00</v>
      </c>
      <c r="F51" s="4" t="str">
        <f>VLOOKUP(A51,HOP!A:C,3,0)</f>
        <v>2854180</v>
      </c>
      <c r="G51" s="4">
        <f t="shared" si="2"/>
        <v>0</v>
      </c>
      <c r="H51" s="4" t="str">
        <f t="shared" si="3"/>
        <v>，2854180</v>
      </c>
      <c r="I51" s="4" t="str">
        <f>VLOOKUP(A51,HOP!A:U,21,0)</f>
        <v>直采</v>
      </c>
    </row>
    <row r="52" s="4" customFormat="1" hidden="1" spans="1:9">
      <c r="A52" s="5">
        <v>999221859041291</v>
      </c>
      <c r="B52" s="6">
        <v>44918</v>
      </c>
      <c r="C52" s="6">
        <v>44919</v>
      </c>
      <c r="D52" s="4">
        <v>488</v>
      </c>
      <c r="E52" s="4" t="str">
        <f>VLOOKUP(A52,HOP!A:L,12,0)</f>
        <v>488.00</v>
      </c>
      <c r="F52" s="4" t="str">
        <f>VLOOKUP(A52,HOP!A:C,3,0)</f>
        <v>2855193</v>
      </c>
      <c r="G52" s="4">
        <f t="shared" si="2"/>
        <v>0</v>
      </c>
      <c r="H52" s="4" t="str">
        <f t="shared" si="3"/>
        <v>，2855193</v>
      </c>
      <c r="I52" s="4" t="str">
        <f>VLOOKUP(A52,HOP!A:U,21,0)</f>
        <v>直采</v>
      </c>
    </row>
    <row r="53" s="4" customFormat="1" hidden="1" spans="1:9">
      <c r="A53" s="5">
        <v>21860780909</v>
      </c>
      <c r="B53" s="6">
        <v>44917</v>
      </c>
      <c r="C53" s="6">
        <v>44919</v>
      </c>
      <c r="D53" s="4">
        <v>536</v>
      </c>
      <c r="E53" s="4" t="str">
        <f>VLOOKUP(A53,HOP!A:L,12,0)</f>
        <v>536.00</v>
      </c>
      <c r="F53" s="4" t="str">
        <f>VLOOKUP(A53,HOP!A:C,3,0)</f>
        <v>2856185</v>
      </c>
      <c r="G53" s="4">
        <f t="shared" si="2"/>
        <v>0</v>
      </c>
      <c r="H53" s="4" t="str">
        <f t="shared" si="3"/>
        <v>，2856185</v>
      </c>
      <c r="I53" s="4" t="str">
        <f>VLOOKUP(A53,HOP!A:U,21,0)</f>
        <v>直采</v>
      </c>
    </row>
    <row r="54" s="4" customFormat="1" hidden="1" spans="1:9">
      <c r="A54" s="5">
        <v>21859095706</v>
      </c>
      <c r="B54" s="6">
        <v>44918</v>
      </c>
      <c r="C54" s="6">
        <v>44919</v>
      </c>
      <c r="D54" s="4">
        <v>746</v>
      </c>
      <c r="E54" s="4" t="str">
        <f>VLOOKUP(A54,HOP!A:L,12,0)</f>
        <v>746.00</v>
      </c>
      <c r="F54" s="4" t="str">
        <f>VLOOKUP(A54,HOP!A:C,3,0)</f>
        <v>2855261</v>
      </c>
      <c r="G54" s="4">
        <f t="shared" si="2"/>
        <v>0</v>
      </c>
      <c r="H54" s="4" t="str">
        <f t="shared" si="3"/>
        <v>，2855261</v>
      </c>
      <c r="I54" s="4" t="str">
        <f>VLOOKUP(A54,HOP!A:U,21,0)</f>
        <v>直采</v>
      </c>
    </row>
    <row r="55" s="4" customFormat="1" hidden="1" spans="1:9">
      <c r="A55" s="5">
        <v>21862694251</v>
      </c>
      <c r="B55" s="6">
        <v>44912</v>
      </c>
      <c r="C55" s="6">
        <v>44919</v>
      </c>
      <c r="D55" s="4">
        <v>3155</v>
      </c>
      <c r="E55" s="4" t="str">
        <f>VLOOKUP(A55,HOP!A:L,12,0)</f>
        <v>3155.00</v>
      </c>
      <c r="F55" s="4" t="str">
        <f>VLOOKUP(A55,HOP!A:C,3,0)</f>
        <v>2856849</v>
      </c>
      <c r="G55" s="4">
        <f t="shared" si="2"/>
        <v>0</v>
      </c>
      <c r="H55" s="4" t="str">
        <f t="shared" si="3"/>
        <v>，2856849</v>
      </c>
      <c r="I55" s="4" t="str">
        <f>VLOOKUP(A55,HOP!A:U,21,0)</f>
        <v>直采</v>
      </c>
    </row>
    <row r="56" s="4" customFormat="1" hidden="1" spans="1:9">
      <c r="A56" s="5">
        <v>999221870681858</v>
      </c>
      <c r="B56" s="6">
        <v>44918</v>
      </c>
      <c r="C56" s="6">
        <v>44919</v>
      </c>
      <c r="D56" s="4">
        <v>690</v>
      </c>
      <c r="E56" s="4" t="str">
        <f>VLOOKUP(A56,HOP!A:L,12,0)</f>
        <v>690.00</v>
      </c>
      <c r="F56" s="4" t="str">
        <f>VLOOKUP(A56,HOP!A:C,3,0)</f>
        <v>2859909</v>
      </c>
      <c r="G56" s="4">
        <f t="shared" si="2"/>
        <v>0</v>
      </c>
      <c r="H56" s="4" t="str">
        <f t="shared" si="3"/>
        <v>，2859909</v>
      </c>
      <c r="I56" s="4" t="str">
        <f>VLOOKUP(A56,HOP!A:U,21,0)</f>
        <v>直采</v>
      </c>
    </row>
    <row r="57" s="4" customFormat="1" hidden="1" spans="1:9">
      <c r="A57" s="5">
        <v>999221879044486</v>
      </c>
      <c r="B57" s="6">
        <v>44913</v>
      </c>
      <c r="C57" s="6">
        <v>44919</v>
      </c>
      <c r="D57" s="4">
        <v>1320</v>
      </c>
      <c r="E57" s="4" t="str">
        <f>VLOOKUP(A57,HOP!A:L,12,0)</f>
        <v>1320.00</v>
      </c>
      <c r="F57" s="4" t="str">
        <f>VLOOKUP(A57,HOP!A:C,3,0)</f>
        <v>2862244</v>
      </c>
      <c r="G57" s="4">
        <f t="shared" si="2"/>
        <v>0</v>
      </c>
      <c r="H57" s="4" t="str">
        <f t="shared" si="3"/>
        <v>，2862244</v>
      </c>
      <c r="I57" s="4" t="str">
        <f>VLOOKUP(A57,HOP!A:U,21,0)</f>
        <v>直采</v>
      </c>
    </row>
    <row r="58" s="4" customFormat="1" hidden="1" spans="1:9">
      <c r="A58" s="5">
        <v>21887735803</v>
      </c>
      <c r="B58" s="6">
        <v>44917</v>
      </c>
      <c r="C58" s="6">
        <v>44919</v>
      </c>
      <c r="D58" s="4">
        <v>1302</v>
      </c>
      <c r="E58" s="4" t="str">
        <f>VLOOKUP(A58,HOP!A:L,12,0)</f>
        <v>1302.00</v>
      </c>
      <c r="F58" s="4" t="str">
        <f>VLOOKUP(A58,HOP!A:C,3,0)</f>
        <v>2865226</v>
      </c>
      <c r="G58" s="4">
        <f t="shared" si="2"/>
        <v>0</v>
      </c>
      <c r="H58" s="4" t="str">
        <f t="shared" si="3"/>
        <v>，2865226</v>
      </c>
      <c r="I58" s="4" t="str">
        <f>VLOOKUP(A58,HOP!A:U,21,0)</f>
        <v>直采</v>
      </c>
    </row>
    <row r="59" s="4" customFormat="1" hidden="1" spans="1:9">
      <c r="A59" s="5">
        <v>21890180545</v>
      </c>
      <c r="B59" s="6">
        <v>44918</v>
      </c>
      <c r="C59" s="6">
        <v>44919</v>
      </c>
      <c r="D59" s="4">
        <v>945</v>
      </c>
      <c r="E59" s="4" t="str">
        <f>VLOOKUP(A59,HOP!A:L,12,0)</f>
        <v>945.00</v>
      </c>
      <c r="F59" s="4" t="str">
        <f>VLOOKUP(A59,HOP!A:C,3,0)</f>
        <v>2865791</v>
      </c>
      <c r="G59" s="4">
        <f t="shared" si="2"/>
        <v>0</v>
      </c>
      <c r="H59" s="4" t="str">
        <f t="shared" si="3"/>
        <v>，2865791</v>
      </c>
      <c r="I59" s="4" t="str">
        <f>VLOOKUP(A59,HOP!A:U,21,0)</f>
        <v>直采</v>
      </c>
    </row>
    <row r="60" s="4" customFormat="1" hidden="1" spans="1:9">
      <c r="A60" s="5">
        <v>21894171569</v>
      </c>
      <c r="B60" s="6">
        <v>44918</v>
      </c>
      <c r="C60" s="6">
        <v>44919</v>
      </c>
      <c r="D60" s="4">
        <v>1105</v>
      </c>
      <c r="E60" s="4" t="str">
        <f>VLOOKUP(A60,HOP!A:L,12,0)</f>
        <v>1105.00</v>
      </c>
      <c r="F60" s="4" t="str">
        <f>VLOOKUP(A60,HOP!A:C,3,0)</f>
        <v>2867012</v>
      </c>
      <c r="G60" s="4">
        <f t="shared" si="2"/>
        <v>0</v>
      </c>
      <c r="H60" s="4" t="str">
        <f t="shared" si="3"/>
        <v>，2867012</v>
      </c>
      <c r="I60" s="4" t="str">
        <f>VLOOKUP(A60,HOP!A:U,21,0)</f>
        <v>直采</v>
      </c>
    </row>
    <row r="61" s="4" customFormat="1" hidden="1" spans="1:9">
      <c r="A61" s="5">
        <v>21898471973</v>
      </c>
      <c r="B61" s="6">
        <v>44918</v>
      </c>
      <c r="C61" s="6">
        <v>44919</v>
      </c>
      <c r="D61" s="4">
        <v>1084</v>
      </c>
      <c r="E61" s="4" t="str">
        <f>VLOOKUP(A61,HOP!A:L,12,0)</f>
        <v>1084.00</v>
      </c>
      <c r="F61" s="4" t="str">
        <f>VLOOKUP(A61,HOP!A:C,3,0)</f>
        <v>2867831</v>
      </c>
      <c r="G61" s="4">
        <f t="shared" si="2"/>
        <v>0</v>
      </c>
      <c r="H61" s="4" t="str">
        <f t="shared" si="3"/>
        <v>，2867831</v>
      </c>
      <c r="I61" s="4" t="str">
        <f>VLOOKUP(A61,HOP!A:U,21,0)</f>
        <v>直采</v>
      </c>
    </row>
    <row r="62" s="4" customFormat="1" hidden="1" spans="1:9">
      <c r="A62" s="5">
        <v>21898488103</v>
      </c>
      <c r="B62" s="6">
        <v>44915</v>
      </c>
      <c r="C62" s="6">
        <v>44919</v>
      </c>
      <c r="D62" s="4">
        <v>3839</v>
      </c>
      <c r="E62" s="4" t="str">
        <f>VLOOKUP(A62,HOP!A:L,12,0)</f>
        <v>3839.00</v>
      </c>
      <c r="F62" s="4" t="str">
        <f>VLOOKUP(A62,HOP!A:C,3,0)</f>
        <v>2867834</v>
      </c>
      <c r="G62" s="4">
        <f t="shared" si="2"/>
        <v>0</v>
      </c>
      <c r="H62" s="4" t="str">
        <f t="shared" si="3"/>
        <v>，2867834</v>
      </c>
      <c r="I62" s="4" t="str">
        <f>VLOOKUP(A62,HOP!A:U,21,0)</f>
        <v>直采</v>
      </c>
    </row>
    <row r="63" s="4" customFormat="1" hidden="1" spans="1:9">
      <c r="A63" s="5">
        <v>999221900180409</v>
      </c>
      <c r="B63" s="6">
        <v>44918</v>
      </c>
      <c r="C63" s="6">
        <v>44919</v>
      </c>
      <c r="D63" s="4">
        <v>654</v>
      </c>
      <c r="E63" s="4" t="str">
        <f>VLOOKUP(A63,HOP!A:L,12,0)</f>
        <v>654.00</v>
      </c>
      <c r="F63" s="4" t="str">
        <f>VLOOKUP(A63,HOP!A:C,3,0)</f>
        <v>2868265</v>
      </c>
      <c r="G63" s="4">
        <f t="shared" si="2"/>
        <v>0</v>
      </c>
      <c r="H63" s="4" t="str">
        <f t="shared" si="3"/>
        <v>，2868265</v>
      </c>
      <c r="I63" s="4" t="str">
        <f>VLOOKUP(A63,HOP!A:U,21,0)</f>
        <v>直采</v>
      </c>
    </row>
    <row r="64" s="4" customFormat="1" hidden="1" spans="1:9">
      <c r="A64" s="5">
        <v>999221902323878</v>
      </c>
      <c r="B64" s="6">
        <v>44918</v>
      </c>
      <c r="C64" s="6">
        <v>44919</v>
      </c>
      <c r="D64" s="4">
        <v>698</v>
      </c>
      <c r="E64" s="4" t="str">
        <f>VLOOKUP(A64,HOP!A:L,12,0)</f>
        <v>698.00</v>
      </c>
      <c r="F64" s="4" t="str">
        <f>VLOOKUP(A64,HOP!A:C,3,0)</f>
        <v>2869164</v>
      </c>
      <c r="G64" s="4">
        <f t="shared" si="2"/>
        <v>0</v>
      </c>
      <c r="H64" s="4" t="str">
        <f t="shared" si="3"/>
        <v>，2869164</v>
      </c>
      <c r="I64" s="4" t="str">
        <f>VLOOKUP(A64,HOP!A:U,21,0)</f>
        <v>直采</v>
      </c>
    </row>
    <row r="65" s="4" customFormat="1" hidden="1" spans="1:9">
      <c r="A65" s="5">
        <v>21905689416</v>
      </c>
      <c r="B65" s="6">
        <v>44918</v>
      </c>
      <c r="C65" s="6">
        <v>44919</v>
      </c>
      <c r="D65" s="4">
        <v>577</v>
      </c>
      <c r="E65" s="4" t="str">
        <f>VLOOKUP(A65,HOP!A:L,12,0)</f>
        <v>577.00</v>
      </c>
      <c r="F65" s="4" t="str">
        <f>VLOOKUP(A65,HOP!A:C,3,0)</f>
        <v>2869703</v>
      </c>
      <c r="G65" s="4">
        <f t="shared" si="2"/>
        <v>0</v>
      </c>
      <c r="H65" s="4" t="str">
        <f t="shared" si="3"/>
        <v>，2869703</v>
      </c>
      <c r="I65" s="4" t="str">
        <f>VLOOKUP(A65,HOP!A:U,21,0)</f>
        <v>直采</v>
      </c>
    </row>
    <row r="66" s="4" customFormat="1" hidden="1" spans="1:9">
      <c r="A66" s="5">
        <v>999221907587364</v>
      </c>
      <c r="B66" s="6">
        <v>44918</v>
      </c>
      <c r="C66" s="6">
        <v>44919</v>
      </c>
      <c r="D66" s="4">
        <v>748</v>
      </c>
      <c r="E66" s="4" t="str">
        <f>VLOOKUP(A66,HOP!A:L,12,0)</f>
        <v>748.00</v>
      </c>
      <c r="F66" s="4" t="str">
        <f>VLOOKUP(A66,HOP!A:C,3,0)</f>
        <v>2870568</v>
      </c>
      <c r="G66" s="4">
        <f t="shared" si="2"/>
        <v>0</v>
      </c>
      <c r="H66" s="4" t="str">
        <f t="shared" si="3"/>
        <v>，2870568</v>
      </c>
      <c r="I66" s="4" t="str">
        <f>VLOOKUP(A66,HOP!A:U,21,0)</f>
        <v>直采</v>
      </c>
    </row>
    <row r="67" s="4" customFormat="1" hidden="1" spans="1:9">
      <c r="A67" s="5">
        <v>999221913740665</v>
      </c>
      <c r="B67" s="6">
        <v>44916</v>
      </c>
      <c r="C67" s="6">
        <v>44919</v>
      </c>
      <c r="D67" s="4">
        <v>1872</v>
      </c>
      <c r="E67" s="4" t="str">
        <f>VLOOKUP(A67,HOP!A:L,12,0)</f>
        <v>1872.00</v>
      </c>
      <c r="F67" s="4" t="str">
        <f>VLOOKUP(A67,HOP!A:C,3,0)</f>
        <v>2872119</v>
      </c>
      <c r="G67" s="4">
        <f t="shared" ref="G67:G98" si="4">D67-E67</f>
        <v>0</v>
      </c>
      <c r="H67" s="4" t="str">
        <f t="shared" ref="H67:H98" si="5">$H$1&amp;F67</f>
        <v>，2872119</v>
      </c>
      <c r="I67" s="4" t="str">
        <f>VLOOKUP(A67,HOP!A:U,21,0)</f>
        <v>直采</v>
      </c>
    </row>
    <row r="68" s="4" customFormat="1" hidden="1" spans="1:9">
      <c r="A68" s="5">
        <v>999221915963746</v>
      </c>
      <c r="B68" s="6">
        <v>44917</v>
      </c>
      <c r="C68" s="6">
        <v>44919</v>
      </c>
      <c r="D68" s="4">
        <v>2592</v>
      </c>
      <c r="E68" s="4" t="str">
        <f>VLOOKUP(A68,HOP!A:L,12,0)</f>
        <v>2592.00</v>
      </c>
      <c r="F68" s="4" t="str">
        <f>VLOOKUP(A68,HOP!A:C,3,0)</f>
        <v>2872731</v>
      </c>
      <c r="G68" s="4">
        <f t="shared" si="4"/>
        <v>0</v>
      </c>
      <c r="H68" s="4" t="str">
        <f t="shared" si="5"/>
        <v>，2872731</v>
      </c>
      <c r="I68" s="4" t="str">
        <f>VLOOKUP(A68,HOP!A:U,21,0)</f>
        <v>直采</v>
      </c>
    </row>
    <row r="69" s="4" customFormat="1" hidden="1" spans="1:9">
      <c r="A69" s="5">
        <v>999221916664357</v>
      </c>
      <c r="B69" s="6">
        <v>44914</v>
      </c>
      <c r="C69" s="6">
        <v>44919</v>
      </c>
      <c r="D69" s="4">
        <v>0</v>
      </c>
      <c r="E69" s="4" t="e">
        <f>VLOOKUP(A69,HOP!A:L,12,0)</f>
        <v>#N/A</v>
      </c>
      <c r="F69" s="4" t="e">
        <f>VLOOKUP(A69,HOP!A:C,3,0)</f>
        <v>#N/A</v>
      </c>
      <c r="G69" s="4" t="e">
        <f t="shared" si="4"/>
        <v>#N/A</v>
      </c>
      <c r="H69" s="4" t="e">
        <f t="shared" si="5"/>
        <v>#N/A</v>
      </c>
      <c r="I69" s="4" t="e">
        <f>VLOOKUP(A69,HOP!A:U,21,0)</f>
        <v>#N/A</v>
      </c>
    </row>
    <row r="70" s="4" customFormat="1" hidden="1" spans="1:9">
      <c r="A70" s="5">
        <v>999221917029472</v>
      </c>
      <c r="B70" s="6">
        <v>44914</v>
      </c>
      <c r="C70" s="6">
        <v>44919</v>
      </c>
      <c r="D70" s="4">
        <v>4990</v>
      </c>
      <c r="E70" s="4" t="str">
        <f>VLOOKUP(A70,HOP!A:L,12,0)</f>
        <v>4990.00</v>
      </c>
      <c r="F70" s="4" t="str">
        <f>VLOOKUP(A70,HOP!A:C,3,0)</f>
        <v>2873051</v>
      </c>
      <c r="G70" s="4">
        <f t="shared" si="4"/>
        <v>0</v>
      </c>
      <c r="H70" s="4" t="str">
        <f t="shared" si="5"/>
        <v>，2873051</v>
      </c>
      <c r="I70" s="4" t="str">
        <f>VLOOKUP(A70,HOP!A:U,21,0)</f>
        <v>直采</v>
      </c>
    </row>
    <row r="71" s="4" customFormat="1" hidden="1" spans="1:9">
      <c r="A71" s="5">
        <v>21923139405</v>
      </c>
      <c r="B71" s="6">
        <v>44914</v>
      </c>
      <c r="C71" s="6">
        <v>44919</v>
      </c>
      <c r="D71" s="4">
        <v>5450</v>
      </c>
      <c r="E71" s="4" t="str">
        <f>VLOOKUP(A71,HOP!A:L,12,0)</f>
        <v>5450.00</v>
      </c>
      <c r="F71" s="4" t="str">
        <f>VLOOKUP(A71,HOP!A:C,3,0)</f>
        <v>2874174</v>
      </c>
      <c r="G71" s="4">
        <f t="shared" si="4"/>
        <v>0</v>
      </c>
      <c r="H71" s="4" t="str">
        <f t="shared" si="5"/>
        <v>，2874174</v>
      </c>
      <c r="I71" s="4" t="str">
        <f>VLOOKUP(A71,HOP!A:U,21,0)</f>
        <v>直采</v>
      </c>
    </row>
    <row r="72" s="4" customFormat="1" hidden="1" spans="1:9">
      <c r="A72" s="5">
        <v>21923149919</v>
      </c>
      <c r="B72" s="6">
        <v>44914</v>
      </c>
      <c r="C72" s="6">
        <v>44919</v>
      </c>
      <c r="D72" s="4">
        <v>5450</v>
      </c>
      <c r="E72" s="4" t="str">
        <f>VLOOKUP(A72,HOP!A:L,12,0)</f>
        <v>5450.00</v>
      </c>
      <c r="F72" s="4" t="str">
        <f>VLOOKUP(A72,HOP!A:C,3,0)</f>
        <v>2874180</v>
      </c>
      <c r="G72" s="4">
        <f t="shared" si="4"/>
        <v>0</v>
      </c>
      <c r="H72" s="4" t="str">
        <f t="shared" si="5"/>
        <v>，2874180</v>
      </c>
      <c r="I72" s="4" t="str">
        <f>VLOOKUP(A72,HOP!A:U,21,0)</f>
        <v>直采</v>
      </c>
    </row>
    <row r="73" s="4" customFormat="1" hidden="1" spans="1:9">
      <c r="A73" s="5">
        <v>999221927695508</v>
      </c>
      <c r="B73" s="6">
        <v>44918</v>
      </c>
      <c r="C73" s="6">
        <v>44919</v>
      </c>
      <c r="D73" s="4">
        <v>203</v>
      </c>
      <c r="E73" s="4" t="str">
        <f>VLOOKUP(A73,HOP!A:L,12,0)</f>
        <v>203.00</v>
      </c>
      <c r="F73" s="4" t="str">
        <f>VLOOKUP(A73,HOP!A:C,3,0)</f>
        <v>2875204</v>
      </c>
      <c r="G73" s="4">
        <f t="shared" si="4"/>
        <v>0</v>
      </c>
      <c r="H73" s="4" t="str">
        <f t="shared" si="5"/>
        <v>，2875204</v>
      </c>
      <c r="I73" s="4" t="str">
        <f>VLOOKUP(A73,HOP!A:U,21,0)</f>
        <v>直采</v>
      </c>
    </row>
    <row r="74" s="4" customFormat="1" hidden="1" spans="1:9">
      <c r="A74" s="5">
        <v>999221928331434</v>
      </c>
      <c r="B74" s="6">
        <v>44918</v>
      </c>
      <c r="C74" s="6">
        <v>44919</v>
      </c>
      <c r="D74" s="4">
        <v>0</v>
      </c>
      <c r="E74" s="4" t="str">
        <f>VLOOKUP(A74,HOP!A:L,12,0)</f>
        <v>0.00</v>
      </c>
      <c r="F74" s="4" t="str">
        <f>VLOOKUP(A74,HOP!A:C,3,0)</f>
        <v>2875601</v>
      </c>
      <c r="G74" s="4">
        <f t="shared" si="4"/>
        <v>0</v>
      </c>
      <c r="H74" s="4" t="str">
        <f t="shared" si="5"/>
        <v>，2875601</v>
      </c>
      <c r="I74" s="4" t="str">
        <f>VLOOKUP(A74,HOP!A:U,21,0)</f>
        <v>直采</v>
      </c>
    </row>
    <row r="75" s="4" customFormat="1" hidden="1" spans="1:9">
      <c r="A75" s="5">
        <v>999221929106487</v>
      </c>
      <c r="B75" s="6">
        <v>44917</v>
      </c>
      <c r="C75" s="6">
        <v>44919</v>
      </c>
      <c r="D75" s="4">
        <v>1234</v>
      </c>
      <c r="E75" s="4" t="str">
        <f>VLOOKUP(A75,HOP!A:L,12,0)</f>
        <v>1234.00</v>
      </c>
      <c r="F75" s="4" t="str">
        <f>VLOOKUP(A75,HOP!A:C,3,0)</f>
        <v>2876065</v>
      </c>
      <c r="G75" s="4">
        <f t="shared" si="4"/>
        <v>0</v>
      </c>
      <c r="H75" s="4" t="str">
        <f t="shared" si="5"/>
        <v>，2876065</v>
      </c>
      <c r="I75" s="4" t="str">
        <f>VLOOKUP(A75,HOP!A:U,21,0)</f>
        <v>直采</v>
      </c>
    </row>
    <row r="76" s="4" customFormat="1" hidden="1" spans="1:9">
      <c r="A76" s="5">
        <v>999221938943164</v>
      </c>
      <c r="B76" s="6">
        <v>44917</v>
      </c>
      <c r="C76" s="6">
        <v>44919</v>
      </c>
      <c r="D76" s="4">
        <v>836</v>
      </c>
      <c r="E76" s="4" t="str">
        <f>VLOOKUP(A76,HOP!A:L,12,0)</f>
        <v>836.00</v>
      </c>
      <c r="F76" s="4" t="str">
        <f>VLOOKUP(A76,HOP!A:C,3,0)</f>
        <v>2879022</v>
      </c>
      <c r="G76" s="4">
        <f t="shared" si="4"/>
        <v>0</v>
      </c>
      <c r="H76" s="4" t="str">
        <f t="shared" si="5"/>
        <v>，2879022</v>
      </c>
      <c r="I76" s="4" t="str">
        <f>VLOOKUP(A76,HOP!A:U,21,0)</f>
        <v>直采</v>
      </c>
    </row>
    <row r="77" s="4" customFormat="1" hidden="1" spans="1:9">
      <c r="A77" s="5">
        <v>999221940827743</v>
      </c>
      <c r="B77" s="6">
        <v>44918</v>
      </c>
      <c r="C77" s="6">
        <v>44919</v>
      </c>
      <c r="D77" s="4">
        <v>529</v>
      </c>
      <c r="E77" s="4" t="str">
        <f>VLOOKUP(A77,HOP!A:L,12,0)</f>
        <v>529.00</v>
      </c>
      <c r="F77" s="4" t="str">
        <f>VLOOKUP(A77,HOP!A:C,3,0)</f>
        <v>2880149</v>
      </c>
      <c r="G77" s="4">
        <f t="shared" si="4"/>
        <v>0</v>
      </c>
      <c r="H77" s="4" t="str">
        <f t="shared" si="5"/>
        <v>，2880149</v>
      </c>
      <c r="I77" s="4" t="str">
        <f>VLOOKUP(A77,HOP!A:U,21,0)</f>
        <v>直采</v>
      </c>
    </row>
    <row r="78" s="4" customFormat="1" hidden="1" spans="1:9">
      <c r="A78" s="5">
        <v>999221940939012</v>
      </c>
      <c r="B78" s="6">
        <v>44917</v>
      </c>
      <c r="C78" s="6">
        <v>44919</v>
      </c>
      <c r="D78" s="4">
        <v>1980</v>
      </c>
      <c r="E78" s="4" t="str">
        <f>VLOOKUP(A78,HOP!A:L,12,0)</f>
        <v>1980.00</v>
      </c>
      <c r="F78" s="4" t="str">
        <f>VLOOKUP(A78,HOP!A:C,3,0)</f>
        <v>2880237</v>
      </c>
      <c r="G78" s="4">
        <f t="shared" si="4"/>
        <v>0</v>
      </c>
      <c r="H78" s="4" t="str">
        <f t="shared" si="5"/>
        <v>，2880237</v>
      </c>
      <c r="I78" s="4" t="str">
        <f>VLOOKUP(A78,HOP!A:U,21,0)</f>
        <v>直采</v>
      </c>
    </row>
    <row r="79" s="4" customFormat="1" hidden="1" spans="1:9">
      <c r="A79" s="5">
        <v>21941000115</v>
      </c>
      <c r="B79" s="6">
        <v>44914</v>
      </c>
      <c r="C79" s="6">
        <v>44919</v>
      </c>
      <c r="D79" s="4">
        <v>1930</v>
      </c>
      <c r="E79" s="4" t="str">
        <f>VLOOKUP(A79,HOP!A:L,12,0)</f>
        <v>1930.00</v>
      </c>
      <c r="F79" s="4" t="str">
        <f>VLOOKUP(A79,HOP!A:C,3,0)</f>
        <v>2880280</v>
      </c>
      <c r="G79" s="4">
        <f t="shared" si="4"/>
        <v>0</v>
      </c>
      <c r="H79" s="4" t="str">
        <f t="shared" si="5"/>
        <v>，2880280</v>
      </c>
      <c r="I79" s="4" t="str">
        <f>VLOOKUP(A79,HOP!A:U,21,0)</f>
        <v>直采</v>
      </c>
    </row>
    <row r="80" s="4" customFormat="1" hidden="1" spans="1:9">
      <c r="A80" s="5">
        <v>999221942681395</v>
      </c>
      <c r="B80" s="6">
        <v>44914</v>
      </c>
      <c r="C80" s="6">
        <v>44919</v>
      </c>
      <c r="D80" s="4">
        <v>3926</v>
      </c>
      <c r="E80" s="4" t="str">
        <f>VLOOKUP(A80,HOP!A:L,12,0)</f>
        <v>3926.00</v>
      </c>
      <c r="F80" s="4" t="str">
        <f>VLOOKUP(A80,HOP!A:C,3,0)</f>
        <v>2880528</v>
      </c>
      <c r="G80" s="4">
        <f t="shared" si="4"/>
        <v>0</v>
      </c>
      <c r="H80" s="4" t="str">
        <f t="shared" si="5"/>
        <v>，2880528</v>
      </c>
      <c r="I80" s="4" t="str">
        <f>VLOOKUP(A80,HOP!A:U,21,0)</f>
        <v>直采</v>
      </c>
    </row>
    <row r="81" s="4" customFormat="1" hidden="1" spans="1:9">
      <c r="A81" s="5">
        <v>999221944149985</v>
      </c>
      <c r="B81" s="6">
        <v>44916</v>
      </c>
      <c r="C81" s="6">
        <v>44919</v>
      </c>
      <c r="D81" s="4">
        <v>1872</v>
      </c>
      <c r="E81" s="4" t="str">
        <f>VLOOKUP(A81,HOP!A:L,12,0)</f>
        <v>1872.00</v>
      </c>
      <c r="F81" s="4" t="str">
        <f>VLOOKUP(A81,HOP!A:C,3,0)</f>
        <v>2880906</v>
      </c>
      <c r="G81" s="4">
        <f t="shared" si="4"/>
        <v>0</v>
      </c>
      <c r="H81" s="4" t="str">
        <f t="shared" si="5"/>
        <v>，2880906</v>
      </c>
      <c r="I81" s="4" t="str">
        <f>VLOOKUP(A81,HOP!A:U,21,0)</f>
        <v>直采</v>
      </c>
    </row>
    <row r="82" s="4" customFormat="1" hidden="1" spans="1:9">
      <c r="A82" s="5">
        <v>21946325008</v>
      </c>
      <c r="B82" s="6">
        <v>44916</v>
      </c>
      <c r="C82" s="6">
        <v>44919</v>
      </c>
      <c r="D82" s="4">
        <v>2202</v>
      </c>
      <c r="E82" s="4" t="str">
        <f>VLOOKUP(A82,HOP!A:L,12,0)</f>
        <v>2202.00</v>
      </c>
      <c r="F82" s="4" t="str">
        <f>VLOOKUP(A82,HOP!A:C,3,0)</f>
        <v>2882032</v>
      </c>
      <c r="G82" s="4">
        <f t="shared" si="4"/>
        <v>0</v>
      </c>
      <c r="H82" s="4" t="str">
        <f t="shared" si="5"/>
        <v>，2882032</v>
      </c>
      <c r="I82" s="4" t="str">
        <f>VLOOKUP(A82,HOP!A:U,21,0)</f>
        <v>直采</v>
      </c>
    </row>
    <row r="83" s="4" customFormat="1" hidden="1" spans="1:9">
      <c r="A83" s="5">
        <v>999221949824715</v>
      </c>
      <c r="B83" s="6">
        <v>44918</v>
      </c>
      <c r="C83" s="6">
        <v>44919</v>
      </c>
      <c r="D83" s="4">
        <v>696</v>
      </c>
      <c r="E83" s="4" t="str">
        <f>VLOOKUP(A83,HOP!A:L,12,0)</f>
        <v>696.00</v>
      </c>
      <c r="F83" s="4" t="str">
        <f>VLOOKUP(A83,HOP!A:C,3,0)</f>
        <v>2882984</v>
      </c>
      <c r="G83" s="4">
        <f t="shared" si="4"/>
        <v>0</v>
      </c>
      <c r="H83" s="4" t="str">
        <f t="shared" si="5"/>
        <v>，2882984</v>
      </c>
      <c r="I83" s="4" t="str">
        <f>VLOOKUP(A83,HOP!A:U,21,0)</f>
        <v>直采</v>
      </c>
    </row>
    <row r="84" s="4" customFormat="1" hidden="1" spans="1:9">
      <c r="A84" s="5">
        <v>999221949826209</v>
      </c>
      <c r="B84" s="6">
        <v>44918</v>
      </c>
      <c r="C84" s="6">
        <v>44919</v>
      </c>
      <c r="D84" s="4">
        <v>696</v>
      </c>
      <c r="E84" s="4" t="str">
        <f>VLOOKUP(A84,HOP!A:L,12,0)</f>
        <v>696.00</v>
      </c>
      <c r="F84" s="4" t="str">
        <f>VLOOKUP(A84,HOP!A:C,3,0)</f>
        <v>2882985</v>
      </c>
      <c r="G84" s="4">
        <f t="shared" si="4"/>
        <v>0</v>
      </c>
      <c r="H84" s="4" t="str">
        <f t="shared" si="5"/>
        <v>，2882985</v>
      </c>
      <c r="I84" s="4" t="str">
        <f>VLOOKUP(A84,HOP!A:U,21,0)</f>
        <v>直采</v>
      </c>
    </row>
    <row r="85" s="4" customFormat="1" hidden="1" spans="1:9">
      <c r="A85" s="5">
        <v>21951557947</v>
      </c>
      <c r="B85" s="6">
        <v>44914</v>
      </c>
      <c r="C85" s="6">
        <v>44919</v>
      </c>
      <c r="D85" s="4">
        <v>3311</v>
      </c>
      <c r="E85" s="4" t="str">
        <f>VLOOKUP(A85,HOP!A:L,12,0)</f>
        <v>3311.00</v>
      </c>
      <c r="F85" s="4" t="str">
        <f>VLOOKUP(A85,HOP!A:C,3,0)</f>
        <v>2883851</v>
      </c>
      <c r="G85" s="4">
        <f t="shared" si="4"/>
        <v>0</v>
      </c>
      <c r="H85" s="4" t="str">
        <f t="shared" si="5"/>
        <v>，2883851</v>
      </c>
      <c r="I85" s="4" t="str">
        <f>VLOOKUP(A85,HOP!A:U,21,0)</f>
        <v>直采</v>
      </c>
    </row>
    <row r="86" s="4" customFormat="1" hidden="1" spans="1:9">
      <c r="A86" s="5">
        <v>999221956762301</v>
      </c>
      <c r="B86" s="6">
        <v>44918</v>
      </c>
      <c r="C86" s="6">
        <v>44919</v>
      </c>
      <c r="D86" s="4">
        <v>413</v>
      </c>
      <c r="E86" s="4" t="str">
        <f>VLOOKUP(A86,HOP!A:L,12,0)</f>
        <v>413.00</v>
      </c>
      <c r="F86" s="4" t="str">
        <f>VLOOKUP(A86,HOP!A:C,3,0)</f>
        <v>2885462</v>
      </c>
      <c r="G86" s="4">
        <f t="shared" si="4"/>
        <v>0</v>
      </c>
      <c r="H86" s="4" t="str">
        <f t="shared" si="5"/>
        <v>，2885462</v>
      </c>
      <c r="I86" s="4" t="str">
        <f>VLOOKUP(A86,HOP!A:U,21,0)</f>
        <v>直采</v>
      </c>
    </row>
    <row r="87" s="4" customFormat="1" hidden="1" spans="1:9">
      <c r="A87" s="5">
        <v>999221956830911</v>
      </c>
      <c r="B87" s="6">
        <v>44918</v>
      </c>
      <c r="C87" s="6">
        <v>44919</v>
      </c>
      <c r="D87" s="4">
        <v>710</v>
      </c>
      <c r="E87" s="4" t="str">
        <f>VLOOKUP(A87,HOP!A:L,12,0)</f>
        <v>710.00</v>
      </c>
      <c r="F87" s="4" t="str">
        <f>VLOOKUP(A87,HOP!A:C,3,0)</f>
        <v>2885502</v>
      </c>
      <c r="G87" s="4">
        <f t="shared" si="4"/>
        <v>0</v>
      </c>
      <c r="H87" s="4" t="str">
        <f t="shared" si="5"/>
        <v>，2885502</v>
      </c>
      <c r="I87" s="4" t="str">
        <f>VLOOKUP(A87,HOP!A:U,21,0)</f>
        <v>直采</v>
      </c>
    </row>
    <row r="88" s="4" customFormat="1" hidden="1" spans="1:9">
      <c r="A88" s="5">
        <v>999221956844364</v>
      </c>
      <c r="B88" s="6">
        <v>44918</v>
      </c>
      <c r="C88" s="6">
        <v>44919</v>
      </c>
      <c r="D88" s="4">
        <v>710</v>
      </c>
      <c r="E88" s="4" t="str">
        <f>VLOOKUP(A88,HOP!A:L,12,0)</f>
        <v>710.00</v>
      </c>
      <c r="F88" s="4" t="str">
        <f>VLOOKUP(A88,HOP!A:C,3,0)</f>
        <v>2885510</v>
      </c>
      <c r="G88" s="4">
        <f t="shared" si="4"/>
        <v>0</v>
      </c>
      <c r="H88" s="4" t="str">
        <f t="shared" si="5"/>
        <v>，2885510</v>
      </c>
      <c r="I88" s="4" t="str">
        <f>VLOOKUP(A88,HOP!A:U,21,0)</f>
        <v>直采</v>
      </c>
    </row>
    <row r="89" s="4" customFormat="1" hidden="1" spans="1:9">
      <c r="A89" s="5">
        <v>999221962790674</v>
      </c>
      <c r="B89" s="6">
        <v>44916</v>
      </c>
      <c r="C89" s="6">
        <v>44919</v>
      </c>
      <c r="D89" s="4">
        <v>6372</v>
      </c>
      <c r="E89" s="4" t="str">
        <f>VLOOKUP(A89,HOP!A:L,12,0)</f>
        <v>6372.00</v>
      </c>
      <c r="F89" s="4" t="str">
        <f>VLOOKUP(A89,HOP!A:C,3,0)</f>
        <v>2887332</v>
      </c>
      <c r="G89" s="4">
        <f t="shared" si="4"/>
        <v>0</v>
      </c>
      <c r="H89" s="4" t="str">
        <f t="shared" si="5"/>
        <v>，2887332</v>
      </c>
      <c r="I89" s="4" t="str">
        <f>VLOOKUP(A89,HOP!A:U,21,0)</f>
        <v>直采</v>
      </c>
    </row>
    <row r="90" s="4" customFormat="1" hidden="1" spans="1:9">
      <c r="A90" s="5">
        <v>999221956381514</v>
      </c>
      <c r="B90" s="6">
        <v>44918</v>
      </c>
      <c r="C90" s="6">
        <v>44919</v>
      </c>
      <c r="D90" s="4">
        <v>713</v>
      </c>
      <c r="E90" s="4" t="str">
        <f>VLOOKUP(A90,HOP!A:L,12,0)</f>
        <v>713.00</v>
      </c>
      <c r="F90" s="4" t="str">
        <f>VLOOKUP(A90,HOP!A:C,3,0)</f>
        <v>2885259</v>
      </c>
      <c r="G90" s="4">
        <f t="shared" si="4"/>
        <v>0</v>
      </c>
      <c r="H90" s="4" t="str">
        <f t="shared" si="5"/>
        <v>，2885259</v>
      </c>
      <c r="I90" s="4" t="str">
        <f>VLOOKUP(A90,HOP!A:U,21,0)</f>
        <v>直采</v>
      </c>
    </row>
    <row r="91" s="4" customFormat="1" hidden="1" spans="1:9">
      <c r="A91" s="5">
        <v>999221963616362</v>
      </c>
      <c r="B91" s="6">
        <v>44918</v>
      </c>
      <c r="C91" s="6">
        <v>44919</v>
      </c>
      <c r="D91" s="4">
        <v>876</v>
      </c>
      <c r="E91" s="4" t="str">
        <f>VLOOKUP(A91,HOP!A:L,12,0)</f>
        <v>876.00</v>
      </c>
      <c r="F91" s="4" t="str">
        <f>VLOOKUP(A91,HOP!A:C,3,0)</f>
        <v>2887910</v>
      </c>
      <c r="G91" s="4">
        <f t="shared" si="4"/>
        <v>0</v>
      </c>
      <c r="H91" s="4" t="str">
        <f t="shared" si="5"/>
        <v>，2887910</v>
      </c>
      <c r="I91" s="4" t="str">
        <f>VLOOKUP(A91,HOP!A:U,21,0)</f>
        <v>直采</v>
      </c>
    </row>
    <row r="92" s="4" customFormat="1" hidden="1" spans="1:9">
      <c r="A92" s="5">
        <v>999221965649277</v>
      </c>
      <c r="B92" s="6">
        <v>44918</v>
      </c>
      <c r="C92" s="6">
        <v>44919</v>
      </c>
      <c r="D92" s="4">
        <v>211</v>
      </c>
      <c r="E92" s="4" t="str">
        <f>VLOOKUP(A92,HOP!A:L,12,0)</f>
        <v>211.00</v>
      </c>
      <c r="F92" s="4" t="str">
        <f>VLOOKUP(A92,HOP!A:C,3,0)</f>
        <v>2888190</v>
      </c>
      <c r="G92" s="4">
        <f t="shared" si="4"/>
        <v>0</v>
      </c>
      <c r="H92" s="4" t="str">
        <f t="shared" si="5"/>
        <v>，2888190</v>
      </c>
      <c r="I92" s="4" t="str">
        <f>VLOOKUP(A92,HOP!A:U,21,0)</f>
        <v>直采</v>
      </c>
    </row>
    <row r="93" s="4" customFormat="1" hidden="1" spans="1:9">
      <c r="A93" s="5">
        <v>999221966457409</v>
      </c>
      <c r="B93" s="6">
        <v>44918</v>
      </c>
      <c r="C93" s="6">
        <v>44919</v>
      </c>
      <c r="D93" s="4">
        <v>650</v>
      </c>
      <c r="E93" s="4" t="str">
        <f>VLOOKUP(A93,HOP!A:L,12,0)</f>
        <v>650.00</v>
      </c>
      <c r="F93" s="4" t="str">
        <f>VLOOKUP(A93,HOP!A:C,3,0)</f>
        <v>2888352</v>
      </c>
      <c r="G93" s="4">
        <f t="shared" si="4"/>
        <v>0</v>
      </c>
      <c r="H93" s="4" t="str">
        <f t="shared" si="5"/>
        <v>，2888352</v>
      </c>
      <c r="I93" s="4" t="str">
        <f>VLOOKUP(A93,HOP!A:U,21,0)</f>
        <v>直采</v>
      </c>
    </row>
    <row r="94" s="4" customFormat="1" hidden="1" spans="1:9">
      <c r="A94" s="5">
        <v>999221966686587</v>
      </c>
      <c r="B94" s="6">
        <v>44918</v>
      </c>
      <c r="C94" s="6">
        <v>44919</v>
      </c>
      <c r="D94" s="4">
        <v>307</v>
      </c>
      <c r="E94" s="4" t="str">
        <f>VLOOKUP(A94,HOP!A:L,12,0)</f>
        <v>307.00</v>
      </c>
      <c r="F94" s="4" t="str">
        <f>VLOOKUP(A94,HOP!A:C,3,0)</f>
        <v>2888387</v>
      </c>
      <c r="G94" s="4">
        <f t="shared" si="4"/>
        <v>0</v>
      </c>
      <c r="H94" s="4" t="str">
        <f t="shared" si="5"/>
        <v>，2888387</v>
      </c>
      <c r="I94" s="4" t="str">
        <f>VLOOKUP(A94,HOP!A:U,21,0)</f>
        <v>直采</v>
      </c>
    </row>
    <row r="95" s="4" customFormat="1" hidden="1" spans="1:9">
      <c r="A95" s="5">
        <v>999221968744218</v>
      </c>
      <c r="B95" s="6">
        <v>44918</v>
      </c>
      <c r="C95" s="6">
        <v>44919</v>
      </c>
      <c r="D95" s="4">
        <v>740</v>
      </c>
      <c r="E95" s="4" t="str">
        <f>VLOOKUP(A95,HOP!A:L,12,0)</f>
        <v>740.00</v>
      </c>
      <c r="F95" s="4" t="str">
        <f>VLOOKUP(A95,HOP!A:C,3,0)</f>
        <v>2889229</v>
      </c>
      <c r="G95" s="4">
        <f t="shared" si="4"/>
        <v>0</v>
      </c>
      <c r="H95" s="4" t="str">
        <f t="shared" si="5"/>
        <v>，2889229</v>
      </c>
      <c r="I95" s="4" t="str">
        <f>VLOOKUP(A95,HOP!A:U,21,0)</f>
        <v>直采</v>
      </c>
    </row>
    <row r="96" s="4" customFormat="1" hidden="1" spans="1:9">
      <c r="A96" s="5">
        <v>999221969396068</v>
      </c>
      <c r="B96" s="6">
        <v>44916</v>
      </c>
      <c r="C96" s="6">
        <v>44919</v>
      </c>
      <c r="D96" s="4">
        <v>2280</v>
      </c>
      <c r="E96" s="4" t="str">
        <f>VLOOKUP(A96,HOP!A:L,12,0)</f>
        <v>2280.00</v>
      </c>
      <c r="F96" s="4" t="str">
        <f>VLOOKUP(A96,HOP!A:C,3,0)</f>
        <v>2889649</v>
      </c>
      <c r="G96" s="4">
        <f t="shared" si="4"/>
        <v>0</v>
      </c>
      <c r="H96" s="4" t="str">
        <f t="shared" si="5"/>
        <v>，2889649</v>
      </c>
      <c r="I96" s="4" t="str">
        <f>VLOOKUP(A96,HOP!A:U,21,0)</f>
        <v>直采</v>
      </c>
    </row>
    <row r="97" s="4" customFormat="1" hidden="1" spans="1:9">
      <c r="A97" s="5">
        <v>999221969414890</v>
      </c>
      <c r="B97" s="6">
        <v>44918</v>
      </c>
      <c r="C97" s="6">
        <v>44919</v>
      </c>
      <c r="D97" s="4">
        <v>371</v>
      </c>
      <c r="E97" s="4" t="str">
        <f>VLOOKUP(A97,HOP!A:L,12,0)</f>
        <v>371.00</v>
      </c>
      <c r="F97" s="4" t="str">
        <f>VLOOKUP(A97,HOP!A:C,3,0)</f>
        <v>2889666</v>
      </c>
      <c r="G97" s="4">
        <f t="shared" si="4"/>
        <v>0</v>
      </c>
      <c r="H97" s="4" t="str">
        <f t="shared" si="5"/>
        <v>，2889666</v>
      </c>
      <c r="I97" s="4" t="str">
        <f>VLOOKUP(A97,HOP!A:U,21,0)</f>
        <v>直采</v>
      </c>
    </row>
    <row r="98" s="4" customFormat="1" hidden="1" spans="1:9">
      <c r="A98" s="5">
        <v>999221969588351</v>
      </c>
      <c r="B98" s="6">
        <v>44916</v>
      </c>
      <c r="C98" s="6">
        <v>44919</v>
      </c>
      <c r="D98" s="4">
        <v>0</v>
      </c>
      <c r="E98" s="4" t="str">
        <f>VLOOKUP(A98,HOP!A:L,12,0)</f>
        <v>0.00</v>
      </c>
      <c r="F98" s="4" t="str">
        <f>VLOOKUP(A98,HOP!A:C,3,0)</f>
        <v>2889801</v>
      </c>
      <c r="G98" s="4">
        <f t="shared" si="4"/>
        <v>0</v>
      </c>
      <c r="H98" s="4" t="str">
        <f t="shared" si="5"/>
        <v>，2889801</v>
      </c>
      <c r="I98" s="4" t="str">
        <f>VLOOKUP(A98,HOP!A:U,21,0)</f>
        <v>直采</v>
      </c>
    </row>
    <row r="99" s="4" customFormat="1" hidden="1" spans="1:9">
      <c r="A99" s="5">
        <v>999221970117448</v>
      </c>
      <c r="B99" s="6">
        <v>44918</v>
      </c>
      <c r="C99" s="6">
        <v>44919</v>
      </c>
      <c r="D99" s="4">
        <v>876</v>
      </c>
      <c r="E99" s="4" t="str">
        <f>VLOOKUP(A99,HOP!A:L,12,0)</f>
        <v>876.00</v>
      </c>
      <c r="F99" s="4" t="str">
        <f>VLOOKUP(A99,HOP!A:C,3,0)</f>
        <v>2890201</v>
      </c>
      <c r="G99" s="4">
        <f t="shared" ref="G99:G119" si="6">D99-E99</f>
        <v>0</v>
      </c>
      <c r="H99" s="4" t="str">
        <f t="shared" ref="H99:H119" si="7">$H$1&amp;F99</f>
        <v>，2890201</v>
      </c>
      <c r="I99" s="4" t="str">
        <f>VLOOKUP(A99,HOP!A:U,21,0)</f>
        <v>直采</v>
      </c>
    </row>
    <row r="100" s="4" customFormat="1" hidden="1" spans="1:9">
      <c r="A100" s="5">
        <v>999221975512615</v>
      </c>
      <c r="B100" s="6">
        <v>44918</v>
      </c>
      <c r="C100" s="6">
        <v>44919</v>
      </c>
      <c r="D100" s="4">
        <v>1400</v>
      </c>
      <c r="E100" s="4" t="str">
        <f>VLOOKUP(A100,HOP!A:L,12,0)</f>
        <v>1400.00</v>
      </c>
      <c r="F100" s="4" t="str">
        <f>VLOOKUP(A100,HOP!A:C,3,0)</f>
        <v>2891771</v>
      </c>
      <c r="G100" s="4">
        <f t="shared" si="6"/>
        <v>0</v>
      </c>
      <c r="H100" s="4" t="str">
        <f t="shared" si="7"/>
        <v>，2891771</v>
      </c>
      <c r="I100" s="4" t="str">
        <f>VLOOKUP(A100,HOP!A:U,21,0)</f>
        <v>直采</v>
      </c>
    </row>
    <row r="101" s="4" customFormat="1" hidden="1" spans="1:9">
      <c r="A101" s="5">
        <v>999221975976960</v>
      </c>
      <c r="B101" s="6">
        <v>44916</v>
      </c>
      <c r="C101" s="6">
        <v>44919</v>
      </c>
      <c r="D101" s="4">
        <v>2059.5</v>
      </c>
      <c r="E101" s="4" t="str">
        <f>VLOOKUP(A101,HOP!A:L,12,0)</f>
        <v>2059.50</v>
      </c>
      <c r="F101" s="4" t="str">
        <f>VLOOKUP(A101,HOP!A:C,3,0)</f>
        <v>2892049</v>
      </c>
      <c r="G101" s="4">
        <f t="shared" si="6"/>
        <v>0</v>
      </c>
      <c r="H101" s="4" t="str">
        <f t="shared" si="7"/>
        <v>，2892049</v>
      </c>
      <c r="I101" s="4" t="str">
        <f>VLOOKUP(A101,HOP!A:U,21,0)</f>
        <v>直连</v>
      </c>
    </row>
    <row r="102" s="4" customFormat="1" hidden="1" spans="1:9">
      <c r="A102" s="5">
        <v>999221976196391</v>
      </c>
      <c r="B102" s="6">
        <v>44917</v>
      </c>
      <c r="C102" s="6">
        <v>44919</v>
      </c>
      <c r="D102" s="4">
        <v>1122</v>
      </c>
      <c r="E102" s="4" t="str">
        <f>VLOOKUP(A102,HOP!A:L,12,0)</f>
        <v>1122.00</v>
      </c>
      <c r="F102" s="4" t="str">
        <f>VLOOKUP(A102,HOP!A:C,3,0)</f>
        <v>2892259</v>
      </c>
      <c r="G102" s="4">
        <f t="shared" si="6"/>
        <v>0</v>
      </c>
      <c r="H102" s="4" t="str">
        <f t="shared" si="7"/>
        <v>，2892259</v>
      </c>
      <c r="I102" s="4" t="str">
        <f>VLOOKUP(A102,HOP!A:U,21,0)</f>
        <v>直采</v>
      </c>
    </row>
    <row r="103" s="4" customFormat="1" hidden="1" spans="1:9">
      <c r="A103" s="5">
        <v>21976469280</v>
      </c>
      <c r="B103" s="6">
        <v>44917</v>
      </c>
      <c r="C103" s="6">
        <v>44919</v>
      </c>
      <c r="D103" s="4">
        <v>0</v>
      </c>
      <c r="E103" s="4" t="e">
        <f>VLOOKUP(A103,HOP!A:L,12,0)</f>
        <v>#N/A</v>
      </c>
      <c r="F103" s="4" t="e">
        <f>VLOOKUP(A103,HOP!A:C,3,0)</f>
        <v>#N/A</v>
      </c>
      <c r="G103" s="4" t="e">
        <f t="shared" si="6"/>
        <v>#N/A</v>
      </c>
      <c r="H103" s="4" t="e">
        <f t="shared" si="7"/>
        <v>#N/A</v>
      </c>
      <c r="I103" s="4" t="e">
        <f>VLOOKUP(A103,HOP!A:U,21,0)</f>
        <v>#N/A</v>
      </c>
    </row>
    <row r="104" s="4" customFormat="1" hidden="1" spans="1:9">
      <c r="A104" s="5">
        <v>999221976576109</v>
      </c>
      <c r="B104" s="6">
        <v>44917</v>
      </c>
      <c r="C104" s="6">
        <v>44919</v>
      </c>
      <c r="D104" s="4">
        <v>1085</v>
      </c>
      <c r="E104" s="4" t="str">
        <f>VLOOKUP(A104,HOP!A:L,12,0)</f>
        <v>1085.00</v>
      </c>
      <c r="F104" s="4" t="str">
        <f>VLOOKUP(A104,HOP!A:C,3,0)</f>
        <v>2892581</v>
      </c>
      <c r="G104" s="4">
        <f t="shared" si="6"/>
        <v>0</v>
      </c>
      <c r="H104" s="4" t="str">
        <f t="shared" si="7"/>
        <v>，2892581</v>
      </c>
      <c r="I104" s="4" t="str">
        <f>VLOOKUP(A104,HOP!A:U,21,0)</f>
        <v>直采</v>
      </c>
    </row>
    <row r="105" s="4" customFormat="1" hidden="1" spans="1:9">
      <c r="A105" s="5">
        <v>999221976357045</v>
      </c>
      <c r="B105" s="6">
        <v>44917</v>
      </c>
      <c r="C105" s="6">
        <v>44919</v>
      </c>
      <c r="D105" s="4">
        <v>1595</v>
      </c>
      <c r="E105" s="4" t="str">
        <f>VLOOKUP(A105,HOP!A:L,12,0)</f>
        <v>1595.00</v>
      </c>
      <c r="F105" s="4" t="str">
        <f>VLOOKUP(A105,HOP!A:C,3,0)</f>
        <v>2892404</v>
      </c>
      <c r="G105" s="4">
        <f t="shared" si="6"/>
        <v>0</v>
      </c>
      <c r="H105" s="4" t="str">
        <f t="shared" si="7"/>
        <v>，2892404</v>
      </c>
      <c r="I105" s="4" t="str">
        <f>VLOOKUP(A105,HOP!A:U,21,0)</f>
        <v>直采</v>
      </c>
    </row>
    <row r="106" s="4" customFormat="1" hidden="1" spans="1:9">
      <c r="A106" s="5">
        <v>999221975957634</v>
      </c>
      <c r="B106" s="6">
        <v>44917</v>
      </c>
      <c r="C106" s="6">
        <v>44919</v>
      </c>
      <c r="D106" s="4">
        <v>1349</v>
      </c>
      <c r="E106" s="4" t="str">
        <f>VLOOKUP(A106,HOP!A:L,12,0)</f>
        <v>1349.00</v>
      </c>
      <c r="F106" s="4" t="str">
        <f>VLOOKUP(A106,HOP!A:C,3,0)</f>
        <v>2892032</v>
      </c>
      <c r="G106" s="4">
        <f t="shared" si="6"/>
        <v>0</v>
      </c>
      <c r="H106" s="4" t="str">
        <f t="shared" si="7"/>
        <v>，2892032</v>
      </c>
      <c r="I106" s="4" t="str">
        <f>VLOOKUP(A106,HOP!A:U,21,0)</f>
        <v>直采</v>
      </c>
    </row>
    <row r="107" s="4" customFormat="1" hidden="1" spans="1:9">
      <c r="A107" s="5">
        <v>999221981805878</v>
      </c>
      <c r="B107" s="6">
        <v>44918</v>
      </c>
      <c r="C107" s="6">
        <v>44919</v>
      </c>
      <c r="D107" s="4">
        <v>750</v>
      </c>
      <c r="E107" s="4" t="str">
        <f>VLOOKUP(A107,HOP!A:L,12,0)</f>
        <v>750.00</v>
      </c>
      <c r="F107" s="4" t="str">
        <f>VLOOKUP(A107,HOP!A:C,3,0)</f>
        <v>2893950</v>
      </c>
      <c r="G107" s="4">
        <f t="shared" si="6"/>
        <v>0</v>
      </c>
      <c r="H107" s="4" t="str">
        <f t="shared" si="7"/>
        <v>，2893950</v>
      </c>
      <c r="I107" s="4" t="str">
        <f>VLOOKUP(A107,HOP!A:U,21,0)</f>
        <v>直采</v>
      </c>
    </row>
    <row r="108" s="4" customFormat="1" hidden="1" spans="1:9">
      <c r="A108" s="5">
        <v>999221982134552</v>
      </c>
      <c r="B108" s="6">
        <v>44918</v>
      </c>
      <c r="C108" s="6">
        <v>44919</v>
      </c>
      <c r="D108" s="4">
        <v>0</v>
      </c>
      <c r="E108" s="4" t="e">
        <f>VLOOKUP(A108,HOP!A:L,12,0)</f>
        <v>#N/A</v>
      </c>
      <c r="F108" s="4" t="e">
        <f>VLOOKUP(A108,HOP!A:C,3,0)</f>
        <v>#N/A</v>
      </c>
      <c r="G108" s="4" t="e">
        <f t="shared" si="6"/>
        <v>#N/A</v>
      </c>
      <c r="H108" s="4" t="e">
        <f t="shared" si="7"/>
        <v>#N/A</v>
      </c>
      <c r="I108" s="4" t="e">
        <f>VLOOKUP(A108,HOP!A:U,21,0)</f>
        <v>#N/A</v>
      </c>
    </row>
    <row r="109" s="4" customFormat="1" hidden="1" spans="1:9">
      <c r="A109" s="5">
        <v>999221982543866</v>
      </c>
      <c r="B109" s="6">
        <v>44918</v>
      </c>
      <c r="C109" s="6">
        <v>44919</v>
      </c>
      <c r="D109" s="4">
        <v>370</v>
      </c>
      <c r="E109" s="4" t="str">
        <f>VLOOKUP(A109,HOP!A:L,12,0)</f>
        <v>370.00</v>
      </c>
      <c r="F109" s="4" t="str">
        <f>VLOOKUP(A109,HOP!A:C,3,0)</f>
        <v>2894434</v>
      </c>
      <c r="G109" s="4">
        <f t="shared" si="6"/>
        <v>0</v>
      </c>
      <c r="H109" s="4" t="str">
        <f t="shared" si="7"/>
        <v>，2894434</v>
      </c>
      <c r="I109" s="4" t="str">
        <f>VLOOKUP(A109,HOP!A:U,21,0)</f>
        <v>直采</v>
      </c>
    </row>
    <row r="110" s="4" customFormat="1" hidden="1" spans="1:9">
      <c r="A110" s="5">
        <v>999221982796612</v>
      </c>
      <c r="B110" s="6">
        <v>44918</v>
      </c>
      <c r="C110" s="6">
        <v>44919</v>
      </c>
      <c r="D110" s="4">
        <v>0</v>
      </c>
      <c r="E110" s="4" t="e">
        <f>VLOOKUP(A110,HOP!A:L,12,0)</f>
        <v>#N/A</v>
      </c>
      <c r="F110" s="4" t="e">
        <f>VLOOKUP(A110,HOP!A:C,3,0)</f>
        <v>#N/A</v>
      </c>
      <c r="G110" s="4" t="e">
        <f t="shared" si="6"/>
        <v>#N/A</v>
      </c>
      <c r="H110" s="4" t="e">
        <f t="shared" si="7"/>
        <v>#N/A</v>
      </c>
      <c r="I110" s="4" t="e">
        <f>VLOOKUP(A110,HOP!A:U,21,0)</f>
        <v>#N/A</v>
      </c>
    </row>
    <row r="111" s="4" customFormat="1" hidden="1" spans="1:9">
      <c r="A111" s="5">
        <v>999221982913583</v>
      </c>
      <c r="B111" s="6">
        <v>44918</v>
      </c>
      <c r="C111" s="6">
        <v>44919</v>
      </c>
      <c r="D111" s="4">
        <v>370</v>
      </c>
      <c r="E111" s="4" t="str">
        <f>VLOOKUP(A111,HOP!A:L,12,0)</f>
        <v>370.00</v>
      </c>
      <c r="F111" s="4" t="str">
        <f>VLOOKUP(A111,HOP!A:C,3,0)</f>
        <v>2894599</v>
      </c>
      <c r="G111" s="4">
        <f t="shared" si="6"/>
        <v>0</v>
      </c>
      <c r="H111" s="4" t="str">
        <f t="shared" si="7"/>
        <v>，2894599</v>
      </c>
      <c r="I111" s="4" t="str">
        <f>VLOOKUP(A111,HOP!A:U,21,0)</f>
        <v>直采</v>
      </c>
    </row>
    <row r="112" s="4" customFormat="1" hidden="1" spans="1:9">
      <c r="A112" s="5">
        <v>21983170411</v>
      </c>
      <c r="B112" s="6">
        <v>44918</v>
      </c>
      <c r="C112" s="6">
        <v>44919</v>
      </c>
      <c r="D112" s="4">
        <v>0</v>
      </c>
      <c r="E112" s="4" t="e">
        <f>VLOOKUP(A112,HOP!A:L,12,0)</f>
        <v>#N/A</v>
      </c>
      <c r="F112" s="4" t="e">
        <f>VLOOKUP(A112,HOP!A:C,3,0)</f>
        <v>#N/A</v>
      </c>
      <c r="G112" s="4" t="e">
        <f t="shared" si="6"/>
        <v>#N/A</v>
      </c>
      <c r="H112" s="4" t="e">
        <f t="shared" si="7"/>
        <v>#N/A</v>
      </c>
      <c r="I112" s="4" t="e">
        <f>VLOOKUP(A112,HOP!A:U,21,0)</f>
        <v>#N/A</v>
      </c>
    </row>
    <row r="113" s="4" customFormat="1" hidden="1" spans="1:9">
      <c r="A113" s="5">
        <v>999221983173016</v>
      </c>
      <c r="B113" s="6">
        <v>44918</v>
      </c>
      <c r="C113" s="6">
        <v>44919</v>
      </c>
      <c r="D113" s="4">
        <v>287</v>
      </c>
      <c r="E113" s="4" t="str">
        <f>VLOOKUP(A113,HOP!A:L,12,0)</f>
        <v>287.00</v>
      </c>
      <c r="F113" s="4" t="str">
        <f>VLOOKUP(A113,HOP!A:C,3,0)</f>
        <v>2894754</v>
      </c>
      <c r="G113" s="4">
        <f t="shared" si="6"/>
        <v>0</v>
      </c>
      <c r="H113" s="4" t="str">
        <f t="shared" si="7"/>
        <v>，2894754</v>
      </c>
      <c r="I113" s="4" t="str">
        <f>VLOOKUP(A113,HOP!A:U,21,0)</f>
        <v>直采</v>
      </c>
    </row>
    <row r="114" s="4" customFormat="1" hidden="1" spans="1:9">
      <c r="A114" s="5">
        <v>999221986182894</v>
      </c>
      <c r="B114" s="6">
        <v>44918</v>
      </c>
      <c r="C114" s="6">
        <v>44919</v>
      </c>
      <c r="D114" s="4">
        <v>3806</v>
      </c>
      <c r="E114" s="4" t="str">
        <f>VLOOKUP(A114,HOP!A:L,12,0)</f>
        <v>3806.00</v>
      </c>
      <c r="F114" s="4" t="str">
        <f>VLOOKUP(A114,HOP!A:C,3,0)</f>
        <v>2895528</v>
      </c>
      <c r="G114" s="4">
        <f t="shared" si="6"/>
        <v>0</v>
      </c>
      <c r="H114" s="4" t="str">
        <f t="shared" si="7"/>
        <v>，2895528</v>
      </c>
      <c r="I114" s="4" t="str">
        <f>VLOOKUP(A114,HOP!A:U,21,0)</f>
        <v>直采</v>
      </c>
    </row>
    <row r="115" s="4" customFormat="1" hidden="1" spans="1:9">
      <c r="A115" s="5">
        <v>999221986428162</v>
      </c>
      <c r="B115" s="6">
        <v>44918</v>
      </c>
      <c r="C115" s="6">
        <v>44919</v>
      </c>
      <c r="D115" s="4">
        <v>870</v>
      </c>
      <c r="E115" s="4" t="str">
        <f>VLOOKUP(A115,HOP!A:L,12,0)</f>
        <v>870.00</v>
      </c>
      <c r="F115" s="4" t="str">
        <f>VLOOKUP(A115,HOP!A:C,3,0)</f>
        <v>2895582</v>
      </c>
      <c r="G115" s="4">
        <f t="shared" si="6"/>
        <v>0</v>
      </c>
      <c r="H115" s="4" t="str">
        <f t="shared" si="7"/>
        <v>，2895582</v>
      </c>
      <c r="I115" s="4" t="str">
        <f>VLOOKUP(A115,HOP!A:U,21,0)</f>
        <v>直采</v>
      </c>
    </row>
    <row r="116" s="4" customFormat="1" hidden="1" spans="1:9">
      <c r="A116" s="5">
        <v>999221986504117</v>
      </c>
      <c r="B116" s="6">
        <v>44918</v>
      </c>
      <c r="C116" s="6">
        <v>44919</v>
      </c>
      <c r="D116" s="4">
        <v>397</v>
      </c>
      <c r="E116" s="4" t="str">
        <f>VLOOKUP(A116,HOP!A:L,12,0)</f>
        <v>397.00</v>
      </c>
      <c r="F116" s="4" t="str">
        <f>VLOOKUP(A116,HOP!A:C,3,0)</f>
        <v>2895603</v>
      </c>
      <c r="G116" s="4">
        <f t="shared" si="6"/>
        <v>0</v>
      </c>
      <c r="H116" s="4" t="str">
        <f t="shared" si="7"/>
        <v>，2895603</v>
      </c>
      <c r="I116" s="4" t="str">
        <f>VLOOKUP(A116,HOP!A:U,21,0)</f>
        <v>直采</v>
      </c>
    </row>
    <row r="117" s="4" customFormat="1" hidden="1" spans="1:9">
      <c r="A117" s="5">
        <v>999221987926725</v>
      </c>
      <c r="B117" s="6">
        <v>44918</v>
      </c>
      <c r="C117" s="6">
        <v>44919</v>
      </c>
      <c r="D117" s="4">
        <v>0</v>
      </c>
      <c r="E117" s="4" t="e">
        <f>VLOOKUP(A117,HOP!A:L,12,0)</f>
        <v>#N/A</v>
      </c>
      <c r="F117" s="4" t="e">
        <f>VLOOKUP(A117,HOP!A:C,3,0)</f>
        <v>#N/A</v>
      </c>
      <c r="G117" s="4" t="e">
        <f t="shared" si="6"/>
        <v>#N/A</v>
      </c>
      <c r="H117" s="4" t="e">
        <f t="shared" si="7"/>
        <v>#N/A</v>
      </c>
      <c r="I117" s="4" t="e">
        <f>VLOOKUP(A117,HOP!A:U,21,0)</f>
        <v>#N/A</v>
      </c>
    </row>
    <row r="118" s="4" customFormat="1" hidden="1" spans="1:9">
      <c r="A118" s="5">
        <v>999221989100120</v>
      </c>
      <c r="B118" s="6">
        <v>44918</v>
      </c>
      <c r="C118" s="6">
        <v>44919</v>
      </c>
      <c r="D118" s="4">
        <v>859.45</v>
      </c>
      <c r="E118" s="4" t="str">
        <f>VLOOKUP(A118,HOP!A:L,12,0)</f>
        <v>859.45</v>
      </c>
      <c r="F118" s="4" t="str">
        <f>VLOOKUP(A118,HOP!A:C,3,0)</f>
        <v>2896565</v>
      </c>
      <c r="G118" s="4">
        <f t="shared" si="6"/>
        <v>0</v>
      </c>
      <c r="H118" s="4" t="str">
        <f t="shared" si="7"/>
        <v>，2896565</v>
      </c>
      <c r="I118" s="4" t="str">
        <f>VLOOKUP(A118,HOP!A:U,21,0)</f>
        <v>直连</v>
      </c>
    </row>
    <row r="119" s="4" customFormat="1" spans="1:10">
      <c r="A119" s="5">
        <v>999221944203809</v>
      </c>
      <c r="B119" s="6">
        <v>44912</v>
      </c>
      <c r="C119" s="6">
        <v>44914</v>
      </c>
      <c r="D119" s="4">
        <v>-1200</v>
      </c>
      <c r="E119" s="4" t="e">
        <f>VLOOKUP(A119,HOP!A:L,12,0)</f>
        <v>#N/A</v>
      </c>
      <c r="F119" s="4">
        <v>2880919</v>
      </c>
      <c r="G119" s="4" t="e">
        <f t="shared" si="6"/>
        <v>#N/A</v>
      </c>
      <c r="H119" s="4" t="str">
        <f t="shared" si="7"/>
        <v>，2880919</v>
      </c>
      <c r="I119" s="4" t="e">
        <f>VLOOKUP(A119,HOP!A:U,21,0)</f>
        <v>#N/A</v>
      </c>
      <c r="J119" s="4" t="s">
        <v>665</v>
      </c>
    </row>
    <row r="121" spans="4:4">
      <c r="D121" s="4">
        <f>SUM(D2:D120)</f>
        <v>239314.63</v>
      </c>
    </row>
    <row r="126" spans="1:4">
      <c r="A126" s="4" t="s">
        <v>666</v>
      </c>
      <c r="C126" s="4">
        <v>235377</v>
      </c>
      <c r="D126" s="4">
        <v>263463.2</v>
      </c>
    </row>
    <row r="127" spans="1:4">
      <c r="A127" s="4" t="s">
        <v>667</v>
      </c>
      <c r="C127" s="4">
        <v>5137.63</v>
      </c>
      <c r="D127" s="4">
        <v>5750.67</v>
      </c>
    </row>
    <row r="128" spans="1:4">
      <c r="A128" s="4" t="s">
        <v>668</v>
      </c>
      <c r="C128" s="4">
        <v>-1200</v>
      </c>
      <c r="D128" s="4">
        <v>-1343.18</v>
      </c>
    </row>
    <row r="129" spans="1:4">
      <c r="A129" s="4" t="s">
        <v>669</v>
      </c>
      <c r="C129" s="4">
        <f>SUBTOTAL(9,C126:C128)</f>
        <v>239314.63</v>
      </c>
      <c r="D129" s="4">
        <f>SUBTOTAL(9,D126:D128)</f>
        <v>267870.69</v>
      </c>
    </row>
    <row r="130" spans="1:1">
      <c r="A130" s="4" t="s">
        <v>670</v>
      </c>
    </row>
  </sheetData>
  <autoFilter ref="A1:X119">
    <filterColumn colId="3">
      <filters>
        <filter val="2059.5"/>
        <filter val="800"/>
        <filter val="1100"/>
        <filter val="1400"/>
        <filter val="2400"/>
        <filter val="2900"/>
        <filter val="5400"/>
        <filter val="8400"/>
        <filter val="-1200"/>
        <filter val="1302"/>
        <filter val="2202"/>
        <filter val="203"/>
        <filter val="1704"/>
        <filter val="1105"/>
        <filter val="3806"/>
        <filter val="307"/>
        <filter val="710"/>
        <filter val="11610"/>
        <filter val="211"/>
        <filter val="3311"/>
        <filter val="413"/>
        <filter val="613"/>
        <filter val="713"/>
        <filter val="2814"/>
        <filter val="3717"/>
        <filter val="1119"/>
        <filter val="1320"/>
        <filter val="4220"/>
        <filter val="1122"/>
        <filter val="3926"/>
        <filter val="228"/>
        <filter val="529"/>
        <filter val="930"/>
        <filter val="1230"/>
        <filter val="1930"/>
        <filter val="6630"/>
        <filter val="1234"/>
        <filter val="536"/>
        <filter val="836"/>
        <filter val="438"/>
        <filter val="3839"/>
        <filter val="640"/>
        <filter val="740"/>
        <filter val="2940"/>
        <filter val="11940"/>
        <filter val="543"/>
        <filter val="945"/>
        <filter val="859.45"/>
        <filter val="746"/>
        <filter val="748"/>
        <filter val="1349"/>
        <filter val="350"/>
        <filter val="650"/>
        <filter val="750"/>
        <filter val="3850"/>
        <filter val="5450"/>
        <filter val="451"/>
        <filter val="2152"/>
        <filter val="654"/>
        <filter val="3155"/>
        <filter val="3656"/>
        <filter val="8658"/>
        <filter val="1360"/>
        <filter val="867"/>
        <filter val="2569"/>
        <filter val="370"/>
        <filter val="870"/>
        <filter val="371"/>
        <filter val="1872"/>
        <filter val="6372"/>
        <filter val="876"/>
        <filter val="2176"/>
        <filter val="577"/>
        <filter val="2977"/>
        <filter val="2218.68"/>
        <filter val="1980"/>
        <filter val="2280"/>
        <filter val="5681"/>
        <filter val="3982"/>
        <filter val="684"/>
        <filter val="1084"/>
        <filter val="985"/>
        <filter val="1085"/>
        <filter val="287"/>
        <filter val="488"/>
        <filter val="3088"/>
        <filter val="18888"/>
        <filter val="690"/>
        <filter val="2790"/>
        <filter val="4990"/>
        <filter val="2592"/>
        <filter val="1595"/>
        <filter val="696"/>
        <filter val="3696"/>
        <filter val="397"/>
        <filter val="698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4"/>
  <sheetViews>
    <sheetView workbookViewId="0">
      <selection activeCell="A2" sqref="A2:A1048576"/>
    </sheetView>
  </sheetViews>
  <sheetFormatPr defaultColWidth="8" defaultRowHeight="13.2"/>
  <cols>
    <col min="1" max="1" width="11.1296296296296" style="1"/>
    <col min="2" max="16383" width="8" style="1"/>
  </cols>
  <sheetData>
    <row r="1" s="1" customFormat="1" spans="1:22">
      <c r="A1" s="2" t="s">
        <v>671</v>
      </c>
      <c r="B1" s="2" t="s">
        <v>672</v>
      </c>
      <c r="C1" s="2" t="s">
        <v>673</v>
      </c>
      <c r="D1" s="2" t="s">
        <v>674</v>
      </c>
      <c r="E1" s="2" t="s">
        <v>13</v>
      </c>
      <c r="F1" s="2" t="s">
        <v>5</v>
      </c>
      <c r="G1" s="2" t="s">
        <v>6</v>
      </c>
      <c r="H1" s="2" t="s">
        <v>675</v>
      </c>
      <c r="I1" s="2" t="s">
        <v>676</v>
      </c>
      <c r="J1" s="2" t="s">
        <v>677</v>
      </c>
      <c r="K1" s="2" t="s">
        <v>678</v>
      </c>
      <c r="L1" s="2" t="s">
        <v>679</v>
      </c>
      <c r="M1" s="2" t="s">
        <v>680</v>
      </c>
      <c r="N1" s="2" t="s">
        <v>681</v>
      </c>
      <c r="O1" s="2" t="s">
        <v>682</v>
      </c>
      <c r="P1" s="2" t="s">
        <v>683</v>
      </c>
      <c r="Q1" s="2" t="s">
        <v>684</v>
      </c>
      <c r="R1" s="2" t="s">
        <v>685</v>
      </c>
      <c r="S1" s="2" t="s">
        <v>686</v>
      </c>
      <c r="T1" s="2" t="s">
        <v>687</v>
      </c>
      <c r="U1" s="2" t="s">
        <v>688</v>
      </c>
      <c r="V1" s="2" t="s">
        <v>689</v>
      </c>
    </row>
    <row r="2" s="1" customFormat="1" spans="1:22">
      <c r="A2" s="3">
        <v>999221989100120</v>
      </c>
      <c r="B2" s="1" t="s">
        <v>690</v>
      </c>
      <c r="C2" s="1" t="s">
        <v>691</v>
      </c>
      <c r="D2" s="1" t="s">
        <v>692</v>
      </c>
      <c r="E2" s="1" t="s">
        <v>693</v>
      </c>
      <c r="F2" s="1" t="s">
        <v>690</v>
      </c>
      <c r="G2" s="1" t="s">
        <v>694</v>
      </c>
      <c r="H2" s="1" t="s">
        <v>695</v>
      </c>
      <c r="I2" s="1" t="s">
        <v>696</v>
      </c>
      <c r="J2" s="1" t="s">
        <v>697</v>
      </c>
      <c r="K2" s="1" t="s">
        <v>696</v>
      </c>
      <c r="L2" s="1" t="s">
        <v>696</v>
      </c>
      <c r="M2" s="1" t="s">
        <v>698</v>
      </c>
      <c r="N2" s="1" t="s">
        <v>698</v>
      </c>
      <c r="O2" s="1" t="s">
        <v>699</v>
      </c>
      <c r="P2" s="1" t="s">
        <v>700</v>
      </c>
      <c r="Q2" s="1" t="s">
        <v>701</v>
      </c>
      <c r="R2" s="1" t="s">
        <v>702</v>
      </c>
      <c r="S2" s="1" t="s">
        <v>703</v>
      </c>
      <c r="T2" s="1" t="s">
        <v>704</v>
      </c>
      <c r="U2" s="1" t="s">
        <v>705</v>
      </c>
      <c r="V2" s="1" t="s">
        <v>706</v>
      </c>
    </row>
    <row r="3" s="1" customFormat="1" spans="1:22">
      <c r="A3" s="3">
        <v>999221986504117</v>
      </c>
      <c r="B3" s="1" t="s">
        <v>690</v>
      </c>
      <c r="C3" s="1" t="s">
        <v>707</v>
      </c>
      <c r="D3" s="1" t="s">
        <v>708</v>
      </c>
      <c r="E3" s="1" t="s">
        <v>709</v>
      </c>
      <c r="F3" s="1" t="s">
        <v>690</v>
      </c>
      <c r="G3" s="1" t="s">
        <v>694</v>
      </c>
      <c r="H3" s="1" t="s">
        <v>695</v>
      </c>
      <c r="I3" s="1" t="s">
        <v>710</v>
      </c>
      <c r="J3" s="1" t="s">
        <v>697</v>
      </c>
      <c r="K3" s="1" t="s">
        <v>710</v>
      </c>
      <c r="L3" s="1" t="s">
        <v>710</v>
      </c>
      <c r="M3" s="1" t="s">
        <v>698</v>
      </c>
      <c r="N3" s="1" t="s">
        <v>698</v>
      </c>
      <c r="O3" s="1" t="s">
        <v>699</v>
      </c>
      <c r="P3" s="1" t="s">
        <v>700</v>
      </c>
      <c r="Q3" s="1" t="s">
        <v>701</v>
      </c>
      <c r="R3" s="1" t="s">
        <v>711</v>
      </c>
      <c r="S3" s="1" t="s">
        <v>703</v>
      </c>
      <c r="T3" s="1" t="s">
        <v>704</v>
      </c>
      <c r="U3" s="1" t="s">
        <v>712</v>
      </c>
      <c r="V3" s="1" t="s">
        <v>713</v>
      </c>
    </row>
    <row r="4" s="1" customFormat="1" spans="1:22">
      <c r="A4" s="3">
        <v>999221986428162</v>
      </c>
      <c r="B4" s="1" t="s">
        <v>690</v>
      </c>
      <c r="C4" s="1" t="s">
        <v>714</v>
      </c>
      <c r="D4" s="1" t="s">
        <v>715</v>
      </c>
      <c r="E4" s="1" t="s">
        <v>716</v>
      </c>
      <c r="F4" s="1" t="s">
        <v>690</v>
      </c>
      <c r="G4" s="1" t="s">
        <v>694</v>
      </c>
      <c r="H4" s="1" t="s">
        <v>695</v>
      </c>
      <c r="I4" s="1" t="s">
        <v>717</v>
      </c>
      <c r="J4" s="1" t="s">
        <v>697</v>
      </c>
      <c r="K4" s="1" t="s">
        <v>717</v>
      </c>
      <c r="L4" s="1" t="s">
        <v>717</v>
      </c>
      <c r="M4" s="1" t="s">
        <v>698</v>
      </c>
      <c r="N4" s="1" t="s">
        <v>698</v>
      </c>
      <c r="O4" s="1" t="s">
        <v>699</v>
      </c>
      <c r="P4" s="1" t="s">
        <v>700</v>
      </c>
      <c r="Q4" s="1" t="s">
        <v>701</v>
      </c>
      <c r="R4" s="1" t="s">
        <v>718</v>
      </c>
      <c r="S4" s="1" t="s">
        <v>703</v>
      </c>
      <c r="T4" s="1" t="s">
        <v>704</v>
      </c>
      <c r="U4" s="1" t="s">
        <v>712</v>
      </c>
      <c r="V4" s="1" t="s">
        <v>713</v>
      </c>
    </row>
    <row r="5" s="1" customFormat="1" spans="1:22">
      <c r="A5" s="3">
        <v>999221986182894</v>
      </c>
      <c r="B5" s="1" t="s">
        <v>690</v>
      </c>
      <c r="C5" s="1" t="s">
        <v>719</v>
      </c>
      <c r="D5" s="1" t="s">
        <v>720</v>
      </c>
      <c r="E5" s="1" t="s">
        <v>721</v>
      </c>
      <c r="F5" s="1" t="s">
        <v>690</v>
      </c>
      <c r="G5" s="1" t="s">
        <v>694</v>
      </c>
      <c r="H5" s="1" t="s">
        <v>695</v>
      </c>
      <c r="I5" s="1" t="s">
        <v>722</v>
      </c>
      <c r="J5" s="1" t="s">
        <v>697</v>
      </c>
      <c r="K5" s="1" t="s">
        <v>722</v>
      </c>
      <c r="L5" s="1" t="s">
        <v>722</v>
      </c>
      <c r="M5" s="1" t="s">
        <v>698</v>
      </c>
      <c r="N5" s="1" t="s">
        <v>698</v>
      </c>
      <c r="O5" s="1" t="s">
        <v>699</v>
      </c>
      <c r="P5" s="1" t="s">
        <v>700</v>
      </c>
      <c r="Q5" s="1" t="s">
        <v>701</v>
      </c>
      <c r="R5" s="1" t="s">
        <v>723</v>
      </c>
      <c r="S5" s="1" t="s">
        <v>703</v>
      </c>
      <c r="T5" s="1" t="s">
        <v>704</v>
      </c>
      <c r="U5" s="1" t="s">
        <v>712</v>
      </c>
      <c r="V5" s="1" t="s">
        <v>713</v>
      </c>
    </row>
    <row r="6" s="1" customFormat="1" spans="1:22">
      <c r="A6" s="3">
        <v>999221983173016</v>
      </c>
      <c r="B6" s="1" t="s">
        <v>724</v>
      </c>
      <c r="C6" s="1" t="s">
        <v>725</v>
      </c>
      <c r="D6" s="1" t="s">
        <v>726</v>
      </c>
      <c r="E6" s="1" t="s">
        <v>727</v>
      </c>
      <c r="F6" s="1" t="s">
        <v>690</v>
      </c>
      <c r="G6" s="1" t="s">
        <v>694</v>
      </c>
      <c r="H6" s="1" t="s">
        <v>695</v>
      </c>
      <c r="I6" s="1" t="s">
        <v>728</v>
      </c>
      <c r="J6" s="1" t="s">
        <v>697</v>
      </c>
      <c r="K6" s="1" t="s">
        <v>728</v>
      </c>
      <c r="L6" s="1" t="s">
        <v>728</v>
      </c>
      <c r="M6" s="1" t="s">
        <v>698</v>
      </c>
      <c r="N6" s="1" t="s">
        <v>698</v>
      </c>
      <c r="O6" s="1" t="s">
        <v>699</v>
      </c>
      <c r="P6" s="1" t="s">
        <v>700</v>
      </c>
      <c r="Q6" s="1" t="s">
        <v>701</v>
      </c>
      <c r="R6" s="1" t="s">
        <v>729</v>
      </c>
      <c r="S6" s="1" t="s">
        <v>703</v>
      </c>
      <c r="T6" s="1" t="s">
        <v>704</v>
      </c>
      <c r="U6" s="1" t="s">
        <v>712</v>
      </c>
      <c r="V6" s="1" t="s">
        <v>730</v>
      </c>
    </row>
    <row r="7" s="1" customFormat="1" spans="1:22">
      <c r="A7" s="3">
        <v>999221982913583</v>
      </c>
      <c r="B7" s="1" t="s">
        <v>724</v>
      </c>
      <c r="C7" s="1" t="s">
        <v>731</v>
      </c>
      <c r="D7" s="1" t="s">
        <v>732</v>
      </c>
      <c r="E7" s="1" t="s">
        <v>733</v>
      </c>
      <c r="F7" s="1" t="s">
        <v>690</v>
      </c>
      <c r="G7" s="1" t="s">
        <v>694</v>
      </c>
      <c r="H7" s="1" t="s">
        <v>695</v>
      </c>
      <c r="I7" s="1" t="s">
        <v>734</v>
      </c>
      <c r="J7" s="1" t="s">
        <v>697</v>
      </c>
      <c r="K7" s="1" t="s">
        <v>734</v>
      </c>
      <c r="L7" s="1" t="s">
        <v>734</v>
      </c>
      <c r="M7" s="1" t="s">
        <v>698</v>
      </c>
      <c r="N7" s="1" t="s">
        <v>698</v>
      </c>
      <c r="O7" s="1" t="s">
        <v>699</v>
      </c>
      <c r="P7" s="1" t="s">
        <v>700</v>
      </c>
      <c r="Q7" s="1" t="s">
        <v>701</v>
      </c>
      <c r="R7" s="1" t="s">
        <v>735</v>
      </c>
      <c r="S7" s="1" t="s">
        <v>703</v>
      </c>
      <c r="T7" s="1" t="s">
        <v>704</v>
      </c>
      <c r="U7" s="1" t="s">
        <v>712</v>
      </c>
      <c r="V7" s="1" t="s">
        <v>730</v>
      </c>
    </row>
    <row r="8" s="1" customFormat="1" spans="1:22">
      <c r="A8" s="3">
        <v>999221982543866</v>
      </c>
      <c r="B8" s="1" t="s">
        <v>724</v>
      </c>
      <c r="C8" s="1" t="s">
        <v>736</v>
      </c>
      <c r="D8" s="1" t="s">
        <v>732</v>
      </c>
      <c r="E8" s="1" t="s">
        <v>737</v>
      </c>
      <c r="F8" s="1" t="s">
        <v>690</v>
      </c>
      <c r="G8" s="1" t="s">
        <v>694</v>
      </c>
      <c r="H8" s="1" t="s">
        <v>695</v>
      </c>
      <c r="I8" s="1" t="s">
        <v>734</v>
      </c>
      <c r="J8" s="1" t="s">
        <v>697</v>
      </c>
      <c r="K8" s="1" t="s">
        <v>734</v>
      </c>
      <c r="L8" s="1" t="s">
        <v>734</v>
      </c>
      <c r="M8" s="1" t="s">
        <v>698</v>
      </c>
      <c r="N8" s="1" t="s">
        <v>698</v>
      </c>
      <c r="O8" s="1" t="s">
        <v>699</v>
      </c>
      <c r="P8" s="1" t="s">
        <v>700</v>
      </c>
      <c r="Q8" s="1" t="s">
        <v>701</v>
      </c>
      <c r="R8" s="1" t="s">
        <v>738</v>
      </c>
      <c r="S8" s="1" t="s">
        <v>703</v>
      </c>
      <c r="T8" s="1" t="s">
        <v>704</v>
      </c>
      <c r="U8" s="1" t="s">
        <v>712</v>
      </c>
      <c r="V8" s="1" t="s">
        <v>730</v>
      </c>
    </row>
    <row r="9" s="1" customFormat="1" spans="1:22">
      <c r="A9" s="3">
        <v>999221981805878</v>
      </c>
      <c r="B9" s="1" t="s">
        <v>724</v>
      </c>
      <c r="C9" s="1" t="s">
        <v>739</v>
      </c>
      <c r="D9" s="1" t="s">
        <v>740</v>
      </c>
      <c r="E9" s="1" t="s">
        <v>741</v>
      </c>
      <c r="F9" s="1" t="s">
        <v>690</v>
      </c>
      <c r="G9" s="1" t="s">
        <v>694</v>
      </c>
      <c r="H9" s="1" t="s">
        <v>695</v>
      </c>
      <c r="I9" s="1" t="s">
        <v>742</v>
      </c>
      <c r="J9" s="1" t="s">
        <v>697</v>
      </c>
      <c r="K9" s="1" t="s">
        <v>742</v>
      </c>
      <c r="L9" s="1" t="s">
        <v>742</v>
      </c>
      <c r="M9" s="1" t="s">
        <v>698</v>
      </c>
      <c r="N9" s="1" t="s">
        <v>698</v>
      </c>
      <c r="O9" s="1" t="s">
        <v>699</v>
      </c>
      <c r="P9" s="1" t="s">
        <v>700</v>
      </c>
      <c r="Q9" s="1" t="s">
        <v>701</v>
      </c>
      <c r="R9" s="1" t="s">
        <v>743</v>
      </c>
      <c r="S9" s="1" t="s">
        <v>703</v>
      </c>
      <c r="T9" s="1" t="s">
        <v>704</v>
      </c>
      <c r="U9" s="1" t="s">
        <v>712</v>
      </c>
      <c r="V9" s="1" t="s">
        <v>713</v>
      </c>
    </row>
    <row r="10" s="1" customFormat="1" spans="1:22">
      <c r="A10" s="3">
        <v>999221976576109</v>
      </c>
      <c r="B10" s="1" t="s">
        <v>724</v>
      </c>
      <c r="C10" s="1" t="s">
        <v>744</v>
      </c>
      <c r="D10" s="1" t="s">
        <v>745</v>
      </c>
      <c r="E10" s="1" t="s">
        <v>746</v>
      </c>
      <c r="F10" s="1" t="s">
        <v>724</v>
      </c>
      <c r="G10" s="1" t="s">
        <v>694</v>
      </c>
      <c r="H10" s="1" t="s">
        <v>695</v>
      </c>
      <c r="I10" s="1" t="s">
        <v>747</v>
      </c>
      <c r="J10" s="1" t="s">
        <v>697</v>
      </c>
      <c r="K10" s="1" t="s">
        <v>747</v>
      </c>
      <c r="L10" s="1" t="s">
        <v>747</v>
      </c>
      <c r="M10" s="1" t="s">
        <v>698</v>
      </c>
      <c r="N10" s="1" t="s">
        <v>698</v>
      </c>
      <c r="O10" s="1" t="s">
        <v>699</v>
      </c>
      <c r="P10" s="1" t="s">
        <v>700</v>
      </c>
      <c r="Q10" s="1" t="s">
        <v>701</v>
      </c>
      <c r="R10" s="1" t="s">
        <v>748</v>
      </c>
      <c r="S10" s="1" t="s">
        <v>703</v>
      </c>
      <c r="T10" s="1" t="s">
        <v>704</v>
      </c>
      <c r="U10" s="1" t="s">
        <v>712</v>
      </c>
      <c r="V10" s="1" t="s">
        <v>730</v>
      </c>
    </row>
    <row r="11" s="1" customFormat="1" spans="1:22">
      <c r="A11" s="3">
        <v>999221976357045</v>
      </c>
      <c r="B11" s="1" t="s">
        <v>749</v>
      </c>
      <c r="C11" s="1" t="s">
        <v>750</v>
      </c>
      <c r="D11" s="1" t="s">
        <v>715</v>
      </c>
      <c r="E11" s="1" t="s">
        <v>751</v>
      </c>
      <c r="F11" s="1" t="s">
        <v>724</v>
      </c>
      <c r="G11" s="1" t="s">
        <v>694</v>
      </c>
      <c r="H11" s="1" t="s">
        <v>695</v>
      </c>
      <c r="I11" s="1" t="s">
        <v>752</v>
      </c>
      <c r="J11" s="1" t="s">
        <v>697</v>
      </c>
      <c r="K11" s="1" t="s">
        <v>752</v>
      </c>
      <c r="L11" s="1" t="s">
        <v>752</v>
      </c>
      <c r="M11" s="1" t="s">
        <v>698</v>
      </c>
      <c r="N11" s="1" t="s">
        <v>698</v>
      </c>
      <c r="O11" s="1" t="s">
        <v>699</v>
      </c>
      <c r="P11" s="1" t="s">
        <v>700</v>
      </c>
      <c r="Q11" s="1" t="s">
        <v>701</v>
      </c>
      <c r="R11" s="1" t="s">
        <v>753</v>
      </c>
      <c r="S11" s="1" t="s">
        <v>703</v>
      </c>
      <c r="T11" s="1" t="s">
        <v>704</v>
      </c>
      <c r="U11" s="1" t="s">
        <v>712</v>
      </c>
      <c r="V11" s="1" t="s">
        <v>713</v>
      </c>
    </row>
    <row r="12" s="1" customFormat="1" spans="1:22">
      <c r="A12" s="3">
        <v>999221976196391</v>
      </c>
      <c r="B12" s="1" t="s">
        <v>749</v>
      </c>
      <c r="C12" s="1" t="s">
        <v>754</v>
      </c>
      <c r="D12" s="1" t="s">
        <v>755</v>
      </c>
      <c r="E12" s="1" t="s">
        <v>756</v>
      </c>
      <c r="F12" s="1" t="s">
        <v>724</v>
      </c>
      <c r="G12" s="1" t="s">
        <v>694</v>
      </c>
      <c r="H12" s="1" t="s">
        <v>695</v>
      </c>
      <c r="I12" s="1" t="s">
        <v>757</v>
      </c>
      <c r="J12" s="1" t="s">
        <v>697</v>
      </c>
      <c r="K12" s="1" t="s">
        <v>757</v>
      </c>
      <c r="L12" s="1" t="s">
        <v>757</v>
      </c>
      <c r="M12" s="1" t="s">
        <v>698</v>
      </c>
      <c r="N12" s="1" t="s">
        <v>698</v>
      </c>
      <c r="O12" s="1" t="s">
        <v>699</v>
      </c>
      <c r="P12" s="1" t="s">
        <v>700</v>
      </c>
      <c r="Q12" s="1" t="s">
        <v>701</v>
      </c>
      <c r="R12" s="1" t="s">
        <v>758</v>
      </c>
      <c r="S12" s="1" t="s">
        <v>703</v>
      </c>
      <c r="T12" s="1" t="s">
        <v>704</v>
      </c>
      <c r="U12" s="1" t="s">
        <v>712</v>
      </c>
      <c r="V12" s="1" t="s">
        <v>713</v>
      </c>
    </row>
    <row r="13" s="1" customFormat="1" spans="1:22">
      <c r="A13" s="3">
        <v>999221975976960</v>
      </c>
      <c r="B13" s="1" t="s">
        <v>749</v>
      </c>
      <c r="C13" s="1" t="s">
        <v>759</v>
      </c>
      <c r="D13" s="1" t="s">
        <v>760</v>
      </c>
      <c r="E13" s="1" t="s">
        <v>761</v>
      </c>
      <c r="F13" s="1" t="s">
        <v>749</v>
      </c>
      <c r="G13" s="1" t="s">
        <v>694</v>
      </c>
      <c r="H13" s="1" t="s">
        <v>695</v>
      </c>
      <c r="I13" s="1" t="s">
        <v>762</v>
      </c>
      <c r="J13" s="1" t="s">
        <v>697</v>
      </c>
      <c r="K13" s="1" t="s">
        <v>762</v>
      </c>
      <c r="L13" s="1" t="s">
        <v>762</v>
      </c>
      <c r="M13" s="1" t="s">
        <v>698</v>
      </c>
      <c r="N13" s="1" t="s">
        <v>698</v>
      </c>
      <c r="O13" s="1" t="s">
        <v>699</v>
      </c>
      <c r="P13" s="1" t="s">
        <v>700</v>
      </c>
      <c r="Q13" s="1" t="s">
        <v>701</v>
      </c>
      <c r="R13" s="1" t="s">
        <v>763</v>
      </c>
      <c r="S13" s="1" t="s">
        <v>703</v>
      </c>
      <c r="T13" s="1" t="s">
        <v>704</v>
      </c>
      <c r="U13" s="1" t="s">
        <v>705</v>
      </c>
      <c r="V13" s="1" t="s">
        <v>764</v>
      </c>
    </row>
    <row r="14" s="1" customFormat="1" spans="1:22">
      <c r="A14" s="3">
        <v>999221975957634</v>
      </c>
      <c r="B14" s="1" t="s">
        <v>749</v>
      </c>
      <c r="C14" s="1" t="s">
        <v>765</v>
      </c>
      <c r="D14" s="1" t="s">
        <v>715</v>
      </c>
      <c r="E14" s="1" t="s">
        <v>766</v>
      </c>
      <c r="F14" s="1" t="s">
        <v>724</v>
      </c>
      <c r="G14" s="1" t="s">
        <v>694</v>
      </c>
      <c r="H14" s="1" t="s">
        <v>695</v>
      </c>
      <c r="I14" s="1" t="s">
        <v>767</v>
      </c>
      <c r="J14" s="1" t="s">
        <v>697</v>
      </c>
      <c r="K14" s="1" t="s">
        <v>767</v>
      </c>
      <c r="L14" s="1" t="s">
        <v>767</v>
      </c>
      <c r="M14" s="1" t="s">
        <v>698</v>
      </c>
      <c r="N14" s="1" t="s">
        <v>698</v>
      </c>
      <c r="O14" s="1" t="s">
        <v>699</v>
      </c>
      <c r="P14" s="1" t="s">
        <v>700</v>
      </c>
      <c r="Q14" s="1" t="s">
        <v>701</v>
      </c>
      <c r="R14" s="1" t="s">
        <v>768</v>
      </c>
      <c r="S14" s="1" t="s">
        <v>703</v>
      </c>
      <c r="T14" s="1" t="s">
        <v>704</v>
      </c>
      <c r="U14" s="1" t="s">
        <v>712</v>
      </c>
      <c r="V14" s="1" t="s">
        <v>713</v>
      </c>
    </row>
    <row r="15" s="1" customFormat="1" spans="1:22">
      <c r="A15" s="3">
        <v>999221975512615</v>
      </c>
      <c r="B15" s="1" t="s">
        <v>749</v>
      </c>
      <c r="C15" s="1" t="s">
        <v>769</v>
      </c>
      <c r="D15" s="1" t="s">
        <v>770</v>
      </c>
      <c r="E15" s="1" t="s">
        <v>771</v>
      </c>
      <c r="F15" s="1" t="s">
        <v>690</v>
      </c>
      <c r="G15" s="1" t="s">
        <v>694</v>
      </c>
      <c r="H15" s="1" t="s">
        <v>695</v>
      </c>
      <c r="I15" s="1" t="s">
        <v>772</v>
      </c>
      <c r="J15" s="1" t="s">
        <v>697</v>
      </c>
      <c r="K15" s="1" t="s">
        <v>772</v>
      </c>
      <c r="L15" s="1" t="s">
        <v>772</v>
      </c>
      <c r="M15" s="1" t="s">
        <v>698</v>
      </c>
      <c r="N15" s="1" t="s">
        <v>698</v>
      </c>
      <c r="O15" s="1" t="s">
        <v>699</v>
      </c>
      <c r="P15" s="1" t="s">
        <v>700</v>
      </c>
      <c r="Q15" s="1" t="s">
        <v>701</v>
      </c>
      <c r="R15" s="1" t="s">
        <v>773</v>
      </c>
      <c r="S15" s="1" t="s">
        <v>703</v>
      </c>
      <c r="T15" s="1" t="s">
        <v>704</v>
      </c>
      <c r="U15" s="1" t="s">
        <v>712</v>
      </c>
      <c r="V15" s="1" t="s">
        <v>730</v>
      </c>
    </row>
    <row r="16" s="1" customFormat="1" spans="1:22">
      <c r="A16" s="3">
        <v>999221970117448</v>
      </c>
      <c r="B16" s="1" t="s">
        <v>749</v>
      </c>
      <c r="C16" s="1" t="s">
        <v>774</v>
      </c>
      <c r="D16" s="1" t="s">
        <v>775</v>
      </c>
      <c r="E16" s="1" t="s">
        <v>776</v>
      </c>
      <c r="F16" s="1" t="s">
        <v>690</v>
      </c>
      <c r="G16" s="1" t="s">
        <v>694</v>
      </c>
      <c r="H16" s="1" t="s">
        <v>695</v>
      </c>
      <c r="I16" s="1" t="s">
        <v>777</v>
      </c>
      <c r="J16" s="1" t="s">
        <v>697</v>
      </c>
      <c r="K16" s="1" t="s">
        <v>777</v>
      </c>
      <c r="L16" s="1" t="s">
        <v>777</v>
      </c>
      <c r="M16" s="1" t="s">
        <v>698</v>
      </c>
      <c r="N16" s="1" t="s">
        <v>698</v>
      </c>
      <c r="O16" s="1" t="s">
        <v>699</v>
      </c>
      <c r="P16" s="1" t="s">
        <v>700</v>
      </c>
      <c r="Q16" s="1" t="s">
        <v>701</v>
      </c>
      <c r="R16" s="1" t="s">
        <v>778</v>
      </c>
      <c r="S16" s="1" t="s">
        <v>703</v>
      </c>
      <c r="T16" s="1" t="s">
        <v>704</v>
      </c>
      <c r="U16" s="1" t="s">
        <v>712</v>
      </c>
      <c r="V16" s="1" t="s">
        <v>779</v>
      </c>
    </row>
    <row r="17" s="1" customFormat="1" spans="1:22">
      <c r="A17" s="3">
        <v>999221969588351</v>
      </c>
      <c r="B17" s="1" t="s">
        <v>780</v>
      </c>
      <c r="C17" s="1" t="s">
        <v>781</v>
      </c>
      <c r="D17" s="1" t="s">
        <v>782</v>
      </c>
      <c r="E17" s="1" t="s">
        <v>783</v>
      </c>
      <c r="F17" s="1" t="s">
        <v>749</v>
      </c>
      <c r="G17" s="1" t="s">
        <v>694</v>
      </c>
      <c r="H17" s="1" t="s">
        <v>695</v>
      </c>
      <c r="I17" s="1" t="s">
        <v>784</v>
      </c>
      <c r="J17" s="1" t="s">
        <v>697</v>
      </c>
      <c r="K17" s="1" t="s">
        <v>784</v>
      </c>
      <c r="L17" s="1" t="s">
        <v>699</v>
      </c>
      <c r="M17" s="1" t="s">
        <v>785</v>
      </c>
      <c r="N17" s="1" t="s">
        <v>785</v>
      </c>
      <c r="O17" s="1" t="s">
        <v>699</v>
      </c>
      <c r="P17" s="1" t="s">
        <v>700</v>
      </c>
      <c r="Q17" s="1" t="s">
        <v>701</v>
      </c>
      <c r="R17" s="1" t="s">
        <v>786</v>
      </c>
      <c r="S17" s="1" t="s">
        <v>703</v>
      </c>
      <c r="T17" s="1" t="s">
        <v>704</v>
      </c>
      <c r="U17" s="1" t="s">
        <v>712</v>
      </c>
      <c r="V17" s="1" t="s">
        <v>713</v>
      </c>
    </row>
    <row r="18" s="1" customFormat="1" spans="1:22">
      <c r="A18" s="3">
        <v>999221969414890</v>
      </c>
      <c r="B18" s="1" t="s">
        <v>780</v>
      </c>
      <c r="C18" s="1" t="s">
        <v>787</v>
      </c>
      <c r="D18" s="1" t="s">
        <v>788</v>
      </c>
      <c r="E18" s="1" t="s">
        <v>789</v>
      </c>
      <c r="F18" s="1" t="s">
        <v>690</v>
      </c>
      <c r="G18" s="1" t="s">
        <v>694</v>
      </c>
      <c r="H18" s="1" t="s">
        <v>695</v>
      </c>
      <c r="I18" s="1" t="s">
        <v>790</v>
      </c>
      <c r="J18" s="1" t="s">
        <v>697</v>
      </c>
      <c r="K18" s="1" t="s">
        <v>790</v>
      </c>
      <c r="L18" s="1" t="s">
        <v>790</v>
      </c>
      <c r="M18" s="1" t="s">
        <v>698</v>
      </c>
      <c r="N18" s="1" t="s">
        <v>698</v>
      </c>
      <c r="O18" s="1" t="s">
        <v>699</v>
      </c>
      <c r="P18" s="1" t="s">
        <v>700</v>
      </c>
      <c r="Q18" s="1" t="s">
        <v>701</v>
      </c>
      <c r="R18" s="1" t="s">
        <v>791</v>
      </c>
      <c r="S18" s="1" t="s">
        <v>703</v>
      </c>
      <c r="T18" s="1" t="s">
        <v>704</v>
      </c>
      <c r="U18" s="1" t="s">
        <v>712</v>
      </c>
      <c r="V18" s="1" t="s">
        <v>713</v>
      </c>
    </row>
    <row r="19" s="1" customFormat="1" spans="1:22">
      <c r="A19" s="3">
        <v>999221969396068</v>
      </c>
      <c r="B19" s="1" t="s">
        <v>780</v>
      </c>
      <c r="C19" s="1" t="s">
        <v>792</v>
      </c>
      <c r="D19" s="1" t="s">
        <v>793</v>
      </c>
      <c r="E19" s="1" t="s">
        <v>794</v>
      </c>
      <c r="F19" s="1" t="s">
        <v>749</v>
      </c>
      <c r="G19" s="1" t="s">
        <v>694</v>
      </c>
      <c r="H19" s="1" t="s">
        <v>695</v>
      </c>
      <c r="I19" s="1" t="s">
        <v>795</v>
      </c>
      <c r="J19" s="1" t="s">
        <v>697</v>
      </c>
      <c r="K19" s="1" t="s">
        <v>795</v>
      </c>
      <c r="L19" s="1" t="s">
        <v>795</v>
      </c>
      <c r="M19" s="1" t="s">
        <v>698</v>
      </c>
      <c r="N19" s="1" t="s">
        <v>698</v>
      </c>
      <c r="O19" s="1" t="s">
        <v>699</v>
      </c>
      <c r="P19" s="1" t="s">
        <v>700</v>
      </c>
      <c r="Q19" s="1" t="s">
        <v>701</v>
      </c>
      <c r="R19" s="1" t="s">
        <v>796</v>
      </c>
      <c r="S19" s="1" t="s">
        <v>703</v>
      </c>
      <c r="T19" s="1" t="s">
        <v>704</v>
      </c>
      <c r="U19" s="1" t="s">
        <v>712</v>
      </c>
      <c r="V19" s="1" t="s">
        <v>713</v>
      </c>
    </row>
    <row r="20" s="1" customFormat="1" spans="1:22">
      <c r="A20" s="3">
        <v>999221968744218</v>
      </c>
      <c r="B20" s="1" t="s">
        <v>780</v>
      </c>
      <c r="C20" s="1" t="s">
        <v>797</v>
      </c>
      <c r="D20" s="1" t="s">
        <v>798</v>
      </c>
      <c r="E20" s="1" t="s">
        <v>799</v>
      </c>
      <c r="F20" s="1" t="s">
        <v>690</v>
      </c>
      <c r="G20" s="1" t="s">
        <v>694</v>
      </c>
      <c r="H20" s="1" t="s">
        <v>695</v>
      </c>
      <c r="I20" s="1" t="s">
        <v>800</v>
      </c>
      <c r="J20" s="1" t="s">
        <v>697</v>
      </c>
      <c r="K20" s="1" t="s">
        <v>800</v>
      </c>
      <c r="L20" s="1" t="s">
        <v>800</v>
      </c>
      <c r="M20" s="1" t="s">
        <v>698</v>
      </c>
      <c r="N20" s="1" t="s">
        <v>698</v>
      </c>
      <c r="O20" s="1" t="s">
        <v>699</v>
      </c>
      <c r="P20" s="1" t="s">
        <v>700</v>
      </c>
      <c r="Q20" s="1" t="s">
        <v>701</v>
      </c>
      <c r="R20" s="1" t="s">
        <v>801</v>
      </c>
      <c r="S20" s="1" t="s">
        <v>703</v>
      </c>
      <c r="T20" s="1" t="s">
        <v>704</v>
      </c>
      <c r="U20" s="1" t="s">
        <v>712</v>
      </c>
      <c r="V20" s="1" t="s">
        <v>802</v>
      </c>
    </row>
    <row r="21" s="1" customFormat="1" spans="1:22">
      <c r="A21" s="3">
        <v>999221966686587</v>
      </c>
      <c r="B21" s="1" t="s">
        <v>780</v>
      </c>
      <c r="C21" s="1" t="s">
        <v>803</v>
      </c>
      <c r="D21" s="1" t="s">
        <v>804</v>
      </c>
      <c r="E21" s="1" t="s">
        <v>805</v>
      </c>
      <c r="F21" s="1" t="s">
        <v>690</v>
      </c>
      <c r="G21" s="1" t="s">
        <v>694</v>
      </c>
      <c r="H21" s="1" t="s">
        <v>695</v>
      </c>
      <c r="I21" s="1" t="s">
        <v>806</v>
      </c>
      <c r="J21" s="1" t="s">
        <v>697</v>
      </c>
      <c r="K21" s="1" t="s">
        <v>806</v>
      </c>
      <c r="L21" s="1" t="s">
        <v>806</v>
      </c>
      <c r="M21" s="1" t="s">
        <v>698</v>
      </c>
      <c r="N21" s="1" t="s">
        <v>698</v>
      </c>
      <c r="O21" s="1" t="s">
        <v>699</v>
      </c>
      <c r="P21" s="1" t="s">
        <v>700</v>
      </c>
      <c r="Q21" s="1" t="s">
        <v>701</v>
      </c>
      <c r="R21" s="1" t="s">
        <v>807</v>
      </c>
      <c r="S21" s="1" t="s">
        <v>703</v>
      </c>
      <c r="T21" s="1" t="s">
        <v>704</v>
      </c>
      <c r="U21" s="1" t="s">
        <v>712</v>
      </c>
      <c r="V21" s="1" t="s">
        <v>713</v>
      </c>
    </row>
    <row r="22" s="1" customFormat="1" spans="1:22">
      <c r="A22" s="3">
        <v>999221966457409</v>
      </c>
      <c r="B22" s="1" t="s">
        <v>780</v>
      </c>
      <c r="C22" s="1" t="s">
        <v>808</v>
      </c>
      <c r="D22" s="1" t="s">
        <v>809</v>
      </c>
      <c r="E22" s="1" t="s">
        <v>810</v>
      </c>
      <c r="F22" s="1" t="s">
        <v>690</v>
      </c>
      <c r="G22" s="1" t="s">
        <v>694</v>
      </c>
      <c r="H22" s="1" t="s">
        <v>695</v>
      </c>
      <c r="I22" s="1" t="s">
        <v>811</v>
      </c>
      <c r="J22" s="1" t="s">
        <v>697</v>
      </c>
      <c r="K22" s="1" t="s">
        <v>811</v>
      </c>
      <c r="L22" s="1" t="s">
        <v>811</v>
      </c>
      <c r="M22" s="1" t="s">
        <v>698</v>
      </c>
      <c r="N22" s="1" t="s">
        <v>698</v>
      </c>
      <c r="O22" s="1" t="s">
        <v>699</v>
      </c>
      <c r="P22" s="1" t="s">
        <v>700</v>
      </c>
      <c r="Q22" s="1" t="s">
        <v>701</v>
      </c>
      <c r="R22" s="1" t="s">
        <v>812</v>
      </c>
      <c r="S22" s="1" t="s">
        <v>703</v>
      </c>
      <c r="T22" s="1" t="s">
        <v>704</v>
      </c>
      <c r="U22" s="1" t="s">
        <v>712</v>
      </c>
      <c r="V22" s="1" t="s">
        <v>730</v>
      </c>
    </row>
    <row r="23" s="1" customFormat="1" spans="1:22">
      <c r="A23" s="3">
        <v>999221965649277</v>
      </c>
      <c r="B23" s="1" t="s">
        <v>780</v>
      </c>
      <c r="C23" s="1" t="s">
        <v>813</v>
      </c>
      <c r="D23" s="1" t="s">
        <v>814</v>
      </c>
      <c r="E23" s="1" t="s">
        <v>815</v>
      </c>
      <c r="F23" s="1" t="s">
        <v>690</v>
      </c>
      <c r="G23" s="1" t="s">
        <v>694</v>
      </c>
      <c r="H23" s="1" t="s">
        <v>695</v>
      </c>
      <c r="I23" s="1" t="s">
        <v>816</v>
      </c>
      <c r="J23" s="1" t="s">
        <v>697</v>
      </c>
      <c r="K23" s="1" t="s">
        <v>816</v>
      </c>
      <c r="L23" s="1" t="s">
        <v>816</v>
      </c>
      <c r="M23" s="1" t="s">
        <v>698</v>
      </c>
      <c r="N23" s="1" t="s">
        <v>698</v>
      </c>
      <c r="O23" s="1" t="s">
        <v>699</v>
      </c>
      <c r="P23" s="1" t="s">
        <v>700</v>
      </c>
      <c r="Q23" s="1" t="s">
        <v>701</v>
      </c>
      <c r="R23" s="1" t="s">
        <v>817</v>
      </c>
      <c r="S23" s="1" t="s">
        <v>703</v>
      </c>
      <c r="T23" s="1" t="s">
        <v>704</v>
      </c>
      <c r="U23" s="1" t="s">
        <v>712</v>
      </c>
      <c r="V23" s="1" t="s">
        <v>818</v>
      </c>
    </row>
    <row r="24" s="1" customFormat="1" spans="1:22">
      <c r="A24" s="3">
        <v>999221963616362</v>
      </c>
      <c r="B24" s="1" t="s">
        <v>780</v>
      </c>
      <c r="C24" s="1" t="s">
        <v>819</v>
      </c>
      <c r="D24" s="1" t="s">
        <v>775</v>
      </c>
      <c r="E24" s="1" t="s">
        <v>820</v>
      </c>
      <c r="F24" s="1" t="s">
        <v>690</v>
      </c>
      <c r="G24" s="1" t="s">
        <v>694</v>
      </c>
      <c r="H24" s="1" t="s">
        <v>695</v>
      </c>
      <c r="I24" s="1" t="s">
        <v>777</v>
      </c>
      <c r="J24" s="1" t="s">
        <v>697</v>
      </c>
      <c r="K24" s="1" t="s">
        <v>777</v>
      </c>
      <c r="L24" s="1" t="s">
        <v>777</v>
      </c>
      <c r="M24" s="1" t="s">
        <v>698</v>
      </c>
      <c r="N24" s="1" t="s">
        <v>698</v>
      </c>
      <c r="O24" s="1" t="s">
        <v>699</v>
      </c>
      <c r="P24" s="1" t="s">
        <v>700</v>
      </c>
      <c r="Q24" s="1" t="s">
        <v>701</v>
      </c>
      <c r="R24" s="1" t="s">
        <v>821</v>
      </c>
      <c r="S24" s="1" t="s">
        <v>703</v>
      </c>
      <c r="T24" s="1" t="s">
        <v>704</v>
      </c>
      <c r="U24" s="1" t="s">
        <v>712</v>
      </c>
      <c r="V24" s="1" t="s">
        <v>779</v>
      </c>
    </row>
    <row r="25" s="1" customFormat="1" spans="1:22">
      <c r="A25" s="3">
        <v>999221962790674</v>
      </c>
      <c r="B25" s="1" t="s">
        <v>822</v>
      </c>
      <c r="C25" s="1" t="s">
        <v>823</v>
      </c>
      <c r="D25" s="1" t="s">
        <v>824</v>
      </c>
      <c r="E25" s="1" t="s">
        <v>825</v>
      </c>
      <c r="F25" s="1" t="s">
        <v>749</v>
      </c>
      <c r="G25" s="1" t="s">
        <v>694</v>
      </c>
      <c r="H25" s="1" t="s">
        <v>695</v>
      </c>
      <c r="I25" s="1" t="s">
        <v>826</v>
      </c>
      <c r="J25" s="1" t="s">
        <v>697</v>
      </c>
      <c r="K25" s="1" t="s">
        <v>826</v>
      </c>
      <c r="L25" s="1" t="s">
        <v>826</v>
      </c>
      <c r="M25" s="1" t="s">
        <v>698</v>
      </c>
      <c r="N25" s="1" t="s">
        <v>698</v>
      </c>
      <c r="O25" s="1" t="s">
        <v>699</v>
      </c>
      <c r="P25" s="1" t="s">
        <v>700</v>
      </c>
      <c r="Q25" s="1" t="s">
        <v>701</v>
      </c>
      <c r="R25" s="1" t="s">
        <v>827</v>
      </c>
      <c r="S25" s="1" t="s">
        <v>703</v>
      </c>
      <c r="T25" s="1" t="s">
        <v>704</v>
      </c>
      <c r="U25" s="1" t="s">
        <v>712</v>
      </c>
      <c r="V25" s="1" t="s">
        <v>730</v>
      </c>
    </row>
    <row r="26" s="1" customFormat="1" spans="1:22">
      <c r="A26" s="3">
        <v>999221956844364</v>
      </c>
      <c r="B26" s="1" t="s">
        <v>822</v>
      </c>
      <c r="C26" s="1" t="s">
        <v>828</v>
      </c>
      <c r="D26" s="1" t="s">
        <v>829</v>
      </c>
      <c r="E26" s="1" t="s">
        <v>830</v>
      </c>
      <c r="F26" s="1" t="s">
        <v>690</v>
      </c>
      <c r="G26" s="1" t="s">
        <v>694</v>
      </c>
      <c r="H26" s="1" t="s">
        <v>695</v>
      </c>
      <c r="I26" s="1" t="s">
        <v>831</v>
      </c>
      <c r="J26" s="1" t="s">
        <v>697</v>
      </c>
      <c r="K26" s="1" t="s">
        <v>831</v>
      </c>
      <c r="L26" s="1" t="s">
        <v>831</v>
      </c>
      <c r="M26" s="1" t="s">
        <v>698</v>
      </c>
      <c r="N26" s="1" t="s">
        <v>698</v>
      </c>
      <c r="O26" s="1" t="s">
        <v>699</v>
      </c>
      <c r="P26" s="1" t="s">
        <v>700</v>
      </c>
      <c r="Q26" s="1" t="s">
        <v>701</v>
      </c>
      <c r="R26" s="1" t="s">
        <v>832</v>
      </c>
      <c r="S26" s="1" t="s">
        <v>703</v>
      </c>
      <c r="T26" s="1" t="s">
        <v>704</v>
      </c>
      <c r="U26" s="1" t="s">
        <v>712</v>
      </c>
      <c r="V26" s="1" t="s">
        <v>730</v>
      </c>
    </row>
    <row r="27" s="1" customFormat="1" spans="1:22">
      <c r="A27" s="3">
        <v>999221956830911</v>
      </c>
      <c r="B27" s="1" t="s">
        <v>822</v>
      </c>
      <c r="C27" s="1" t="s">
        <v>833</v>
      </c>
      <c r="D27" s="1" t="s">
        <v>829</v>
      </c>
      <c r="E27" s="1" t="s">
        <v>830</v>
      </c>
      <c r="F27" s="1" t="s">
        <v>690</v>
      </c>
      <c r="G27" s="1" t="s">
        <v>694</v>
      </c>
      <c r="H27" s="1" t="s">
        <v>695</v>
      </c>
      <c r="I27" s="1" t="s">
        <v>831</v>
      </c>
      <c r="J27" s="1" t="s">
        <v>697</v>
      </c>
      <c r="K27" s="1" t="s">
        <v>831</v>
      </c>
      <c r="L27" s="1" t="s">
        <v>831</v>
      </c>
      <c r="M27" s="1" t="s">
        <v>698</v>
      </c>
      <c r="N27" s="1" t="s">
        <v>698</v>
      </c>
      <c r="O27" s="1" t="s">
        <v>699</v>
      </c>
      <c r="P27" s="1" t="s">
        <v>700</v>
      </c>
      <c r="Q27" s="1" t="s">
        <v>701</v>
      </c>
      <c r="R27" s="1" t="s">
        <v>834</v>
      </c>
      <c r="S27" s="1" t="s">
        <v>703</v>
      </c>
      <c r="T27" s="1" t="s">
        <v>704</v>
      </c>
      <c r="U27" s="1" t="s">
        <v>712</v>
      </c>
      <c r="V27" s="1" t="s">
        <v>730</v>
      </c>
    </row>
    <row r="28" s="1" customFormat="1" spans="1:22">
      <c r="A28" s="3">
        <v>999221956762301</v>
      </c>
      <c r="B28" s="1" t="s">
        <v>822</v>
      </c>
      <c r="C28" s="1" t="s">
        <v>835</v>
      </c>
      <c r="D28" s="1" t="s">
        <v>836</v>
      </c>
      <c r="E28" s="1" t="s">
        <v>837</v>
      </c>
      <c r="F28" s="1" t="s">
        <v>690</v>
      </c>
      <c r="G28" s="1" t="s">
        <v>694</v>
      </c>
      <c r="H28" s="1" t="s">
        <v>695</v>
      </c>
      <c r="I28" s="1" t="s">
        <v>838</v>
      </c>
      <c r="J28" s="1" t="s">
        <v>697</v>
      </c>
      <c r="K28" s="1" t="s">
        <v>838</v>
      </c>
      <c r="L28" s="1" t="s">
        <v>838</v>
      </c>
      <c r="M28" s="1" t="s">
        <v>698</v>
      </c>
      <c r="N28" s="1" t="s">
        <v>698</v>
      </c>
      <c r="O28" s="1" t="s">
        <v>699</v>
      </c>
      <c r="P28" s="1" t="s">
        <v>700</v>
      </c>
      <c r="Q28" s="1" t="s">
        <v>701</v>
      </c>
      <c r="R28" s="1" t="s">
        <v>839</v>
      </c>
      <c r="S28" s="1" t="s">
        <v>703</v>
      </c>
      <c r="T28" s="1" t="s">
        <v>704</v>
      </c>
      <c r="U28" s="1" t="s">
        <v>712</v>
      </c>
      <c r="V28" s="1" t="s">
        <v>730</v>
      </c>
    </row>
    <row r="29" s="1" customFormat="1" spans="1:22">
      <c r="A29" s="3">
        <v>999221956381514</v>
      </c>
      <c r="B29" s="1" t="s">
        <v>822</v>
      </c>
      <c r="C29" s="1" t="s">
        <v>840</v>
      </c>
      <c r="D29" s="1" t="s">
        <v>841</v>
      </c>
      <c r="E29" s="1" t="s">
        <v>842</v>
      </c>
      <c r="F29" s="1" t="s">
        <v>690</v>
      </c>
      <c r="G29" s="1" t="s">
        <v>694</v>
      </c>
      <c r="H29" s="1" t="s">
        <v>695</v>
      </c>
      <c r="I29" s="1" t="s">
        <v>843</v>
      </c>
      <c r="J29" s="1" t="s">
        <v>697</v>
      </c>
      <c r="K29" s="1" t="s">
        <v>843</v>
      </c>
      <c r="L29" s="1" t="s">
        <v>843</v>
      </c>
      <c r="M29" s="1" t="s">
        <v>698</v>
      </c>
      <c r="N29" s="1" t="s">
        <v>698</v>
      </c>
      <c r="O29" s="1" t="s">
        <v>699</v>
      </c>
      <c r="P29" s="1" t="s">
        <v>700</v>
      </c>
      <c r="Q29" s="1" t="s">
        <v>701</v>
      </c>
      <c r="R29" s="1" t="s">
        <v>844</v>
      </c>
      <c r="S29" s="1" t="s">
        <v>703</v>
      </c>
      <c r="T29" s="1" t="s">
        <v>704</v>
      </c>
      <c r="U29" s="1" t="s">
        <v>712</v>
      </c>
      <c r="V29" s="1" t="s">
        <v>779</v>
      </c>
    </row>
    <row r="30" s="1" customFormat="1" spans="1:22">
      <c r="A30" s="3">
        <v>21951557947</v>
      </c>
      <c r="B30" s="1" t="s">
        <v>845</v>
      </c>
      <c r="C30" s="1" t="s">
        <v>846</v>
      </c>
      <c r="D30" s="1" t="s">
        <v>715</v>
      </c>
      <c r="E30" s="1" t="s">
        <v>847</v>
      </c>
      <c r="F30" s="1" t="s">
        <v>822</v>
      </c>
      <c r="G30" s="1" t="s">
        <v>694</v>
      </c>
      <c r="H30" s="1" t="s">
        <v>695</v>
      </c>
      <c r="I30" s="1" t="s">
        <v>848</v>
      </c>
      <c r="J30" s="1" t="s">
        <v>697</v>
      </c>
      <c r="K30" s="1" t="s">
        <v>848</v>
      </c>
      <c r="L30" s="1" t="s">
        <v>848</v>
      </c>
      <c r="M30" s="1" t="s">
        <v>698</v>
      </c>
      <c r="N30" s="1" t="s">
        <v>698</v>
      </c>
      <c r="O30" s="1" t="s">
        <v>699</v>
      </c>
      <c r="P30" s="1" t="s">
        <v>700</v>
      </c>
      <c r="Q30" s="1" t="s">
        <v>701</v>
      </c>
      <c r="R30" s="1" t="s">
        <v>849</v>
      </c>
      <c r="S30" s="1" t="s">
        <v>703</v>
      </c>
      <c r="T30" s="1" t="s">
        <v>704</v>
      </c>
      <c r="U30" s="1" t="s">
        <v>712</v>
      </c>
      <c r="V30" s="1" t="s">
        <v>713</v>
      </c>
    </row>
    <row r="31" s="1" customFormat="1" spans="1:22">
      <c r="A31" s="3">
        <v>999221949826209</v>
      </c>
      <c r="B31" s="1" t="s">
        <v>845</v>
      </c>
      <c r="C31" s="1" t="s">
        <v>850</v>
      </c>
      <c r="D31" s="1" t="s">
        <v>782</v>
      </c>
      <c r="E31" s="1" t="s">
        <v>851</v>
      </c>
      <c r="F31" s="1" t="s">
        <v>690</v>
      </c>
      <c r="G31" s="1" t="s">
        <v>694</v>
      </c>
      <c r="H31" s="1" t="s">
        <v>695</v>
      </c>
      <c r="I31" s="1" t="s">
        <v>852</v>
      </c>
      <c r="J31" s="1" t="s">
        <v>697</v>
      </c>
      <c r="K31" s="1" t="s">
        <v>852</v>
      </c>
      <c r="L31" s="1" t="s">
        <v>852</v>
      </c>
      <c r="M31" s="1" t="s">
        <v>698</v>
      </c>
      <c r="N31" s="1" t="s">
        <v>698</v>
      </c>
      <c r="O31" s="1" t="s">
        <v>699</v>
      </c>
      <c r="P31" s="1" t="s">
        <v>700</v>
      </c>
      <c r="Q31" s="1" t="s">
        <v>701</v>
      </c>
      <c r="R31" s="1" t="s">
        <v>853</v>
      </c>
      <c r="S31" s="1" t="s">
        <v>703</v>
      </c>
      <c r="T31" s="1" t="s">
        <v>704</v>
      </c>
      <c r="U31" s="1" t="s">
        <v>712</v>
      </c>
      <c r="V31" s="1" t="s">
        <v>713</v>
      </c>
    </row>
    <row r="32" s="1" customFormat="1" spans="1:22">
      <c r="A32" s="3">
        <v>999221949824715</v>
      </c>
      <c r="B32" s="1" t="s">
        <v>845</v>
      </c>
      <c r="C32" s="1" t="s">
        <v>854</v>
      </c>
      <c r="D32" s="1" t="s">
        <v>782</v>
      </c>
      <c r="E32" s="1" t="s">
        <v>851</v>
      </c>
      <c r="F32" s="1" t="s">
        <v>690</v>
      </c>
      <c r="G32" s="1" t="s">
        <v>694</v>
      </c>
      <c r="H32" s="1" t="s">
        <v>695</v>
      </c>
      <c r="I32" s="1" t="s">
        <v>852</v>
      </c>
      <c r="J32" s="1" t="s">
        <v>697</v>
      </c>
      <c r="K32" s="1" t="s">
        <v>852</v>
      </c>
      <c r="L32" s="1" t="s">
        <v>852</v>
      </c>
      <c r="M32" s="1" t="s">
        <v>698</v>
      </c>
      <c r="N32" s="1" t="s">
        <v>698</v>
      </c>
      <c r="O32" s="1" t="s">
        <v>699</v>
      </c>
      <c r="P32" s="1" t="s">
        <v>700</v>
      </c>
      <c r="Q32" s="1" t="s">
        <v>701</v>
      </c>
      <c r="R32" s="1" t="s">
        <v>855</v>
      </c>
      <c r="S32" s="1" t="s">
        <v>703</v>
      </c>
      <c r="T32" s="1" t="s">
        <v>704</v>
      </c>
      <c r="U32" s="1" t="s">
        <v>712</v>
      </c>
      <c r="V32" s="1" t="s">
        <v>713</v>
      </c>
    </row>
    <row r="33" s="1" customFormat="1" spans="1:22">
      <c r="A33" s="3">
        <v>21946325008</v>
      </c>
      <c r="B33" s="1" t="s">
        <v>856</v>
      </c>
      <c r="C33" s="1" t="s">
        <v>857</v>
      </c>
      <c r="D33" s="1" t="s">
        <v>858</v>
      </c>
      <c r="E33" s="1" t="s">
        <v>859</v>
      </c>
      <c r="F33" s="1" t="s">
        <v>749</v>
      </c>
      <c r="G33" s="1" t="s">
        <v>694</v>
      </c>
      <c r="H33" s="1" t="s">
        <v>695</v>
      </c>
      <c r="I33" s="1" t="s">
        <v>860</v>
      </c>
      <c r="J33" s="1" t="s">
        <v>697</v>
      </c>
      <c r="K33" s="1" t="s">
        <v>860</v>
      </c>
      <c r="L33" s="1" t="s">
        <v>860</v>
      </c>
      <c r="M33" s="1" t="s">
        <v>698</v>
      </c>
      <c r="N33" s="1" t="s">
        <v>698</v>
      </c>
      <c r="O33" s="1" t="s">
        <v>699</v>
      </c>
      <c r="P33" s="1" t="s">
        <v>700</v>
      </c>
      <c r="Q33" s="1" t="s">
        <v>701</v>
      </c>
      <c r="R33" s="1" t="s">
        <v>861</v>
      </c>
      <c r="S33" s="1" t="s">
        <v>703</v>
      </c>
      <c r="T33" s="1" t="s">
        <v>704</v>
      </c>
      <c r="U33" s="1" t="s">
        <v>712</v>
      </c>
      <c r="V33" s="1" t="s">
        <v>802</v>
      </c>
    </row>
    <row r="34" s="1" customFormat="1" spans="1:22">
      <c r="A34" s="3">
        <v>999221944149985</v>
      </c>
      <c r="B34" s="1" t="s">
        <v>856</v>
      </c>
      <c r="C34" s="1" t="s">
        <v>862</v>
      </c>
      <c r="D34" s="1" t="s">
        <v>863</v>
      </c>
      <c r="E34" s="1" t="s">
        <v>864</v>
      </c>
      <c r="F34" s="1" t="s">
        <v>749</v>
      </c>
      <c r="G34" s="1" t="s">
        <v>694</v>
      </c>
      <c r="H34" s="1" t="s">
        <v>695</v>
      </c>
      <c r="I34" s="1" t="s">
        <v>865</v>
      </c>
      <c r="J34" s="1" t="s">
        <v>697</v>
      </c>
      <c r="K34" s="1" t="s">
        <v>865</v>
      </c>
      <c r="L34" s="1" t="s">
        <v>865</v>
      </c>
      <c r="M34" s="1" t="s">
        <v>698</v>
      </c>
      <c r="N34" s="1" t="s">
        <v>698</v>
      </c>
      <c r="O34" s="1" t="s">
        <v>699</v>
      </c>
      <c r="P34" s="1" t="s">
        <v>700</v>
      </c>
      <c r="Q34" s="1" t="s">
        <v>701</v>
      </c>
      <c r="R34" s="1" t="s">
        <v>866</v>
      </c>
      <c r="S34" s="1" t="s">
        <v>703</v>
      </c>
      <c r="T34" s="1" t="s">
        <v>704</v>
      </c>
      <c r="U34" s="1" t="s">
        <v>712</v>
      </c>
      <c r="V34" s="1" t="s">
        <v>730</v>
      </c>
    </row>
    <row r="35" s="1" customFormat="1" spans="1:22">
      <c r="A35" s="3">
        <v>999221942681395</v>
      </c>
      <c r="B35" s="1" t="s">
        <v>856</v>
      </c>
      <c r="C35" s="1" t="s">
        <v>867</v>
      </c>
      <c r="D35" s="1" t="s">
        <v>715</v>
      </c>
      <c r="E35" s="1" t="s">
        <v>868</v>
      </c>
      <c r="F35" s="1" t="s">
        <v>822</v>
      </c>
      <c r="G35" s="1" t="s">
        <v>694</v>
      </c>
      <c r="H35" s="1" t="s">
        <v>695</v>
      </c>
      <c r="I35" s="1" t="s">
        <v>869</v>
      </c>
      <c r="J35" s="1" t="s">
        <v>697</v>
      </c>
      <c r="K35" s="1" t="s">
        <v>869</v>
      </c>
      <c r="L35" s="1" t="s">
        <v>869</v>
      </c>
      <c r="M35" s="1" t="s">
        <v>698</v>
      </c>
      <c r="N35" s="1" t="s">
        <v>698</v>
      </c>
      <c r="O35" s="1" t="s">
        <v>699</v>
      </c>
      <c r="P35" s="1" t="s">
        <v>700</v>
      </c>
      <c r="Q35" s="1" t="s">
        <v>701</v>
      </c>
      <c r="R35" s="1" t="s">
        <v>870</v>
      </c>
      <c r="S35" s="1" t="s">
        <v>703</v>
      </c>
      <c r="T35" s="1" t="s">
        <v>704</v>
      </c>
      <c r="U35" s="1" t="s">
        <v>712</v>
      </c>
      <c r="V35" s="1" t="s">
        <v>713</v>
      </c>
    </row>
    <row r="36" s="1" customFormat="1" spans="1:22">
      <c r="A36" s="3">
        <v>21941000115</v>
      </c>
      <c r="B36" s="1" t="s">
        <v>871</v>
      </c>
      <c r="C36" s="1" t="s">
        <v>872</v>
      </c>
      <c r="D36" s="1" t="s">
        <v>873</v>
      </c>
      <c r="E36" s="1" t="s">
        <v>874</v>
      </c>
      <c r="F36" s="1" t="s">
        <v>822</v>
      </c>
      <c r="G36" s="1" t="s">
        <v>694</v>
      </c>
      <c r="H36" s="1" t="s">
        <v>695</v>
      </c>
      <c r="I36" s="1" t="s">
        <v>875</v>
      </c>
      <c r="J36" s="1" t="s">
        <v>697</v>
      </c>
      <c r="K36" s="1" t="s">
        <v>875</v>
      </c>
      <c r="L36" s="1" t="s">
        <v>875</v>
      </c>
      <c r="M36" s="1" t="s">
        <v>698</v>
      </c>
      <c r="N36" s="1" t="s">
        <v>698</v>
      </c>
      <c r="O36" s="1" t="s">
        <v>699</v>
      </c>
      <c r="P36" s="1" t="s">
        <v>700</v>
      </c>
      <c r="Q36" s="1" t="s">
        <v>701</v>
      </c>
      <c r="R36" s="1" t="s">
        <v>876</v>
      </c>
      <c r="S36" s="1" t="s">
        <v>703</v>
      </c>
      <c r="T36" s="1" t="s">
        <v>704</v>
      </c>
      <c r="U36" s="1" t="s">
        <v>712</v>
      </c>
      <c r="V36" s="1" t="s">
        <v>730</v>
      </c>
    </row>
    <row r="37" s="1" customFormat="1" spans="1:22">
      <c r="A37" s="3">
        <v>999221940939012</v>
      </c>
      <c r="B37" s="1" t="s">
        <v>871</v>
      </c>
      <c r="C37" s="1" t="s">
        <v>877</v>
      </c>
      <c r="D37" s="1" t="s">
        <v>878</v>
      </c>
      <c r="E37" s="1" t="s">
        <v>879</v>
      </c>
      <c r="F37" s="1" t="s">
        <v>724</v>
      </c>
      <c r="G37" s="1" t="s">
        <v>694</v>
      </c>
      <c r="H37" s="1" t="s">
        <v>695</v>
      </c>
      <c r="I37" s="1" t="s">
        <v>880</v>
      </c>
      <c r="J37" s="1" t="s">
        <v>697</v>
      </c>
      <c r="K37" s="1" t="s">
        <v>880</v>
      </c>
      <c r="L37" s="1" t="s">
        <v>880</v>
      </c>
      <c r="M37" s="1" t="s">
        <v>698</v>
      </c>
      <c r="N37" s="1" t="s">
        <v>698</v>
      </c>
      <c r="O37" s="1" t="s">
        <v>699</v>
      </c>
      <c r="P37" s="1" t="s">
        <v>700</v>
      </c>
      <c r="Q37" s="1" t="s">
        <v>701</v>
      </c>
      <c r="R37" s="1" t="s">
        <v>881</v>
      </c>
      <c r="S37" s="1" t="s">
        <v>703</v>
      </c>
      <c r="T37" s="1" t="s">
        <v>704</v>
      </c>
      <c r="U37" s="1" t="s">
        <v>712</v>
      </c>
      <c r="V37" s="1" t="s">
        <v>730</v>
      </c>
    </row>
    <row r="38" s="1" customFormat="1" spans="1:22">
      <c r="A38" s="3">
        <v>999221940827743</v>
      </c>
      <c r="B38" s="1" t="s">
        <v>871</v>
      </c>
      <c r="C38" s="1" t="s">
        <v>882</v>
      </c>
      <c r="D38" s="1" t="s">
        <v>883</v>
      </c>
      <c r="E38" s="1" t="s">
        <v>884</v>
      </c>
      <c r="F38" s="1" t="s">
        <v>690</v>
      </c>
      <c r="G38" s="1" t="s">
        <v>694</v>
      </c>
      <c r="H38" s="1" t="s">
        <v>695</v>
      </c>
      <c r="I38" s="1" t="s">
        <v>885</v>
      </c>
      <c r="J38" s="1" t="s">
        <v>697</v>
      </c>
      <c r="K38" s="1" t="s">
        <v>885</v>
      </c>
      <c r="L38" s="1" t="s">
        <v>885</v>
      </c>
      <c r="M38" s="1" t="s">
        <v>698</v>
      </c>
      <c r="N38" s="1" t="s">
        <v>698</v>
      </c>
      <c r="O38" s="1" t="s">
        <v>699</v>
      </c>
      <c r="P38" s="1" t="s">
        <v>700</v>
      </c>
      <c r="Q38" s="1" t="s">
        <v>701</v>
      </c>
      <c r="R38" s="1" t="s">
        <v>886</v>
      </c>
      <c r="S38" s="1" t="s">
        <v>703</v>
      </c>
      <c r="T38" s="1" t="s">
        <v>704</v>
      </c>
      <c r="U38" s="1" t="s">
        <v>712</v>
      </c>
      <c r="V38" s="1" t="s">
        <v>713</v>
      </c>
    </row>
    <row r="39" s="1" customFormat="1" spans="1:22">
      <c r="A39" s="3">
        <v>999221938943164</v>
      </c>
      <c r="B39" s="1" t="s">
        <v>871</v>
      </c>
      <c r="C39" s="1" t="s">
        <v>887</v>
      </c>
      <c r="D39" s="1" t="s">
        <v>888</v>
      </c>
      <c r="E39" s="1" t="s">
        <v>889</v>
      </c>
      <c r="F39" s="1" t="s">
        <v>724</v>
      </c>
      <c r="G39" s="1" t="s">
        <v>694</v>
      </c>
      <c r="H39" s="1" t="s">
        <v>695</v>
      </c>
      <c r="I39" s="1" t="s">
        <v>890</v>
      </c>
      <c r="J39" s="1" t="s">
        <v>697</v>
      </c>
      <c r="K39" s="1" t="s">
        <v>890</v>
      </c>
      <c r="L39" s="1" t="s">
        <v>890</v>
      </c>
      <c r="M39" s="1" t="s">
        <v>698</v>
      </c>
      <c r="N39" s="1" t="s">
        <v>698</v>
      </c>
      <c r="O39" s="1" t="s">
        <v>699</v>
      </c>
      <c r="P39" s="1" t="s">
        <v>700</v>
      </c>
      <c r="Q39" s="1" t="s">
        <v>701</v>
      </c>
      <c r="R39" s="1" t="s">
        <v>891</v>
      </c>
      <c r="S39" s="1" t="s">
        <v>703</v>
      </c>
      <c r="T39" s="1" t="s">
        <v>704</v>
      </c>
      <c r="U39" s="1" t="s">
        <v>712</v>
      </c>
      <c r="V39" s="1" t="s">
        <v>713</v>
      </c>
    </row>
    <row r="40" s="1" customFormat="1" spans="1:22">
      <c r="A40" s="3">
        <v>999221929106487</v>
      </c>
      <c r="B40" s="1" t="s">
        <v>892</v>
      </c>
      <c r="C40" s="1" t="s">
        <v>893</v>
      </c>
      <c r="D40" s="1" t="s">
        <v>894</v>
      </c>
      <c r="E40" s="1" t="s">
        <v>895</v>
      </c>
      <c r="F40" s="1" t="s">
        <v>724</v>
      </c>
      <c r="G40" s="1" t="s">
        <v>694</v>
      </c>
      <c r="H40" s="1" t="s">
        <v>695</v>
      </c>
      <c r="I40" s="1" t="s">
        <v>896</v>
      </c>
      <c r="J40" s="1" t="s">
        <v>697</v>
      </c>
      <c r="K40" s="1" t="s">
        <v>896</v>
      </c>
      <c r="L40" s="1" t="s">
        <v>896</v>
      </c>
      <c r="M40" s="1" t="s">
        <v>698</v>
      </c>
      <c r="N40" s="1" t="s">
        <v>698</v>
      </c>
      <c r="O40" s="1" t="s">
        <v>699</v>
      </c>
      <c r="P40" s="1" t="s">
        <v>700</v>
      </c>
      <c r="Q40" s="1" t="s">
        <v>701</v>
      </c>
      <c r="R40" s="1" t="s">
        <v>897</v>
      </c>
      <c r="S40" s="1" t="s">
        <v>703</v>
      </c>
      <c r="T40" s="1" t="s">
        <v>704</v>
      </c>
      <c r="U40" s="1" t="s">
        <v>712</v>
      </c>
      <c r="V40" s="1" t="s">
        <v>730</v>
      </c>
    </row>
    <row r="41" s="1" customFormat="1" spans="1:22">
      <c r="A41" s="3">
        <v>999221928331434</v>
      </c>
      <c r="B41" s="1" t="s">
        <v>892</v>
      </c>
      <c r="C41" s="1" t="s">
        <v>898</v>
      </c>
      <c r="D41" s="1" t="s">
        <v>899</v>
      </c>
      <c r="E41" s="1" t="s">
        <v>900</v>
      </c>
      <c r="F41" s="1" t="s">
        <v>690</v>
      </c>
      <c r="G41" s="1" t="s">
        <v>694</v>
      </c>
      <c r="H41" s="1" t="s">
        <v>695</v>
      </c>
      <c r="I41" s="1" t="s">
        <v>901</v>
      </c>
      <c r="J41" s="1" t="s">
        <v>697</v>
      </c>
      <c r="K41" s="1" t="s">
        <v>901</v>
      </c>
      <c r="L41" s="1" t="s">
        <v>699</v>
      </c>
      <c r="M41" s="1" t="s">
        <v>902</v>
      </c>
      <c r="N41" s="1" t="s">
        <v>902</v>
      </c>
      <c r="O41" s="1" t="s">
        <v>699</v>
      </c>
      <c r="P41" s="1" t="s">
        <v>700</v>
      </c>
      <c r="Q41" s="1" t="s">
        <v>701</v>
      </c>
      <c r="R41" s="1" t="s">
        <v>903</v>
      </c>
      <c r="S41" s="1" t="s">
        <v>703</v>
      </c>
      <c r="T41" s="1" t="s">
        <v>704</v>
      </c>
      <c r="U41" s="1" t="s">
        <v>712</v>
      </c>
      <c r="V41" s="1" t="s">
        <v>713</v>
      </c>
    </row>
    <row r="42" s="1" customFormat="1" spans="1:22">
      <c r="A42" s="3">
        <v>999221927695508</v>
      </c>
      <c r="B42" s="1" t="s">
        <v>892</v>
      </c>
      <c r="C42" s="1" t="s">
        <v>904</v>
      </c>
      <c r="D42" s="1" t="s">
        <v>905</v>
      </c>
      <c r="E42" s="1" t="s">
        <v>906</v>
      </c>
      <c r="F42" s="1" t="s">
        <v>690</v>
      </c>
      <c r="G42" s="1" t="s">
        <v>694</v>
      </c>
      <c r="H42" s="1" t="s">
        <v>695</v>
      </c>
      <c r="I42" s="1" t="s">
        <v>907</v>
      </c>
      <c r="J42" s="1" t="s">
        <v>697</v>
      </c>
      <c r="K42" s="1" t="s">
        <v>907</v>
      </c>
      <c r="L42" s="1" t="s">
        <v>907</v>
      </c>
      <c r="M42" s="1" t="s">
        <v>698</v>
      </c>
      <c r="N42" s="1" t="s">
        <v>698</v>
      </c>
      <c r="O42" s="1" t="s">
        <v>699</v>
      </c>
      <c r="P42" s="1" t="s">
        <v>700</v>
      </c>
      <c r="Q42" s="1" t="s">
        <v>701</v>
      </c>
      <c r="R42" s="1" t="s">
        <v>908</v>
      </c>
      <c r="S42" s="1" t="s">
        <v>703</v>
      </c>
      <c r="T42" s="1" t="s">
        <v>704</v>
      </c>
      <c r="U42" s="1" t="s">
        <v>712</v>
      </c>
      <c r="V42" s="1" t="s">
        <v>713</v>
      </c>
    </row>
    <row r="43" s="1" customFormat="1" spans="1:22">
      <c r="A43" s="3">
        <v>21923149919</v>
      </c>
      <c r="B43" s="1" t="s">
        <v>909</v>
      </c>
      <c r="C43" s="1" t="s">
        <v>910</v>
      </c>
      <c r="D43" s="1" t="s">
        <v>911</v>
      </c>
      <c r="E43" s="1" t="s">
        <v>912</v>
      </c>
      <c r="F43" s="1" t="s">
        <v>822</v>
      </c>
      <c r="G43" s="1" t="s">
        <v>694</v>
      </c>
      <c r="H43" s="1" t="s">
        <v>695</v>
      </c>
      <c r="I43" s="1" t="s">
        <v>913</v>
      </c>
      <c r="J43" s="1" t="s">
        <v>697</v>
      </c>
      <c r="K43" s="1" t="s">
        <v>913</v>
      </c>
      <c r="L43" s="1" t="s">
        <v>913</v>
      </c>
      <c r="M43" s="1" t="s">
        <v>698</v>
      </c>
      <c r="N43" s="1" t="s">
        <v>698</v>
      </c>
      <c r="O43" s="1" t="s">
        <v>699</v>
      </c>
      <c r="P43" s="1" t="s">
        <v>700</v>
      </c>
      <c r="Q43" s="1" t="s">
        <v>701</v>
      </c>
      <c r="R43" s="1" t="s">
        <v>914</v>
      </c>
      <c r="S43" s="1" t="s">
        <v>703</v>
      </c>
      <c r="T43" s="1" t="s">
        <v>704</v>
      </c>
      <c r="U43" s="1" t="s">
        <v>712</v>
      </c>
      <c r="V43" s="1" t="s">
        <v>713</v>
      </c>
    </row>
    <row r="44" s="1" customFormat="1" spans="1:22">
      <c r="A44" s="3">
        <v>21923139405</v>
      </c>
      <c r="B44" s="1" t="s">
        <v>909</v>
      </c>
      <c r="C44" s="1" t="s">
        <v>915</v>
      </c>
      <c r="D44" s="1" t="s">
        <v>911</v>
      </c>
      <c r="E44" s="1" t="s">
        <v>916</v>
      </c>
      <c r="F44" s="1" t="s">
        <v>822</v>
      </c>
      <c r="G44" s="1" t="s">
        <v>694</v>
      </c>
      <c r="H44" s="1" t="s">
        <v>695</v>
      </c>
      <c r="I44" s="1" t="s">
        <v>913</v>
      </c>
      <c r="J44" s="1" t="s">
        <v>697</v>
      </c>
      <c r="K44" s="1" t="s">
        <v>913</v>
      </c>
      <c r="L44" s="1" t="s">
        <v>913</v>
      </c>
      <c r="M44" s="1" t="s">
        <v>698</v>
      </c>
      <c r="N44" s="1" t="s">
        <v>698</v>
      </c>
      <c r="O44" s="1" t="s">
        <v>699</v>
      </c>
      <c r="P44" s="1" t="s">
        <v>700</v>
      </c>
      <c r="Q44" s="1" t="s">
        <v>701</v>
      </c>
      <c r="R44" s="1" t="s">
        <v>917</v>
      </c>
      <c r="S44" s="1" t="s">
        <v>703</v>
      </c>
      <c r="T44" s="1" t="s">
        <v>704</v>
      </c>
      <c r="U44" s="1" t="s">
        <v>712</v>
      </c>
      <c r="V44" s="1" t="s">
        <v>713</v>
      </c>
    </row>
    <row r="45" s="1" customFormat="1" spans="1:22">
      <c r="A45" s="3">
        <v>999221917029472</v>
      </c>
      <c r="B45" s="1" t="s">
        <v>909</v>
      </c>
      <c r="C45" s="1" t="s">
        <v>918</v>
      </c>
      <c r="D45" s="1" t="s">
        <v>919</v>
      </c>
      <c r="E45" s="1" t="s">
        <v>920</v>
      </c>
      <c r="F45" s="1" t="s">
        <v>822</v>
      </c>
      <c r="G45" s="1" t="s">
        <v>694</v>
      </c>
      <c r="H45" s="1" t="s">
        <v>695</v>
      </c>
      <c r="I45" s="1" t="s">
        <v>921</v>
      </c>
      <c r="J45" s="1" t="s">
        <v>697</v>
      </c>
      <c r="K45" s="1" t="s">
        <v>921</v>
      </c>
      <c r="L45" s="1" t="s">
        <v>921</v>
      </c>
      <c r="M45" s="1" t="s">
        <v>698</v>
      </c>
      <c r="N45" s="1" t="s">
        <v>698</v>
      </c>
      <c r="O45" s="1" t="s">
        <v>699</v>
      </c>
      <c r="P45" s="1" t="s">
        <v>700</v>
      </c>
      <c r="Q45" s="1" t="s">
        <v>701</v>
      </c>
      <c r="R45" s="1" t="s">
        <v>922</v>
      </c>
      <c r="S45" s="1" t="s">
        <v>703</v>
      </c>
      <c r="T45" s="1" t="s">
        <v>704</v>
      </c>
      <c r="U45" s="1" t="s">
        <v>712</v>
      </c>
      <c r="V45" s="1" t="s">
        <v>713</v>
      </c>
    </row>
    <row r="46" s="1" customFormat="1" spans="1:22">
      <c r="A46" s="3">
        <v>999221915963746</v>
      </c>
      <c r="B46" s="1" t="s">
        <v>909</v>
      </c>
      <c r="C46" s="1" t="s">
        <v>923</v>
      </c>
      <c r="D46" s="1" t="s">
        <v>924</v>
      </c>
      <c r="E46" s="1" t="s">
        <v>925</v>
      </c>
      <c r="F46" s="1" t="s">
        <v>724</v>
      </c>
      <c r="G46" s="1" t="s">
        <v>694</v>
      </c>
      <c r="H46" s="1" t="s">
        <v>695</v>
      </c>
      <c r="I46" s="1" t="s">
        <v>926</v>
      </c>
      <c r="J46" s="1" t="s">
        <v>697</v>
      </c>
      <c r="K46" s="1" t="s">
        <v>926</v>
      </c>
      <c r="L46" s="1" t="s">
        <v>926</v>
      </c>
      <c r="M46" s="1" t="s">
        <v>698</v>
      </c>
      <c r="N46" s="1" t="s">
        <v>698</v>
      </c>
      <c r="O46" s="1" t="s">
        <v>699</v>
      </c>
      <c r="P46" s="1" t="s">
        <v>700</v>
      </c>
      <c r="Q46" s="1" t="s">
        <v>701</v>
      </c>
      <c r="R46" s="1" t="s">
        <v>927</v>
      </c>
      <c r="S46" s="1" t="s">
        <v>703</v>
      </c>
      <c r="T46" s="1" t="s">
        <v>704</v>
      </c>
      <c r="U46" s="1" t="s">
        <v>712</v>
      </c>
      <c r="V46" s="1" t="s">
        <v>730</v>
      </c>
    </row>
    <row r="47" s="1" customFormat="1" spans="1:22">
      <c r="A47" s="3">
        <v>999221913740665</v>
      </c>
      <c r="B47" s="1" t="s">
        <v>909</v>
      </c>
      <c r="C47" s="1" t="s">
        <v>928</v>
      </c>
      <c r="D47" s="1" t="s">
        <v>863</v>
      </c>
      <c r="E47" s="1" t="s">
        <v>929</v>
      </c>
      <c r="F47" s="1" t="s">
        <v>749</v>
      </c>
      <c r="G47" s="1" t="s">
        <v>694</v>
      </c>
      <c r="H47" s="1" t="s">
        <v>695</v>
      </c>
      <c r="I47" s="1" t="s">
        <v>865</v>
      </c>
      <c r="J47" s="1" t="s">
        <v>697</v>
      </c>
      <c r="K47" s="1" t="s">
        <v>865</v>
      </c>
      <c r="L47" s="1" t="s">
        <v>865</v>
      </c>
      <c r="M47" s="1" t="s">
        <v>698</v>
      </c>
      <c r="N47" s="1" t="s">
        <v>698</v>
      </c>
      <c r="O47" s="1" t="s">
        <v>699</v>
      </c>
      <c r="P47" s="1" t="s">
        <v>700</v>
      </c>
      <c r="Q47" s="1" t="s">
        <v>701</v>
      </c>
      <c r="R47" s="1" t="s">
        <v>930</v>
      </c>
      <c r="S47" s="1" t="s">
        <v>703</v>
      </c>
      <c r="T47" s="1" t="s">
        <v>704</v>
      </c>
      <c r="U47" s="1" t="s">
        <v>712</v>
      </c>
      <c r="V47" s="1" t="s">
        <v>730</v>
      </c>
    </row>
    <row r="48" s="1" customFormat="1" spans="1:22">
      <c r="A48" s="3">
        <v>999221907587364</v>
      </c>
      <c r="B48" s="1" t="s">
        <v>931</v>
      </c>
      <c r="C48" s="1" t="s">
        <v>932</v>
      </c>
      <c r="D48" s="1" t="s">
        <v>798</v>
      </c>
      <c r="E48" s="1" t="s">
        <v>933</v>
      </c>
      <c r="F48" s="1" t="s">
        <v>690</v>
      </c>
      <c r="G48" s="1" t="s">
        <v>694</v>
      </c>
      <c r="H48" s="1" t="s">
        <v>695</v>
      </c>
      <c r="I48" s="1" t="s">
        <v>934</v>
      </c>
      <c r="J48" s="1" t="s">
        <v>697</v>
      </c>
      <c r="K48" s="1" t="s">
        <v>934</v>
      </c>
      <c r="L48" s="1" t="s">
        <v>934</v>
      </c>
      <c r="M48" s="1" t="s">
        <v>698</v>
      </c>
      <c r="N48" s="1" t="s">
        <v>698</v>
      </c>
      <c r="O48" s="1" t="s">
        <v>699</v>
      </c>
      <c r="P48" s="1" t="s">
        <v>700</v>
      </c>
      <c r="Q48" s="1" t="s">
        <v>701</v>
      </c>
      <c r="R48" s="1" t="s">
        <v>935</v>
      </c>
      <c r="S48" s="1" t="s">
        <v>703</v>
      </c>
      <c r="T48" s="1" t="s">
        <v>704</v>
      </c>
      <c r="U48" s="1" t="s">
        <v>712</v>
      </c>
      <c r="V48" s="1" t="s">
        <v>802</v>
      </c>
    </row>
    <row r="49" s="1" customFormat="1" spans="1:22">
      <c r="A49" s="3">
        <v>21905689416</v>
      </c>
      <c r="B49" s="1" t="s">
        <v>931</v>
      </c>
      <c r="C49" s="1" t="s">
        <v>936</v>
      </c>
      <c r="D49" s="1" t="s">
        <v>924</v>
      </c>
      <c r="E49" s="1" t="s">
        <v>937</v>
      </c>
      <c r="F49" s="1" t="s">
        <v>690</v>
      </c>
      <c r="G49" s="1" t="s">
        <v>694</v>
      </c>
      <c r="H49" s="1" t="s">
        <v>695</v>
      </c>
      <c r="I49" s="1" t="s">
        <v>938</v>
      </c>
      <c r="J49" s="1" t="s">
        <v>697</v>
      </c>
      <c r="K49" s="1" t="s">
        <v>938</v>
      </c>
      <c r="L49" s="1" t="s">
        <v>938</v>
      </c>
      <c r="M49" s="1" t="s">
        <v>698</v>
      </c>
      <c r="N49" s="1" t="s">
        <v>698</v>
      </c>
      <c r="O49" s="1" t="s">
        <v>699</v>
      </c>
      <c r="P49" s="1" t="s">
        <v>700</v>
      </c>
      <c r="Q49" s="1" t="s">
        <v>701</v>
      </c>
      <c r="R49" s="1" t="s">
        <v>939</v>
      </c>
      <c r="S49" s="1" t="s">
        <v>703</v>
      </c>
      <c r="T49" s="1" t="s">
        <v>704</v>
      </c>
      <c r="U49" s="1" t="s">
        <v>712</v>
      </c>
      <c r="V49" s="1" t="s">
        <v>730</v>
      </c>
    </row>
    <row r="50" s="1" customFormat="1" spans="1:22">
      <c r="A50" s="3">
        <v>999221902323878</v>
      </c>
      <c r="B50" s="1" t="s">
        <v>940</v>
      </c>
      <c r="C50" s="1" t="s">
        <v>941</v>
      </c>
      <c r="D50" s="1" t="s">
        <v>798</v>
      </c>
      <c r="E50" s="1" t="s">
        <v>942</v>
      </c>
      <c r="F50" s="1" t="s">
        <v>690</v>
      </c>
      <c r="G50" s="1" t="s">
        <v>694</v>
      </c>
      <c r="H50" s="1" t="s">
        <v>695</v>
      </c>
      <c r="I50" s="1" t="s">
        <v>943</v>
      </c>
      <c r="J50" s="1" t="s">
        <v>697</v>
      </c>
      <c r="K50" s="1" t="s">
        <v>943</v>
      </c>
      <c r="L50" s="1" t="s">
        <v>943</v>
      </c>
      <c r="M50" s="1" t="s">
        <v>698</v>
      </c>
      <c r="N50" s="1" t="s">
        <v>698</v>
      </c>
      <c r="O50" s="1" t="s">
        <v>699</v>
      </c>
      <c r="P50" s="1" t="s">
        <v>700</v>
      </c>
      <c r="Q50" s="1" t="s">
        <v>701</v>
      </c>
      <c r="R50" s="1" t="s">
        <v>944</v>
      </c>
      <c r="S50" s="1" t="s">
        <v>703</v>
      </c>
      <c r="T50" s="1" t="s">
        <v>704</v>
      </c>
      <c r="U50" s="1" t="s">
        <v>712</v>
      </c>
      <c r="V50" s="1" t="s">
        <v>802</v>
      </c>
    </row>
    <row r="51" s="1" customFormat="1" spans="1:22">
      <c r="A51" s="3">
        <v>999221900180409</v>
      </c>
      <c r="B51" s="1" t="s">
        <v>940</v>
      </c>
      <c r="C51" s="1" t="s">
        <v>945</v>
      </c>
      <c r="D51" s="1" t="s">
        <v>798</v>
      </c>
      <c r="E51" s="1" t="s">
        <v>946</v>
      </c>
      <c r="F51" s="1" t="s">
        <v>690</v>
      </c>
      <c r="G51" s="1" t="s">
        <v>694</v>
      </c>
      <c r="H51" s="1" t="s">
        <v>695</v>
      </c>
      <c r="I51" s="1" t="s">
        <v>947</v>
      </c>
      <c r="J51" s="1" t="s">
        <v>697</v>
      </c>
      <c r="K51" s="1" t="s">
        <v>947</v>
      </c>
      <c r="L51" s="1" t="s">
        <v>947</v>
      </c>
      <c r="M51" s="1" t="s">
        <v>698</v>
      </c>
      <c r="N51" s="1" t="s">
        <v>698</v>
      </c>
      <c r="O51" s="1" t="s">
        <v>699</v>
      </c>
      <c r="P51" s="1" t="s">
        <v>700</v>
      </c>
      <c r="Q51" s="1" t="s">
        <v>701</v>
      </c>
      <c r="R51" s="1" t="s">
        <v>948</v>
      </c>
      <c r="S51" s="1" t="s">
        <v>703</v>
      </c>
      <c r="T51" s="1" t="s">
        <v>704</v>
      </c>
      <c r="U51" s="1" t="s">
        <v>712</v>
      </c>
      <c r="V51" s="1" t="s">
        <v>802</v>
      </c>
    </row>
    <row r="52" s="1" customFormat="1" spans="1:22">
      <c r="A52" s="3">
        <v>21898488103</v>
      </c>
      <c r="B52" s="1" t="s">
        <v>940</v>
      </c>
      <c r="C52" s="1" t="s">
        <v>949</v>
      </c>
      <c r="D52" s="1" t="s">
        <v>950</v>
      </c>
      <c r="E52" s="1" t="s">
        <v>951</v>
      </c>
      <c r="F52" s="1" t="s">
        <v>780</v>
      </c>
      <c r="G52" s="1" t="s">
        <v>694</v>
      </c>
      <c r="H52" s="1" t="s">
        <v>695</v>
      </c>
      <c r="I52" s="1" t="s">
        <v>952</v>
      </c>
      <c r="J52" s="1" t="s">
        <v>697</v>
      </c>
      <c r="K52" s="1" t="s">
        <v>952</v>
      </c>
      <c r="L52" s="1" t="s">
        <v>952</v>
      </c>
      <c r="M52" s="1" t="s">
        <v>698</v>
      </c>
      <c r="N52" s="1" t="s">
        <v>698</v>
      </c>
      <c r="O52" s="1" t="s">
        <v>699</v>
      </c>
      <c r="P52" s="1" t="s">
        <v>700</v>
      </c>
      <c r="Q52" s="1" t="s">
        <v>701</v>
      </c>
      <c r="R52" s="1" t="s">
        <v>953</v>
      </c>
      <c r="S52" s="1" t="s">
        <v>703</v>
      </c>
      <c r="T52" s="1" t="s">
        <v>704</v>
      </c>
      <c r="U52" s="1" t="s">
        <v>712</v>
      </c>
      <c r="V52" s="1" t="s">
        <v>713</v>
      </c>
    </row>
    <row r="53" s="1" customFormat="1" spans="1:22">
      <c r="A53" s="3">
        <v>21898471973</v>
      </c>
      <c r="B53" s="1" t="s">
        <v>940</v>
      </c>
      <c r="C53" s="1" t="s">
        <v>954</v>
      </c>
      <c r="D53" s="1" t="s">
        <v>829</v>
      </c>
      <c r="E53" s="1" t="s">
        <v>955</v>
      </c>
      <c r="F53" s="1" t="s">
        <v>690</v>
      </c>
      <c r="G53" s="1" t="s">
        <v>694</v>
      </c>
      <c r="H53" s="1" t="s">
        <v>695</v>
      </c>
      <c r="I53" s="1" t="s">
        <v>956</v>
      </c>
      <c r="J53" s="1" t="s">
        <v>697</v>
      </c>
      <c r="K53" s="1" t="s">
        <v>956</v>
      </c>
      <c r="L53" s="1" t="s">
        <v>956</v>
      </c>
      <c r="M53" s="1" t="s">
        <v>698</v>
      </c>
      <c r="N53" s="1" t="s">
        <v>698</v>
      </c>
      <c r="O53" s="1" t="s">
        <v>699</v>
      </c>
      <c r="P53" s="1" t="s">
        <v>700</v>
      </c>
      <c r="Q53" s="1" t="s">
        <v>701</v>
      </c>
      <c r="R53" s="1" t="s">
        <v>957</v>
      </c>
      <c r="S53" s="1" t="s">
        <v>703</v>
      </c>
      <c r="T53" s="1" t="s">
        <v>704</v>
      </c>
      <c r="U53" s="1" t="s">
        <v>712</v>
      </c>
      <c r="V53" s="1" t="s">
        <v>730</v>
      </c>
    </row>
    <row r="54" s="1" customFormat="1" spans="1:22">
      <c r="A54" s="3">
        <v>21894171569</v>
      </c>
      <c r="B54" s="1" t="s">
        <v>940</v>
      </c>
      <c r="C54" s="1" t="s">
        <v>958</v>
      </c>
      <c r="D54" s="1" t="s">
        <v>959</v>
      </c>
      <c r="E54" s="1" t="s">
        <v>960</v>
      </c>
      <c r="F54" s="1" t="s">
        <v>690</v>
      </c>
      <c r="G54" s="1" t="s">
        <v>694</v>
      </c>
      <c r="H54" s="1" t="s">
        <v>695</v>
      </c>
      <c r="I54" s="1" t="s">
        <v>961</v>
      </c>
      <c r="J54" s="1" t="s">
        <v>697</v>
      </c>
      <c r="K54" s="1" t="s">
        <v>961</v>
      </c>
      <c r="L54" s="1" t="s">
        <v>961</v>
      </c>
      <c r="M54" s="1" t="s">
        <v>698</v>
      </c>
      <c r="N54" s="1" t="s">
        <v>698</v>
      </c>
      <c r="O54" s="1" t="s">
        <v>699</v>
      </c>
      <c r="P54" s="1" t="s">
        <v>700</v>
      </c>
      <c r="Q54" s="1" t="s">
        <v>701</v>
      </c>
      <c r="R54" s="1" t="s">
        <v>962</v>
      </c>
      <c r="S54" s="1" t="s">
        <v>703</v>
      </c>
      <c r="T54" s="1" t="s">
        <v>704</v>
      </c>
      <c r="U54" s="1" t="s">
        <v>712</v>
      </c>
      <c r="V54" s="1" t="s">
        <v>713</v>
      </c>
    </row>
    <row r="55" s="1" customFormat="1" spans="1:22">
      <c r="A55" s="3">
        <v>21890180545</v>
      </c>
      <c r="B55" s="1" t="s">
        <v>963</v>
      </c>
      <c r="C55" s="1" t="s">
        <v>964</v>
      </c>
      <c r="D55" s="1" t="s">
        <v>965</v>
      </c>
      <c r="E55" s="1" t="s">
        <v>966</v>
      </c>
      <c r="F55" s="1" t="s">
        <v>690</v>
      </c>
      <c r="G55" s="1" t="s">
        <v>694</v>
      </c>
      <c r="H55" s="1" t="s">
        <v>695</v>
      </c>
      <c r="I55" s="1" t="s">
        <v>967</v>
      </c>
      <c r="J55" s="1" t="s">
        <v>697</v>
      </c>
      <c r="K55" s="1" t="s">
        <v>967</v>
      </c>
      <c r="L55" s="1" t="s">
        <v>967</v>
      </c>
      <c r="M55" s="1" t="s">
        <v>698</v>
      </c>
      <c r="N55" s="1" t="s">
        <v>698</v>
      </c>
      <c r="O55" s="1" t="s">
        <v>699</v>
      </c>
      <c r="P55" s="1" t="s">
        <v>700</v>
      </c>
      <c r="Q55" s="1" t="s">
        <v>701</v>
      </c>
      <c r="R55" s="1" t="s">
        <v>968</v>
      </c>
      <c r="S55" s="1" t="s">
        <v>703</v>
      </c>
      <c r="T55" s="1" t="s">
        <v>704</v>
      </c>
      <c r="U55" s="1" t="s">
        <v>712</v>
      </c>
      <c r="V55" s="1" t="s">
        <v>730</v>
      </c>
    </row>
    <row r="56" s="1" customFormat="1" spans="1:22">
      <c r="A56" s="3">
        <v>21887735803</v>
      </c>
      <c r="B56" s="1" t="s">
        <v>963</v>
      </c>
      <c r="C56" s="1" t="s">
        <v>969</v>
      </c>
      <c r="D56" s="1" t="s">
        <v>970</v>
      </c>
      <c r="E56" s="1" t="s">
        <v>971</v>
      </c>
      <c r="F56" s="1" t="s">
        <v>724</v>
      </c>
      <c r="G56" s="1" t="s">
        <v>694</v>
      </c>
      <c r="H56" s="1" t="s">
        <v>695</v>
      </c>
      <c r="I56" s="1" t="s">
        <v>972</v>
      </c>
      <c r="J56" s="1" t="s">
        <v>697</v>
      </c>
      <c r="K56" s="1" t="s">
        <v>972</v>
      </c>
      <c r="L56" s="1" t="s">
        <v>972</v>
      </c>
      <c r="M56" s="1" t="s">
        <v>698</v>
      </c>
      <c r="N56" s="1" t="s">
        <v>698</v>
      </c>
      <c r="O56" s="1" t="s">
        <v>699</v>
      </c>
      <c r="P56" s="1" t="s">
        <v>700</v>
      </c>
      <c r="Q56" s="1" t="s">
        <v>701</v>
      </c>
      <c r="R56" s="1" t="s">
        <v>973</v>
      </c>
      <c r="S56" s="1" t="s">
        <v>703</v>
      </c>
      <c r="T56" s="1" t="s">
        <v>704</v>
      </c>
      <c r="U56" s="1" t="s">
        <v>712</v>
      </c>
      <c r="V56" s="1" t="s">
        <v>730</v>
      </c>
    </row>
    <row r="57" s="1" customFormat="1" spans="1:22">
      <c r="A57" s="3">
        <v>999221879044486</v>
      </c>
      <c r="B57" s="1" t="s">
        <v>974</v>
      </c>
      <c r="C57" s="1" t="s">
        <v>975</v>
      </c>
      <c r="D57" s="1" t="s">
        <v>976</v>
      </c>
      <c r="E57" s="1" t="s">
        <v>977</v>
      </c>
      <c r="F57" s="1" t="s">
        <v>845</v>
      </c>
      <c r="G57" s="1" t="s">
        <v>694</v>
      </c>
      <c r="H57" s="1" t="s">
        <v>695</v>
      </c>
      <c r="I57" s="1" t="s">
        <v>978</v>
      </c>
      <c r="J57" s="1" t="s">
        <v>697</v>
      </c>
      <c r="K57" s="1" t="s">
        <v>978</v>
      </c>
      <c r="L57" s="1" t="s">
        <v>978</v>
      </c>
      <c r="M57" s="1" t="s">
        <v>698</v>
      </c>
      <c r="N57" s="1" t="s">
        <v>698</v>
      </c>
      <c r="O57" s="1" t="s">
        <v>699</v>
      </c>
      <c r="P57" s="1" t="s">
        <v>700</v>
      </c>
      <c r="Q57" s="1" t="s">
        <v>701</v>
      </c>
      <c r="R57" s="1" t="s">
        <v>979</v>
      </c>
      <c r="S57" s="1" t="s">
        <v>703</v>
      </c>
      <c r="T57" s="1" t="s">
        <v>704</v>
      </c>
      <c r="U57" s="1" t="s">
        <v>712</v>
      </c>
      <c r="V57" s="1" t="s">
        <v>980</v>
      </c>
    </row>
    <row r="58" s="1" customFormat="1" spans="1:22">
      <c r="A58" s="3">
        <v>999221870681858</v>
      </c>
      <c r="B58" s="1" t="s">
        <v>981</v>
      </c>
      <c r="C58" s="1" t="s">
        <v>982</v>
      </c>
      <c r="D58" s="1" t="s">
        <v>983</v>
      </c>
      <c r="E58" s="1" t="s">
        <v>984</v>
      </c>
      <c r="F58" s="1" t="s">
        <v>690</v>
      </c>
      <c r="G58" s="1" t="s">
        <v>694</v>
      </c>
      <c r="H58" s="1" t="s">
        <v>695</v>
      </c>
      <c r="I58" s="1" t="s">
        <v>985</v>
      </c>
      <c r="J58" s="1" t="s">
        <v>697</v>
      </c>
      <c r="K58" s="1" t="s">
        <v>985</v>
      </c>
      <c r="L58" s="1" t="s">
        <v>985</v>
      </c>
      <c r="M58" s="1" t="s">
        <v>698</v>
      </c>
      <c r="N58" s="1" t="s">
        <v>698</v>
      </c>
      <c r="O58" s="1" t="s">
        <v>699</v>
      </c>
      <c r="P58" s="1" t="s">
        <v>700</v>
      </c>
      <c r="Q58" s="1" t="s">
        <v>701</v>
      </c>
      <c r="R58" s="1" t="s">
        <v>986</v>
      </c>
      <c r="S58" s="1" t="s">
        <v>703</v>
      </c>
      <c r="T58" s="1" t="s">
        <v>704</v>
      </c>
      <c r="U58" s="1" t="s">
        <v>712</v>
      </c>
      <c r="V58" s="1" t="s">
        <v>802</v>
      </c>
    </row>
    <row r="59" s="1" customFormat="1" spans="1:22">
      <c r="A59" s="3">
        <v>21862694251</v>
      </c>
      <c r="B59" s="1" t="s">
        <v>987</v>
      </c>
      <c r="C59" s="1" t="s">
        <v>988</v>
      </c>
      <c r="D59" s="1" t="s">
        <v>873</v>
      </c>
      <c r="E59" s="1" t="s">
        <v>989</v>
      </c>
      <c r="F59" s="1" t="s">
        <v>856</v>
      </c>
      <c r="G59" s="1" t="s">
        <v>694</v>
      </c>
      <c r="H59" s="1" t="s">
        <v>695</v>
      </c>
      <c r="I59" s="1" t="s">
        <v>990</v>
      </c>
      <c r="J59" s="1" t="s">
        <v>697</v>
      </c>
      <c r="K59" s="1" t="s">
        <v>990</v>
      </c>
      <c r="L59" s="1" t="s">
        <v>990</v>
      </c>
      <c r="M59" s="1" t="s">
        <v>698</v>
      </c>
      <c r="N59" s="1" t="s">
        <v>698</v>
      </c>
      <c r="O59" s="1" t="s">
        <v>699</v>
      </c>
      <c r="P59" s="1" t="s">
        <v>700</v>
      </c>
      <c r="Q59" s="1" t="s">
        <v>701</v>
      </c>
      <c r="R59" s="1" t="s">
        <v>991</v>
      </c>
      <c r="S59" s="1" t="s">
        <v>703</v>
      </c>
      <c r="T59" s="1" t="s">
        <v>704</v>
      </c>
      <c r="U59" s="1" t="s">
        <v>712</v>
      </c>
      <c r="V59" s="1" t="s">
        <v>730</v>
      </c>
    </row>
    <row r="60" s="1" customFormat="1" spans="1:22">
      <c r="A60" s="3">
        <v>21860780909</v>
      </c>
      <c r="B60" s="1" t="s">
        <v>987</v>
      </c>
      <c r="C60" s="1" t="s">
        <v>992</v>
      </c>
      <c r="D60" s="1" t="s">
        <v>993</v>
      </c>
      <c r="E60" s="1" t="s">
        <v>994</v>
      </c>
      <c r="F60" s="1" t="s">
        <v>724</v>
      </c>
      <c r="G60" s="1" t="s">
        <v>694</v>
      </c>
      <c r="H60" s="1" t="s">
        <v>695</v>
      </c>
      <c r="I60" s="1" t="s">
        <v>995</v>
      </c>
      <c r="J60" s="1" t="s">
        <v>697</v>
      </c>
      <c r="K60" s="1" t="s">
        <v>995</v>
      </c>
      <c r="L60" s="1" t="s">
        <v>995</v>
      </c>
      <c r="M60" s="1" t="s">
        <v>698</v>
      </c>
      <c r="N60" s="1" t="s">
        <v>698</v>
      </c>
      <c r="O60" s="1" t="s">
        <v>699</v>
      </c>
      <c r="P60" s="1" t="s">
        <v>700</v>
      </c>
      <c r="Q60" s="1" t="s">
        <v>701</v>
      </c>
      <c r="R60" s="1" t="s">
        <v>996</v>
      </c>
      <c r="S60" s="1" t="s">
        <v>703</v>
      </c>
      <c r="T60" s="1" t="s">
        <v>704</v>
      </c>
      <c r="U60" s="1" t="s">
        <v>712</v>
      </c>
      <c r="V60" s="1" t="s">
        <v>713</v>
      </c>
    </row>
    <row r="61" s="1" customFormat="1" spans="1:22">
      <c r="A61" s="3">
        <v>21859095706</v>
      </c>
      <c r="B61" s="1" t="s">
        <v>997</v>
      </c>
      <c r="C61" s="1" t="s">
        <v>998</v>
      </c>
      <c r="D61" s="1" t="s">
        <v>999</v>
      </c>
      <c r="E61" s="1" t="s">
        <v>1000</v>
      </c>
      <c r="F61" s="1" t="s">
        <v>690</v>
      </c>
      <c r="G61" s="1" t="s">
        <v>694</v>
      </c>
      <c r="H61" s="1" t="s">
        <v>695</v>
      </c>
      <c r="I61" s="1" t="s">
        <v>1001</v>
      </c>
      <c r="J61" s="1" t="s">
        <v>697</v>
      </c>
      <c r="K61" s="1" t="s">
        <v>1001</v>
      </c>
      <c r="L61" s="1" t="s">
        <v>1001</v>
      </c>
      <c r="M61" s="1" t="s">
        <v>698</v>
      </c>
      <c r="N61" s="1" t="s">
        <v>698</v>
      </c>
      <c r="O61" s="1" t="s">
        <v>699</v>
      </c>
      <c r="P61" s="1" t="s">
        <v>700</v>
      </c>
      <c r="Q61" s="1" t="s">
        <v>701</v>
      </c>
      <c r="R61" s="1" t="s">
        <v>1002</v>
      </c>
      <c r="S61" s="1" t="s">
        <v>703</v>
      </c>
      <c r="T61" s="1" t="s">
        <v>704</v>
      </c>
      <c r="U61" s="1" t="s">
        <v>712</v>
      </c>
      <c r="V61" s="1" t="s">
        <v>730</v>
      </c>
    </row>
    <row r="62" s="1" customFormat="1" spans="1:22">
      <c r="A62" s="3">
        <v>999221859041291</v>
      </c>
      <c r="B62" s="1" t="s">
        <v>997</v>
      </c>
      <c r="C62" s="1" t="s">
        <v>1003</v>
      </c>
      <c r="D62" s="1" t="s">
        <v>798</v>
      </c>
      <c r="E62" s="1" t="s">
        <v>1004</v>
      </c>
      <c r="F62" s="1" t="s">
        <v>690</v>
      </c>
      <c r="G62" s="1" t="s">
        <v>694</v>
      </c>
      <c r="H62" s="1" t="s">
        <v>695</v>
      </c>
      <c r="I62" s="1" t="s">
        <v>1005</v>
      </c>
      <c r="J62" s="1" t="s">
        <v>697</v>
      </c>
      <c r="K62" s="1" t="s">
        <v>1005</v>
      </c>
      <c r="L62" s="1" t="s">
        <v>1005</v>
      </c>
      <c r="M62" s="1" t="s">
        <v>698</v>
      </c>
      <c r="N62" s="1" t="s">
        <v>698</v>
      </c>
      <c r="O62" s="1" t="s">
        <v>699</v>
      </c>
      <c r="P62" s="1" t="s">
        <v>700</v>
      </c>
      <c r="Q62" s="1" t="s">
        <v>701</v>
      </c>
      <c r="R62" s="1" t="s">
        <v>1006</v>
      </c>
      <c r="S62" s="1" t="s">
        <v>703</v>
      </c>
      <c r="T62" s="1" t="s">
        <v>704</v>
      </c>
      <c r="U62" s="1" t="s">
        <v>712</v>
      </c>
      <c r="V62" s="1" t="s">
        <v>802</v>
      </c>
    </row>
    <row r="63" s="1" customFormat="1" spans="1:22">
      <c r="A63" s="1" t="s">
        <v>1007</v>
      </c>
      <c r="B63" s="1" t="s">
        <v>997</v>
      </c>
      <c r="C63" s="1" t="s">
        <v>1008</v>
      </c>
      <c r="D63" s="1" t="s">
        <v>775</v>
      </c>
      <c r="E63" s="1" t="s">
        <v>776</v>
      </c>
      <c r="F63" s="1" t="s">
        <v>690</v>
      </c>
      <c r="G63" s="1" t="s">
        <v>694</v>
      </c>
      <c r="H63" s="1" t="s">
        <v>695</v>
      </c>
      <c r="I63" s="1" t="s">
        <v>699</v>
      </c>
      <c r="J63" s="1" t="s">
        <v>697</v>
      </c>
      <c r="K63" s="1" t="s">
        <v>699</v>
      </c>
      <c r="L63" s="1" t="s">
        <v>699</v>
      </c>
      <c r="M63" s="1" t="s">
        <v>698</v>
      </c>
      <c r="N63" s="1" t="s">
        <v>698</v>
      </c>
      <c r="O63" s="1" t="s">
        <v>699</v>
      </c>
      <c r="P63" s="1" t="s">
        <v>700</v>
      </c>
      <c r="Q63" s="1" t="s">
        <v>701</v>
      </c>
      <c r="R63" s="1" t="s">
        <v>1009</v>
      </c>
      <c r="S63" s="1" t="s">
        <v>703</v>
      </c>
      <c r="T63" s="1" t="s">
        <v>704</v>
      </c>
      <c r="U63" s="1" t="s">
        <v>712</v>
      </c>
      <c r="V63" s="1" t="s">
        <v>779</v>
      </c>
    </row>
    <row r="64" s="1" customFormat="1" spans="1:22">
      <c r="A64" s="3">
        <v>21858438290</v>
      </c>
      <c r="B64" s="1" t="s">
        <v>997</v>
      </c>
      <c r="C64" s="1" t="s">
        <v>1010</v>
      </c>
      <c r="D64" s="1" t="s">
        <v>873</v>
      </c>
      <c r="E64" s="1" t="s">
        <v>1011</v>
      </c>
      <c r="F64" s="1" t="s">
        <v>856</v>
      </c>
      <c r="G64" s="1" t="s">
        <v>694</v>
      </c>
      <c r="H64" s="1" t="s">
        <v>695</v>
      </c>
      <c r="I64" s="1" t="s">
        <v>1012</v>
      </c>
      <c r="J64" s="1" t="s">
        <v>697</v>
      </c>
      <c r="K64" s="1" t="s">
        <v>1012</v>
      </c>
      <c r="L64" s="1" t="s">
        <v>1012</v>
      </c>
      <c r="M64" s="1" t="s">
        <v>698</v>
      </c>
      <c r="N64" s="1" t="s">
        <v>698</v>
      </c>
      <c r="O64" s="1" t="s">
        <v>699</v>
      </c>
      <c r="P64" s="1" t="s">
        <v>700</v>
      </c>
      <c r="Q64" s="1" t="s">
        <v>701</v>
      </c>
      <c r="R64" s="1" t="s">
        <v>1013</v>
      </c>
      <c r="S64" s="1" t="s">
        <v>703</v>
      </c>
      <c r="T64" s="1" t="s">
        <v>704</v>
      </c>
      <c r="U64" s="1" t="s">
        <v>712</v>
      </c>
      <c r="V64" s="1" t="s">
        <v>730</v>
      </c>
    </row>
    <row r="65" s="1" customFormat="1" spans="1:22">
      <c r="A65" s="3">
        <v>21857715667</v>
      </c>
      <c r="B65" s="1" t="s">
        <v>997</v>
      </c>
      <c r="C65" s="1" t="s">
        <v>1014</v>
      </c>
      <c r="D65" s="1" t="s">
        <v>1015</v>
      </c>
      <c r="E65" s="1" t="s">
        <v>1016</v>
      </c>
      <c r="F65" s="1" t="s">
        <v>892</v>
      </c>
      <c r="G65" s="1" t="s">
        <v>694</v>
      </c>
      <c r="H65" s="1" t="s">
        <v>695</v>
      </c>
      <c r="I65" s="1" t="s">
        <v>1017</v>
      </c>
      <c r="J65" s="1" t="s">
        <v>697</v>
      </c>
      <c r="K65" s="1" t="s">
        <v>1017</v>
      </c>
      <c r="L65" s="1" t="s">
        <v>1017</v>
      </c>
      <c r="M65" s="1" t="s">
        <v>698</v>
      </c>
      <c r="N65" s="1" t="s">
        <v>698</v>
      </c>
      <c r="O65" s="1" t="s">
        <v>699</v>
      </c>
      <c r="P65" s="1" t="s">
        <v>700</v>
      </c>
      <c r="Q65" s="1" t="s">
        <v>701</v>
      </c>
      <c r="R65" s="1" t="s">
        <v>1018</v>
      </c>
      <c r="S65" s="1" t="s">
        <v>703</v>
      </c>
      <c r="T65" s="1" t="s">
        <v>704</v>
      </c>
      <c r="U65" s="1" t="s">
        <v>712</v>
      </c>
      <c r="V65" s="1" t="s">
        <v>713</v>
      </c>
    </row>
    <row r="66" s="1" customFormat="1" spans="1:22">
      <c r="A66" s="1" t="s">
        <v>1019</v>
      </c>
      <c r="B66" s="1" t="s">
        <v>1020</v>
      </c>
      <c r="C66" s="1" t="s">
        <v>1021</v>
      </c>
      <c r="D66" s="1" t="s">
        <v>1022</v>
      </c>
      <c r="E66" s="1" t="s">
        <v>1023</v>
      </c>
      <c r="F66" s="1" t="s">
        <v>690</v>
      </c>
      <c r="G66" s="1" t="s">
        <v>694</v>
      </c>
      <c r="H66" s="1" t="s">
        <v>695</v>
      </c>
      <c r="I66" s="1" t="s">
        <v>699</v>
      </c>
      <c r="J66" s="1" t="s">
        <v>697</v>
      </c>
      <c r="K66" s="1" t="s">
        <v>699</v>
      </c>
      <c r="L66" s="1" t="s">
        <v>699</v>
      </c>
      <c r="M66" s="1" t="s">
        <v>698</v>
      </c>
      <c r="N66" s="1" t="s">
        <v>698</v>
      </c>
      <c r="O66" s="1" t="s">
        <v>699</v>
      </c>
      <c r="P66" s="1" t="s">
        <v>700</v>
      </c>
      <c r="Q66" s="1" t="s">
        <v>701</v>
      </c>
      <c r="R66" s="1" t="s">
        <v>1024</v>
      </c>
      <c r="S66" s="1" t="s">
        <v>703</v>
      </c>
      <c r="T66" s="1" t="s">
        <v>704</v>
      </c>
      <c r="U66" s="1" t="s">
        <v>712</v>
      </c>
      <c r="V66" s="1" t="s">
        <v>730</v>
      </c>
    </row>
    <row r="67" s="1" customFormat="1" spans="1:22">
      <c r="A67" s="3">
        <v>999221852967787</v>
      </c>
      <c r="B67" s="1" t="s">
        <v>1025</v>
      </c>
      <c r="C67" s="1" t="s">
        <v>1026</v>
      </c>
      <c r="D67" s="1" t="s">
        <v>1027</v>
      </c>
      <c r="E67" s="1" t="s">
        <v>1028</v>
      </c>
      <c r="F67" s="1" t="s">
        <v>780</v>
      </c>
      <c r="G67" s="1" t="s">
        <v>694</v>
      </c>
      <c r="H67" s="1" t="s">
        <v>695</v>
      </c>
      <c r="I67" s="1" t="s">
        <v>1029</v>
      </c>
      <c r="J67" s="1" t="s">
        <v>697</v>
      </c>
      <c r="K67" s="1" t="s">
        <v>1029</v>
      </c>
      <c r="L67" s="1" t="s">
        <v>1029</v>
      </c>
      <c r="M67" s="1" t="s">
        <v>698</v>
      </c>
      <c r="N67" s="1" t="s">
        <v>698</v>
      </c>
      <c r="O67" s="1" t="s">
        <v>699</v>
      </c>
      <c r="P67" s="1" t="s">
        <v>700</v>
      </c>
      <c r="Q67" s="1" t="s">
        <v>701</v>
      </c>
      <c r="R67" s="1" t="s">
        <v>1030</v>
      </c>
      <c r="S67" s="1" t="s">
        <v>703</v>
      </c>
      <c r="T67" s="1" t="s">
        <v>704</v>
      </c>
      <c r="U67" s="1" t="s">
        <v>712</v>
      </c>
      <c r="V67" s="1" t="s">
        <v>818</v>
      </c>
    </row>
    <row r="68" s="1" customFormat="1" spans="1:22">
      <c r="A68" s="3">
        <v>999221851148561</v>
      </c>
      <c r="B68" s="1" t="s">
        <v>1031</v>
      </c>
      <c r="C68" s="1" t="s">
        <v>1032</v>
      </c>
      <c r="D68" s="1" t="s">
        <v>1033</v>
      </c>
      <c r="E68" s="1" t="s">
        <v>1034</v>
      </c>
      <c r="F68" s="1" t="s">
        <v>690</v>
      </c>
      <c r="G68" s="1" t="s">
        <v>694</v>
      </c>
      <c r="H68" s="1" t="s">
        <v>695</v>
      </c>
      <c r="I68" s="1" t="s">
        <v>1035</v>
      </c>
      <c r="J68" s="1" t="s">
        <v>697</v>
      </c>
      <c r="K68" s="1" t="s">
        <v>1035</v>
      </c>
      <c r="L68" s="1" t="s">
        <v>1035</v>
      </c>
      <c r="M68" s="1" t="s">
        <v>698</v>
      </c>
      <c r="N68" s="1" t="s">
        <v>698</v>
      </c>
      <c r="O68" s="1" t="s">
        <v>699</v>
      </c>
      <c r="P68" s="1" t="s">
        <v>700</v>
      </c>
      <c r="Q68" s="1" t="s">
        <v>701</v>
      </c>
      <c r="R68" s="1" t="s">
        <v>1036</v>
      </c>
      <c r="S68" s="1" t="s">
        <v>703</v>
      </c>
      <c r="T68" s="1" t="s">
        <v>704</v>
      </c>
      <c r="U68" s="1" t="s">
        <v>712</v>
      </c>
      <c r="V68" s="1" t="s">
        <v>818</v>
      </c>
    </row>
    <row r="69" s="1" customFormat="1" spans="1:22">
      <c r="A69" s="3">
        <v>21850128789</v>
      </c>
      <c r="B69" s="1" t="s">
        <v>1037</v>
      </c>
      <c r="C69" s="1" t="s">
        <v>1038</v>
      </c>
      <c r="D69" s="1" t="s">
        <v>1039</v>
      </c>
      <c r="E69" s="1" t="s">
        <v>1040</v>
      </c>
      <c r="F69" s="1" t="s">
        <v>780</v>
      </c>
      <c r="G69" s="1" t="s">
        <v>694</v>
      </c>
      <c r="H69" s="1" t="s">
        <v>695</v>
      </c>
      <c r="I69" s="1" t="s">
        <v>1041</v>
      </c>
      <c r="J69" s="1" t="s">
        <v>697</v>
      </c>
      <c r="K69" s="1" t="s">
        <v>1041</v>
      </c>
      <c r="L69" s="1" t="s">
        <v>1041</v>
      </c>
      <c r="M69" s="1" t="s">
        <v>698</v>
      </c>
      <c r="N69" s="1" t="s">
        <v>698</v>
      </c>
      <c r="O69" s="1" t="s">
        <v>699</v>
      </c>
      <c r="P69" s="1" t="s">
        <v>700</v>
      </c>
      <c r="Q69" s="1" t="s">
        <v>701</v>
      </c>
      <c r="R69" s="1" t="s">
        <v>1042</v>
      </c>
      <c r="S69" s="1" t="s">
        <v>703</v>
      </c>
      <c r="T69" s="1" t="s">
        <v>704</v>
      </c>
      <c r="U69" s="1" t="s">
        <v>712</v>
      </c>
      <c r="V69" s="1" t="s">
        <v>713</v>
      </c>
    </row>
    <row r="70" s="1" customFormat="1" spans="1:22">
      <c r="A70" s="3">
        <v>21849974552</v>
      </c>
      <c r="B70" s="1" t="s">
        <v>1037</v>
      </c>
      <c r="C70" s="1" t="s">
        <v>1043</v>
      </c>
      <c r="D70" s="1" t="s">
        <v>1044</v>
      </c>
      <c r="E70" s="1" t="s">
        <v>1045</v>
      </c>
      <c r="F70" s="1" t="s">
        <v>780</v>
      </c>
      <c r="G70" s="1" t="s">
        <v>694</v>
      </c>
      <c r="H70" s="1" t="s">
        <v>695</v>
      </c>
      <c r="I70" s="1" t="s">
        <v>1046</v>
      </c>
      <c r="J70" s="1" t="s">
        <v>697</v>
      </c>
      <c r="K70" s="1" t="s">
        <v>1046</v>
      </c>
      <c r="L70" s="1" t="s">
        <v>1046</v>
      </c>
      <c r="M70" s="1" t="s">
        <v>698</v>
      </c>
      <c r="N70" s="1" t="s">
        <v>698</v>
      </c>
      <c r="O70" s="1" t="s">
        <v>699</v>
      </c>
      <c r="P70" s="1" t="s">
        <v>700</v>
      </c>
      <c r="Q70" s="1" t="s">
        <v>701</v>
      </c>
      <c r="R70" s="1" t="s">
        <v>1047</v>
      </c>
      <c r="S70" s="1" t="s">
        <v>703</v>
      </c>
      <c r="T70" s="1" t="s">
        <v>704</v>
      </c>
      <c r="U70" s="1" t="s">
        <v>705</v>
      </c>
      <c r="V70" s="1" t="s">
        <v>980</v>
      </c>
    </row>
    <row r="71" s="1" customFormat="1" spans="1:22">
      <c r="A71" s="3">
        <v>21848637478</v>
      </c>
      <c r="B71" s="1" t="s">
        <v>1048</v>
      </c>
      <c r="C71" s="1" t="s">
        <v>1049</v>
      </c>
      <c r="D71" s="1" t="s">
        <v>1050</v>
      </c>
      <c r="E71" s="1" t="s">
        <v>1051</v>
      </c>
      <c r="F71" s="1" t="s">
        <v>749</v>
      </c>
      <c r="G71" s="1" t="s">
        <v>694</v>
      </c>
      <c r="H71" s="1" t="s">
        <v>695</v>
      </c>
      <c r="I71" s="1" t="s">
        <v>1052</v>
      </c>
      <c r="J71" s="1" t="s">
        <v>697</v>
      </c>
      <c r="K71" s="1" t="s">
        <v>1052</v>
      </c>
      <c r="L71" s="1" t="s">
        <v>1052</v>
      </c>
      <c r="M71" s="1" t="s">
        <v>698</v>
      </c>
      <c r="N71" s="1" t="s">
        <v>698</v>
      </c>
      <c r="O71" s="1" t="s">
        <v>699</v>
      </c>
      <c r="P71" s="1" t="s">
        <v>700</v>
      </c>
      <c r="Q71" s="1" t="s">
        <v>701</v>
      </c>
      <c r="R71" s="1" t="s">
        <v>1053</v>
      </c>
      <c r="S71" s="1" t="s">
        <v>703</v>
      </c>
      <c r="T71" s="1" t="s">
        <v>704</v>
      </c>
      <c r="U71" s="1" t="s">
        <v>712</v>
      </c>
      <c r="V71" s="1" t="s">
        <v>713</v>
      </c>
    </row>
    <row r="72" s="1" customFormat="1" spans="1:22">
      <c r="A72" s="3">
        <v>21845822882</v>
      </c>
      <c r="B72" s="1" t="s">
        <v>1054</v>
      </c>
      <c r="C72" s="1" t="s">
        <v>1055</v>
      </c>
      <c r="D72" s="1" t="s">
        <v>1056</v>
      </c>
      <c r="E72" s="1" t="s">
        <v>1057</v>
      </c>
      <c r="F72" s="1" t="s">
        <v>724</v>
      </c>
      <c r="G72" s="1" t="s">
        <v>694</v>
      </c>
      <c r="H72" s="1" t="s">
        <v>695</v>
      </c>
      <c r="I72" s="1" t="s">
        <v>1058</v>
      </c>
      <c r="J72" s="1" t="s">
        <v>697</v>
      </c>
      <c r="K72" s="1" t="s">
        <v>1058</v>
      </c>
      <c r="L72" s="1" t="s">
        <v>1058</v>
      </c>
      <c r="M72" s="1" t="s">
        <v>698</v>
      </c>
      <c r="N72" s="1" t="s">
        <v>698</v>
      </c>
      <c r="O72" s="1" t="s">
        <v>699</v>
      </c>
      <c r="P72" s="1" t="s">
        <v>700</v>
      </c>
      <c r="Q72" s="1" t="s">
        <v>701</v>
      </c>
      <c r="R72" s="1" t="s">
        <v>1059</v>
      </c>
      <c r="S72" s="1" t="s">
        <v>703</v>
      </c>
      <c r="T72" s="1" t="s">
        <v>704</v>
      </c>
      <c r="U72" s="1" t="s">
        <v>712</v>
      </c>
      <c r="V72" s="1" t="s">
        <v>818</v>
      </c>
    </row>
    <row r="73" s="1" customFormat="1" spans="1:22">
      <c r="A73" s="3">
        <v>21845409732</v>
      </c>
      <c r="B73" s="1" t="s">
        <v>1054</v>
      </c>
      <c r="C73" s="1" t="s">
        <v>1060</v>
      </c>
      <c r="D73" s="1" t="s">
        <v>1061</v>
      </c>
      <c r="E73" s="1" t="s">
        <v>1062</v>
      </c>
      <c r="F73" s="1" t="s">
        <v>822</v>
      </c>
      <c r="G73" s="1" t="s">
        <v>694</v>
      </c>
      <c r="H73" s="1" t="s">
        <v>695</v>
      </c>
      <c r="I73" s="1" t="s">
        <v>1063</v>
      </c>
      <c r="J73" s="1" t="s">
        <v>697</v>
      </c>
      <c r="K73" s="1" t="s">
        <v>1063</v>
      </c>
      <c r="L73" s="1" t="s">
        <v>1063</v>
      </c>
      <c r="M73" s="1" t="s">
        <v>698</v>
      </c>
      <c r="N73" s="1" t="s">
        <v>698</v>
      </c>
      <c r="O73" s="1" t="s">
        <v>699</v>
      </c>
      <c r="P73" s="1" t="s">
        <v>700</v>
      </c>
      <c r="Q73" s="1" t="s">
        <v>701</v>
      </c>
      <c r="R73" s="1" t="s">
        <v>1064</v>
      </c>
      <c r="S73" s="1" t="s">
        <v>703</v>
      </c>
      <c r="T73" s="1" t="s">
        <v>704</v>
      </c>
      <c r="U73" s="1" t="s">
        <v>712</v>
      </c>
      <c r="V73" s="1" t="s">
        <v>764</v>
      </c>
    </row>
    <row r="74" s="1" customFormat="1" spans="1:22">
      <c r="A74" s="3">
        <v>21845311758</v>
      </c>
      <c r="B74" s="1" t="s">
        <v>1065</v>
      </c>
      <c r="C74" s="1" t="s">
        <v>1066</v>
      </c>
      <c r="D74" s="1" t="s">
        <v>1067</v>
      </c>
      <c r="E74" s="1" t="s">
        <v>1068</v>
      </c>
      <c r="F74" s="1" t="s">
        <v>780</v>
      </c>
      <c r="G74" s="1" t="s">
        <v>694</v>
      </c>
      <c r="H74" s="1" t="s">
        <v>695</v>
      </c>
      <c r="I74" s="1" t="s">
        <v>1069</v>
      </c>
      <c r="J74" s="1" t="s">
        <v>697</v>
      </c>
      <c r="K74" s="1" t="s">
        <v>1069</v>
      </c>
      <c r="L74" s="1" t="s">
        <v>1069</v>
      </c>
      <c r="M74" s="1" t="s">
        <v>698</v>
      </c>
      <c r="N74" s="1" t="s">
        <v>698</v>
      </c>
      <c r="O74" s="1" t="s">
        <v>699</v>
      </c>
      <c r="P74" s="1" t="s">
        <v>700</v>
      </c>
      <c r="Q74" s="1" t="s">
        <v>701</v>
      </c>
      <c r="R74" s="1" t="s">
        <v>1070</v>
      </c>
      <c r="S74" s="1" t="s">
        <v>703</v>
      </c>
      <c r="T74" s="1" t="s">
        <v>704</v>
      </c>
      <c r="U74" s="1" t="s">
        <v>712</v>
      </c>
      <c r="V74" s="1" t="s">
        <v>713</v>
      </c>
    </row>
    <row r="75" s="1" customFormat="1" spans="1:22">
      <c r="A75" s="3">
        <v>21844637383</v>
      </c>
      <c r="B75" s="1" t="s">
        <v>1065</v>
      </c>
      <c r="C75" s="1" t="s">
        <v>1071</v>
      </c>
      <c r="D75" s="1" t="s">
        <v>959</v>
      </c>
      <c r="E75" s="1" t="s">
        <v>1072</v>
      </c>
      <c r="F75" s="1" t="s">
        <v>780</v>
      </c>
      <c r="G75" s="1" t="s">
        <v>694</v>
      </c>
      <c r="H75" s="1" t="s">
        <v>695</v>
      </c>
      <c r="I75" s="1" t="s">
        <v>1073</v>
      </c>
      <c r="J75" s="1" t="s">
        <v>697</v>
      </c>
      <c r="K75" s="1" t="s">
        <v>1073</v>
      </c>
      <c r="L75" s="1" t="s">
        <v>1073</v>
      </c>
      <c r="M75" s="1" t="s">
        <v>698</v>
      </c>
      <c r="N75" s="1" t="s">
        <v>698</v>
      </c>
      <c r="O75" s="1" t="s">
        <v>699</v>
      </c>
      <c r="P75" s="1" t="s">
        <v>700</v>
      </c>
      <c r="Q75" s="1" t="s">
        <v>701</v>
      </c>
      <c r="R75" s="1" t="s">
        <v>1074</v>
      </c>
      <c r="S75" s="1" t="s">
        <v>703</v>
      </c>
      <c r="T75" s="1" t="s">
        <v>704</v>
      </c>
      <c r="U75" s="1" t="s">
        <v>712</v>
      </c>
      <c r="V75" s="1" t="s">
        <v>713</v>
      </c>
    </row>
    <row r="76" s="1" customFormat="1" spans="1:22">
      <c r="A76" s="3">
        <v>21843934912</v>
      </c>
      <c r="B76" s="1" t="s">
        <v>1075</v>
      </c>
      <c r="C76" s="1" t="s">
        <v>1076</v>
      </c>
      <c r="D76" s="1" t="s">
        <v>1077</v>
      </c>
      <c r="E76" s="1" t="s">
        <v>1078</v>
      </c>
      <c r="F76" s="1" t="s">
        <v>822</v>
      </c>
      <c r="G76" s="1" t="s">
        <v>694</v>
      </c>
      <c r="H76" s="1" t="s">
        <v>695</v>
      </c>
      <c r="I76" s="1" t="s">
        <v>1079</v>
      </c>
      <c r="J76" s="1" t="s">
        <v>697</v>
      </c>
      <c r="K76" s="1" t="s">
        <v>1079</v>
      </c>
      <c r="L76" s="1" t="s">
        <v>1079</v>
      </c>
      <c r="M76" s="1" t="s">
        <v>698</v>
      </c>
      <c r="N76" s="1" t="s">
        <v>698</v>
      </c>
      <c r="O76" s="1" t="s">
        <v>699</v>
      </c>
      <c r="P76" s="1" t="s">
        <v>700</v>
      </c>
      <c r="Q76" s="1" t="s">
        <v>701</v>
      </c>
      <c r="R76" s="1" t="s">
        <v>1080</v>
      </c>
      <c r="S76" s="1" t="s">
        <v>703</v>
      </c>
      <c r="T76" s="1" t="s">
        <v>704</v>
      </c>
      <c r="U76" s="1" t="s">
        <v>712</v>
      </c>
      <c r="V76" s="1" t="s">
        <v>713</v>
      </c>
    </row>
    <row r="77" s="1" customFormat="1" spans="1:22">
      <c r="A77" s="3">
        <v>21843918429</v>
      </c>
      <c r="B77" s="1" t="s">
        <v>1075</v>
      </c>
      <c r="C77" s="1" t="s">
        <v>1081</v>
      </c>
      <c r="D77" s="1" t="s">
        <v>1082</v>
      </c>
      <c r="E77" s="1" t="s">
        <v>1083</v>
      </c>
      <c r="F77" s="1" t="s">
        <v>749</v>
      </c>
      <c r="G77" s="1" t="s">
        <v>694</v>
      </c>
      <c r="H77" s="1" t="s">
        <v>695</v>
      </c>
      <c r="I77" s="1" t="s">
        <v>1084</v>
      </c>
      <c r="J77" s="1" t="s">
        <v>697</v>
      </c>
      <c r="K77" s="1" t="s">
        <v>1084</v>
      </c>
      <c r="L77" s="1" t="s">
        <v>1084</v>
      </c>
      <c r="M77" s="1" t="s">
        <v>698</v>
      </c>
      <c r="N77" s="1" t="s">
        <v>698</v>
      </c>
      <c r="O77" s="1" t="s">
        <v>699</v>
      </c>
      <c r="P77" s="1" t="s">
        <v>700</v>
      </c>
      <c r="Q77" s="1" t="s">
        <v>701</v>
      </c>
      <c r="R77" s="1" t="s">
        <v>1085</v>
      </c>
      <c r="S77" s="1" t="s">
        <v>703</v>
      </c>
      <c r="T77" s="1" t="s">
        <v>704</v>
      </c>
      <c r="U77" s="1" t="s">
        <v>712</v>
      </c>
      <c r="V77" s="1" t="s">
        <v>730</v>
      </c>
    </row>
    <row r="78" s="1" customFormat="1" spans="1:22">
      <c r="A78" s="3">
        <v>21843495458</v>
      </c>
      <c r="B78" s="1" t="s">
        <v>1075</v>
      </c>
      <c r="C78" s="1" t="s">
        <v>1086</v>
      </c>
      <c r="D78" s="1" t="s">
        <v>740</v>
      </c>
      <c r="E78" s="1" t="s">
        <v>1087</v>
      </c>
      <c r="F78" s="1" t="s">
        <v>690</v>
      </c>
      <c r="G78" s="1" t="s">
        <v>694</v>
      </c>
      <c r="H78" s="1" t="s">
        <v>695</v>
      </c>
      <c r="I78" s="1" t="s">
        <v>1088</v>
      </c>
      <c r="J78" s="1" t="s">
        <v>697</v>
      </c>
      <c r="K78" s="1" t="s">
        <v>1088</v>
      </c>
      <c r="L78" s="1" t="s">
        <v>1088</v>
      </c>
      <c r="M78" s="1" t="s">
        <v>698</v>
      </c>
      <c r="N78" s="1" t="s">
        <v>698</v>
      </c>
      <c r="O78" s="1" t="s">
        <v>699</v>
      </c>
      <c r="P78" s="1" t="s">
        <v>700</v>
      </c>
      <c r="Q78" s="1" t="s">
        <v>701</v>
      </c>
      <c r="R78" s="1" t="s">
        <v>1089</v>
      </c>
      <c r="S78" s="1" t="s">
        <v>703</v>
      </c>
      <c r="T78" s="1" t="s">
        <v>704</v>
      </c>
      <c r="U78" s="1" t="s">
        <v>712</v>
      </c>
      <c r="V78" s="1" t="s">
        <v>713</v>
      </c>
    </row>
    <row r="79" s="1" customFormat="1" spans="1:22">
      <c r="A79" s="3">
        <v>21840429518</v>
      </c>
      <c r="B79" s="1" t="s">
        <v>1090</v>
      </c>
      <c r="C79" s="1" t="s">
        <v>1091</v>
      </c>
      <c r="D79" s="1" t="s">
        <v>1092</v>
      </c>
      <c r="E79" s="1" t="s">
        <v>1093</v>
      </c>
      <c r="F79" s="1" t="s">
        <v>871</v>
      </c>
      <c r="G79" s="1" t="s">
        <v>694</v>
      </c>
      <c r="H79" s="1" t="s">
        <v>695</v>
      </c>
      <c r="I79" s="1" t="s">
        <v>1094</v>
      </c>
      <c r="J79" s="1" t="s">
        <v>697</v>
      </c>
      <c r="K79" s="1" t="s">
        <v>1094</v>
      </c>
      <c r="L79" s="1" t="s">
        <v>699</v>
      </c>
      <c r="M79" s="1" t="s">
        <v>1095</v>
      </c>
      <c r="N79" s="1" t="s">
        <v>1095</v>
      </c>
      <c r="O79" s="1" t="s">
        <v>699</v>
      </c>
      <c r="P79" s="1" t="s">
        <v>700</v>
      </c>
      <c r="Q79" s="1" t="s">
        <v>701</v>
      </c>
      <c r="R79" s="1" t="s">
        <v>1096</v>
      </c>
      <c r="S79" s="1" t="s">
        <v>703</v>
      </c>
      <c r="T79" s="1" t="s">
        <v>704</v>
      </c>
      <c r="U79" s="1" t="s">
        <v>712</v>
      </c>
      <c r="V79" s="1" t="s">
        <v>980</v>
      </c>
    </row>
    <row r="80" s="1" customFormat="1" spans="1:22">
      <c r="A80" s="3">
        <v>21840115587</v>
      </c>
      <c r="B80" s="1" t="s">
        <v>1090</v>
      </c>
      <c r="C80" s="1" t="s">
        <v>1097</v>
      </c>
      <c r="D80" s="1" t="s">
        <v>1098</v>
      </c>
      <c r="E80" s="1" t="s">
        <v>1099</v>
      </c>
      <c r="F80" s="1" t="s">
        <v>749</v>
      </c>
      <c r="G80" s="1" t="s">
        <v>694</v>
      </c>
      <c r="H80" s="1" t="s">
        <v>695</v>
      </c>
      <c r="I80" s="1" t="s">
        <v>1100</v>
      </c>
      <c r="J80" s="1" t="s">
        <v>697</v>
      </c>
      <c r="K80" s="1" t="s">
        <v>1100</v>
      </c>
      <c r="L80" s="1" t="s">
        <v>1100</v>
      </c>
      <c r="M80" s="1" t="s">
        <v>698</v>
      </c>
      <c r="N80" s="1" t="s">
        <v>698</v>
      </c>
      <c r="O80" s="1" t="s">
        <v>699</v>
      </c>
      <c r="P80" s="1" t="s">
        <v>700</v>
      </c>
      <c r="Q80" s="1" t="s">
        <v>701</v>
      </c>
      <c r="R80" s="1" t="s">
        <v>1101</v>
      </c>
      <c r="S80" s="1" t="s">
        <v>703</v>
      </c>
      <c r="T80" s="1" t="s">
        <v>704</v>
      </c>
      <c r="U80" s="1" t="s">
        <v>712</v>
      </c>
      <c r="V80" s="1" t="s">
        <v>713</v>
      </c>
    </row>
    <row r="81" s="1" customFormat="1" spans="1:22">
      <c r="A81" s="3">
        <v>21830306355</v>
      </c>
      <c r="B81" s="1" t="s">
        <v>1102</v>
      </c>
      <c r="C81" s="1" t="s">
        <v>1103</v>
      </c>
      <c r="D81" s="1" t="s">
        <v>1104</v>
      </c>
      <c r="E81" s="1" t="s">
        <v>1105</v>
      </c>
      <c r="F81" s="1" t="s">
        <v>690</v>
      </c>
      <c r="G81" s="1" t="s">
        <v>694</v>
      </c>
      <c r="H81" s="1" t="s">
        <v>695</v>
      </c>
      <c r="I81" s="1" t="s">
        <v>1106</v>
      </c>
      <c r="J81" s="1" t="s">
        <v>697</v>
      </c>
      <c r="K81" s="1" t="s">
        <v>1106</v>
      </c>
      <c r="L81" s="1" t="s">
        <v>1106</v>
      </c>
      <c r="M81" s="1" t="s">
        <v>698</v>
      </c>
      <c r="N81" s="1" t="s">
        <v>698</v>
      </c>
      <c r="O81" s="1" t="s">
        <v>699</v>
      </c>
      <c r="P81" s="1" t="s">
        <v>700</v>
      </c>
      <c r="Q81" s="1" t="s">
        <v>701</v>
      </c>
      <c r="R81" s="1" t="s">
        <v>1107</v>
      </c>
      <c r="S81" s="1" t="s">
        <v>703</v>
      </c>
      <c r="T81" s="1" t="s">
        <v>704</v>
      </c>
      <c r="U81" s="1" t="s">
        <v>712</v>
      </c>
      <c r="V81" s="1" t="s">
        <v>713</v>
      </c>
    </row>
    <row r="82" s="1" customFormat="1" spans="1:22">
      <c r="A82" s="3">
        <v>21827188840</v>
      </c>
      <c r="B82" s="1" t="s">
        <v>1108</v>
      </c>
      <c r="C82" s="1" t="s">
        <v>1109</v>
      </c>
      <c r="D82" s="1" t="s">
        <v>1110</v>
      </c>
      <c r="E82" s="1" t="s">
        <v>1111</v>
      </c>
      <c r="F82" s="1" t="s">
        <v>724</v>
      </c>
      <c r="G82" s="1" t="s">
        <v>694</v>
      </c>
      <c r="H82" s="1" t="s">
        <v>695</v>
      </c>
      <c r="I82" s="1" t="s">
        <v>1112</v>
      </c>
      <c r="J82" s="1" t="s">
        <v>697</v>
      </c>
      <c r="K82" s="1" t="s">
        <v>1112</v>
      </c>
      <c r="L82" s="1" t="s">
        <v>1112</v>
      </c>
      <c r="M82" s="1" t="s">
        <v>698</v>
      </c>
      <c r="N82" s="1" t="s">
        <v>698</v>
      </c>
      <c r="O82" s="1" t="s">
        <v>699</v>
      </c>
      <c r="P82" s="1" t="s">
        <v>700</v>
      </c>
      <c r="Q82" s="1" t="s">
        <v>701</v>
      </c>
      <c r="R82" s="1" t="s">
        <v>1113</v>
      </c>
      <c r="S82" s="1" t="s">
        <v>703</v>
      </c>
      <c r="T82" s="1" t="s">
        <v>704</v>
      </c>
      <c r="U82" s="1" t="s">
        <v>712</v>
      </c>
      <c r="V82" s="1" t="s">
        <v>730</v>
      </c>
    </row>
    <row r="83" s="1" customFormat="1" spans="1:22">
      <c r="A83" s="3">
        <v>21826764679</v>
      </c>
      <c r="B83" s="1" t="s">
        <v>1108</v>
      </c>
      <c r="C83" s="1" t="s">
        <v>1114</v>
      </c>
      <c r="D83" s="1" t="s">
        <v>720</v>
      </c>
      <c r="E83" s="1" t="s">
        <v>1115</v>
      </c>
      <c r="F83" s="1" t="s">
        <v>749</v>
      </c>
      <c r="G83" s="1" t="s">
        <v>694</v>
      </c>
      <c r="H83" s="1" t="s">
        <v>695</v>
      </c>
      <c r="I83" s="1" t="s">
        <v>1116</v>
      </c>
      <c r="J83" s="1" t="s">
        <v>697</v>
      </c>
      <c r="K83" s="1" t="s">
        <v>1116</v>
      </c>
      <c r="L83" s="1" t="s">
        <v>1116</v>
      </c>
      <c r="M83" s="1" t="s">
        <v>698</v>
      </c>
      <c r="N83" s="1" t="s">
        <v>698</v>
      </c>
      <c r="O83" s="1" t="s">
        <v>699</v>
      </c>
      <c r="P83" s="1" t="s">
        <v>700</v>
      </c>
      <c r="Q83" s="1" t="s">
        <v>701</v>
      </c>
      <c r="R83" s="1" t="s">
        <v>1117</v>
      </c>
      <c r="S83" s="1" t="s">
        <v>703</v>
      </c>
      <c r="T83" s="1" t="s">
        <v>704</v>
      </c>
      <c r="U83" s="1" t="s">
        <v>712</v>
      </c>
      <c r="V83" s="1" t="s">
        <v>713</v>
      </c>
    </row>
    <row r="84" s="1" customFormat="1" spans="1:22">
      <c r="A84" s="3">
        <v>21826762379</v>
      </c>
      <c r="B84" s="1" t="s">
        <v>1108</v>
      </c>
      <c r="C84" s="1" t="s">
        <v>1118</v>
      </c>
      <c r="D84" s="1" t="s">
        <v>720</v>
      </c>
      <c r="E84" s="1" t="s">
        <v>1119</v>
      </c>
      <c r="F84" s="1" t="s">
        <v>749</v>
      </c>
      <c r="G84" s="1" t="s">
        <v>694</v>
      </c>
      <c r="H84" s="1" t="s">
        <v>695</v>
      </c>
      <c r="I84" s="1" t="s">
        <v>1120</v>
      </c>
      <c r="J84" s="1" t="s">
        <v>697</v>
      </c>
      <c r="K84" s="1" t="s">
        <v>1120</v>
      </c>
      <c r="L84" s="1" t="s">
        <v>1120</v>
      </c>
      <c r="M84" s="1" t="s">
        <v>698</v>
      </c>
      <c r="N84" s="1" t="s">
        <v>698</v>
      </c>
      <c r="O84" s="1" t="s">
        <v>699</v>
      </c>
      <c r="P84" s="1" t="s">
        <v>700</v>
      </c>
      <c r="Q84" s="1" t="s">
        <v>701</v>
      </c>
      <c r="R84" s="1" t="s">
        <v>1121</v>
      </c>
      <c r="S84" s="1" t="s">
        <v>703</v>
      </c>
      <c r="T84" s="1" t="s">
        <v>704</v>
      </c>
      <c r="U84" s="1" t="s">
        <v>712</v>
      </c>
      <c r="V84" s="1" t="s">
        <v>713</v>
      </c>
    </row>
    <row r="85" s="1" customFormat="1" spans="1:22">
      <c r="A85" s="3">
        <v>21826341179</v>
      </c>
      <c r="B85" s="1" t="s">
        <v>1108</v>
      </c>
      <c r="C85" s="1" t="s">
        <v>1122</v>
      </c>
      <c r="D85" s="1" t="s">
        <v>755</v>
      </c>
      <c r="E85" s="1" t="s">
        <v>1123</v>
      </c>
      <c r="F85" s="1" t="s">
        <v>690</v>
      </c>
      <c r="G85" s="1" t="s">
        <v>694</v>
      </c>
      <c r="H85" s="1" t="s">
        <v>695</v>
      </c>
      <c r="I85" s="1" t="s">
        <v>1124</v>
      </c>
      <c r="J85" s="1" t="s">
        <v>697</v>
      </c>
      <c r="K85" s="1" t="s">
        <v>1124</v>
      </c>
      <c r="L85" s="1" t="s">
        <v>1124</v>
      </c>
      <c r="M85" s="1" t="s">
        <v>698</v>
      </c>
      <c r="N85" s="1" t="s">
        <v>698</v>
      </c>
      <c r="O85" s="1" t="s">
        <v>699</v>
      </c>
      <c r="P85" s="1" t="s">
        <v>700</v>
      </c>
      <c r="Q85" s="1" t="s">
        <v>701</v>
      </c>
      <c r="R85" s="1" t="s">
        <v>1125</v>
      </c>
      <c r="S85" s="1" t="s">
        <v>703</v>
      </c>
      <c r="T85" s="1" t="s">
        <v>704</v>
      </c>
      <c r="U85" s="1" t="s">
        <v>712</v>
      </c>
      <c r="V85" s="1" t="s">
        <v>713</v>
      </c>
    </row>
    <row r="86" s="1" customFormat="1" spans="1:22">
      <c r="A86" s="3">
        <v>21825926675</v>
      </c>
      <c r="B86" s="1" t="s">
        <v>1108</v>
      </c>
      <c r="C86" s="1" t="s">
        <v>1126</v>
      </c>
      <c r="D86" s="1" t="s">
        <v>1033</v>
      </c>
      <c r="E86" s="1" t="s">
        <v>1127</v>
      </c>
      <c r="F86" s="1" t="s">
        <v>690</v>
      </c>
      <c r="G86" s="1" t="s">
        <v>694</v>
      </c>
      <c r="H86" s="1" t="s">
        <v>695</v>
      </c>
      <c r="I86" s="1" t="s">
        <v>1128</v>
      </c>
      <c r="J86" s="1" t="s">
        <v>697</v>
      </c>
      <c r="K86" s="1" t="s">
        <v>1128</v>
      </c>
      <c r="L86" s="1" t="s">
        <v>1128</v>
      </c>
      <c r="M86" s="1" t="s">
        <v>698</v>
      </c>
      <c r="N86" s="1" t="s">
        <v>698</v>
      </c>
      <c r="O86" s="1" t="s">
        <v>699</v>
      </c>
      <c r="P86" s="1" t="s">
        <v>700</v>
      </c>
      <c r="Q86" s="1" t="s">
        <v>701</v>
      </c>
      <c r="R86" s="1" t="s">
        <v>1129</v>
      </c>
      <c r="S86" s="1" t="s">
        <v>703</v>
      </c>
      <c r="T86" s="1" t="s">
        <v>704</v>
      </c>
      <c r="U86" s="1" t="s">
        <v>712</v>
      </c>
      <c r="V86" s="1" t="s">
        <v>818</v>
      </c>
    </row>
    <row r="87" s="1" customFormat="1" spans="1:22">
      <c r="A87" s="3">
        <v>21825204451</v>
      </c>
      <c r="B87" s="1" t="s">
        <v>1130</v>
      </c>
      <c r="C87" s="1" t="s">
        <v>1131</v>
      </c>
      <c r="D87" s="1" t="s">
        <v>1033</v>
      </c>
      <c r="E87" s="1" t="s">
        <v>1132</v>
      </c>
      <c r="F87" s="1" t="s">
        <v>690</v>
      </c>
      <c r="G87" s="1" t="s">
        <v>694</v>
      </c>
      <c r="H87" s="1" t="s">
        <v>695</v>
      </c>
      <c r="I87" s="1" t="s">
        <v>1133</v>
      </c>
      <c r="J87" s="1" t="s">
        <v>697</v>
      </c>
      <c r="K87" s="1" t="s">
        <v>1133</v>
      </c>
      <c r="L87" s="1" t="s">
        <v>1133</v>
      </c>
      <c r="M87" s="1" t="s">
        <v>698</v>
      </c>
      <c r="N87" s="1" t="s">
        <v>698</v>
      </c>
      <c r="O87" s="1" t="s">
        <v>699</v>
      </c>
      <c r="P87" s="1" t="s">
        <v>700</v>
      </c>
      <c r="Q87" s="1" t="s">
        <v>701</v>
      </c>
      <c r="R87" s="1" t="s">
        <v>1134</v>
      </c>
      <c r="S87" s="1" t="s">
        <v>703</v>
      </c>
      <c r="T87" s="1" t="s">
        <v>704</v>
      </c>
      <c r="U87" s="1" t="s">
        <v>712</v>
      </c>
      <c r="V87" s="1" t="s">
        <v>818</v>
      </c>
    </row>
    <row r="88" s="1" customFormat="1" spans="1:22">
      <c r="A88" s="3">
        <v>21824573014</v>
      </c>
      <c r="B88" s="1" t="s">
        <v>1130</v>
      </c>
      <c r="C88" s="1" t="s">
        <v>1135</v>
      </c>
      <c r="D88" s="1" t="s">
        <v>745</v>
      </c>
      <c r="E88" s="1" t="s">
        <v>1136</v>
      </c>
      <c r="F88" s="1" t="s">
        <v>690</v>
      </c>
      <c r="G88" s="1" t="s">
        <v>694</v>
      </c>
      <c r="H88" s="1" t="s">
        <v>695</v>
      </c>
      <c r="I88" s="1" t="s">
        <v>1137</v>
      </c>
      <c r="J88" s="1" t="s">
        <v>697</v>
      </c>
      <c r="K88" s="1" t="s">
        <v>1137</v>
      </c>
      <c r="L88" s="1" t="s">
        <v>1137</v>
      </c>
      <c r="M88" s="1" t="s">
        <v>698</v>
      </c>
      <c r="N88" s="1" t="s">
        <v>698</v>
      </c>
      <c r="O88" s="1" t="s">
        <v>699</v>
      </c>
      <c r="P88" s="1" t="s">
        <v>700</v>
      </c>
      <c r="Q88" s="1" t="s">
        <v>701</v>
      </c>
      <c r="R88" s="1" t="s">
        <v>1138</v>
      </c>
      <c r="S88" s="1" t="s">
        <v>703</v>
      </c>
      <c r="T88" s="1" t="s">
        <v>704</v>
      </c>
      <c r="U88" s="1" t="s">
        <v>712</v>
      </c>
      <c r="V88" s="1" t="s">
        <v>730</v>
      </c>
    </row>
    <row r="89" s="1" customFormat="1" spans="1:22">
      <c r="A89" s="3">
        <v>21761107920</v>
      </c>
      <c r="B89" s="1" t="s">
        <v>1139</v>
      </c>
      <c r="C89" s="1" t="s">
        <v>1140</v>
      </c>
      <c r="D89" s="1" t="s">
        <v>1141</v>
      </c>
      <c r="E89" s="1" t="s">
        <v>1142</v>
      </c>
      <c r="F89" s="1" t="s">
        <v>724</v>
      </c>
      <c r="G89" s="1" t="s">
        <v>694</v>
      </c>
      <c r="H89" s="1" t="s">
        <v>695</v>
      </c>
      <c r="I89" s="1" t="s">
        <v>1143</v>
      </c>
      <c r="J89" s="1" t="s">
        <v>697</v>
      </c>
      <c r="K89" s="1" t="s">
        <v>1143</v>
      </c>
      <c r="L89" s="1" t="s">
        <v>1143</v>
      </c>
      <c r="M89" s="1" t="s">
        <v>698</v>
      </c>
      <c r="N89" s="1" t="s">
        <v>698</v>
      </c>
      <c r="O89" s="1" t="s">
        <v>699</v>
      </c>
      <c r="P89" s="1" t="s">
        <v>700</v>
      </c>
      <c r="Q89" s="1" t="s">
        <v>701</v>
      </c>
      <c r="R89" s="1" t="s">
        <v>1144</v>
      </c>
      <c r="S89" s="1" t="s">
        <v>703</v>
      </c>
      <c r="T89" s="1" t="s">
        <v>704</v>
      </c>
      <c r="U89" s="1" t="s">
        <v>712</v>
      </c>
      <c r="V89" s="1" t="s">
        <v>713</v>
      </c>
    </row>
    <row r="90" s="1" customFormat="1" spans="1:22">
      <c r="A90" s="3">
        <v>21793195970</v>
      </c>
      <c r="B90" s="1" t="s">
        <v>1145</v>
      </c>
      <c r="C90" s="1" t="s">
        <v>1146</v>
      </c>
      <c r="D90" s="1" t="s">
        <v>1147</v>
      </c>
      <c r="E90" s="1" t="s">
        <v>1148</v>
      </c>
      <c r="F90" s="1" t="s">
        <v>780</v>
      </c>
      <c r="G90" s="1" t="s">
        <v>694</v>
      </c>
      <c r="H90" s="1" t="s">
        <v>695</v>
      </c>
      <c r="I90" s="1" t="s">
        <v>1149</v>
      </c>
      <c r="J90" s="1" t="s">
        <v>697</v>
      </c>
      <c r="K90" s="1" t="s">
        <v>1149</v>
      </c>
      <c r="L90" s="1" t="s">
        <v>1149</v>
      </c>
      <c r="M90" s="1" t="s">
        <v>698</v>
      </c>
      <c r="N90" s="1" t="s">
        <v>698</v>
      </c>
      <c r="O90" s="1" t="s">
        <v>699</v>
      </c>
      <c r="P90" s="1" t="s">
        <v>700</v>
      </c>
      <c r="Q90" s="1" t="s">
        <v>701</v>
      </c>
      <c r="R90" s="1" t="s">
        <v>1150</v>
      </c>
      <c r="S90" s="1" t="s">
        <v>703</v>
      </c>
      <c r="T90" s="1" t="s">
        <v>704</v>
      </c>
      <c r="U90" s="1" t="s">
        <v>712</v>
      </c>
      <c r="V90" s="1" t="s">
        <v>713</v>
      </c>
    </row>
    <row r="91" s="1" customFormat="1" spans="1:22">
      <c r="A91" s="3">
        <v>21480169909</v>
      </c>
      <c r="B91" s="1" t="s">
        <v>1151</v>
      </c>
      <c r="C91" s="1" t="s">
        <v>1152</v>
      </c>
      <c r="D91" s="1" t="s">
        <v>1153</v>
      </c>
      <c r="E91" s="1" t="s">
        <v>1154</v>
      </c>
      <c r="F91" s="1" t="s">
        <v>780</v>
      </c>
      <c r="G91" s="1" t="s">
        <v>694</v>
      </c>
      <c r="H91" s="1" t="s">
        <v>695</v>
      </c>
      <c r="I91" s="1" t="s">
        <v>826</v>
      </c>
      <c r="J91" s="1" t="s">
        <v>697</v>
      </c>
      <c r="K91" s="1" t="s">
        <v>826</v>
      </c>
      <c r="L91" s="1" t="s">
        <v>826</v>
      </c>
      <c r="M91" s="1" t="s">
        <v>698</v>
      </c>
      <c r="N91" s="1" t="s">
        <v>698</v>
      </c>
      <c r="O91" s="1" t="s">
        <v>699</v>
      </c>
      <c r="P91" s="1" t="s">
        <v>700</v>
      </c>
      <c r="Q91" s="1" t="s">
        <v>701</v>
      </c>
      <c r="R91" s="1" t="s">
        <v>1155</v>
      </c>
      <c r="S91" s="1" t="s">
        <v>703</v>
      </c>
      <c r="T91" s="1" t="s">
        <v>704</v>
      </c>
      <c r="U91" s="1" t="s">
        <v>712</v>
      </c>
      <c r="V91" s="1" t="s">
        <v>713</v>
      </c>
    </row>
    <row r="92" s="1" customFormat="1" spans="1:22">
      <c r="A92" s="3">
        <v>21750713215</v>
      </c>
      <c r="B92" s="1" t="s">
        <v>1156</v>
      </c>
      <c r="C92" s="1" t="s">
        <v>1157</v>
      </c>
      <c r="D92" s="1" t="s">
        <v>1158</v>
      </c>
      <c r="E92" s="1" t="s">
        <v>1159</v>
      </c>
      <c r="F92" s="1" t="s">
        <v>822</v>
      </c>
      <c r="G92" s="1" t="s">
        <v>694</v>
      </c>
      <c r="H92" s="1" t="s">
        <v>695</v>
      </c>
      <c r="I92" s="1" t="s">
        <v>1160</v>
      </c>
      <c r="J92" s="1" t="s">
        <v>697</v>
      </c>
      <c r="K92" s="1" t="s">
        <v>1160</v>
      </c>
      <c r="L92" s="1" t="s">
        <v>1160</v>
      </c>
      <c r="M92" s="1" t="s">
        <v>698</v>
      </c>
      <c r="N92" s="1" t="s">
        <v>698</v>
      </c>
      <c r="O92" s="1" t="s">
        <v>699</v>
      </c>
      <c r="P92" s="1" t="s">
        <v>700</v>
      </c>
      <c r="Q92" s="1" t="s">
        <v>701</v>
      </c>
      <c r="R92" s="1" t="s">
        <v>1161</v>
      </c>
      <c r="S92" s="1" t="s">
        <v>703</v>
      </c>
      <c r="T92" s="1" t="s">
        <v>704</v>
      </c>
      <c r="U92" s="1" t="s">
        <v>712</v>
      </c>
      <c r="V92" s="1" t="s">
        <v>818</v>
      </c>
    </row>
    <row r="93" s="1" customFormat="1" spans="1:22">
      <c r="A93" s="3">
        <v>21799095288</v>
      </c>
      <c r="B93" s="1" t="s">
        <v>1162</v>
      </c>
      <c r="C93" s="1" t="s">
        <v>1163</v>
      </c>
      <c r="D93" s="1" t="s">
        <v>1164</v>
      </c>
      <c r="E93" s="1" t="s">
        <v>1165</v>
      </c>
      <c r="F93" s="1" t="s">
        <v>724</v>
      </c>
      <c r="G93" s="1" t="s">
        <v>694</v>
      </c>
      <c r="H93" s="1" t="s">
        <v>695</v>
      </c>
      <c r="I93" s="1" t="s">
        <v>1166</v>
      </c>
      <c r="J93" s="1" t="s">
        <v>697</v>
      </c>
      <c r="K93" s="1" t="s">
        <v>1166</v>
      </c>
      <c r="L93" s="1" t="s">
        <v>1166</v>
      </c>
      <c r="M93" s="1" t="s">
        <v>698</v>
      </c>
      <c r="N93" s="1" t="s">
        <v>698</v>
      </c>
      <c r="O93" s="1" t="s">
        <v>699</v>
      </c>
      <c r="P93" s="1" t="s">
        <v>700</v>
      </c>
      <c r="Q93" s="1" t="s">
        <v>701</v>
      </c>
      <c r="R93" s="1" t="s">
        <v>1167</v>
      </c>
      <c r="S93" s="1" t="s">
        <v>703</v>
      </c>
      <c r="T93" s="1" t="s">
        <v>704</v>
      </c>
      <c r="U93" s="1" t="s">
        <v>712</v>
      </c>
      <c r="V93" s="1" t="s">
        <v>713</v>
      </c>
    </row>
    <row r="94" s="1" customFormat="1" spans="1:22">
      <c r="A94" s="3">
        <v>21815440777</v>
      </c>
      <c r="B94" s="1" t="s">
        <v>1168</v>
      </c>
      <c r="C94" s="1" t="s">
        <v>1169</v>
      </c>
      <c r="D94" s="1" t="s">
        <v>1164</v>
      </c>
      <c r="E94" s="1" t="s">
        <v>1170</v>
      </c>
      <c r="F94" s="1" t="s">
        <v>690</v>
      </c>
      <c r="G94" s="1" t="s">
        <v>694</v>
      </c>
      <c r="H94" s="1" t="s">
        <v>695</v>
      </c>
      <c r="I94" s="1" t="s">
        <v>1171</v>
      </c>
      <c r="J94" s="1" t="s">
        <v>697</v>
      </c>
      <c r="K94" s="1" t="s">
        <v>1171</v>
      </c>
      <c r="L94" s="1" t="s">
        <v>1171</v>
      </c>
      <c r="M94" s="1" t="s">
        <v>698</v>
      </c>
      <c r="N94" s="1" t="s">
        <v>698</v>
      </c>
      <c r="O94" s="1" t="s">
        <v>699</v>
      </c>
      <c r="P94" s="1" t="s">
        <v>700</v>
      </c>
      <c r="Q94" s="1" t="s">
        <v>701</v>
      </c>
      <c r="R94" s="1" t="s">
        <v>1172</v>
      </c>
      <c r="S94" s="1" t="s">
        <v>703</v>
      </c>
      <c r="T94" s="1" t="s">
        <v>704</v>
      </c>
      <c r="U94" s="1" t="s">
        <v>712</v>
      </c>
      <c r="V94" s="1" t="s">
        <v>713</v>
      </c>
    </row>
    <row r="95" s="1" customFormat="1" spans="1:22">
      <c r="A95" s="3">
        <v>21141898230</v>
      </c>
      <c r="B95" s="1" t="s">
        <v>1173</v>
      </c>
      <c r="C95" s="1" t="s">
        <v>1174</v>
      </c>
      <c r="D95" s="1" t="s">
        <v>1175</v>
      </c>
      <c r="E95" s="1" t="s">
        <v>1176</v>
      </c>
      <c r="F95" s="1" t="s">
        <v>724</v>
      </c>
      <c r="G95" s="1" t="s">
        <v>694</v>
      </c>
      <c r="H95" s="1" t="s">
        <v>695</v>
      </c>
      <c r="I95" s="1" t="s">
        <v>1177</v>
      </c>
      <c r="J95" s="1" t="s">
        <v>697</v>
      </c>
      <c r="K95" s="1" t="s">
        <v>1177</v>
      </c>
      <c r="L95" s="1" t="s">
        <v>1177</v>
      </c>
      <c r="M95" s="1" t="s">
        <v>698</v>
      </c>
      <c r="N95" s="1" t="s">
        <v>698</v>
      </c>
      <c r="O95" s="1" t="s">
        <v>699</v>
      </c>
      <c r="P95" s="1" t="s">
        <v>700</v>
      </c>
      <c r="Q95" s="1" t="s">
        <v>701</v>
      </c>
      <c r="R95" s="1" t="s">
        <v>1178</v>
      </c>
      <c r="S95" s="1" t="s">
        <v>703</v>
      </c>
      <c r="T95" s="1" t="s">
        <v>704</v>
      </c>
      <c r="U95" s="1" t="s">
        <v>712</v>
      </c>
      <c r="V95" s="1" t="s">
        <v>713</v>
      </c>
    </row>
    <row r="96" s="1" customFormat="1" spans="1:22">
      <c r="A96" s="3">
        <v>21823696490</v>
      </c>
      <c r="B96" s="1" t="s">
        <v>1179</v>
      </c>
      <c r="C96" s="1" t="s">
        <v>1180</v>
      </c>
      <c r="D96" s="1" t="s">
        <v>1181</v>
      </c>
      <c r="E96" s="1" t="s">
        <v>1182</v>
      </c>
      <c r="F96" s="1" t="s">
        <v>690</v>
      </c>
      <c r="G96" s="1" t="s">
        <v>694</v>
      </c>
      <c r="H96" s="1" t="s">
        <v>695</v>
      </c>
      <c r="I96" s="1" t="s">
        <v>1183</v>
      </c>
      <c r="J96" s="1" t="s">
        <v>697</v>
      </c>
      <c r="K96" s="1" t="s">
        <v>1183</v>
      </c>
      <c r="L96" s="1" t="s">
        <v>1183</v>
      </c>
      <c r="M96" s="1" t="s">
        <v>698</v>
      </c>
      <c r="N96" s="1" t="s">
        <v>698</v>
      </c>
      <c r="O96" s="1" t="s">
        <v>699</v>
      </c>
      <c r="P96" s="1" t="s">
        <v>700</v>
      </c>
      <c r="Q96" s="1" t="s">
        <v>701</v>
      </c>
      <c r="R96" s="1" t="s">
        <v>1184</v>
      </c>
      <c r="S96" s="1" t="s">
        <v>703</v>
      </c>
      <c r="T96" s="1" t="s">
        <v>704</v>
      </c>
      <c r="U96" s="1" t="s">
        <v>712</v>
      </c>
      <c r="V96" s="1" t="s">
        <v>713</v>
      </c>
    </row>
    <row r="97" s="1" customFormat="1" spans="1:22">
      <c r="A97" s="3">
        <v>21823441946</v>
      </c>
      <c r="B97" s="1" t="s">
        <v>1179</v>
      </c>
      <c r="C97" s="1" t="s">
        <v>1185</v>
      </c>
      <c r="D97" s="1" t="s">
        <v>1181</v>
      </c>
      <c r="E97" s="1" t="s">
        <v>1186</v>
      </c>
      <c r="F97" s="1" t="s">
        <v>690</v>
      </c>
      <c r="G97" s="1" t="s">
        <v>694</v>
      </c>
      <c r="H97" s="1" t="s">
        <v>695</v>
      </c>
      <c r="I97" s="1" t="s">
        <v>1183</v>
      </c>
      <c r="J97" s="1" t="s">
        <v>697</v>
      </c>
      <c r="K97" s="1" t="s">
        <v>1183</v>
      </c>
      <c r="L97" s="1" t="s">
        <v>1183</v>
      </c>
      <c r="M97" s="1" t="s">
        <v>698</v>
      </c>
      <c r="N97" s="1" t="s">
        <v>698</v>
      </c>
      <c r="O97" s="1" t="s">
        <v>699</v>
      </c>
      <c r="P97" s="1" t="s">
        <v>700</v>
      </c>
      <c r="Q97" s="1" t="s">
        <v>701</v>
      </c>
      <c r="R97" s="1" t="s">
        <v>1187</v>
      </c>
      <c r="S97" s="1" t="s">
        <v>703</v>
      </c>
      <c r="T97" s="1" t="s">
        <v>704</v>
      </c>
      <c r="U97" s="1" t="s">
        <v>712</v>
      </c>
      <c r="V97" s="1" t="s">
        <v>713</v>
      </c>
    </row>
    <row r="98" s="1" customFormat="1" spans="1:22">
      <c r="A98" s="3">
        <v>21596222832</v>
      </c>
      <c r="B98" s="1" t="s">
        <v>1188</v>
      </c>
      <c r="C98" s="1" t="s">
        <v>1189</v>
      </c>
      <c r="D98" s="1" t="s">
        <v>1190</v>
      </c>
      <c r="E98" s="1" t="s">
        <v>1191</v>
      </c>
      <c r="F98" s="1" t="s">
        <v>749</v>
      </c>
      <c r="G98" s="1" t="s">
        <v>694</v>
      </c>
      <c r="H98" s="1" t="s">
        <v>695</v>
      </c>
      <c r="I98" s="1" t="s">
        <v>1192</v>
      </c>
      <c r="J98" s="1" t="s">
        <v>697</v>
      </c>
      <c r="K98" s="1" t="s">
        <v>1192</v>
      </c>
      <c r="L98" s="1" t="s">
        <v>1192</v>
      </c>
      <c r="M98" s="1" t="s">
        <v>698</v>
      </c>
      <c r="N98" s="1" t="s">
        <v>698</v>
      </c>
      <c r="O98" s="1" t="s">
        <v>699</v>
      </c>
      <c r="P98" s="1" t="s">
        <v>700</v>
      </c>
      <c r="Q98" s="1" t="s">
        <v>701</v>
      </c>
      <c r="R98" s="1" t="s">
        <v>1193</v>
      </c>
      <c r="S98" s="1" t="s">
        <v>703</v>
      </c>
      <c r="T98" s="1" t="s">
        <v>704</v>
      </c>
      <c r="U98" s="1" t="s">
        <v>712</v>
      </c>
      <c r="V98" s="1" t="s">
        <v>713</v>
      </c>
    </row>
    <row r="99" s="1" customFormat="1" spans="1:22">
      <c r="A99" s="1" t="s">
        <v>1194</v>
      </c>
      <c r="B99" s="1" t="s">
        <v>1195</v>
      </c>
      <c r="C99" s="1" t="s">
        <v>1196</v>
      </c>
      <c r="D99" s="1" t="s">
        <v>740</v>
      </c>
      <c r="E99" s="1" t="s">
        <v>741</v>
      </c>
      <c r="F99" s="1" t="s">
        <v>690</v>
      </c>
      <c r="G99" s="1" t="s">
        <v>694</v>
      </c>
      <c r="H99" s="1" t="s">
        <v>695</v>
      </c>
      <c r="I99" s="1" t="s">
        <v>699</v>
      </c>
      <c r="J99" s="1" t="s">
        <v>697</v>
      </c>
      <c r="K99" s="1" t="s">
        <v>699</v>
      </c>
      <c r="L99" s="1" t="s">
        <v>699</v>
      </c>
      <c r="M99" s="1" t="s">
        <v>698</v>
      </c>
      <c r="N99" s="1" t="s">
        <v>698</v>
      </c>
      <c r="O99" s="1" t="s">
        <v>699</v>
      </c>
      <c r="P99" s="1" t="s">
        <v>700</v>
      </c>
      <c r="Q99" s="1" t="s">
        <v>701</v>
      </c>
      <c r="R99" s="1" t="s">
        <v>1197</v>
      </c>
      <c r="S99" s="1" t="s">
        <v>703</v>
      </c>
      <c r="T99" s="1" t="s">
        <v>704</v>
      </c>
      <c r="U99" s="1" t="s">
        <v>712</v>
      </c>
      <c r="V99" s="1" t="s">
        <v>713</v>
      </c>
    </row>
    <row r="100" s="1" customFormat="1" spans="1:22">
      <c r="A100" s="3">
        <v>21809225249</v>
      </c>
      <c r="B100" s="1" t="s">
        <v>1198</v>
      </c>
      <c r="C100" s="1" t="s">
        <v>1199</v>
      </c>
      <c r="D100" s="1" t="s">
        <v>1200</v>
      </c>
      <c r="E100" s="1" t="s">
        <v>1201</v>
      </c>
      <c r="F100" s="1" t="s">
        <v>690</v>
      </c>
      <c r="G100" s="1" t="s">
        <v>694</v>
      </c>
      <c r="H100" s="1" t="s">
        <v>695</v>
      </c>
      <c r="I100" s="1" t="s">
        <v>1202</v>
      </c>
      <c r="J100" s="1" t="s">
        <v>697</v>
      </c>
      <c r="K100" s="1" t="s">
        <v>1202</v>
      </c>
      <c r="L100" s="1" t="s">
        <v>1202</v>
      </c>
      <c r="M100" s="1" t="s">
        <v>698</v>
      </c>
      <c r="N100" s="1" t="s">
        <v>698</v>
      </c>
      <c r="O100" s="1" t="s">
        <v>699</v>
      </c>
      <c r="P100" s="1" t="s">
        <v>700</v>
      </c>
      <c r="Q100" s="1" t="s">
        <v>701</v>
      </c>
      <c r="R100" s="1" t="s">
        <v>1203</v>
      </c>
      <c r="S100" s="1" t="s">
        <v>703</v>
      </c>
      <c r="T100" s="1" t="s">
        <v>704</v>
      </c>
      <c r="U100" s="1" t="s">
        <v>712</v>
      </c>
      <c r="V100" s="1" t="s">
        <v>713</v>
      </c>
    </row>
    <row r="101" s="1" customFormat="1" spans="1:22">
      <c r="A101" s="3">
        <v>21600072655</v>
      </c>
      <c r="B101" s="1" t="s">
        <v>1195</v>
      </c>
      <c r="C101" s="1" t="s">
        <v>1204</v>
      </c>
      <c r="D101" s="1" t="s">
        <v>1205</v>
      </c>
      <c r="E101" s="1" t="s">
        <v>1206</v>
      </c>
      <c r="F101" s="1" t="s">
        <v>690</v>
      </c>
      <c r="G101" s="1" t="s">
        <v>694</v>
      </c>
      <c r="H101" s="1" t="s">
        <v>695</v>
      </c>
      <c r="I101" s="1" t="s">
        <v>1207</v>
      </c>
      <c r="J101" s="1" t="s">
        <v>697</v>
      </c>
      <c r="K101" s="1" t="s">
        <v>1207</v>
      </c>
      <c r="L101" s="1" t="s">
        <v>1207</v>
      </c>
      <c r="M101" s="1" t="s">
        <v>698</v>
      </c>
      <c r="N101" s="1" t="s">
        <v>698</v>
      </c>
      <c r="O101" s="1" t="s">
        <v>699</v>
      </c>
      <c r="P101" s="1" t="s">
        <v>700</v>
      </c>
      <c r="Q101" s="1" t="s">
        <v>701</v>
      </c>
      <c r="R101" s="1" t="s">
        <v>1208</v>
      </c>
      <c r="S101" s="1" t="s">
        <v>703</v>
      </c>
      <c r="T101" s="1" t="s">
        <v>704</v>
      </c>
      <c r="U101" s="1" t="s">
        <v>712</v>
      </c>
      <c r="V101" s="1" t="s">
        <v>730</v>
      </c>
    </row>
    <row r="102" s="1" customFormat="1" spans="1:22">
      <c r="A102" s="3">
        <v>21600042962</v>
      </c>
      <c r="B102" s="1" t="s">
        <v>1195</v>
      </c>
      <c r="C102" s="1" t="s">
        <v>1209</v>
      </c>
      <c r="D102" s="1" t="s">
        <v>1205</v>
      </c>
      <c r="E102" s="1" t="s">
        <v>1210</v>
      </c>
      <c r="F102" s="1" t="s">
        <v>690</v>
      </c>
      <c r="G102" s="1" t="s">
        <v>694</v>
      </c>
      <c r="H102" s="1" t="s">
        <v>695</v>
      </c>
      <c r="I102" s="1" t="s">
        <v>1207</v>
      </c>
      <c r="J102" s="1" t="s">
        <v>697</v>
      </c>
      <c r="K102" s="1" t="s">
        <v>1207</v>
      </c>
      <c r="L102" s="1" t="s">
        <v>1207</v>
      </c>
      <c r="M102" s="1" t="s">
        <v>698</v>
      </c>
      <c r="N102" s="1" t="s">
        <v>698</v>
      </c>
      <c r="O102" s="1" t="s">
        <v>699</v>
      </c>
      <c r="P102" s="1" t="s">
        <v>700</v>
      </c>
      <c r="Q102" s="1" t="s">
        <v>701</v>
      </c>
      <c r="R102" s="1" t="s">
        <v>1211</v>
      </c>
      <c r="S102" s="1" t="s">
        <v>703</v>
      </c>
      <c r="T102" s="1" t="s">
        <v>704</v>
      </c>
      <c r="U102" s="1" t="s">
        <v>712</v>
      </c>
      <c r="V102" s="1" t="s">
        <v>730</v>
      </c>
    </row>
    <row r="103" s="1" customFormat="1" spans="1:22">
      <c r="A103" s="3">
        <v>18063240006</v>
      </c>
      <c r="B103" s="1" t="s">
        <v>1212</v>
      </c>
      <c r="C103" s="1" t="s">
        <v>1213</v>
      </c>
      <c r="D103" s="1" t="s">
        <v>1214</v>
      </c>
      <c r="E103" s="1" t="s">
        <v>1215</v>
      </c>
      <c r="F103" s="1" t="s">
        <v>749</v>
      </c>
      <c r="G103" s="1" t="s">
        <v>694</v>
      </c>
      <c r="H103" s="1" t="s">
        <v>695</v>
      </c>
      <c r="I103" s="1" t="s">
        <v>1216</v>
      </c>
      <c r="J103" s="1" t="s">
        <v>697</v>
      </c>
      <c r="K103" s="1" t="s">
        <v>1216</v>
      </c>
      <c r="L103" s="1" t="s">
        <v>1216</v>
      </c>
      <c r="M103" s="1" t="s">
        <v>698</v>
      </c>
      <c r="N103" s="1" t="s">
        <v>698</v>
      </c>
      <c r="O103" s="1" t="s">
        <v>699</v>
      </c>
      <c r="P103" s="1" t="s">
        <v>700</v>
      </c>
      <c r="Q103" s="1" t="s">
        <v>701</v>
      </c>
      <c r="R103" s="1" t="s">
        <v>1217</v>
      </c>
      <c r="S103" s="1" t="s">
        <v>703</v>
      </c>
      <c r="T103" s="1" t="s">
        <v>704</v>
      </c>
      <c r="U103" s="1" t="s">
        <v>712</v>
      </c>
      <c r="V103" s="1" t="s">
        <v>818</v>
      </c>
    </row>
    <row r="104" s="1" customFormat="1" spans="1:22">
      <c r="A104" s="1" t="s">
        <v>1218</v>
      </c>
      <c r="B104" s="1" t="s">
        <v>1139</v>
      </c>
      <c r="C104" s="1" t="s">
        <v>1219</v>
      </c>
      <c r="D104" s="1" t="s">
        <v>775</v>
      </c>
      <c r="E104" s="1" t="s">
        <v>820</v>
      </c>
      <c r="F104" s="1" t="s">
        <v>690</v>
      </c>
      <c r="G104" s="1" t="s">
        <v>694</v>
      </c>
      <c r="H104" s="1" t="s">
        <v>695</v>
      </c>
      <c r="I104" s="1" t="s">
        <v>699</v>
      </c>
      <c r="J104" s="1" t="s">
        <v>697</v>
      </c>
      <c r="K104" s="1" t="s">
        <v>699</v>
      </c>
      <c r="L104" s="1" t="s">
        <v>699</v>
      </c>
      <c r="M104" s="1" t="s">
        <v>698</v>
      </c>
      <c r="N104" s="1" t="s">
        <v>698</v>
      </c>
      <c r="O104" s="1" t="s">
        <v>699</v>
      </c>
      <c r="P104" s="1" t="s">
        <v>700</v>
      </c>
      <c r="Q104" s="1" t="s">
        <v>701</v>
      </c>
      <c r="R104" s="1" t="s">
        <v>1220</v>
      </c>
      <c r="S104" s="1" t="s">
        <v>703</v>
      </c>
      <c r="T104" s="1" t="s">
        <v>704</v>
      </c>
      <c r="U104" s="1" t="s">
        <v>712</v>
      </c>
      <c r="V104" s="1" t="s">
        <v>779</v>
      </c>
    </row>
    <row r="105" s="1" customFormat="1" spans="1:22">
      <c r="A105" s="1" t="s">
        <v>1221</v>
      </c>
      <c r="B105" s="1" t="s">
        <v>1188</v>
      </c>
      <c r="C105" s="1" t="s">
        <v>1222</v>
      </c>
      <c r="D105" s="1" t="s">
        <v>770</v>
      </c>
      <c r="E105" s="1" t="s">
        <v>771</v>
      </c>
      <c r="F105" s="1" t="s">
        <v>690</v>
      </c>
      <c r="G105" s="1" t="s">
        <v>694</v>
      </c>
      <c r="H105" s="1" t="s">
        <v>695</v>
      </c>
      <c r="I105" s="1" t="s">
        <v>699</v>
      </c>
      <c r="J105" s="1" t="s">
        <v>697</v>
      </c>
      <c r="K105" s="1" t="s">
        <v>699</v>
      </c>
      <c r="L105" s="1" t="s">
        <v>699</v>
      </c>
      <c r="M105" s="1" t="s">
        <v>698</v>
      </c>
      <c r="N105" s="1" t="s">
        <v>698</v>
      </c>
      <c r="O105" s="1" t="s">
        <v>699</v>
      </c>
      <c r="P105" s="1" t="s">
        <v>700</v>
      </c>
      <c r="Q105" s="1" t="s">
        <v>701</v>
      </c>
      <c r="R105" s="1" t="s">
        <v>1223</v>
      </c>
      <c r="S105" s="1" t="s">
        <v>703</v>
      </c>
      <c r="T105" s="1" t="s">
        <v>704</v>
      </c>
      <c r="U105" s="1" t="s">
        <v>712</v>
      </c>
      <c r="V105" s="1" t="s">
        <v>730</v>
      </c>
    </row>
    <row r="106" s="1" customFormat="1" spans="1:22">
      <c r="A106" s="3">
        <v>18919497979</v>
      </c>
      <c r="B106" s="1" t="s">
        <v>1224</v>
      </c>
      <c r="C106" s="1" t="s">
        <v>1225</v>
      </c>
      <c r="D106" s="1" t="s">
        <v>1226</v>
      </c>
      <c r="E106" s="1" t="s">
        <v>1227</v>
      </c>
      <c r="F106" s="1" t="s">
        <v>780</v>
      </c>
      <c r="G106" s="1" t="s">
        <v>694</v>
      </c>
      <c r="H106" s="1" t="s">
        <v>695</v>
      </c>
      <c r="I106" s="1" t="s">
        <v>1228</v>
      </c>
      <c r="J106" s="1" t="s">
        <v>697</v>
      </c>
      <c r="K106" s="1" t="s">
        <v>1228</v>
      </c>
      <c r="L106" s="1" t="s">
        <v>1228</v>
      </c>
      <c r="M106" s="1" t="s">
        <v>698</v>
      </c>
      <c r="N106" s="1" t="s">
        <v>698</v>
      </c>
      <c r="O106" s="1" t="s">
        <v>699</v>
      </c>
      <c r="P106" s="1" t="s">
        <v>700</v>
      </c>
      <c r="Q106" s="1" t="s">
        <v>701</v>
      </c>
      <c r="R106" s="1" t="s">
        <v>1229</v>
      </c>
      <c r="S106" s="1" t="s">
        <v>703</v>
      </c>
      <c r="T106" s="1" t="s">
        <v>704</v>
      </c>
      <c r="U106" s="1" t="s">
        <v>712</v>
      </c>
      <c r="V106" s="1" t="s">
        <v>713</v>
      </c>
    </row>
    <row r="107" s="1" customFormat="1" spans="1:22">
      <c r="A107" s="3">
        <v>21796889014</v>
      </c>
      <c r="B107" s="1" t="s">
        <v>1162</v>
      </c>
      <c r="C107" s="1" t="s">
        <v>1230</v>
      </c>
      <c r="D107" s="1" t="s">
        <v>1231</v>
      </c>
      <c r="E107" s="1" t="s">
        <v>1232</v>
      </c>
      <c r="F107" s="1" t="s">
        <v>724</v>
      </c>
      <c r="G107" s="1" t="s">
        <v>694</v>
      </c>
      <c r="H107" s="1" t="s">
        <v>695</v>
      </c>
      <c r="I107" s="1" t="s">
        <v>1233</v>
      </c>
      <c r="J107" s="1" t="s">
        <v>697</v>
      </c>
      <c r="K107" s="1" t="s">
        <v>1233</v>
      </c>
      <c r="L107" s="1" t="s">
        <v>1233</v>
      </c>
      <c r="M107" s="1" t="s">
        <v>698</v>
      </c>
      <c r="N107" s="1" t="s">
        <v>698</v>
      </c>
      <c r="O107" s="1" t="s">
        <v>699</v>
      </c>
      <c r="P107" s="1" t="s">
        <v>700</v>
      </c>
      <c r="Q107" s="1" t="s">
        <v>701</v>
      </c>
      <c r="R107" s="1" t="s">
        <v>1234</v>
      </c>
      <c r="S107" s="1" t="s">
        <v>703</v>
      </c>
      <c r="T107" s="1" t="s">
        <v>704</v>
      </c>
      <c r="U107" s="1" t="s">
        <v>712</v>
      </c>
      <c r="V107" s="1" t="s">
        <v>713</v>
      </c>
    </row>
    <row r="108" s="1" customFormat="1" spans="1:22">
      <c r="A108" s="1" t="s">
        <v>1235</v>
      </c>
      <c r="B108" s="1" t="s">
        <v>1236</v>
      </c>
      <c r="C108" s="1" t="s">
        <v>1237</v>
      </c>
      <c r="D108" s="1" t="s">
        <v>836</v>
      </c>
      <c r="E108" s="1" t="s">
        <v>837</v>
      </c>
      <c r="F108" s="1" t="s">
        <v>690</v>
      </c>
      <c r="G108" s="1" t="s">
        <v>694</v>
      </c>
      <c r="H108" s="1" t="s">
        <v>695</v>
      </c>
      <c r="I108" s="1" t="s">
        <v>699</v>
      </c>
      <c r="J108" s="1" t="s">
        <v>697</v>
      </c>
      <c r="K108" s="1" t="s">
        <v>699</v>
      </c>
      <c r="L108" s="1" t="s">
        <v>699</v>
      </c>
      <c r="M108" s="1" t="s">
        <v>698</v>
      </c>
      <c r="N108" s="1" t="s">
        <v>698</v>
      </c>
      <c r="O108" s="1" t="s">
        <v>699</v>
      </c>
      <c r="P108" s="1" t="s">
        <v>700</v>
      </c>
      <c r="Q108" s="1" t="s">
        <v>701</v>
      </c>
      <c r="R108" s="1" t="s">
        <v>1238</v>
      </c>
      <c r="S108" s="1" t="s">
        <v>703</v>
      </c>
      <c r="T108" s="1" t="s">
        <v>704</v>
      </c>
      <c r="U108" s="1" t="s">
        <v>712</v>
      </c>
      <c r="V108" s="1" t="s">
        <v>730</v>
      </c>
    </row>
    <row r="109" s="1" customFormat="1" spans="1:22">
      <c r="A109" s="3">
        <v>21463907965</v>
      </c>
      <c r="B109" s="1" t="s">
        <v>1239</v>
      </c>
      <c r="C109" s="1" t="s">
        <v>1240</v>
      </c>
      <c r="D109" s="1" t="s">
        <v>720</v>
      </c>
      <c r="E109" s="1" t="s">
        <v>1241</v>
      </c>
      <c r="F109" s="1" t="s">
        <v>690</v>
      </c>
      <c r="G109" s="1" t="s">
        <v>694</v>
      </c>
      <c r="H109" s="1" t="s">
        <v>695</v>
      </c>
      <c r="I109" s="1" t="s">
        <v>1242</v>
      </c>
      <c r="J109" s="1" t="s">
        <v>697</v>
      </c>
      <c r="K109" s="1" t="s">
        <v>1242</v>
      </c>
      <c r="L109" s="1" t="s">
        <v>1242</v>
      </c>
      <c r="M109" s="1" t="s">
        <v>698</v>
      </c>
      <c r="N109" s="1" t="s">
        <v>698</v>
      </c>
      <c r="O109" s="1" t="s">
        <v>699</v>
      </c>
      <c r="P109" s="1" t="s">
        <v>700</v>
      </c>
      <c r="Q109" s="1" t="s">
        <v>701</v>
      </c>
      <c r="R109" s="1" t="s">
        <v>1243</v>
      </c>
      <c r="S109" s="1" t="s">
        <v>703</v>
      </c>
      <c r="T109" s="1" t="s">
        <v>704</v>
      </c>
      <c r="U109" s="1" t="s">
        <v>712</v>
      </c>
      <c r="V109" s="1" t="s">
        <v>713</v>
      </c>
    </row>
    <row r="110" s="1" customFormat="1" spans="1:22">
      <c r="A110" s="3">
        <v>21788618009</v>
      </c>
      <c r="B110" s="1" t="s">
        <v>1244</v>
      </c>
      <c r="C110" s="1" t="s">
        <v>1245</v>
      </c>
      <c r="D110" s="1" t="s">
        <v>1246</v>
      </c>
      <c r="E110" s="1" t="s">
        <v>1247</v>
      </c>
      <c r="F110" s="1" t="s">
        <v>780</v>
      </c>
      <c r="G110" s="1" t="s">
        <v>694</v>
      </c>
      <c r="H110" s="1" t="s">
        <v>695</v>
      </c>
      <c r="I110" s="1" t="s">
        <v>1248</v>
      </c>
      <c r="J110" s="1" t="s">
        <v>697</v>
      </c>
      <c r="K110" s="1" t="s">
        <v>1248</v>
      </c>
      <c r="L110" s="1" t="s">
        <v>1248</v>
      </c>
      <c r="M110" s="1" t="s">
        <v>698</v>
      </c>
      <c r="N110" s="1" t="s">
        <v>698</v>
      </c>
      <c r="O110" s="1" t="s">
        <v>699</v>
      </c>
      <c r="P110" s="1" t="s">
        <v>700</v>
      </c>
      <c r="Q110" s="1" t="s">
        <v>701</v>
      </c>
      <c r="R110" s="1" t="s">
        <v>1249</v>
      </c>
      <c r="S110" s="1" t="s">
        <v>703</v>
      </c>
      <c r="T110" s="1" t="s">
        <v>704</v>
      </c>
      <c r="U110" s="1" t="s">
        <v>712</v>
      </c>
      <c r="V110" s="1" t="s">
        <v>713</v>
      </c>
    </row>
    <row r="111" s="1" customFormat="1" spans="1:22">
      <c r="A111" s="1" t="s">
        <v>1250</v>
      </c>
      <c r="B111" s="1" t="s">
        <v>1251</v>
      </c>
      <c r="C111" s="1" t="s">
        <v>1252</v>
      </c>
      <c r="D111" s="1" t="s">
        <v>894</v>
      </c>
      <c r="E111" s="1" t="s">
        <v>895</v>
      </c>
      <c r="F111" s="1" t="s">
        <v>724</v>
      </c>
      <c r="G111" s="1" t="s">
        <v>694</v>
      </c>
      <c r="H111" s="1" t="s">
        <v>695</v>
      </c>
      <c r="I111" s="1" t="s">
        <v>699</v>
      </c>
      <c r="J111" s="1" t="s">
        <v>697</v>
      </c>
      <c r="K111" s="1" t="s">
        <v>699</v>
      </c>
      <c r="L111" s="1" t="s">
        <v>699</v>
      </c>
      <c r="M111" s="1" t="s">
        <v>698</v>
      </c>
      <c r="N111" s="1" t="s">
        <v>698</v>
      </c>
      <c r="O111" s="1" t="s">
        <v>699</v>
      </c>
      <c r="P111" s="1" t="s">
        <v>700</v>
      </c>
      <c r="Q111" s="1" t="s">
        <v>701</v>
      </c>
      <c r="R111" s="1" t="s">
        <v>1253</v>
      </c>
      <c r="S111" s="1" t="s">
        <v>703</v>
      </c>
      <c r="T111" s="1" t="s">
        <v>704</v>
      </c>
      <c r="U111" s="1" t="s">
        <v>712</v>
      </c>
      <c r="V111" s="1" t="s">
        <v>730</v>
      </c>
    </row>
    <row r="112" s="1" customFormat="1" spans="1:22">
      <c r="A112" s="3">
        <v>21767918318</v>
      </c>
      <c r="B112" s="1" t="s">
        <v>1254</v>
      </c>
      <c r="C112" s="1" t="s">
        <v>1255</v>
      </c>
      <c r="D112" s="1" t="s">
        <v>1256</v>
      </c>
      <c r="E112" s="1" t="s">
        <v>1257</v>
      </c>
      <c r="F112" s="1" t="s">
        <v>724</v>
      </c>
      <c r="G112" s="1" t="s">
        <v>694</v>
      </c>
      <c r="H112" s="1" t="s">
        <v>695</v>
      </c>
      <c r="I112" s="1" t="s">
        <v>1258</v>
      </c>
      <c r="J112" s="1" t="s">
        <v>697</v>
      </c>
      <c r="K112" s="1" t="s">
        <v>1258</v>
      </c>
      <c r="L112" s="1" t="s">
        <v>1258</v>
      </c>
      <c r="M112" s="1" t="s">
        <v>698</v>
      </c>
      <c r="N112" s="1" t="s">
        <v>698</v>
      </c>
      <c r="O112" s="1" t="s">
        <v>699</v>
      </c>
      <c r="P112" s="1" t="s">
        <v>700</v>
      </c>
      <c r="Q112" s="1" t="s">
        <v>701</v>
      </c>
      <c r="R112" s="1" t="s">
        <v>1259</v>
      </c>
      <c r="S112" s="1" t="s">
        <v>703</v>
      </c>
      <c r="T112" s="1" t="s">
        <v>704</v>
      </c>
      <c r="U112" s="1" t="s">
        <v>712</v>
      </c>
      <c r="V112" s="1" t="s">
        <v>713</v>
      </c>
    </row>
    <row r="113" s="1" customFormat="1" spans="1:22">
      <c r="A113" s="3">
        <v>21753805109</v>
      </c>
      <c r="B113" s="1" t="s">
        <v>1139</v>
      </c>
      <c r="C113" s="1" t="s">
        <v>1260</v>
      </c>
      <c r="D113" s="1" t="s">
        <v>1261</v>
      </c>
      <c r="E113" s="1" t="s">
        <v>1262</v>
      </c>
      <c r="F113" s="1" t="s">
        <v>724</v>
      </c>
      <c r="G113" s="1" t="s">
        <v>694</v>
      </c>
      <c r="H113" s="1" t="s">
        <v>695</v>
      </c>
      <c r="I113" s="1" t="s">
        <v>1263</v>
      </c>
      <c r="J113" s="1" t="s">
        <v>697</v>
      </c>
      <c r="K113" s="1" t="s">
        <v>1263</v>
      </c>
      <c r="L113" s="1" t="s">
        <v>1263</v>
      </c>
      <c r="M113" s="1" t="s">
        <v>698</v>
      </c>
      <c r="N113" s="1" t="s">
        <v>698</v>
      </c>
      <c r="O113" s="1" t="s">
        <v>699</v>
      </c>
      <c r="P113" s="1" t="s">
        <v>700</v>
      </c>
      <c r="Q113" s="1" t="s">
        <v>701</v>
      </c>
      <c r="R113" s="1" t="s">
        <v>1264</v>
      </c>
      <c r="S113" s="1" t="s">
        <v>703</v>
      </c>
      <c r="T113" s="1" t="s">
        <v>704</v>
      </c>
      <c r="U113" s="1" t="s">
        <v>712</v>
      </c>
      <c r="V113" s="1" t="s">
        <v>713</v>
      </c>
    </row>
    <row r="114" s="1" customFormat="1" spans="1:22">
      <c r="A114" s="3">
        <v>21803413243</v>
      </c>
      <c r="B114" s="1" t="s">
        <v>1198</v>
      </c>
      <c r="C114" s="1" t="s">
        <v>1265</v>
      </c>
      <c r="D114" s="1" t="s">
        <v>1266</v>
      </c>
      <c r="E114" s="1" t="s">
        <v>1267</v>
      </c>
      <c r="F114" s="1" t="s">
        <v>780</v>
      </c>
      <c r="G114" s="1" t="s">
        <v>694</v>
      </c>
      <c r="H114" s="1" t="s">
        <v>695</v>
      </c>
      <c r="I114" s="1" t="s">
        <v>1268</v>
      </c>
      <c r="J114" s="1" t="s">
        <v>697</v>
      </c>
      <c r="K114" s="1" t="s">
        <v>1268</v>
      </c>
      <c r="L114" s="1" t="s">
        <v>1268</v>
      </c>
      <c r="M114" s="1" t="s">
        <v>698</v>
      </c>
      <c r="N114" s="1" t="s">
        <v>698</v>
      </c>
      <c r="O114" s="1" t="s">
        <v>699</v>
      </c>
      <c r="P114" s="1" t="s">
        <v>700</v>
      </c>
      <c r="Q114" s="1" t="s">
        <v>701</v>
      </c>
      <c r="R114" s="1" t="s">
        <v>1269</v>
      </c>
      <c r="S114" s="1" t="s">
        <v>703</v>
      </c>
      <c r="T114" s="1" t="s">
        <v>704</v>
      </c>
      <c r="U114" s="1" t="s">
        <v>712</v>
      </c>
      <c r="V114" s="1" t="s">
        <v>713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天蝎座◐▂◐</cp:lastModifiedBy>
  <dcterms:created xsi:type="dcterms:W3CDTF">2022-12-27T01:39:00Z</dcterms:created>
  <dcterms:modified xsi:type="dcterms:W3CDTF">2023-01-06T08:11:18Z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333B17110125410D8E8371A1F9774561</vt:lpwstr>
  </property>
  <property fmtid="{D5CDD505-2E9C-101B-9397-08002B2CF9AE}" pid="3" name="KSOProductBuildVer">
    <vt:lpwstr>2052-11.1.0.13703</vt:lpwstr>
  </property>
</Properties>
</file>