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对账!$1:$142</definedName>
  </definedNames>
  <calcPr calcId="144525"/>
</workbook>
</file>

<file path=xl/sharedStrings.xml><?xml version="1.0" encoding="utf-8"?>
<sst xmlns="http://schemas.openxmlformats.org/spreadsheetml/2006/main" count="4562" uniqueCount="1621">
  <si>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</si>
  <si>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</si>
  <si>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</si>
  <si>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</si>
  <si>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</si>
  <si>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</si>
  <si>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</si>
  <si>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</si>
  <si>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</si>
  <si>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</si>
  <si>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</si>
  <si>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</si>
  <si>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</si>
  <si>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</si>
  <si>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</si>
  <si>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</si>
  <si>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</si>
  <si>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</si>
  <si>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</si>
  <si>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</si>
  <si>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</si>
  <si>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</si>
  <si>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</si>
  <si>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</si>
  <si>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</si>
  <si>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17973520223	</t>
  </si>
  <si>
    <t>Ctrip</t>
  </si>
  <si>
    <t>正常</t>
  </si>
  <si>
    <t>[芽庄]芽庄安皇后酒店(Queen Ann Hotel Nha Trang)(55269788)</t>
  </si>
  <si>
    <t>海景至尊豪华双床房&lt;2人入住&gt;&lt;不退款&gt;&lt;早餐&gt;</t>
  </si>
  <si>
    <t>HKD</t>
  </si>
  <si>
    <t>Tran/Anh,Tran/Anh</t>
  </si>
  <si>
    <t>CA13030230107HKD</t>
  </si>
  <si>
    <t>未提现</t>
  </si>
  <si>
    <t>携程开票</t>
  </si>
  <si>
    <t xml:space="preserve">	</t>
  </si>
  <si>
    <t xml:space="preserve">1946401248	</t>
  </si>
  <si>
    <t xml:space="preserve">18775141872	</t>
  </si>
  <si>
    <t>[河内]阿纳托利酒店河内(Anatole Hotel Hanoi)(91812201)</t>
  </si>
  <si>
    <t>城景至尊行政房&lt;2人入住&gt;&lt;不退款&gt;</t>
  </si>
  <si>
    <t>FOO/SHUH YING,WOON/KOK CHWANG</t>
  </si>
  <si>
    <t xml:space="preserve">1995823933	</t>
  </si>
  <si>
    <t xml:space="preserve">21140007357	</t>
  </si>
  <si>
    <t>[东京]新宿华盛顿酒店(Shinjuku Washington Hotel)(68545490)</t>
  </si>
  <si>
    <t>双床房, 女士专用房&lt;2人入住&gt;&lt;不退款&gt;</t>
  </si>
  <si>
    <t>CHU/POKUMANISSA,CHU/POYEE</t>
  </si>
  <si>
    <t xml:space="preserve">21470842760	</t>
  </si>
  <si>
    <t>[汉堡]汉堡中央火车站施泰根博阁城际酒店(IntercityHotel Hamburg Hauptbahnhof)(55639707)</t>
  </si>
  <si>
    <t>标准双人床房&lt;2人入住&gt;&lt;不退款&gt;</t>
  </si>
  <si>
    <t>Pekarek/Martin</t>
  </si>
  <si>
    <t xml:space="preserve">900731000149667	</t>
  </si>
  <si>
    <t xml:space="preserve">21683659905	</t>
  </si>
  <si>
    <t>标准双人房&lt;2人入住&gt;&lt;不退款&gt;</t>
  </si>
  <si>
    <t>LIN/GUANYU</t>
  </si>
  <si>
    <t xml:space="preserve">2769977	</t>
  </si>
  <si>
    <t xml:space="preserve">20221101543949881	</t>
  </si>
  <si>
    <t xml:space="preserve">21789818750	</t>
  </si>
  <si>
    <t>[因斯布鲁克]宜必思因斯布鲁克酒店(ibis Innsbruck)(55585850)</t>
  </si>
  <si>
    <t>标准房(双床)&lt;2人入住&gt;&lt;不退款&gt;</t>
  </si>
  <si>
    <t>Akaradumrongdej/Natnicha,Boonkird/Kasidit</t>
  </si>
  <si>
    <t xml:space="preserve">2796181	</t>
  </si>
  <si>
    <t xml:space="preserve">acknowledge	</t>
  </si>
  <si>
    <t xml:space="preserve">21828730222	</t>
  </si>
  <si>
    <t>[普吉岛]普吉岛丁索度假村 (SHA Extra Plus)(Dinso Resort (SHA Extra Plus))(55665996)</t>
  </si>
  <si>
    <t>一卧室泳池别墅&lt;2人入住&gt;&lt;不退款&gt;</t>
  </si>
  <si>
    <t>CHOONG/KIN MUN</t>
  </si>
  <si>
    <t xml:space="preserve">2814330	</t>
  </si>
  <si>
    <t xml:space="preserve">20659	</t>
  </si>
  <si>
    <t xml:space="preserve">21848106397	</t>
  </si>
  <si>
    <t>[东京]东急STAY银座(Tokyu Stay Ginza)(70391606)</t>
  </si>
  <si>
    <t>中等小型大床客房&lt;2人入住&gt;&lt;不退款&gt;</t>
  </si>
  <si>
    <t>Kong/Chung Hin,He/Hing Yi</t>
  </si>
  <si>
    <t xml:space="preserve">2836051	</t>
  </si>
  <si>
    <t xml:space="preserve">21851342046	</t>
  </si>
  <si>
    <t>[巴都丁宜]槟城宾乐雅饭店 (槟城对抗新冠肺炎认证)(PARKROYAL Penang Resort)(56140404)</t>
  </si>
  <si>
    <t>豪华房&lt;2人入住&gt;&lt;不退款&gt;&lt;早餐&gt;</t>
  </si>
  <si>
    <t>HJ ISMAIL/AMIRRUDIN</t>
  </si>
  <si>
    <t xml:space="preserve">2842244	</t>
  </si>
  <si>
    <t xml:space="preserve">7376376	</t>
  </si>
  <si>
    <t xml:space="preserve">999221857522241	</t>
  </si>
  <si>
    <t>[马德里]美洲门酒店(Hotel Puerta America)(55832119)</t>
  </si>
  <si>
    <t>萨哈哈蒂俱乐部房&lt;2人入住&gt;&lt;不退款&gt;&lt;早餐&gt;</t>
  </si>
  <si>
    <t>Ganhao/Jose</t>
  </si>
  <si>
    <t xml:space="preserve">2852716	</t>
  </si>
  <si>
    <t xml:space="preserve">121380192	</t>
  </si>
  <si>
    <t xml:space="preserve">21858432445	</t>
  </si>
  <si>
    <t>[哥打京那巴鲁]哥打京那巴鲁希尔顿酒店(Hilton Kota Kinabalu)(70165128)</t>
  </si>
  <si>
    <t>双床房&lt;2人入住&gt;&lt;不退款&gt;</t>
  </si>
  <si>
    <t>JIANG/SHUJUAN,MA/SIYAO</t>
  </si>
  <si>
    <t xml:space="preserve">2854177	</t>
  </si>
  <si>
    <t xml:space="preserve">999221860418204	</t>
  </si>
  <si>
    <t>[班夫]布鲁斯特山顶别墅(Brewster's Mountain Lodge)(55598840)</t>
  </si>
  <si>
    <t>2张大床房&lt;2人入住&gt;&lt;不退款&gt;&lt;早餐&gt;</t>
  </si>
  <si>
    <t>Martell/Tracy</t>
  </si>
  <si>
    <t xml:space="preserve">2856115	</t>
  </si>
  <si>
    <t xml:space="preserve">21876331647	</t>
  </si>
  <si>
    <t>[甲米]凤梨酒店(The Pineapple Hotel)(95084771)</t>
  </si>
  <si>
    <t>椰子豪华房&lt;2人入住&gt;&lt;不退款&gt;&lt;早餐&gt;</t>
  </si>
  <si>
    <t>Sharma/Himanshi,Sharma/Himanshi</t>
  </si>
  <si>
    <t xml:space="preserve">2861662	</t>
  </si>
  <si>
    <t xml:space="preserve">18321	</t>
  </si>
  <si>
    <t xml:space="preserve">21879847014	</t>
  </si>
  <si>
    <t>[东京]帝国饭店 东京(Imperial Hotel, Tokyo)(55270489)</t>
  </si>
  <si>
    <t>主楼高级房&lt;2人入住&gt;&lt;不退款&gt;</t>
  </si>
  <si>
    <t>GUAN/XINXIN,Wang/Rixin</t>
  </si>
  <si>
    <t xml:space="preserve">2862464	</t>
  </si>
  <si>
    <t xml:space="preserve">999221881844044	</t>
  </si>
  <si>
    <t>标准房(双床)&lt;2人入住&gt;&lt;不退款&gt;&lt;早餐&gt;</t>
  </si>
  <si>
    <t>Richter/Matthias</t>
  </si>
  <si>
    <t xml:space="preserve">2863369	</t>
  </si>
  <si>
    <t xml:space="preserve">5174XA1586	</t>
  </si>
  <si>
    <t xml:space="preserve">999221885666299	</t>
  </si>
  <si>
    <t>[檀香山]太平洋码头酒店(Pacific Marina Inn)(55354847)</t>
  </si>
  <si>
    <t>Barry/Karen</t>
  </si>
  <si>
    <t xml:space="preserve">2864308	</t>
  </si>
  <si>
    <t xml:space="preserve">25698513	</t>
  </si>
  <si>
    <t xml:space="preserve">999221885829768	</t>
  </si>
  <si>
    <t>[孟买]孟买珠瑚海滩诺富特酒店(Novotel Mumbai Juhu Beach)(55626264)</t>
  </si>
  <si>
    <t>高级海景双床房&lt;2人入住&gt;&lt;不退款&gt;&lt;早餐&gt;</t>
  </si>
  <si>
    <t>Hemmady/Nitin</t>
  </si>
  <si>
    <t xml:space="preserve">2864353	</t>
  </si>
  <si>
    <t xml:space="preserve">6926XA2534;XM	</t>
  </si>
  <si>
    <t xml:space="preserve">999221887622649	</t>
  </si>
  <si>
    <t>[开罗]开罗尼罗河厄尔盖兹拉索菲特酒店(Sofitel Cairo Nile El Gezirah)(80331550)</t>
  </si>
  <si>
    <t>高级部分尼罗河景观客房&lt;2人入住&gt;&lt;不退款&gt;&lt;早餐&gt;</t>
  </si>
  <si>
    <t>Zhang/Qinhan</t>
  </si>
  <si>
    <t xml:space="preserve">2865151	</t>
  </si>
  <si>
    <t xml:space="preserve">21889827503	</t>
  </si>
  <si>
    <t>[曼谷]曼谷阿文苏昆维特酒店(Avani Sukhumvit Bangkok)(70165254)</t>
  </si>
  <si>
    <t>阿瓦尼客房&lt;2人入住&gt;&lt;不退款&gt;&lt;早餐&gt;</t>
  </si>
  <si>
    <t>BAILEY/PAUL DAVID,SYMONDS/KATHERINE CLARE</t>
  </si>
  <si>
    <t xml:space="preserve">2865732	</t>
  </si>
  <si>
    <t xml:space="preserve">442932	</t>
  </si>
  <si>
    <t xml:space="preserve">999221893703200	</t>
  </si>
  <si>
    <t>[科尔马]布里斯托尔大酒店(Grand Hotel Bristol)(56206345)</t>
  </si>
  <si>
    <t>经典双人床房&lt;2人入住&gt;&lt;不退款&gt;&lt;早餐&gt;</t>
  </si>
  <si>
    <t>LEE/CHIAFENG</t>
  </si>
  <si>
    <t xml:space="preserve">2866802	</t>
  </si>
  <si>
    <t xml:space="preserve">1726883	</t>
  </si>
  <si>
    <t xml:space="preserve">999221893816491	</t>
  </si>
  <si>
    <t>[马塞约]拉戈阿达安塔酒店(Ritz Lagoa da Anta Hotel &amp; Spa)(90359354)</t>
  </si>
  <si>
    <t>标准房(甄选楼层)&lt;2人入住&gt;&lt;不退款&gt;&lt;早餐&gt;</t>
  </si>
  <si>
    <t>Fernandes de Albuquerque Neto/Manoel</t>
  </si>
  <si>
    <t xml:space="preserve">2866856	</t>
  </si>
  <si>
    <t xml:space="preserve">21904107986	</t>
  </si>
  <si>
    <t>阿瓦尼天际线房&lt;2人入住&gt;&lt;不退款&gt;&lt;早餐&gt;</t>
  </si>
  <si>
    <t>YU/YIU MING</t>
  </si>
  <si>
    <t xml:space="preserve">2869359	</t>
  </si>
  <si>
    <t xml:space="preserve">443752	</t>
  </si>
  <si>
    <t xml:space="preserve">999221925418414	</t>
  </si>
  <si>
    <t>[圣米歇尔山]迪戈酒店(Hotel de La Digue)(91907403)</t>
  </si>
  <si>
    <t>标准房&lt;2人入住&gt;&lt;不退款&gt;&lt;早餐&gt;</t>
  </si>
  <si>
    <t>ZHANG/KONG</t>
  </si>
  <si>
    <t xml:space="preserve">2874355	</t>
  </si>
  <si>
    <t xml:space="preserve">1424164617	</t>
  </si>
  <si>
    <t xml:space="preserve">21944859907	</t>
  </si>
  <si>
    <t>[小樽]北海道小樽运河托丽芙特酒店(Hotel Torifito Otaru Canal)(55519495)</t>
  </si>
  <si>
    <t>高级双床房&lt;2人入住&gt;&lt;不退款&gt;</t>
  </si>
  <si>
    <t>YANG/NINGYU</t>
  </si>
  <si>
    <t xml:space="preserve">2881196	</t>
  </si>
  <si>
    <t xml:space="preserve">999221945326481	</t>
  </si>
  <si>
    <t>[拉斯维加斯]拉斯维加斯马戏团娱乐场酒店(Circus Circus Hotel, Casino &amp; Theme Park)(60480200)</t>
  </si>
  <si>
    <t>西塔楼特大床房&lt;2人入住&gt;&lt;不退款&gt;</t>
  </si>
  <si>
    <t>Asgary/Fariborz</t>
  </si>
  <si>
    <t xml:space="preserve">2881435	</t>
  </si>
  <si>
    <t xml:space="preserve">010OvJy6F6	</t>
  </si>
  <si>
    <t xml:space="preserve">999221946066306	</t>
  </si>
  <si>
    <t>[云顶高原]云顶世界 - 第一大酒店(Resorts World Genting - First World Hotel)(55851929)</t>
  </si>
  <si>
    <t>三人房&lt;2人入住&gt;&lt;不退款&gt;</t>
  </si>
  <si>
    <t>Aditya/Vikram,Aditya/Vikram</t>
  </si>
  <si>
    <t xml:space="preserve">2881876	</t>
  </si>
  <si>
    <t xml:space="preserve">356833455 - 1671265053001619	</t>
  </si>
  <si>
    <t xml:space="preserve">999221948971945	</t>
  </si>
  <si>
    <t>[丹吉尔]里亚德摩加多尔海景大酒店及水疗中心(Grand Mogador Sea View &amp; Spa)(91545185)</t>
  </si>
  <si>
    <t>高级山景双人床房&lt;2人入住&gt;&lt;不退款&gt;&lt;早餐&gt;</t>
  </si>
  <si>
    <t>HMIMSSA/NICKY JANE,HMIMSSA/MOHAMMED</t>
  </si>
  <si>
    <t xml:space="preserve">2882738	</t>
  </si>
  <si>
    <t xml:space="preserve">121900229	</t>
  </si>
  <si>
    <t xml:space="preserve">999221956209675	</t>
  </si>
  <si>
    <t>[热讷维耶]巴黎西部热内维尔港口康铂酒店(Campanile Paris Ouest - Gennevilliers Port)(70790572)</t>
  </si>
  <si>
    <t>双床房&lt;2人入住&gt;&lt;不退款&gt;&lt;早餐&gt;</t>
  </si>
  <si>
    <t>Arias Vasquez/Natalia,Morales Burgos/Ambar Noelia</t>
  </si>
  <si>
    <t xml:space="preserve">2885165	</t>
  </si>
  <si>
    <t xml:space="preserve">999221956210894	</t>
  </si>
  <si>
    <t>[巴厘岛]巴厘岛城堡度假村(The Mansion Resort Hotel &amp; Spa Bali)(55413997)</t>
  </si>
  <si>
    <t>豪华房&lt;2人入住&gt;&lt;不退款&gt;</t>
  </si>
  <si>
    <t>Athar/Vijay</t>
  </si>
  <si>
    <t xml:space="preserve">2885167	</t>
  </si>
  <si>
    <t xml:space="preserve">6863745	</t>
  </si>
  <si>
    <t xml:space="preserve">999221963414015	</t>
  </si>
  <si>
    <t>[安克雷奇]速8安克雷奇酒店(La Quinta by Wyndham Anchorage Airport)(91595346)</t>
  </si>
  <si>
    <t>客房1张特大床&lt;2人入住&gt;&lt;不退款&gt;&lt;早餐&gt;</t>
  </si>
  <si>
    <t>HUANG/QI</t>
  </si>
  <si>
    <t xml:space="preserve">2887770	</t>
  </si>
  <si>
    <t xml:space="preserve">999221968426475	</t>
  </si>
  <si>
    <t>[大阪]大阪比偲奇格兰比亚酒店(Hotel Vischio Osaka by Granvia)(78125132)</t>
  </si>
  <si>
    <t>Ng/Wing Keung Andy</t>
  </si>
  <si>
    <t xml:space="preserve">2889004	</t>
  </si>
  <si>
    <t xml:space="preserve">999221972914683	</t>
  </si>
  <si>
    <t>[帕拉尼亚克]马尼拉机场路前行酒店(Go Hotels Manila Airport Road)(55439366)</t>
  </si>
  <si>
    <t>WANG/CHUYI,BAI/XIAO,LI/XIAOMING,YU/YUE</t>
  </si>
  <si>
    <t xml:space="preserve">2890632	</t>
  </si>
  <si>
    <t xml:space="preserve">9150640715099	</t>
  </si>
  <si>
    <t xml:space="preserve">999221981954646	</t>
  </si>
  <si>
    <t>[新加坡]新加坡G酒店 (SG Clean)(Hotel G Singapore (SG Clean))(55851918)</t>
  </si>
  <si>
    <t>美好特大床房&lt;2人入住&gt;&lt;不退款&gt;&lt;早餐&gt;</t>
  </si>
  <si>
    <t>HAN/SAINENG,WANG/YALING</t>
  </si>
  <si>
    <t xml:space="preserve">2894035	</t>
  </si>
  <si>
    <t xml:space="preserve">64481454 BY MS HAZIKA RSV	</t>
  </si>
  <si>
    <t xml:space="preserve">999221985909643	</t>
  </si>
  <si>
    <t>Zhang/Yuguang,Wang/Chao,Gao/Jianshan,Su/Dongmei,Li/Lin</t>
  </si>
  <si>
    <t xml:space="preserve">2895458	</t>
  </si>
  <si>
    <t xml:space="preserve">9150668590772	</t>
  </si>
  <si>
    <t xml:space="preserve">999221989016104	</t>
  </si>
  <si>
    <t>[瓦南布尔]深蓝温泉酒店(Deep Blue Hotel &amp; Hot Springs)(55572913)</t>
  </si>
  <si>
    <t>甄选一室特大床房&lt;2人入住&gt;&lt;不退款&gt;</t>
  </si>
  <si>
    <t>liang/junjie</t>
  </si>
  <si>
    <t xml:space="preserve">2896517	</t>
  </si>
  <si>
    <t xml:space="preserve">1428015405	</t>
  </si>
  <si>
    <t xml:space="preserve">999221989188108	</t>
  </si>
  <si>
    <t>[豪士罗区]伦敦费尔特姆旅馆(Travelodge London Feltham)(95084495)</t>
  </si>
  <si>
    <t>双人床房&lt;2人入住&gt;&lt;不退款&gt;</t>
  </si>
  <si>
    <t>Tsang/King Hung</t>
  </si>
  <si>
    <t xml:space="preserve">2896619	</t>
  </si>
  <si>
    <t xml:space="preserve">SH14810157	</t>
  </si>
  <si>
    <t xml:space="preserve">999221989464065	</t>
  </si>
  <si>
    <t>[新加坡]新加坡码头酒店-西海岸(The Quay Hotel West Coast)(55320578)</t>
  </si>
  <si>
    <t>豪华双床房&lt;2人入住&gt;&lt;不退款&gt;</t>
  </si>
  <si>
    <t>Yan/Shangcheng</t>
  </si>
  <si>
    <t xml:space="preserve">2896724	</t>
  </si>
  <si>
    <t xml:space="preserve">91486743	</t>
  </si>
  <si>
    <t xml:space="preserve">999221992730998	</t>
  </si>
  <si>
    <t>[圣加布里埃尔]洛杉矶圣加百利喜来登酒店(Sheraton Los Angeles San Gabriel)(55733532)</t>
  </si>
  <si>
    <t>客房, 2 张大床房&lt;2人入住&gt;&lt;不退款&gt;</t>
  </si>
  <si>
    <t>SONG/LEYI,Sheng/Jiayi</t>
  </si>
  <si>
    <t xml:space="preserve">2897414	</t>
  </si>
  <si>
    <t xml:space="preserve">73588517	</t>
  </si>
  <si>
    <t xml:space="preserve">999221993245350	</t>
  </si>
  <si>
    <t>[拉斯维加斯]拉斯维加斯大都会酒店(The Cosmopolitan of Las Vegas)(55346196)</t>
  </si>
  <si>
    <t>城景两张大床房&lt;2人入住&gt;</t>
  </si>
  <si>
    <t>RajaMuthu/Samrat,Bhatia/Aditi Puneet</t>
  </si>
  <si>
    <t xml:space="preserve">2897633	</t>
  </si>
  <si>
    <t xml:space="preserve">Acknowledged	</t>
  </si>
  <si>
    <t xml:space="preserve">999221967526505	</t>
  </si>
  <si>
    <t>[马德里]马德里巴塞罗塔酒店(Barceló Torre de Madrid)(55639632)</t>
  </si>
  <si>
    <t>豪华房&lt;2人入住&gt;</t>
  </si>
  <si>
    <t>Zhang/Xinyu,Cheng/Weilin</t>
  </si>
  <si>
    <t xml:space="preserve">2888569	</t>
  </si>
  <si>
    <t xml:space="preserve">7333SE085446	</t>
  </si>
  <si>
    <t xml:space="preserve">999221995823447	</t>
  </si>
  <si>
    <t>[维尔纽斯]街角酒店(Corner Hotel)(89918186)</t>
  </si>
  <si>
    <t>大床房&lt;2人入住&gt;&lt;不退款&gt;&lt;早餐&gt;</t>
  </si>
  <si>
    <t>ILIABAYEV/EFRAIM</t>
  </si>
  <si>
    <t xml:space="preserve">2898450	</t>
  </si>
  <si>
    <t xml:space="preserve">12237	</t>
  </si>
  <si>
    <t xml:space="preserve">999221996343299	</t>
  </si>
  <si>
    <t>[阿姆斯特丹]艾塔娜室友酒店(Room Mate Aitana)(55290264)</t>
  </si>
  <si>
    <t>标准2张双人床房&lt;2人入住&gt;&lt;不退款&gt;</t>
  </si>
  <si>
    <t>ISAC/ANA,ISAC/ANA</t>
  </si>
  <si>
    <t xml:space="preserve">2898565	</t>
  </si>
  <si>
    <t xml:space="preserve">24634964	</t>
  </si>
  <si>
    <t xml:space="preserve">999221997634253	</t>
  </si>
  <si>
    <t>[佐世保市]水印长崎豪斯登堡酒店(Watermark Hotel Nagasaki Huis Ten Bosch)(68545504)</t>
  </si>
  <si>
    <t>Superior Twin Non-Smoking&lt;2人入住&gt;&lt;不退款&gt;&lt;早餐&gt;</t>
  </si>
  <si>
    <t>CHEN/SHULIN</t>
  </si>
  <si>
    <t xml:space="preserve">2898909	</t>
  </si>
  <si>
    <t xml:space="preserve">20221225567034243	</t>
  </si>
  <si>
    <t xml:space="preserve">999221997672765	</t>
  </si>
  <si>
    <t>[艾迪生]达拉斯艾迪生-加勒里亚拉昆塔旅馆及套房(La Quinta by Wyndham Dallas - Addison Galleria)(70791127)</t>
  </si>
  <si>
    <t>客房1张特大床&lt;2人入住&gt;&lt;不退款&gt;</t>
  </si>
  <si>
    <t>Chen/Yubo</t>
  </si>
  <si>
    <t xml:space="preserve">2898918	</t>
  </si>
  <si>
    <t xml:space="preserve">999222000019723	</t>
  </si>
  <si>
    <t>[柏林]柏林米特温德姆花园酒店(Wyndham Garden Berlin Mitte)(55426520)</t>
  </si>
  <si>
    <t>Cromm/Andreas</t>
  </si>
  <si>
    <t xml:space="preserve">2900244	</t>
  </si>
  <si>
    <t xml:space="preserve">999222002185732	</t>
  </si>
  <si>
    <t>[威尼斯]梅斯特广场酒店(Hotel Plaza Mestre)(55439727)</t>
  </si>
  <si>
    <t>经典双人房&lt;2人入住&gt;&lt;不退款&gt;</t>
  </si>
  <si>
    <t>SZYNKA/DARIUSZ PIOTR,SZYNKA/MONIKA DOROTA</t>
  </si>
  <si>
    <t xml:space="preserve">2900576	</t>
  </si>
  <si>
    <t xml:space="preserve">8951564	</t>
  </si>
  <si>
    <t xml:space="preserve">999222003490797	</t>
  </si>
  <si>
    <t>[柏林]阿勒托库单酒店(aletto Hotel Kudamm)(55543010)</t>
  </si>
  <si>
    <t>标准双人房/双床房&lt;2人入住&gt;&lt;不退款&gt;</t>
  </si>
  <si>
    <t>UZDAVINYS/PEDRO DAVID,BAUER/TIM</t>
  </si>
  <si>
    <t xml:space="preserve">2900897	</t>
  </si>
  <si>
    <t xml:space="preserve">999222005462321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</si>
  <si>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</si>
  <si>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</si>
  <si>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HUANG/DEYU,OUYANG/JIANI</t>
  </si>
  <si>
    <t xml:space="preserve">2901813	</t>
  </si>
  <si>
    <t xml:space="preserve">999222009673733	</t>
  </si>
  <si>
    <t>[曼谷]彩虹套房酒店 (SHA Certified)(Baiyoke Suite Hotel)(55653319)</t>
  </si>
  <si>
    <t>高级套房&lt;2人入住&gt;&lt;不退款&gt;</t>
  </si>
  <si>
    <t>adil/shahnowez,adil/shahnowez,adil/shahnowez,adil/shahnowez,adil/shahnowez,adil/shahnowez</t>
  </si>
  <si>
    <t xml:space="preserve">2902933	</t>
  </si>
  <si>
    <t xml:space="preserve">67350	</t>
  </si>
  <si>
    <t xml:space="preserve">999222009707779	</t>
  </si>
  <si>
    <t>[谢尔西]雷斯迪家瓦勒欧洲酒店(Residhome Val d'Europe)(55439544)</t>
  </si>
  <si>
    <t>一室房&lt;2人入住&gt;&lt;不退款&gt;</t>
  </si>
  <si>
    <t>LI/TUNG YIM</t>
  </si>
  <si>
    <t xml:space="preserve">2902962	</t>
  </si>
  <si>
    <t xml:space="preserve">66870579	</t>
  </si>
  <si>
    <t xml:space="preserve">999222017133845	</t>
  </si>
  <si>
    <t>[曼谷]曼谷京华大酒店 (SHA Plus+)(Hotel Royal Bangkok@Chinatown)(55932568)</t>
  </si>
  <si>
    <t>高级双床房(无窗)&lt;2人入住&gt;&lt;不退款&gt;</t>
  </si>
  <si>
    <t>AB KADIR/ZAHRA</t>
  </si>
  <si>
    <t xml:space="preserve">2905553	</t>
  </si>
  <si>
    <t xml:space="preserve">326828	</t>
  </si>
  <si>
    <t xml:space="preserve">22017492044	</t>
  </si>
  <si>
    <t>城景两张大床房&lt;2人入住&gt;&lt;不退款&gt;</t>
  </si>
  <si>
    <t>XIAOHONGGRACE/WANG</t>
  </si>
  <si>
    <t xml:space="preserve">2905731	</t>
  </si>
  <si>
    <t xml:space="preserve">449215631512	</t>
  </si>
  <si>
    <t xml:space="preserve">999222019502451	</t>
  </si>
  <si>
    <t>[小切克梅杰]皇家因奇机场酒店(Royal Inci Airport Hotel)(89936279)</t>
  </si>
  <si>
    <t>奢华双人房/双床房, 城市景观&lt;2人入住&gt;&lt;不退款&gt;</t>
  </si>
  <si>
    <t>KOK/ONUR,AKINCI/SULTAN</t>
  </si>
  <si>
    <t xml:space="preserve">2906310	</t>
  </si>
  <si>
    <t xml:space="preserve">4136001	</t>
  </si>
  <si>
    <t xml:space="preserve">999222019746277	</t>
  </si>
  <si>
    <t>[东京]东京Inn酒店(Tokyo Inn)(55779503)</t>
  </si>
  <si>
    <t>客房1张大号双人（不吸烟）&lt;2人入住&gt;&lt;不退款&gt;</t>
  </si>
  <si>
    <t>SHEN/TIANCHENG,Zhou/Qi</t>
  </si>
  <si>
    <t xml:space="preserve">2906335	</t>
  </si>
  <si>
    <t xml:space="preserve">T_1430020339	</t>
  </si>
  <si>
    <t xml:space="preserve">999222021172289	</t>
  </si>
  <si>
    <t>[沙朗通勒蓬]巴黎博泰贝西宜必思酒店(Ibis Paris Porte de Bercy)(55572817)</t>
  </si>
  <si>
    <t>VAN MEEL/YVONNE AMALIE</t>
  </si>
  <si>
    <t xml:space="preserve">2906623	</t>
  </si>
  <si>
    <t>取消</t>
  </si>
  <si>
    <t xml:space="preserve">999222023014428	</t>
  </si>
  <si>
    <t>高级大床房&lt;2人入住&gt;&lt;不退款&gt;</t>
  </si>
  <si>
    <t>ALHUSSEINI/AHMAD MOHAMMAD,ALTELLAWI/DINA</t>
  </si>
  <si>
    <t xml:space="preserve">2907192	</t>
  </si>
  <si>
    <t xml:space="preserve">8951942	</t>
  </si>
  <si>
    <t xml:space="preserve">999222023546453	</t>
  </si>
  <si>
    <t>[里斯本]里斯本便捷酒店(EasyHotel Lisbon)(90364380)</t>
  </si>
  <si>
    <t>标准双床房&lt;2人入住&gt;&lt;不退款&gt;</t>
  </si>
  <si>
    <t>COSTA/RAQUEL,BRANCO/JOSE</t>
  </si>
  <si>
    <t xml:space="preserve">2907490	</t>
  </si>
  <si>
    <t xml:space="preserve">1430372554	</t>
  </si>
  <si>
    <t xml:space="preserve">999222028119154	</t>
  </si>
  <si>
    <t>[科威特]宜必思夏克酒店(Ibis Sharq Kuwait)(55822192)</t>
  </si>
  <si>
    <t>LI/ZHUOWEI</t>
  </si>
  <si>
    <t xml:space="preserve">2909269	</t>
  </si>
  <si>
    <t xml:space="preserve">999222028581774	</t>
  </si>
  <si>
    <t>[威斯敏斯特城]Page8 晋致酒店(Page8)(97965428)</t>
  </si>
  <si>
    <t>无障碍双人房&lt;2人入住&gt;&lt;不退款&gt;</t>
  </si>
  <si>
    <t>LIANG/JIAYI</t>
  </si>
  <si>
    <t xml:space="preserve">2909553	</t>
  </si>
  <si>
    <t xml:space="preserve">1430589440	</t>
  </si>
  <si>
    <t xml:space="preserve">999222029106590	</t>
  </si>
  <si>
    <t>[新山]新山阿玛瑞度假酒店(Amari Johor Bahru)(55694736)</t>
  </si>
  <si>
    <t>豪华特大床房&lt;2人入住&gt;&lt;不退款&gt;</t>
  </si>
  <si>
    <t>ANG/FIONA ANG YING ERN</t>
  </si>
  <si>
    <t xml:space="preserve">2909909	</t>
  </si>
  <si>
    <t xml:space="preserve">77251SE131342	</t>
  </si>
  <si>
    <t xml:space="preserve">999222029428418	</t>
  </si>
  <si>
    <t>[雷科杜斯班迪拉]C 设计酒店(CDesign Hotel)(60467531)</t>
  </si>
  <si>
    <t>高级双床房&lt;2人入住&gt;&lt;不退款&gt;&lt;早餐&gt;</t>
  </si>
  <si>
    <t>MONTEIRO DA ROCHA MAKINO/SABRINA RICIELI</t>
  </si>
  <si>
    <t xml:space="preserve">2910105	</t>
  </si>
  <si>
    <t xml:space="preserve">68033829	</t>
  </si>
  <si>
    <t xml:space="preserve">999222029497789	</t>
  </si>
  <si>
    <t>[马德里]珀蒂宫太阳门酒店(Petit Palace Puerta del Sol)(55290551)</t>
  </si>
  <si>
    <t>PADRON SOSA/CRISTINA PAULA</t>
  </si>
  <si>
    <t xml:space="preserve">2910139	</t>
  </si>
  <si>
    <t xml:space="preserve">66915588	</t>
  </si>
  <si>
    <t xml:space="preserve">999222029557590	</t>
  </si>
  <si>
    <t>[曼谷]曼谷拉玛九萨默赛特酒店(Somerset Rama 9 Bangkok)(94361514)</t>
  </si>
  <si>
    <t>行政一室房&lt;2人入住&gt;&lt;不退款&gt;&lt;早餐&gt;</t>
  </si>
  <si>
    <t>LEE/TECK GUAN,LOYFA/PUSANISA</t>
  </si>
  <si>
    <t xml:space="preserve">2910160	</t>
  </si>
  <si>
    <t xml:space="preserve">TBA	</t>
  </si>
  <si>
    <t xml:space="preserve">999222036745581	</t>
  </si>
  <si>
    <t>[普吉岛]普吉岛向日葵假日旅舍(The Sunflower Holiday Hostel)(95387570)</t>
  </si>
  <si>
    <t>标准房&lt;2人入住&gt;&lt;不退款&gt;</t>
  </si>
  <si>
    <t>Akhmedov/Shavkat</t>
  </si>
  <si>
    <t xml:space="preserve">2912219	</t>
  </si>
  <si>
    <t xml:space="preserve">999222037140676	</t>
  </si>
  <si>
    <t>[曼谷]曼谷素坤逸卡尔顿酒店 (SHA Plus+)(Carlton Hotel Bangkok Sukhumvit (SHA Plus+))(68545237)</t>
  </si>
  <si>
    <t>ZHANG/JIA,ZHANG/QIAN</t>
  </si>
  <si>
    <t xml:space="preserve">2912285	</t>
  </si>
  <si>
    <t xml:space="preserve">1431133446	</t>
  </si>
  <si>
    <t xml:space="preserve">999222038699619	</t>
  </si>
  <si>
    <t>[曼谷]曼谷千禧希尔顿酒店 (SHA Plus+)(Millennium Hilton Bangkok (SHA Plus+))(55269931)</t>
  </si>
  <si>
    <t>WANG/WEISHENG,FU/XIAOYOU</t>
  </si>
  <si>
    <t xml:space="preserve">2912562	</t>
  </si>
  <si>
    <t xml:space="preserve">3326937335	</t>
  </si>
  <si>
    <t xml:space="preserve">999222040805449	</t>
  </si>
  <si>
    <t>[拉斯维加斯]Circa娱乐场酒店-仅限成人(Circa Resort &amp; Casino – Adults Only)(77280760)</t>
  </si>
  <si>
    <t>双特大床房&lt;2人入住&gt;&lt;不退款&gt;</t>
  </si>
  <si>
    <t>LI/ZELONG</t>
  </si>
  <si>
    <t xml:space="preserve">2913089	</t>
  </si>
  <si>
    <t xml:space="preserve">999222043135975	</t>
  </si>
  <si>
    <t>海景豪华特大床房&lt;2人入住&gt;&lt;不退款&gt;&lt;早餐&gt;</t>
  </si>
  <si>
    <t>HIDAYAT/MOHAMMED</t>
  </si>
  <si>
    <t xml:space="preserve">2913249	</t>
  </si>
  <si>
    <t xml:space="preserve">999222043954906	</t>
  </si>
  <si>
    <t>[纽约]纽约曼哈顿时代广场酒店(The Manhattan at Times Square Hotel New York)(55505105)</t>
  </si>
  <si>
    <t>标准两张双人床房&lt;2人入住&gt;&lt;不退款&gt;</t>
  </si>
  <si>
    <t>SHEN/ZIKAI</t>
  </si>
  <si>
    <t xml:space="preserve">2913312	</t>
  </si>
  <si>
    <t xml:space="preserve">999222045212970	</t>
  </si>
  <si>
    <t>[突尼斯]达亚酒店(Dar Ya)(55320676)</t>
  </si>
  <si>
    <t>Plessis de Grenedan Maylis/du,Plessis de Grenedan Maylis/du</t>
  </si>
  <si>
    <t xml:space="preserve">2913418	</t>
  </si>
  <si>
    <t xml:space="preserve">999222045498257	</t>
  </si>
  <si>
    <t>[巴黎]大洋洲巴黎凡尔赛门酒店(Hotel Oceania Paris Porte de Versailles)(60494257)</t>
  </si>
  <si>
    <t>高级房&lt;2人入住&gt;&lt;不退款&gt;</t>
  </si>
  <si>
    <t>zhang/haoran,Yue/Zhang</t>
  </si>
  <si>
    <t xml:space="preserve">2913454	</t>
  </si>
  <si>
    <t xml:space="preserve">122549938	</t>
  </si>
  <si>
    <t xml:space="preserve">999222046463068	</t>
  </si>
  <si>
    <t>[兰贝斯区]伦敦滑铁卢丽亭酒店(Park Plaza London Waterloo)(55851857)</t>
  </si>
  <si>
    <t>高级特大床房&lt;2人入住&gt;&lt;不退款&gt;</t>
  </si>
  <si>
    <t>KERIM/NAMIR,BRUDER/CHARLOTTE</t>
  </si>
  <si>
    <t xml:space="preserve">2913617	</t>
  </si>
  <si>
    <t xml:space="preserve">0045650557	</t>
  </si>
  <si>
    <t xml:space="preserve">999222046639782	</t>
  </si>
  <si>
    <t>[格拉茨]贝斯特韦斯特优质广场格拉茨酒店(Best Western Plus Plaza Hotel Graz)(55367669)</t>
  </si>
  <si>
    <t>标准双床房&lt;2人入住&gt;&lt;不退款&gt;&lt;早餐&gt;</t>
  </si>
  <si>
    <t>Wallner/Michaela</t>
  </si>
  <si>
    <t xml:space="preserve">2913656	</t>
  </si>
  <si>
    <t xml:space="preserve">346474	</t>
  </si>
  <si>
    <t xml:space="preserve">999222047688251	</t>
  </si>
  <si>
    <t>[布鲁塞尔]阿迪雅阁布鲁塞尔大广场公寓酒店(Aparthotel Adagio Brussels Grand Place)(70391212)</t>
  </si>
  <si>
    <t>大床工作室&lt;2人入住&gt;&lt;不退款&gt;</t>
  </si>
  <si>
    <t>ZUO/YIFAN,JI/LIAOSHI</t>
  </si>
  <si>
    <t xml:space="preserve">2913858	</t>
  </si>
  <si>
    <t xml:space="preserve">999222047729845	</t>
  </si>
  <si>
    <t>[班贾尔马辛]阿斯顿巴努阿班贾尔马辛酒店及会议中心(ASTON Banua Banjarmasin Hotel &amp; Convention Center)(70165221)</t>
  </si>
  <si>
    <t>ADISYAHPUTRA/RIZKY</t>
  </si>
  <si>
    <t xml:space="preserve">2913872	</t>
  </si>
  <si>
    <t xml:space="preserve">161900	</t>
  </si>
  <si>
    <t xml:space="preserve">999222047745896	</t>
  </si>
  <si>
    <t>[斯特拉斯堡]城市住宅酒店 - 可至斯特拉斯堡(City Residence Access Strasbourg)(89917593)</t>
  </si>
  <si>
    <t>工作室2双床&lt;2人入住&gt;&lt;不退款&gt;</t>
  </si>
  <si>
    <t>KWAN/HO YEUNG,LAI/WAI KING CORVIN</t>
  </si>
  <si>
    <t xml:space="preserve">2913881	</t>
  </si>
  <si>
    <t xml:space="preserve">16471460	</t>
  </si>
  <si>
    <t xml:space="preserve">999222047853051	</t>
  </si>
  <si>
    <t>[阿布扎比]阿布扎比雅乐轩酒店(Aloft Abu Dhabi)(68026753)</t>
  </si>
  <si>
    <t>雅乐轩房&lt;2人入住&gt;&lt;不退款&gt;</t>
  </si>
  <si>
    <t>BAO/SHENGFENG</t>
  </si>
  <si>
    <t xml:space="preserve">2913952	</t>
  </si>
  <si>
    <t xml:space="preserve">From Allocation	</t>
  </si>
  <si>
    <t xml:space="preserve">999222049789812	</t>
  </si>
  <si>
    <t>[湾湖]迪士尼科罗拉多斯普林斯度假酒店(Disney's Coronado Springs Resort)(55329137)</t>
  </si>
  <si>
    <t>Zhou/Zhendong,TIAN/XINZHI</t>
  </si>
  <si>
    <t xml:space="preserve">2914024	</t>
  </si>
  <si>
    <t xml:space="preserve">999222049974675	</t>
  </si>
  <si>
    <t>DONG/SONGTAO</t>
  </si>
  <si>
    <t xml:space="preserve">2914044	</t>
  </si>
  <si>
    <t xml:space="preserve">9150791728020	</t>
  </si>
  <si>
    <t xml:space="preserve">999222050034601	</t>
  </si>
  <si>
    <t>[曼谷]曼谷素坤逸11号智选假日酒店 (SHA Plus+)(Holiday Inn Express Bangkok Sukhumvit 11 (SHA Plus+))(55312079)</t>
  </si>
  <si>
    <t>标准大号床房&lt;2人入住&gt;&lt;不退款&gt;&lt;早餐&gt;</t>
  </si>
  <si>
    <t>Tang/wai yin</t>
  </si>
  <si>
    <t xml:space="preserve">2914054	</t>
  </si>
  <si>
    <t xml:space="preserve">190810	</t>
  </si>
  <si>
    <t xml:space="preserve">999222051269204	</t>
  </si>
  <si>
    <t>[宿务]宿务塞达阿亚拉中心酒店(Seda Ayala Center Cebu)(55304283)</t>
  </si>
  <si>
    <t>豪华双床房&lt;2人入住&gt;&lt;不退款&gt;&lt;早餐&gt;</t>
  </si>
  <si>
    <t>Manatad/Riza</t>
  </si>
  <si>
    <t xml:space="preserve">2914229	</t>
  </si>
  <si>
    <t xml:space="preserve">2495246	</t>
  </si>
  <si>
    <t xml:space="preserve">999222052252863	</t>
  </si>
  <si>
    <t>[格兰岛]塔怀恩海滩度假村(Tawaen Beach Resort)(92030558)</t>
  </si>
  <si>
    <t>双人床房&lt;2人入住&gt;&lt;不退款&gt;&lt;早餐&gt;</t>
  </si>
  <si>
    <t>SOROUNI/MARCEL</t>
  </si>
  <si>
    <t xml:space="preserve">2914479	</t>
  </si>
  <si>
    <t xml:space="preserve">37149575	</t>
  </si>
  <si>
    <t xml:space="preserve">999222052725519	</t>
  </si>
  <si>
    <t>[德黑兰]德黑兰拉莱国际酒店(Laleh International Hotel Tehran)(95084194)</t>
  </si>
  <si>
    <t>NOORI/ALI RAZA</t>
  </si>
  <si>
    <t xml:space="preserve">2914661	</t>
  </si>
  <si>
    <t xml:space="preserve">999222053338923	</t>
  </si>
  <si>
    <t>LUO/SHIMAN</t>
  </si>
  <si>
    <t xml:space="preserve">2914890	</t>
  </si>
  <si>
    <t xml:space="preserve">10712SE012171	</t>
  </si>
  <si>
    <t xml:space="preserve">999222053554299	</t>
  </si>
  <si>
    <t>[维多利亚]维多利亚港金色郁金香酒店(Golden Tulip Porto Vitória)(55612030)</t>
  </si>
  <si>
    <t>DE CARVALHO AMORIM/MURILO,DEAMORIMJUNIOR/JOSE EFRAIM</t>
  </si>
  <si>
    <t xml:space="preserve">2914974	</t>
  </si>
  <si>
    <t xml:space="preserve">68116639	</t>
  </si>
  <si>
    <t xml:space="preserve">999222053737521	</t>
  </si>
  <si>
    <t>[曼谷]曼谷文华中心点大酒店 (SHA Plus+)(Mandarin Hotel Managed by Centre Point)(56174574)</t>
  </si>
  <si>
    <t>尊贵房&lt;2人入住&gt;&lt;不退款&gt;</t>
  </si>
  <si>
    <t>Wu/Ying</t>
  </si>
  <si>
    <t xml:space="preserve">2915041	</t>
  </si>
  <si>
    <t xml:space="preserve">999222053813588	</t>
  </si>
  <si>
    <t>[东京]东京绫濑国际酒店(Smile Hotel Tokyo Ayase Ekimae)(55733607)</t>
  </si>
  <si>
    <t>小型大床房&lt;2人入住&gt;&lt;不退款&gt;</t>
  </si>
  <si>
    <t>LIU/YUQIANG</t>
  </si>
  <si>
    <t xml:space="preserve">2915062	</t>
  </si>
  <si>
    <t xml:space="preserve">T_1431945337	</t>
  </si>
  <si>
    <t xml:space="preserve">999222053863663	</t>
  </si>
  <si>
    <t>HE/MINGXIA,QUAN/GUIYING</t>
  </si>
  <si>
    <t xml:space="preserve">2915077	</t>
  </si>
  <si>
    <t xml:space="preserve">9164906109550	</t>
  </si>
  <si>
    <t xml:space="preserve">999222054037966	</t>
  </si>
  <si>
    <t>de Prada Creo/Francisco</t>
  </si>
  <si>
    <t xml:space="preserve">2915123	</t>
  </si>
  <si>
    <t xml:space="preserve">122591076	</t>
  </si>
  <si>
    <t xml:space="preserve">999222056292340	</t>
  </si>
  <si>
    <t>[东京]东京西葛西伦勃朗风格酒店(Rembrandt Style Tokyo Nishikasai)(55289886)</t>
  </si>
  <si>
    <t>LIU/XINXIN,WANG/FEIYU</t>
  </si>
  <si>
    <t xml:space="preserve">2915329	</t>
  </si>
  <si>
    <t xml:space="preserve">999222056310485	</t>
  </si>
  <si>
    <t>[迈阿密海滩]蒙德里安南海滩(Mondrian South Beach)(55680588)</t>
  </si>
  <si>
    <t>开放式套房&lt;2人入住&gt;&lt;不退款&gt;</t>
  </si>
  <si>
    <t>MOUNTAIN/HEIDI</t>
  </si>
  <si>
    <t xml:space="preserve">2915332	</t>
  </si>
  <si>
    <t xml:space="preserve">61889SE111501	</t>
  </si>
  <si>
    <t xml:space="preserve">999222056978470	</t>
  </si>
  <si>
    <t>[伊斯坦布尔]峰顶酒店(The Peak Hotel)(89916956)</t>
  </si>
  <si>
    <t>eccentric双人床房&lt;2人入住&gt;&lt;不退款&gt;&lt;早餐&gt;</t>
  </si>
  <si>
    <t>AL-SHURAIQI/SALIM</t>
  </si>
  <si>
    <t xml:space="preserve">2915454	</t>
  </si>
  <si>
    <t xml:space="preserve">999222057463174	</t>
  </si>
  <si>
    <t>[纽波特海滩]多里曼斯海滨酒店(Dorymans Oceanfront Inn)(70393875)</t>
  </si>
  <si>
    <t>客房9&lt;2人入住&gt;&lt;不退款&gt;&lt;早餐&gt;</t>
  </si>
  <si>
    <t>Groff/Kate</t>
  </si>
  <si>
    <t xml:space="preserve">2915527	</t>
  </si>
  <si>
    <t xml:space="preserve">1373563b1ed1dce051	</t>
  </si>
  <si>
    <t xml:space="preserve">999222058173228	</t>
  </si>
  <si>
    <t>[巴厘岛]巴厘岛库塔大君主酒店(Grand Sovereign Kuta Bali)(55439277)</t>
  </si>
  <si>
    <t>ZHAO/ZIJIE</t>
  </si>
  <si>
    <t xml:space="preserve">2915739	</t>
  </si>
  <si>
    <t xml:space="preserve">999222058723519	</t>
  </si>
  <si>
    <t>[马卡蒂]阿尔法公寓式酒店 (多用途酒店)(The Alpha Suites (Multi-use Hotel))(55299212)</t>
  </si>
  <si>
    <t>两卧套房&lt;2人入住&gt;&lt;不退款&gt;</t>
  </si>
  <si>
    <t>Bhagwani/Vicky</t>
  </si>
  <si>
    <t xml:space="preserve">2915993	</t>
  </si>
  <si>
    <t xml:space="preserve">158187	</t>
  </si>
  <si>
    <t xml:space="preserve">999222058799617	</t>
  </si>
  <si>
    <t>Calderon/Segundo</t>
  </si>
  <si>
    <t xml:space="preserve">2916021	</t>
  </si>
  <si>
    <t xml:space="preserve">010WX1ZOod	</t>
  </si>
  <si>
    <t xml:space="preserve">999222059403528	</t>
  </si>
  <si>
    <t>行政一室房&lt;2人入住&gt;&lt;不退款&gt;</t>
  </si>
  <si>
    <t>CHONG/SIN SIANG</t>
  </si>
  <si>
    <t xml:space="preserve">2916270	</t>
  </si>
  <si>
    <t xml:space="preserve">7988763	</t>
  </si>
  <si>
    <t xml:space="preserve">999222059486763	</t>
  </si>
  <si>
    <t>[塔吉格]马尼拉雪松博尼法西奥全球城市酒店(Seda Bonifacio Global City Manila)(56140460)</t>
  </si>
  <si>
    <t>行政豪华房&lt;2人入住&gt;&lt;不退款&gt;</t>
  </si>
  <si>
    <t>Ramos/James</t>
  </si>
  <si>
    <t xml:space="preserve">2916310	</t>
  </si>
  <si>
    <t xml:space="preserve">报客人姓名办理入住	</t>
  </si>
  <si>
    <t xml:space="preserve">999222062557621	</t>
  </si>
  <si>
    <t>[吉隆坡]吉隆坡盛贸饭店(Traders Hotel, Kuala Lumpur)(55852081)</t>
  </si>
  <si>
    <t>双子塔景豪华特大床房&lt;2人入住&gt;&lt;不退款&gt;&lt;早餐&gt;</t>
  </si>
  <si>
    <t>YIU/TAKKI,LI/XIAOHE</t>
  </si>
  <si>
    <t xml:space="preserve">2916872	</t>
  </si>
  <si>
    <t xml:space="preserve">20098SE084793;XM	</t>
  </si>
  <si>
    <t xml:space="preserve">999222062579229	</t>
  </si>
  <si>
    <t>[曼谷]曼谷素旺纳普瑞金酒店(Regent Suvarnabhumi Hotel Bangkok)(55851985)</t>
  </si>
  <si>
    <t>高级双人床房机场接送&lt;2人入住&gt;&lt;不退款&gt;</t>
  </si>
  <si>
    <t>TEJA/SOMSRI</t>
  </si>
  <si>
    <t xml:space="preserve">2916874	</t>
  </si>
  <si>
    <t xml:space="preserve">91882835	</t>
  </si>
  <si>
    <t xml:space="preserve">22062777908	</t>
  </si>
  <si>
    <t>RAHIM/ABDUR</t>
  </si>
  <si>
    <t xml:space="preserve">2916903	</t>
  </si>
  <si>
    <t xml:space="preserve">999222063166390	</t>
  </si>
  <si>
    <t>[福冈]东急STAY博多(TOKYU STAY HAKATA)(92027469)</t>
  </si>
  <si>
    <t>双人房&lt;1&gt;&lt;2人入住&gt;&lt;不退款&gt;</t>
  </si>
  <si>
    <t>JIANG/CHEN</t>
  </si>
  <si>
    <t xml:space="preserve">2916964	</t>
  </si>
  <si>
    <t xml:space="preserve">20230102570195665	</t>
  </si>
  <si>
    <t xml:space="preserve">999222063264489	</t>
  </si>
  <si>
    <t>[迪拜]朱美拉海滩瑞享酒店(Mövenpick Hotel Jumeirah Beach)(55452015)</t>
  </si>
  <si>
    <t>Alosaimy/Sara</t>
  </si>
  <si>
    <t xml:space="preserve">2916989	</t>
  </si>
  <si>
    <t xml:space="preserve">999222064885259	</t>
  </si>
  <si>
    <t>[河内]河内布鲁城市酒店(Blue Hanoi Inn City Hotel)(55799235)</t>
  </si>
  <si>
    <t>带城市景观的豪华客房&lt;2人入住&gt;&lt;不退款&gt;</t>
  </si>
  <si>
    <t>GU/CHENGWEI</t>
  </si>
  <si>
    <t xml:space="preserve">2917206	</t>
  </si>
  <si>
    <t xml:space="preserve">999222065216796	</t>
  </si>
  <si>
    <t>[北干巴鲁]北干巴鲁福克斯哈里斯酒店(FOX Hotel Pekanbaru)(55329380)</t>
  </si>
  <si>
    <t>SUWANTO/SUWANTO</t>
  </si>
  <si>
    <t xml:space="preserve">2917271	</t>
  </si>
  <si>
    <t xml:space="preserve">999222065405824	</t>
  </si>
  <si>
    <t>[纳巴达]纳博讷中心泽尼图德法义公寓式酒店(Zenitude Hôtel - Résidences Narbonne Centre)(77363986)</t>
  </si>
  <si>
    <t>双人床一室房&lt;2人入住&gt;&lt;不退款&gt;</t>
  </si>
  <si>
    <t>TRAVI/VALERIO</t>
  </si>
  <si>
    <t xml:space="preserve">2917327	</t>
  </si>
  <si>
    <t xml:space="preserve">999222065442541	</t>
  </si>
  <si>
    <t>[伊洛伊洛]因佳普大厦酒店(Injap Tower Hotel- Multi Use Hotel)(55665916)</t>
  </si>
  <si>
    <t>快乐双人间&lt;2人入住&gt;&lt;不退款&gt;&lt;早餐&gt;</t>
  </si>
  <si>
    <t>GAMBOA/JAN MICHAEL ELLSON</t>
  </si>
  <si>
    <t xml:space="preserve">2917357	</t>
  </si>
  <si>
    <t xml:space="preserve">1207	</t>
  </si>
  <si>
    <t xml:space="preserve">999222065454125	</t>
  </si>
  <si>
    <t>[坎皮纳斯]坎皮纳斯阿尼扬格拉丹酒店(Dan Inn Campinas Anhanguera)(92031926)</t>
  </si>
  <si>
    <t>Carvalho/Lucas</t>
  </si>
  <si>
    <t xml:space="preserve">2917368	</t>
  </si>
  <si>
    <t xml:space="preserve">68160639	</t>
  </si>
  <si>
    <t xml:space="preserve">999222065474983	</t>
  </si>
  <si>
    <t>[图卢兹]泽尼图德酒店 - 图卢斯伏鲁威雅法义公寓式酒店(Zenitude Hôtel - Résidences Toulouse Fluvia)(80331431)</t>
  </si>
  <si>
    <t>高级双床一室房&lt;2人入住&gt;&lt;不退款&gt;</t>
  </si>
  <si>
    <t>LAMAUD/Kevin</t>
  </si>
  <si>
    <t xml:space="preserve">2917384	</t>
  </si>
  <si>
    <t xml:space="preserve">122676278	</t>
  </si>
  <si>
    <t xml:space="preserve">999222065528257	</t>
  </si>
  <si>
    <t>[塞勒姆]公园景酒店(Park View Inn)(90374054)</t>
  </si>
  <si>
    <t>大床房&lt;2人入住&gt;&lt;不退款&gt;</t>
  </si>
  <si>
    <t>Masood/Talha</t>
  </si>
  <si>
    <t xml:space="preserve">2917401	</t>
  </si>
  <si>
    <t xml:space="preserve">999222065647376	</t>
  </si>
  <si>
    <t>WANG/MAN NI</t>
  </si>
  <si>
    <t xml:space="preserve">2917426	</t>
  </si>
  <si>
    <t xml:space="preserve">7993422	</t>
  </si>
  <si>
    <t xml:space="preserve">999222065722585	</t>
  </si>
  <si>
    <t>[里约热内卢]皇家利澳酒店(Royalty Rio Hotel)(55320744)</t>
  </si>
  <si>
    <t>Gomes/Duval</t>
  </si>
  <si>
    <t xml:space="preserve">2917443	</t>
  </si>
  <si>
    <t xml:space="preserve">68169604	</t>
  </si>
  <si>
    <t xml:space="preserve">999222066204817	</t>
  </si>
  <si>
    <t>cao/chenyu</t>
  </si>
  <si>
    <t xml:space="preserve">2917567	</t>
  </si>
  <si>
    <t xml:space="preserve">68174169	</t>
  </si>
  <si>
    <t xml:space="preserve">999222066357846	</t>
  </si>
  <si>
    <t>[曼谷]曼谷拉差达瑞士酒店 (SHA Extra Plus)(Swissotel Bangkok Ratchada (SHA Extra Plus))(54503361)</t>
  </si>
  <si>
    <t>至尊双人房&lt;2人入住&gt;&lt;不退款&gt;&lt;早餐&gt;</t>
  </si>
  <si>
    <t>XIAO/YUNING</t>
  </si>
  <si>
    <t xml:space="preserve">2917621	</t>
  </si>
  <si>
    <t xml:space="preserve">A5B6XA2572;XM	</t>
  </si>
  <si>
    <t xml:space="preserve">999222068322303	</t>
  </si>
  <si>
    <t>[曼谷]曼谷新时代酒店(Maverick Ratchada Hotel)(55799488)</t>
  </si>
  <si>
    <t>高级房间&lt;2人入住&gt;&lt;不退款&gt;</t>
  </si>
  <si>
    <t>YUN/QIONGYE,ZHOU/JIAYI</t>
  </si>
  <si>
    <t xml:space="preserve">2917765	</t>
  </si>
  <si>
    <t xml:space="preserve">1070956974	</t>
  </si>
  <si>
    <t xml:space="preserve">999222068783836	</t>
  </si>
  <si>
    <t>[曼谷]曼谷H2酒店(H2 Hotel Bangkok)(55289924)</t>
  </si>
  <si>
    <t>UPAPHONG/SORRAWITH</t>
  </si>
  <si>
    <t xml:space="preserve">2917837	</t>
  </si>
  <si>
    <t xml:space="preserve">999222069193094	</t>
  </si>
  <si>
    <t>Ouyang/Peilin</t>
  </si>
  <si>
    <t xml:space="preserve">2917907	</t>
  </si>
  <si>
    <t xml:space="preserve">酒店前台atia女士确认	</t>
  </si>
  <si>
    <t xml:space="preserve">999222069565101	</t>
  </si>
  <si>
    <t>[吉隆坡]吉隆坡双威太子酒店(Sunway Putra Hotel Kuala Lumpur)(55290388)</t>
  </si>
  <si>
    <t>BROW/ERWAN</t>
  </si>
  <si>
    <t xml:space="preserve">2917974	</t>
  </si>
  <si>
    <t xml:space="preserve">823500784	</t>
  </si>
  <si>
    <t xml:space="preserve">999222069808604	</t>
  </si>
  <si>
    <t>[丹戎槟榔]岛阿斯顿丹戎槟榔酒店&amp;会议中心(ASTON Tanjung Pinang Hotel &amp; Conference Center)(55944581)</t>
  </si>
  <si>
    <t>yu/yang,jiang/xianxi</t>
  </si>
  <si>
    <t xml:space="preserve">2917999	</t>
  </si>
  <si>
    <t xml:space="preserve">999222070041516	</t>
  </si>
  <si>
    <t>[拉斯维加斯]拉斯维加斯伊拉拉中央大道希尔顿分时度假俱乐部(Hilton Grand Vacations Club Elara Center Strip Las Vegas)(56206217)</t>
  </si>
  <si>
    <t>一卧室特大床套房(带沙发床)&lt;2人入住&gt;&lt;不退款&gt;</t>
  </si>
  <si>
    <t>Miao/Shuying,Li/Wenxue</t>
  </si>
  <si>
    <t xml:space="preserve">2918051	</t>
  </si>
  <si>
    <t xml:space="preserve">999222070298282	</t>
  </si>
  <si>
    <t>Cao/Yinping</t>
  </si>
  <si>
    <t xml:space="preserve">823560260	</t>
  </si>
  <si>
    <t xml:space="preserve">999222070784754	</t>
  </si>
  <si>
    <t>[曼谷]曼谷通罗街阿斯比拉汉娜酒店(Aspira Hana Residence Thong Lor)(55290511)</t>
  </si>
  <si>
    <t>一卧室公寓&lt;2人入住&gt;&lt;不退款&gt;</t>
  </si>
  <si>
    <t>HOU/WEIYUAN</t>
  </si>
  <si>
    <t xml:space="preserve">2918360	</t>
  </si>
  <si>
    <t xml:space="preserve">7121109	</t>
  </si>
  <si>
    <t xml:space="preserve">999222071199778	</t>
  </si>
  <si>
    <t>[乌汶]乌汶艾克塞拉酒店(Excella Hotel)(90401720)</t>
  </si>
  <si>
    <t>双人套房&lt;2人入住&gt;&lt;不退款&gt;&lt;早餐&gt;</t>
  </si>
  <si>
    <t>THONGPRATHAP/CHADAPHON,THONGPRATHAP/CHADAPORN</t>
  </si>
  <si>
    <t xml:space="preserve">2918535	</t>
  </si>
  <si>
    <t xml:space="preserve">-1432902511	</t>
  </si>
  <si>
    <t xml:space="preserve">999222071225210	</t>
  </si>
  <si>
    <t>[贝伊奥卢]伊斯坦布尔金城大酒店(Istanbul Golden City Hotel)(55872218)</t>
  </si>
  <si>
    <t>WU/YANG</t>
  </si>
  <si>
    <t xml:space="preserve">2918542	</t>
  </si>
  <si>
    <t xml:space="preserve">1432904635	</t>
  </si>
  <si>
    <t xml:space="preserve">999222071429837	</t>
  </si>
  <si>
    <t>[迪拜]瑞享埃尔玛扎迪拜公寓式酒店(Mövenpick Hotel Apartments Al Mamzar Dubai)(56140510)</t>
  </si>
  <si>
    <t>Bajwa/Muhammad Afzal</t>
  </si>
  <si>
    <t xml:space="preserve">2918621	</t>
  </si>
  <si>
    <t xml:space="preserve">536955	</t>
  </si>
  <si>
    <t xml:space="preserve">22071457001	</t>
  </si>
  <si>
    <t>[茉莉芬]玛狄恩法维酒店(Favehotel Madiun)(90401535)</t>
  </si>
  <si>
    <t>致爱房&lt;2人入住&gt;&lt;不退款&gt;&lt;早餐&gt;</t>
  </si>
  <si>
    <t>KUSNAEDI/EDI</t>
  </si>
  <si>
    <t xml:space="preserve">2918645	</t>
  </si>
  <si>
    <t xml:space="preserve">#57744	</t>
  </si>
  <si>
    <t xml:space="preserve">999222071508650	</t>
  </si>
  <si>
    <t>[加央]斯巴加马来西亚央酒店(Hotel Seri Malaysia Kangar)(78200927)</t>
  </si>
  <si>
    <t>Abi/HASHIM BIN JUSOH</t>
  </si>
  <si>
    <t xml:space="preserve">2918657	</t>
  </si>
  <si>
    <t xml:space="preserve">999222071511579	</t>
  </si>
  <si>
    <t>[伊普斯维奇]伊普斯威治便捷酒店(EasyHotel Ipswich)(94360190)</t>
  </si>
  <si>
    <t>双人间&lt;2人入住&gt;&lt;不退款&gt;</t>
  </si>
  <si>
    <t>FROST/CHELSEA</t>
  </si>
  <si>
    <t xml:space="preserve">2918659	</t>
  </si>
  <si>
    <t xml:space="preserve">-1432920076	</t>
  </si>
  <si>
    <t xml:space="preserve">999222071547045	</t>
  </si>
  <si>
    <t>[Sam Rong Nua]托拉尼素坤逸107号特奥里酒店(Theorie Hotel Sukhumvit 107  by Tolani)(55733402)</t>
  </si>
  <si>
    <t>普通套房&lt;2人入住&gt;&lt;不退款&gt;</t>
  </si>
  <si>
    <t>BOONCHUM/SMIRAH</t>
  </si>
  <si>
    <t xml:space="preserve">2918678	</t>
  </si>
  <si>
    <t xml:space="preserve">999222071636626	</t>
  </si>
  <si>
    <t>[乌特勒支]NH乌特勒支酒店(NH Utrecht)(60514386)</t>
  </si>
  <si>
    <t>高级双人床房&lt;2人入住&gt;&lt;不退款&gt;&lt;早餐&gt;</t>
  </si>
  <si>
    <t>SIJARANAMUAL/VIRGIL FREDERIK</t>
  </si>
  <si>
    <t xml:space="preserve">0111079658	</t>
  </si>
  <si>
    <t xml:space="preserve">999222071849350	</t>
  </si>
  <si>
    <t>[希什利]伊斯坦布尔摩顿莫纳帕梅西科伊住宿加早餐旅馆(Molton Monapart Mecidiyekoy)(55720486)</t>
  </si>
  <si>
    <t>TERBISH/ARIUNAA,NACHIN/SUKHBAATAR</t>
  </si>
  <si>
    <t xml:space="preserve">2918806	</t>
  </si>
  <si>
    <t xml:space="preserve">R991419673	</t>
  </si>
  <si>
    <t xml:space="preserve">999222071852445	</t>
  </si>
  <si>
    <t>[图卢兹]内梅阿公寓酒店(Néméa Appart'Hotel Toulouse Saint-Martin)(80330543)</t>
  </si>
  <si>
    <t>工作室房&lt;2人入住&gt;&lt;不退款&gt;</t>
  </si>
  <si>
    <t>Jacquet-Lagreze/Enzo</t>
  </si>
  <si>
    <t xml:space="preserve">2918807	</t>
  </si>
  <si>
    <t xml:space="preserve">1432937287	</t>
  </si>
  <si>
    <t xml:space="preserve">999222071980055	</t>
  </si>
  <si>
    <t>[赫尔辛基]赫尔辛基欧洲旅馆(Eurohostel)(55270307)</t>
  </si>
  <si>
    <t>经济房（双床）&lt;2人入住&gt;&lt;不退款&gt;</t>
  </si>
  <si>
    <t>Bansal/Divansu</t>
  </si>
  <si>
    <t xml:space="preserve">2918852	</t>
  </si>
  <si>
    <t xml:space="preserve">999222072300966	</t>
  </si>
  <si>
    <t>[巴厘岛]斯巴泽欧巴厘岛酒店(Spazzio Bali Hotel)(55346248)</t>
  </si>
  <si>
    <t>Akyurek/Kaan</t>
  </si>
  <si>
    <t xml:space="preserve">2919004	</t>
  </si>
  <si>
    <t xml:space="preserve">999222072894999	</t>
  </si>
  <si>
    <t>[贝洛奥里藏特]诺博帕姆普哈酒店(Nobile Inn Pampulha)(89935206)</t>
  </si>
  <si>
    <t>Valadares/Mateus</t>
  </si>
  <si>
    <t xml:space="preserve">2919069	</t>
  </si>
  <si>
    <t xml:space="preserve">68184774	</t>
  </si>
  <si>
    <t xml:space="preserve">999222073368483	</t>
  </si>
  <si>
    <t>Cardoso/Christofer</t>
  </si>
  <si>
    <t xml:space="preserve">2919138	</t>
  </si>
  <si>
    <t xml:space="preserve">68186354	</t>
  </si>
  <si>
    <t xml:space="preserve">999222073350827	</t>
  </si>
  <si>
    <t>[马卡蒂]马尼拉马卡迪成功酒店(Berjaya Makati Hotel)(55439379)</t>
  </si>
  <si>
    <t>ROBEDISO/LEANDRO BEN MOLINA</t>
  </si>
  <si>
    <t xml:space="preserve">2919130	</t>
  </si>
  <si>
    <t>，</t>
  </si>
  <si>
    <t>196838 HKD</t>
  </si>
  <si>
    <t>A230107100805481</t>
  </si>
  <si>
    <t>A230107100836481</t>
  </si>
  <si>
    <t>总计：196838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</si>
  <si>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</si>
  <si>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</si>
  <si>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</si>
  <si>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</si>
  <si>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</si>
  <si>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</si>
  <si>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</si>
  <si>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</si>
  <si>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</si>
  <si>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</si>
  <si>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</si>
  <si>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</si>
  <si>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</si>
  <si>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</si>
  <si>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</si>
  <si>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</si>
  <si>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</si>
  <si>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</si>
  <si>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</si>
  <si>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2023-01-03</t>
  </si>
  <si>
    <t>2919138</t>
  </si>
  <si>
    <t>坎皮纳斯阿尼扬格拉丹酒店</t>
  </si>
  <si>
    <t>Cardoso Christofer</t>
  </si>
  <si>
    <t>2023-01-04</t>
  </si>
  <si>
    <t>退房日周结</t>
  </si>
  <si>
    <t>186.35</t>
  </si>
  <si>
    <t>210.00</t>
  </si>
  <si>
    <t>0</t>
  </si>
  <si>
    <t>0.00</t>
  </si>
  <si>
    <t>携程汇智国际直连</t>
  </si>
  <si>
    <t>925</t>
  </si>
  <si>
    <t>2023-01-03 23:01:41</t>
  </si>
  <si>
    <t>否</t>
  </si>
  <si>
    <t>汇智国际旅游发展有限公司</t>
  </si>
  <si>
    <t>直连</t>
  </si>
  <si>
    <t>巴西</t>
  </si>
  <si>
    <t>2919130</t>
  </si>
  <si>
    <t>马尼拉马卡迪成功酒店</t>
  </si>
  <si>
    <t>ROBEDISO LEANDRO BEN MOLINA</t>
  </si>
  <si>
    <t>370.93</t>
  </si>
  <si>
    <t>418.00</t>
  </si>
  <si>
    <t>2023-01-03 23:06:41</t>
  </si>
  <si>
    <t>菲律宾</t>
  </si>
  <si>
    <t>2919069</t>
  </si>
  <si>
    <t>诺博帕姆普哈酒店</t>
  </si>
  <si>
    <t>Valadares Mateus</t>
  </si>
  <si>
    <t>238.71</t>
  </si>
  <si>
    <t>269.00</t>
  </si>
  <si>
    <t>2023-01-03 22:24:11</t>
  </si>
  <si>
    <t>2919004</t>
  </si>
  <si>
    <t>斯巴泽欧巴厘岛酒店</t>
  </si>
  <si>
    <t>Akyurek Kaan</t>
  </si>
  <si>
    <t>92.29</t>
  </si>
  <si>
    <t>104.00</t>
  </si>
  <si>
    <t>2023-01-03 21:57:27</t>
  </si>
  <si>
    <t>印度尼西亚</t>
  </si>
  <si>
    <t>2918852</t>
  </si>
  <si>
    <t>赫尔辛基欧洲旅馆</t>
  </si>
  <si>
    <t>Bansal Divansu</t>
  </si>
  <si>
    <t>379.81</t>
  </si>
  <si>
    <t>428.00</t>
  </si>
  <si>
    <t>2023-01-03 20:59:29</t>
  </si>
  <si>
    <t>芬兰</t>
  </si>
  <si>
    <t>2918807</t>
  </si>
  <si>
    <t>内梅阿公寓酒店</t>
  </si>
  <si>
    <t>Jacquet-Lagreze Enzo</t>
  </si>
  <si>
    <t>434.83</t>
  </si>
  <si>
    <t>490.00</t>
  </si>
  <si>
    <t>2023-01-03 20:47:25</t>
  </si>
  <si>
    <t>法国</t>
  </si>
  <si>
    <t>2918806</t>
  </si>
  <si>
    <t>伊斯坦布尔摩顿莫纳帕梅西科伊住宿加早餐旅馆</t>
  </si>
  <si>
    <t>TERBISH ARIUNAA,NACHIN SUKHBAATAR</t>
  </si>
  <si>
    <t>297.28</t>
  </si>
  <si>
    <t>335.00</t>
  </si>
  <si>
    <t>2023-01-03 20:40:40</t>
  </si>
  <si>
    <t>土耳其</t>
  </si>
  <si>
    <t>2918729</t>
  </si>
  <si>
    <t>NH乌特勒支酒店</t>
  </si>
  <si>
    <t>SIJARANAMUAL VIRGIL FREDERIK</t>
  </si>
  <si>
    <t>1064.88</t>
  </si>
  <si>
    <t>1200.00</t>
  </si>
  <si>
    <t>2023-01-03 20:10:02</t>
  </si>
  <si>
    <t>荷兰</t>
  </si>
  <si>
    <t>2918678</t>
  </si>
  <si>
    <t>托拉尼素坤逸107号特奥里酒店</t>
  </si>
  <si>
    <t>BOONCHUM SMIRAH</t>
  </si>
  <si>
    <t>249.36</t>
  </si>
  <si>
    <t>281.00</t>
  </si>
  <si>
    <t>2023-01-03 19:53:15</t>
  </si>
  <si>
    <t>泰国</t>
  </si>
  <si>
    <t>2918659</t>
  </si>
  <si>
    <t>伊普斯威治便捷酒店</t>
  </si>
  <si>
    <t>FROST CHELSEA</t>
  </si>
  <si>
    <t>293.73</t>
  </si>
  <si>
    <t>331.00</t>
  </si>
  <si>
    <t>2023-01-03 19:48:38</t>
  </si>
  <si>
    <t>英国</t>
  </si>
  <si>
    <t>2918657</t>
  </si>
  <si>
    <t>斯巴加马来西亚央酒店</t>
  </si>
  <si>
    <t>Abi HASHIM BIN JUSOH</t>
  </si>
  <si>
    <t>222.74</t>
  </si>
  <si>
    <t>251.00</t>
  </si>
  <si>
    <t>2023-01-03 19:48:14</t>
  </si>
  <si>
    <t>马来西亚</t>
  </si>
  <si>
    <t>2918645</t>
  </si>
  <si>
    <t>玛狄恩法维酒店</t>
  </si>
  <si>
    <t>KUSNAEDI EDI</t>
  </si>
  <si>
    <t>189.02</t>
  </si>
  <si>
    <t>213.00</t>
  </si>
  <si>
    <t>2023-01-03 19:39:56</t>
  </si>
  <si>
    <t>2918621</t>
  </si>
  <si>
    <t>瑞享埃尔玛扎迪拜公寓式酒店</t>
  </si>
  <si>
    <t>Bajwa Muhammad Afzal</t>
  </si>
  <si>
    <t>492.51</t>
  </si>
  <si>
    <t>555.00</t>
  </si>
  <si>
    <t>2023-01-03 19:30:50</t>
  </si>
  <si>
    <t>阿拉伯联合酋长国</t>
  </si>
  <si>
    <t>2918542</t>
  </si>
  <si>
    <t>伊斯坦布尔金城大酒店</t>
  </si>
  <si>
    <t>WU YANG</t>
  </si>
  <si>
    <t>803.98</t>
  </si>
  <si>
    <t>906.00</t>
  </si>
  <si>
    <t>2023-01-03 18:55:09</t>
  </si>
  <si>
    <t>2918535</t>
  </si>
  <si>
    <t>艾克塞拉酒店</t>
  </si>
  <si>
    <t>THONGPRATHAP CHADAPHON,THONGPRATHAP CHADAPORN</t>
  </si>
  <si>
    <t>157.07</t>
  </si>
  <si>
    <t>177.00</t>
  </si>
  <si>
    <t>2023-01-03 18:48:15</t>
  </si>
  <si>
    <t>2918360</t>
  </si>
  <si>
    <t>通罗街阿斯比拉汉娜酒店</t>
  </si>
  <si>
    <t>HOU WEIYUAN</t>
  </si>
  <si>
    <t>366.50</t>
  </si>
  <si>
    <t>413.00</t>
  </si>
  <si>
    <t>2023-01-03 17:34:11</t>
  </si>
  <si>
    <t>2918163</t>
  </si>
  <si>
    <t>吉隆坡双威太子酒店</t>
  </si>
  <si>
    <t>Cao Yinping</t>
  </si>
  <si>
    <t>342.54</t>
  </si>
  <si>
    <t>386.00</t>
  </si>
  <si>
    <t>2023-01-03 15:57:35</t>
  </si>
  <si>
    <t>2917999</t>
  </si>
  <si>
    <t>岛阿斯顿丹戎槟榔酒店&amp;会议中心</t>
  </si>
  <si>
    <t>yu yang,jiang xianxi</t>
  </si>
  <si>
    <t>267.99</t>
  </si>
  <si>
    <t>302.00</t>
  </si>
  <si>
    <t>2023-01-03 14:39:46</t>
  </si>
  <si>
    <t>2917974</t>
  </si>
  <si>
    <t>BROW ERWAN</t>
  </si>
  <si>
    <t>2023-01-03 14:21:01</t>
  </si>
  <si>
    <t>2917907</t>
  </si>
  <si>
    <t>曼谷拉玛九萨默赛特酒店</t>
  </si>
  <si>
    <t>Ouyang Peilin</t>
  </si>
  <si>
    <t>630.05</t>
  </si>
  <si>
    <t>710.00</t>
  </si>
  <si>
    <t>2023-01-03 13:44:37</t>
  </si>
  <si>
    <t>2917837</t>
  </si>
  <si>
    <t>曼谷H2酒店</t>
  </si>
  <si>
    <t>UPAPHONG SORRAWITH</t>
  </si>
  <si>
    <t>126.90</t>
  </si>
  <si>
    <t>143.00</t>
  </si>
  <si>
    <t>2023-01-03 13:06:40</t>
  </si>
  <si>
    <t>2917765</t>
  </si>
  <si>
    <t>曼谷新时代酒店</t>
  </si>
  <si>
    <t>YUN QIONGYE,ZHOU JIAYI</t>
  </si>
  <si>
    <t>148.20</t>
  </si>
  <si>
    <t>167.00</t>
  </si>
  <si>
    <t>2023-01-03 12:26:52</t>
  </si>
  <si>
    <t>2917621</t>
  </si>
  <si>
    <t>曼谷拉差达瑞士酒店 (SHA Extra Plus)</t>
  </si>
  <si>
    <t>XIAO YUNING</t>
  </si>
  <si>
    <t>705.48</t>
  </si>
  <si>
    <t>795.00</t>
  </si>
  <si>
    <t>2023-01-03 10:59:15</t>
  </si>
  <si>
    <t>2917567</t>
  </si>
  <si>
    <t>皇家利澳酒店</t>
  </si>
  <si>
    <t>cao chenyu</t>
  </si>
  <si>
    <t>301.72</t>
  </si>
  <si>
    <t>340.00</t>
  </si>
  <si>
    <t>2023-01-03 10:29:47</t>
  </si>
  <si>
    <t>2917443</t>
  </si>
  <si>
    <t>Gomes Duval</t>
  </si>
  <si>
    <t>2023-01-03 08:49:37</t>
  </si>
  <si>
    <t>2917426</t>
  </si>
  <si>
    <t>WANG MAN NI</t>
  </si>
  <si>
    <t>2023-01-03 08:29:51</t>
  </si>
  <si>
    <t>2917401</t>
  </si>
  <si>
    <t>公园景酒店</t>
  </si>
  <si>
    <t>Masood Talha</t>
  </si>
  <si>
    <t>461.45</t>
  </si>
  <si>
    <t>520.00</t>
  </si>
  <si>
    <t>2023-01-03 08:02:13</t>
  </si>
  <si>
    <t>美国</t>
  </si>
  <si>
    <t>2917384</t>
  </si>
  <si>
    <t>泽尼图德酒店 - 图卢斯伏鲁威雅法义公寓式酒店</t>
  </si>
  <si>
    <t>LAMAUD Kevin</t>
  </si>
  <si>
    <t>490.73</t>
  </si>
  <si>
    <t>553.00</t>
  </si>
  <si>
    <t>2023-01-03 07:02:15</t>
  </si>
  <si>
    <t>2917368</t>
  </si>
  <si>
    <t>Carvalho Lucas</t>
  </si>
  <si>
    <t>2023-01-03 06:01:42</t>
  </si>
  <si>
    <t>2917357</t>
  </si>
  <si>
    <t>Injap Tower Hotel (Multiple-Use Hotel)</t>
  </si>
  <si>
    <t>GAMBOA JAN MICHAEL ELLSON</t>
  </si>
  <si>
    <t>283.08</t>
  </si>
  <si>
    <t>319.00</t>
  </si>
  <si>
    <t>2023-01-04 11:48:15</t>
  </si>
  <si>
    <t>直采</t>
  </si>
  <si>
    <t>2917327</t>
  </si>
  <si>
    <t>纳博讷中心泽尼图德法义公寓式酒店</t>
  </si>
  <si>
    <t>TRAVI VALERIO</t>
  </si>
  <si>
    <t>469.43</t>
  </si>
  <si>
    <t>529.00</t>
  </si>
  <si>
    <t>2023-01-03 03:59:38</t>
  </si>
  <si>
    <t>2917271</t>
  </si>
  <si>
    <t>北干巴鲁福克斯哈里斯酒店</t>
  </si>
  <si>
    <t>SUWANTO SUWANTO</t>
  </si>
  <si>
    <t>178.37</t>
  </si>
  <si>
    <t>201.00</t>
  </si>
  <si>
    <t>2023-01-03 02:09:05</t>
  </si>
  <si>
    <t>2917206</t>
  </si>
  <si>
    <t>河内布鲁城市酒店</t>
  </si>
  <si>
    <t>GU CHENGWEI</t>
  </si>
  <si>
    <t>159.37</t>
  </si>
  <si>
    <t>180.00</t>
  </si>
  <si>
    <t>2023-01-03 00:50:48</t>
  </si>
  <si>
    <t>越南</t>
  </si>
  <si>
    <t>2023-01-02</t>
  </si>
  <si>
    <t>2916989</t>
  </si>
  <si>
    <t>朱美拉海滩瑞享酒店</t>
  </si>
  <si>
    <t>Alosaimy Sara</t>
  </si>
  <si>
    <t>3879.82</t>
  </si>
  <si>
    <t>4382.00</t>
  </si>
  <si>
    <t>2023-01-02 21:33:52</t>
  </si>
  <si>
    <t>2916964</t>
  </si>
  <si>
    <t>东急STAY博多</t>
  </si>
  <si>
    <t>JIANG CHEN</t>
  </si>
  <si>
    <t>455.10</t>
  </si>
  <si>
    <t>514.00</t>
  </si>
  <si>
    <t>2023-01-02 21:28:05</t>
  </si>
  <si>
    <t>日本</t>
  </si>
  <si>
    <t>2916903</t>
  </si>
  <si>
    <t>巴厘岛库塔大君主酒店</t>
  </si>
  <si>
    <t>RAHIM ABDUR</t>
  </si>
  <si>
    <t>382.49</t>
  </si>
  <si>
    <t>432.00</t>
  </si>
  <si>
    <t>2023-01-02 20:50:01</t>
  </si>
  <si>
    <t>2916874</t>
  </si>
  <si>
    <t>曼谷素旺纳普瑞金酒店</t>
  </si>
  <si>
    <t>TEJA SOMSRI</t>
  </si>
  <si>
    <t>203.64</t>
  </si>
  <si>
    <t>230.00</t>
  </si>
  <si>
    <t>2023-01-02 20:33:23</t>
  </si>
  <si>
    <t>2916872</t>
  </si>
  <si>
    <t>吉隆坡盛贸饭店</t>
  </si>
  <si>
    <t>YIU TAKKI,LI XIAOHE</t>
  </si>
  <si>
    <t>846.44</t>
  </si>
  <si>
    <t>956.00</t>
  </si>
  <si>
    <t>2023-01-02 20:32:01</t>
  </si>
  <si>
    <t>2916310</t>
  </si>
  <si>
    <t>马尼拉雪松博尼法西奥全球城市酒店</t>
  </si>
  <si>
    <t>Ramos James</t>
  </si>
  <si>
    <t>1429.04</t>
  </si>
  <si>
    <t>1614.00</t>
  </si>
  <si>
    <t>2023-01-02 15:19:51</t>
  </si>
  <si>
    <t>2916270</t>
  </si>
  <si>
    <t>CHONG SIN SIANG</t>
  </si>
  <si>
    <t>1255.50</t>
  </si>
  <si>
    <t>1418.00</t>
  </si>
  <si>
    <t>2023-01-02 15:00:16</t>
  </si>
  <si>
    <t>2916021</t>
  </si>
  <si>
    <t>拉斯维加斯马戏团娱乐场酒店</t>
  </si>
  <si>
    <t>Calderon Segundo</t>
  </si>
  <si>
    <t>371.87</t>
  </si>
  <si>
    <t>420.00</t>
  </si>
  <si>
    <t>2023-01-02 12:54:19</t>
  </si>
  <si>
    <t>2915993</t>
  </si>
  <si>
    <t>阿尔法公寓式酒店</t>
  </si>
  <si>
    <t>Bhagwani Vicky</t>
  </si>
  <si>
    <t>1032.38</t>
  </si>
  <si>
    <t>1166.00</t>
  </si>
  <si>
    <t>2023-01-02 12:35:51</t>
  </si>
  <si>
    <t>2915739</t>
  </si>
  <si>
    <t>ZHAO ZIJIE</t>
  </si>
  <si>
    <t>318.74</t>
  </si>
  <si>
    <t>360.00</t>
  </si>
  <si>
    <t>2023-01-02 10:05:57</t>
  </si>
  <si>
    <t>2915527</t>
  </si>
  <si>
    <t>多里曼斯海滨酒店</t>
  </si>
  <si>
    <t>Groff Kate</t>
  </si>
  <si>
    <t>1311.28</t>
  </si>
  <si>
    <t>1481.00</t>
  </si>
  <si>
    <t>2023-01-02 04:24:44</t>
  </si>
  <si>
    <t>2915454</t>
  </si>
  <si>
    <t>峰顶酒店</t>
  </si>
  <si>
    <t>AL-SHURAIQI SALIM</t>
  </si>
  <si>
    <t>1207.69</t>
  </si>
  <si>
    <t>1364.00</t>
  </si>
  <si>
    <t>2023-01-02 01:33:20</t>
  </si>
  <si>
    <t>2023-01-01</t>
  </si>
  <si>
    <t>2915332</t>
  </si>
  <si>
    <t>蒙德连南海滩酒店</t>
  </si>
  <si>
    <t>MOUNTAIN HEIDI</t>
  </si>
  <si>
    <t>1251.07</t>
  </si>
  <si>
    <t>1413.00</t>
  </si>
  <si>
    <t>2023-01-01 23:22:43</t>
  </si>
  <si>
    <t>2915329</t>
  </si>
  <si>
    <t>东京西葛西伦勃朗风格酒店</t>
  </si>
  <si>
    <t>LIU XINXIN,WANG FEIYU</t>
  </si>
  <si>
    <t>777.38</t>
  </si>
  <si>
    <t>878.00</t>
  </si>
  <si>
    <t>2023-01-01 23:20:35</t>
  </si>
  <si>
    <t>2915123</t>
  </si>
  <si>
    <t>美洲门酒店</t>
  </si>
  <si>
    <t>de Prada Creo Francisco</t>
  </si>
  <si>
    <t>1358.20</t>
  </si>
  <si>
    <t>1534.00</t>
  </si>
  <si>
    <t>2023-01-01 21:01:13</t>
  </si>
  <si>
    <t>西班牙</t>
  </si>
  <si>
    <t>2915077</t>
  </si>
  <si>
    <t>马尼拉机场路出发酒店</t>
  </si>
  <si>
    <t>HE MINGXIA,QUAN GUIYING</t>
  </si>
  <si>
    <t>221.35</t>
  </si>
  <si>
    <t>250.00</t>
  </si>
  <si>
    <t>2023-01-01 20:34:55</t>
  </si>
  <si>
    <t>2915062</t>
  </si>
  <si>
    <t>东京绫濑国际酒店</t>
  </si>
  <si>
    <t>LIU YUQIANG</t>
  </si>
  <si>
    <t>680.87</t>
  </si>
  <si>
    <t>769.00</t>
  </si>
  <si>
    <t>2023-01-01 20:27:02</t>
  </si>
  <si>
    <t>2915041</t>
  </si>
  <si>
    <t>曼谷文华中心点大酒店 (SHA Plus+)</t>
  </si>
  <si>
    <t>Wu Ying</t>
  </si>
  <si>
    <t>679.99</t>
  </si>
  <si>
    <t>768.00</t>
  </si>
  <si>
    <t>2023-01-01 20:19:20</t>
  </si>
  <si>
    <t>2914974</t>
  </si>
  <si>
    <t>维多利亚港金色郁金香酒店</t>
  </si>
  <si>
    <t>DE CARVALHO AMORIM MURILO,DEAMORIMJUNIOR JOSE EFRAIM</t>
  </si>
  <si>
    <t>1397.16</t>
  </si>
  <si>
    <t>1578.00</t>
  </si>
  <si>
    <t>2023-01-01 19:34:58</t>
  </si>
  <si>
    <t>2914890</t>
  </si>
  <si>
    <t>LUO SHIMAN</t>
  </si>
  <si>
    <t>627.75</t>
  </si>
  <si>
    <t>709.00</t>
  </si>
  <si>
    <t>2023-01-01 18:46:15</t>
  </si>
  <si>
    <t>2914661</t>
  </si>
  <si>
    <t>德黑兰拉莱国际五星酒店</t>
  </si>
  <si>
    <t>NOORI ALI RAZA</t>
  </si>
  <si>
    <t>1160.76</t>
  </si>
  <si>
    <t>1311.00</t>
  </si>
  <si>
    <t>2023-01-01 16:27:24</t>
  </si>
  <si>
    <t>伊朗</t>
  </si>
  <si>
    <t>2914479</t>
  </si>
  <si>
    <t>塔怀恩海滩渡假村</t>
  </si>
  <si>
    <t>SOROUNI MARCEL</t>
  </si>
  <si>
    <t>456.87</t>
  </si>
  <si>
    <t>516.00</t>
  </si>
  <si>
    <t>2023-01-01 14:49:24</t>
  </si>
  <si>
    <t>2914229</t>
  </si>
  <si>
    <t>宿务塞达阿亚拉中心酒店</t>
  </si>
  <si>
    <t>Manatad Riza</t>
  </si>
  <si>
    <t>615.35</t>
  </si>
  <si>
    <t>695.00</t>
  </si>
  <si>
    <t>2023-01-01 12:24:25</t>
  </si>
  <si>
    <t>2914054</t>
  </si>
  <si>
    <t>曼谷素坤逸11号智选假日酒店 (SHA Plus+)</t>
  </si>
  <si>
    <t>Tang wai yin</t>
  </si>
  <si>
    <t>688.84</t>
  </si>
  <si>
    <t>778.00</t>
  </si>
  <si>
    <t>2023-01-01 10:03:19</t>
  </si>
  <si>
    <t>2914044</t>
  </si>
  <si>
    <t>DONG SONGTAO</t>
  </si>
  <si>
    <t>2023-01-01 09:54:59</t>
  </si>
  <si>
    <t>2914024</t>
  </si>
  <si>
    <t>迪士尼科罗拉多斯普林斯度假酒店</t>
  </si>
  <si>
    <t>Zhou Zhendong,TIAN XINZHI</t>
  </si>
  <si>
    <t>3160.88</t>
  </si>
  <si>
    <t>3570.00</t>
  </si>
  <si>
    <t>2023-01-01 09:26:05</t>
  </si>
  <si>
    <t>2913952</t>
  </si>
  <si>
    <t>阿布扎比雅乐轩酒店</t>
  </si>
  <si>
    <t>BAO SHENGFENG</t>
  </si>
  <si>
    <t>1375.91</t>
  </si>
  <si>
    <t>1554.00</t>
  </si>
  <si>
    <t>2023-01-01 08:05:41</t>
  </si>
  <si>
    <t>2913881</t>
  </si>
  <si>
    <t>城市住宅酒店 - 可至史特拉斯堡</t>
  </si>
  <si>
    <t>KWAN HO YEUNG,LAI WAI KING CORVIN</t>
  </si>
  <si>
    <t>796.86</t>
  </si>
  <si>
    <t>900.00</t>
  </si>
  <si>
    <t>2023-01-01 05:45:59</t>
  </si>
  <si>
    <t>2913872</t>
  </si>
  <si>
    <t>阿斯顿巴努阿班贾尔马辛酒店及会议中心</t>
  </si>
  <si>
    <t>ADISYAHPUTRA RIZKY</t>
  </si>
  <si>
    <t>162.91</t>
  </si>
  <si>
    <t>184.00</t>
  </si>
  <si>
    <t>2023-01-01 04:58:27</t>
  </si>
  <si>
    <t>2913858</t>
  </si>
  <si>
    <t>阿迪雅阁布鲁塞尔大广场公寓酒店</t>
  </si>
  <si>
    <t>ZUO YIFAN,JI LIAOSHI</t>
  </si>
  <si>
    <t>663.16</t>
  </si>
  <si>
    <t>749.00</t>
  </si>
  <si>
    <t>2023-01-01 04:05:52</t>
  </si>
  <si>
    <t>比利时</t>
  </si>
  <si>
    <t>2022-12-31</t>
  </si>
  <si>
    <t>2913656</t>
  </si>
  <si>
    <t>贝斯特韦斯特优质广场格拉茨酒店</t>
  </si>
  <si>
    <t>Wallner Michaela</t>
  </si>
  <si>
    <t>564.13</t>
  </si>
  <si>
    <t>636.00</t>
  </si>
  <si>
    <t>2022-12-31 22:32:13</t>
  </si>
  <si>
    <t>奥地利</t>
  </si>
  <si>
    <t>2913617</t>
  </si>
  <si>
    <t>伦敦滑铁卢丽亭酒店</t>
  </si>
  <si>
    <t>KERIM NAMIR,BRUDER CHARLOTTE</t>
  </si>
  <si>
    <t>3359.07</t>
  </si>
  <si>
    <t>3787.00</t>
  </si>
  <si>
    <t>2022-12-31 21:57:00</t>
  </si>
  <si>
    <t>2913454</t>
  </si>
  <si>
    <t>大洋洲巴黎凡尔赛门酒店</t>
  </si>
  <si>
    <t>zhang haoran,Yue Zhang</t>
  </si>
  <si>
    <t>1021.82</t>
  </si>
  <si>
    <t>1152.00</t>
  </si>
  <si>
    <t>2022-12-31 19:25:45</t>
  </si>
  <si>
    <t>2913418</t>
  </si>
  <si>
    <t>达尔雅住宿加早餐旅馆</t>
  </si>
  <si>
    <t>Plessis de Grenedan Maylis du,Plessis de Grenedan Maylis du</t>
  </si>
  <si>
    <t>250.13</t>
  </si>
  <si>
    <t>282.00</t>
  </si>
  <si>
    <t>2022-12-31 18:58:49</t>
  </si>
  <si>
    <t>突尼斯</t>
  </si>
  <si>
    <t>2913312</t>
  </si>
  <si>
    <t>纽约曼哈顿时代广场酒店</t>
  </si>
  <si>
    <t>SHEN ZIKAI</t>
  </si>
  <si>
    <t>7280.50</t>
  </si>
  <si>
    <t>8208.00</t>
  </si>
  <si>
    <t>2022-12-31 17:06:32</t>
  </si>
  <si>
    <t>2913249</t>
  </si>
  <si>
    <t>槟城长荣桂冠酒店</t>
  </si>
  <si>
    <t>HIDAYAT MOHAMMED</t>
  </si>
  <si>
    <t>761.05</t>
  </si>
  <si>
    <t>858.00</t>
  </si>
  <si>
    <t>2022-12-31 16:09:19</t>
  </si>
  <si>
    <t>2913089</t>
  </si>
  <si>
    <t>Circa赌场酒店-仅限成人</t>
  </si>
  <si>
    <t>LI ZELONG</t>
  </si>
  <si>
    <t>1575.31</t>
  </si>
  <si>
    <t>1776.00</t>
  </si>
  <si>
    <t>2022-12-31 13:40:32</t>
  </si>
  <si>
    <t>2912562</t>
  </si>
  <si>
    <t>曼谷千禧希尔顿酒店</t>
  </si>
  <si>
    <t>WANG WEISHENG,FU XIAOYOU</t>
  </si>
  <si>
    <t>1915.92</t>
  </si>
  <si>
    <t>2160.00</t>
  </si>
  <si>
    <t>2022-12-31 02:03:59</t>
  </si>
  <si>
    <t>2022-12-30</t>
  </si>
  <si>
    <t>2912285</t>
  </si>
  <si>
    <t>曼谷素坤逸卡尔顿酒店 (SHA Plus+)</t>
  </si>
  <si>
    <t>ZHANG JIA,ZHANG QIAN</t>
  </si>
  <si>
    <t>7969.93</t>
  </si>
  <si>
    <t>8897.00</t>
  </si>
  <si>
    <t>2022-12-30 22:25:17</t>
  </si>
  <si>
    <t>2022-12-29</t>
  </si>
  <si>
    <t>2910160</t>
  </si>
  <si>
    <t>LEE TECK GUAN,LOYFA PUSANISA</t>
  </si>
  <si>
    <t>644.41</t>
  </si>
  <si>
    <t>718.00</t>
  </si>
  <si>
    <t>2022-12-29 23:38:43</t>
  </si>
  <si>
    <t>2910139</t>
  </si>
  <si>
    <t>珀蒂宫太阳门酒店</t>
  </si>
  <si>
    <t>PADRON SOSA CRISTINA PAULA</t>
  </si>
  <si>
    <t>4414.80</t>
  </si>
  <si>
    <t>4919.00</t>
  </si>
  <si>
    <t>2022-12-29 23:21:02</t>
  </si>
  <si>
    <t>2910105</t>
  </si>
  <si>
    <t>C 设计酒店</t>
  </si>
  <si>
    <t>MONTEIRO DA ROCHA MAKINO SABRINA RICIELI</t>
  </si>
  <si>
    <t>2619.80</t>
  </si>
  <si>
    <t>2919.00</t>
  </si>
  <si>
    <t>2022-12-29 23:02:03</t>
  </si>
  <si>
    <t>2909909</t>
  </si>
  <si>
    <t>阿玛瑞酒店</t>
  </si>
  <si>
    <t>ANG FIONA ANG YING ERN</t>
  </si>
  <si>
    <t>726.98</t>
  </si>
  <si>
    <t>810.00</t>
  </si>
  <si>
    <t>2022-12-29 21:45:33</t>
  </si>
  <si>
    <t>2909553</t>
  </si>
  <si>
    <t>Page8 晋致酒店</t>
  </si>
  <si>
    <t>LIANG JIAYI</t>
  </si>
  <si>
    <t>3263.31</t>
  </si>
  <si>
    <t>3636.00</t>
  </si>
  <si>
    <t>2022-12-29 20:43:38</t>
  </si>
  <si>
    <t>2909269</t>
  </si>
  <si>
    <t>宜必思夏克酒店</t>
  </si>
  <si>
    <t>LI ZHUOWEI</t>
  </si>
  <si>
    <t>2326.32</t>
  </si>
  <si>
    <t>2592.00</t>
  </si>
  <si>
    <t>2022-12-29 18:57:48</t>
  </si>
  <si>
    <t>科威特</t>
  </si>
  <si>
    <t>2907490</t>
  </si>
  <si>
    <t>里斯本便捷酒店</t>
  </si>
  <si>
    <t>COSTA RAQUEL,BRANCO JOSE</t>
  </si>
  <si>
    <t>879.55</t>
  </si>
  <si>
    <t>980.00</t>
  </si>
  <si>
    <t>2022-12-29 08:35:40</t>
  </si>
  <si>
    <t>葡萄牙</t>
  </si>
  <si>
    <t>2022-12-28</t>
  </si>
  <si>
    <t>2907192</t>
  </si>
  <si>
    <t>梅斯特广场酒店</t>
  </si>
  <si>
    <t>ALHUSSEINI AHMAD MOHAMMAD,ALTELLAWI DINA</t>
  </si>
  <si>
    <t>476.56</t>
  </si>
  <si>
    <t>533.00</t>
  </si>
  <si>
    <t>2022-12-28 23:50:14</t>
  </si>
  <si>
    <t>意大利</t>
  </si>
  <si>
    <t>2906623</t>
  </si>
  <si>
    <t>巴黎博泰贝西宜必思酒店</t>
  </si>
  <si>
    <t>VAN MEEL YVONNE AMALIE</t>
  </si>
  <si>
    <t>793.96</t>
  </si>
  <si>
    <t>888.00</t>
  </si>
  <si>
    <t>2022-12-28 19:23:38</t>
  </si>
  <si>
    <t>2906335</t>
  </si>
  <si>
    <t>东京Inn酒店</t>
  </si>
  <si>
    <t>SHEN TIANCHENG,Zhou Qi</t>
  </si>
  <si>
    <t>1180.21</t>
  </si>
  <si>
    <t>1320.00</t>
  </si>
  <si>
    <t>2022-12-28 17:39:13</t>
  </si>
  <si>
    <t>2906310</t>
  </si>
  <si>
    <t>皇家因奇机场酒店</t>
  </si>
  <si>
    <t>KOK ONUR,AKINCI SULTAN</t>
  </si>
  <si>
    <t>343.33</t>
  </si>
  <si>
    <t>384.00</t>
  </si>
  <si>
    <t>2022-12-28 17:00:21</t>
  </si>
  <si>
    <t>2905731</t>
  </si>
  <si>
    <t>拉斯维加斯康士登酒店</t>
  </si>
  <si>
    <t>XIAOHONGGRACE WANG</t>
  </si>
  <si>
    <t>3182.10</t>
  </si>
  <si>
    <t>3559.00</t>
  </si>
  <si>
    <t>2022-12-28 12:52:53</t>
  </si>
  <si>
    <t>2905553</t>
  </si>
  <si>
    <t>曼谷京华大酒店 (SHA Plus+)</t>
  </si>
  <si>
    <t>AB KADIR ZAHRA</t>
  </si>
  <si>
    <t>441.69</t>
  </si>
  <si>
    <t>494.00</t>
  </si>
  <si>
    <t>2022-12-28 11:16:06</t>
  </si>
  <si>
    <t>2022-12-27</t>
  </si>
  <si>
    <t>2902962</t>
  </si>
  <si>
    <t>雷斯迪家瓦勒欧洲酒店</t>
  </si>
  <si>
    <t>LI TUNG YIM</t>
  </si>
  <si>
    <t>2904.85</t>
  </si>
  <si>
    <t>3250.00</t>
  </si>
  <si>
    <t>2022-12-27 07:02:56</t>
  </si>
  <si>
    <t>2902933</t>
  </si>
  <si>
    <t>彩虹套房酒店</t>
  </si>
  <si>
    <t>adil shahnowez,adil shahnowez,adil shahnowez,adil shahnowez,adil shahnowez,adil shahnowez</t>
  </si>
  <si>
    <t>871.46</t>
  </si>
  <si>
    <t>975.00</t>
  </si>
  <si>
    <t>2022-12-27 06:19:36</t>
  </si>
  <si>
    <t>2022-12-26</t>
  </si>
  <si>
    <t>2901813</t>
  </si>
  <si>
    <t>HUANG DEYU,OUYANG JIANI</t>
  </si>
  <si>
    <t>701.85</t>
  </si>
  <si>
    <t>782.00</t>
  </si>
  <si>
    <t>2022-12-27 09:04:05</t>
  </si>
  <si>
    <t>2900897</t>
  </si>
  <si>
    <t>阿勒托库单酒店</t>
  </si>
  <si>
    <t>UZDAVINYS PEDRO DAVID,BAUER TIM</t>
  </si>
  <si>
    <t>757.49</t>
  </si>
  <si>
    <t>844.00</t>
  </si>
  <si>
    <t>2022-12-26 09:52:52</t>
  </si>
  <si>
    <t>德国</t>
  </si>
  <si>
    <t>2900576</t>
  </si>
  <si>
    <t>SZYNKA DARIUSZ PIOTR,SZYNKA MONIKA DOROTA</t>
  </si>
  <si>
    <t>386.82</t>
  </si>
  <si>
    <t>431.00</t>
  </si>
  <si>
    <t>2022-12-26 00:28:49</t>
  </si>
  <si>
    <t>2022-12-25</t>
  </si>
  <si>
    <t>2900244</t>
  </si>
  <si>
    <t>柏林米特温德姆花园酒店</t>
  </si>
  <si>
    <t>Cromm Andreas</t>
  </si>
  <si>
    <t>1612.81</t>
  </si>
  <si>
    <t>1797.00</t>
  </si>
  <si>
    <t>2022-12-25 20:41:49</t>
  </si>
  <si>
    <t>2898918</t>
  </si>
  <si>
    <t>达拉斯艾迪生-加勒里亚拉昆塔旅馆及套房</t>
  </si>
  <si>
    <t>Chen Yubo</t>
  </si>
  <si>
    <t>1472.80</t>
  </si>
  <si>
    <t>1641.00</t>
  </si>
  <si>
    <t>2022-12-25 10:46:33</t>
  </si>
  <si>
    <t>2898909</t>
  </si>
  <si>
    <t>华特马酒店长崎豪斯登堡</t>
  </si>
  <si>
    <t>CHEN SHULIN</t>
  </si>
  <si>
    <t>1217.91</t>
  </si>
  <si>
    <t>1357.00</t>
  </si>
  <si>
    <t>2022-12-25 10:50:43</t>
  </si>
  <si>
    <t>2898565</t>
  </si>
  <si>
    <t>艾塔娜室友酒店</t>
  </si>
  <si>
    <t>ISAC ANA,ISAC ANA</t>
  </si>
  <si>
    <t>1152.39</t>
  </si>
  <si>
    <t>1284.00</t>
  </si>
  <si>
    <t>2022-12-25 02:19:53</t>
  </si>
  <si>
    <t>2022-12-10</t>
  </si>
  <si>
    <t>2862464</t>
  </si>
  <si>
    <t>东京帝国大酒店</t>
  </si>
  <si>
    <t>GUAN XINXIN,Wang Rixin</t>
  </si>
  <si>
    <t>11700.94</t>
  </si>
  <si>
    <t>13062.00</t>
  </si>
  <si>
    <t>-13062</t>
  </si>
  <si>
    <t>-11700</t>
  </si>
  <si>
    <t>2022-12-10 12:32:57</t>
  </si>
  <si>
    <t>2022-12-08</t>
  </si>
  <si>
    <t>2856115</t>
  </si>
  <si>
    <t>布鲁斯特山顶别墅</t>
  </si>
  <si>
    <t>Martell Tracy</t>
  </si>
  <si>
    <t>3177.36</t>
  </si>
  <si>
    <t>3543.00</t>
  </si>
  <si>
    <t>2022-12-08 09:06:48</t>
  </si>
  <si>
    <t>加拿大</t>
  </si>
  <si>
    <t>2022-12-06</t>
  </si>
  <si>
    <t>2852716</t>
  </si>
  <si>
    <t>Ganhao Jose</t>
  </si>
  <si>
    <t>2113.66</t>
  </si>
  <si>
    <t>2354.00</t>
  </si>
  <si>
    <t>2022-12-06 23:39:54</t>
  </si>
  <si>
    <t>2022-12-12</t>
  </si>
  <si>
    <t>2866802</t>
  </si>
  <si>
    <t>布里斯托尔大酒店</t>
  </si>
  <si>
    <t>LEE CHIAFENG</t>
  </si>
  <si>
    <t>594.81</t>
  </si>
  <si>
    <t>664.00</t>
  </si>
  <si>
    <t>2022-12-12 00:26:37</t>
  </si>
  <si>
    <t>2022-12-19</t>
  </si>
  <si>
    <t>2885167</t>
  </si>
  <si>
    <t>曼森Spa度假酒店</t>
  </si>
  <si>
    <t>Athar Vijay</t>
  </si>
  <si>
    <t>572.03</t>
  </si>
  <si>
    <t>637.00</t>
  </si>
  <si>
    <t>2022-12-19 07:12:56</t>
  </si>
  <si>
    <t>2022-12-11</t>
  </si>
  <si>
    <t>2864353</t>
  </si>
  <si>
    <t>孟买珠瑚海滩诺富特酒店</t>
  </si>
  <si>
    <t>Hemmady Nitin</t>
  </si>
  <si>
    <t>829.51</t>
  </si>
  <si>
    <t>926.00</t>
  </si>
  <si>
    <t>2022-12-11 00:48:36</t>
  </si>
  <si>
    <t>印度</t>
  </si>
  <si>
    <t>2022-12-24</t>
  </si>
  <si>
    <t>2898450</t>
  </si>
  <si>
    <t>街角酒店</t>
  </si>
  <si>
    <t>ILIABAYEV EFRAIM</t>
  </si>
  <si>
    <t>630.19</t>
  </si>
  <si>
    <t>702.00</t>
  </si>
  <si>
    <t>2022-12-24 23:47:41</t>
  </si>
  <si>
    <t>立陶宛</t>
  </si>
  <si>
    <t>2022-10-17</t>
  </si>
  <si>
    <t>2743845</t>
  </si>
  <si>
    <t>汉堡中央火车站城际酒店</t>
  </si>
  <si>
    <t>Pekarek Martin</t>
  </si>
  <si>
    <t>1248.75</t>
  </si>
  <si>
    <t>1360.00</t>
  </si>
  <si>
    <t>2022-10-17 03:57:06</t>
  </si>
  <si>
    <t>2865151</t>
  </si>
  <si>
    <t>开罗尼罗河厄尔盖兹拉索菲特酒店</t>
  </si>
  <si>
    <t>Zhang Qinhan</t>
  </si>
  <si>
    <t>3273.25</t>
  </si>
  <si>
    <t>3654.00</t>
  </si>
  <si>
    <t>2022-12-11 13:04:00</t>
  </si>
  <si>
    <t>埃及</t>
  </si>
  <si>
    <t>2022-12-20</t>
  </si>
  <si>
    <t>2888569</t>
  </si>
  <si>
    <t>马德里巴塞罗塔酒店</t>
  </si>
  <si>
    <t>Zhang Xinyu,Cheng Weilin</t>
  </si>
  <si>
    <t>3622.66</t>
  </si>
  <si>
    <t>4031.00</t>
  </si>
  <si>
    <t>2022-12-20 15:42:47</t>
  </si>
  <si>
    <t>2022-11-01</t>
  </si>
  <si>
    <t>2769977</t>
  </si>
  <si>
    <t>新宿华盛顿酒店</t>
  </si>
  <si>
    <t>LIN GUANYU</t>
  </si>
  <si>
    <t>700.94</t>
  </si>
  <si>
    <t>752.00</t>
  </si>
  <si>
    <t>2022-11-01 15:15:39</t>
  </si>
  <si>
    <t>2022-09-24</t>
  </si>
  <si>
    <t>2707058</t>
  </si>
  <si>
    <t>CHU POKUMANISSA,CHU POYEE</t>
  </si>
  <si>
    <t>4898.53</t>
  </si>
  <si>
    <t>5383.00</t>
  </si>
  <si>
    <t>2022-09-24 15:49:45</t>
  </si>
  <si>
    <t>2022-12-21</t>
  </si>
  <si>
    <t>2890632</t>
  </si>
  <si>
    <t>WANG CHUYI,BAI XIAO,LI XIAOMING,YU YUE</t>
  </si>
  <si>
    <t>401.36</t>
  </si>
  <si>
    <t>448.00</t>
  </si>
  <si>
    <t>2022-12-21 12:06:45</t>
  </si>
  <si>
    <t>2022-12-03</t>
  </si>
  <si>
    <t>2842244</t>
  </si>
  <si>
    <t>槟城宾乐雅饭店</t>
  </si>
  <si>
    <t>HJ ISMAIL AMIRRUDIN</t>
  </si>
  <si>
    <t>836.54</t>
  </si>
  <si>
    <t>921.00</t>
  </si>
  <si>
    <t>2022-12-03 09:27:29</t>
  </si>
  <si>
    <t>2022-12-17</t>
  </si>
  <si>
    <t>2881876</t>
  </si>
  <si>
    <t>云顶世界 - 第一大酒店</t>
  </si>
  <si>
    <t>Aditya Vikram,Aditya Vikram</t>
  </si>
  <si>
    <t>701.57</t>
  </si>
  <si>
    <t>781.00</t>
  </si>
  <si>
    <t>2022-12-17 16:17:35</t>
  </si>
  <si>
    <t>2896724</t>
  </si>
  <si>
    <t>新加坡码头酒店-西海岸</t>
  </si>
  <si>
    <t>Yan Shangcheng</t>
  </si>
  <si>
    <t>3637.39</t>
  </si>
  <si>
    <t>4051.00</t>
  </si>
  <si>
    <t>2022-12-24 00:34:10</t>
  </si>
  <si>
    <t>新加坡</t>
  </si>
  <si>
    <t>2022-12-22</t>
  </si>
  <si>
    <t>2894035</t>
  </si>
  <si>
    <t>新加坡G酒店 (SG Clean)</t>
  </si>
  <si>
    <t>HAN SAINENG,WANG YALING</t>
  </si>
  <si>
    <t>4635.72</t>
  </si>
  <si>
    <t>5164.00</t>
  </si>
  <si>
    <t>2022-12-22 17:50:55</t>
  </si>
  <si>
    <t>2881435</t>
  </si>
  <si>
    <t>Asgary Fariborz</t>
  </si>
  <si>
    <t>1275.59</t>
  </si>
  <si>
    <t>1420.00</t>
  </si>
  <si>
    <t>2022-12-17 13:28:43</t>
  </si>
  <si>
    <t>2897633</t>
  </si>
  <si>
    <t>RajaMuthu Samrat,Bhatia Aditi Puneet</t>
  </si>
  <si>
    <t>1763.98</t>
  </si>
  <si>
    <t>1965.00</t>
  </si>
  <si>
    <t>2022-12-24 15:42:22</t>
  </si>
  <si>
    <t>2022-11-21</t>
  </si>
  <si>
    <t>2814330</t>
  </si>
  <si>
    <t>丁索度假村</t>
  </si>
  <si>
    <t>CHOONG KIN MUN</t>
  </si>
  <si>
    <t>1255.82</t>
  </si>
  <si>
    <t>1377.00</t>
  </si>
  <si>
    <t>2022-11-24 23:47:15</t>
  </si>
  <si>
    <t>2022-11-30</t>
  </si>
  <si>
    <t>2836051</t>
  </si>
  <si>
    <t>东急STAY银座</t>
  </si>
  <si>
    <t>Kong Chung Hin,He Hing Yi</t>
  </si>
  <si>
    <t>8935.17</t>
  </si>
  <si>
    <t>9728.00</t>
  </si>
  <si>
    <t>2022-12-01 01:05:36</t>
  </si>
  <si>
    <t>2864308</t>
  </si>
  <si>
    <t>太平洋码头酒店</t>
  </si>
  <si>
    <t>Barry Karen</t>
  </si>
  <si>
    <t>1142.15</t>
  </si>
  <si>
    <t>1275.00</t>
  </si>
  <si>
    <t>2022-12-11 00:09:59</t>
  </si>
  <si>
    <t>2882738</t>
  </si>
  <si>
    <t>里亚德摩加多尔海景大酒店及水疗中心</t>
  </si>
  <si>
    <t>HMIMSSA NICKY JANE,HMIMSSA MOHAMMED</t>
  </si>
  <si>
    <t>3899.52</t>
  </si>
  <si>
    <t>4341.00</t>
  </si>
  <si>
    <t>2022-12-17 22:24:39</t>
  </si>
  <si>
    <t>摩洛哥</t>
  </si>
  <si>
    <t>2022-12-07</t>
  </si>
  <si>
    <t>2854177</t>
  </si>
  <si>
    <t>哥打京那巴鲁希尔顿酒店</t>
  </si>
  <si>
    <t>JIANG SHUJUAN,MA SIYAO</t>
  </si>
  <si>
    <t>517.29</t>
  </si>
  <si>
    <t>574.00</t>
  </si>
  <si>
    <t>2022-12-07 15:14:42</t>
  </si>
  <si>
    <t>2881196</t>
  </si>
  <si>
    <t>托里菲托小樽运河酒店</t>
  </si>
  <si>
    <t>YANG NINGYU</t>
  </si>
  <si>
    <t>456.34</t>
  </si>
  <si>
    <t>508.00</t>
  </si>
  <si>
    <t>2022-12-17 12:03:24</t>
  </si>
  <si>
    <t>2897414</t>
  </si>
  <si>
    <t>洛杉矶圣加百利喜来登酒店</t>
  </si>
  <si>
    <t>SONG LEYI,Sheng Jiayi</t>
  </si>
  <si>
    <t>4380.78</t>
  </si>
  <si>
    <t>4880.00</t>
  </si>
  <si>
    <t>2022-12-24 13:56:58</t>
  </si>
  <si>
    <t>2885165</t>
  </si>
  <si>
    <t>巴黎西部热内维尔港口康铂酒店</t>
  </si>
  <si>
    <t>Arias Vasquez Natalia,Morales Burgos Ambar Noelia</t>
  </si>
  <si>
    <t>2773.02</t>
  </si>
  <si>
    <t>3088.00</t>
  </si>
  <si>
    <t>2022-12-19 06:50:03</t>
  </si>
  <si>
    <t>2889004</t>
  </si>
  <si>
    <t>大阪比偲奇格兰比亚酒店</t>
  </si>
  <si>
    <t>Ng Wing Keung Andy</t>
  </si>
  <si>
    <t>875.33</t>
  </si>
  <si>
    <t>974.00</t>
  </si>
  <si>
    <t>2022-12-20 18:11:12</t>
  </si>
  <si>
    <t>2022-12-23</t>
  </si>
  <si>
    <t>2896619</t>
  </si>
  <si>
    <t>Travelodge London Feltham</t>
  </si>
  <si>
    <t>Tsang King Hung</t>
  </si>
  <si>
    <t>325.04</t>
  </si>
  <si>
    <t>362.00</t>
  </si>
  <si>
    <t>2022-12-23 22:22:50</t>
  </si>
  <si>
    <t>2022-12-15</t>
  </si>
  <si>
    <t>2874355</t>
  </si>
  <si>
    <t>迪戈酒店</t>
  </si>
  <si>
    <t>ZHANG KONG</t>
  </si>
  <si>
    <t>450.59</t>
  </si>
  <si>
    <t>503.00</t>
  </si>
  <si>
    <t>2022-12-15 00:45:33</t>
  </si>
  <si>
    <t>2896517</t>
  </si>
  <si>
    <t>深蓝温泉酒店</t>
  </si>
  <si>
    <t>liang junjie</t>
  </si>
  <si>
    <t>2100.19</t>
  </si>
  <si>
    <t>2339.00</t>
  </si>
  <si>
    <t>2022-12-23 21:25:41</t>
  </si>
  <si>
    <t>澳大利亚</t>
  </si>
  <si>
    <t>2863369</t>
  </si>
  <si>
    <t>宜必思因斯布鲁克酒店</t>
  </si>
  <si>
    <t>Richter Matthias</t>
  </si>
  <si>
    <t>2249.35</t>
  </si>
  <si>
    <t>2511.00</t>
  </si>
  <si>
    <t>2022-12-10 18:09:14</t>
  </si>
  <si>
    <t>2022-11-13</t>
  </si>
  <si>
    <t>2796181</t>
  </si>
  <si>
    <t>Akaradumrongdej Natnicha,Boonkird Kasidit</t>
  </si>
  <si>
    <t>3723.15</t>
  </si>
  <si>
    <t>4104.00</t>
  </si>
  <si>
    <t>2022-11-13 22:18:06</t>
  </si>
  <si>
    <t>2861662</t>
  </si>
  <si>
    <t>The Pineapple 酒店</t>
  </si>
  <si>
    <t>Sharma Himanshi,Sharma Himanshi</t>
  </si>
  <si>
    <t>378.58</t>
  </si>
  <si>
    <t>422.00</t>
  </si>
  <si>
    <t>2022-12-14 22:05:03</t>
  </si>
  <si>
    <t>2022-05-22</t>
  </si>
  <si>
    <t>2559903</t>
  </si>
  <si>
    <t>芽庄皇后安娜酒店</t>
  </si>
  <si>
    <t>Tran Anh,Tran Anh</t>
  </si>
  <si>
    <t>1061.29</t>
  </si>
  <si>
    <t>1242.00</t>
  </si>
  <si>
    <t>2022-05-22 10:24:56</t>
  </si>
  <si>
    <t>2865732</t>
  </si>
  <si>
    <t>曼谷阿文苏昆维特酒店</t>
  </si>
  <si>
    <t>BAILEY PAUL DAVID,SYMONDS KATHERINE CLARE</t>
  </si>
  <si>
    <t>531.21</t>
  </si>
  <si>
    <t>593.00</t>
  </si>
  <si>
    <t>2022-12-11 16:57:51</t>
  </si>
  <si>
    <t>2022-12-13</t>
  </si>
  <si>
    <t>2869359</t>
  </si>
  <si>
    <t>YU YIU MING</t>
  </si>
  <si>
    <t>2149.75</t>
  </si>
  <si>
    <t>2391.00</t>
  </si>
  <si>
    <t>2022-12-13 01:59:53</t>
  </si>
  <si>
    <t>2887770</t>
  </si>
  <si>
    <t>速8安克雷奇酒店</t>
  </si>
  <si>
    <t>HUANG QI</t>
  </si>
  <si>
    <t>841.18</t>
  </si>
  <si>
    <t>936.00</t>
  </si>
  <si>
    <t>2022-12-20 08:54:32</t>
  </si>
  <si>
    <t>2866856</t>
  </si>
  <si>
    <t>拉戈阿达安塔酒店</t>
  </si>
  <si>
    <t>Fernandes de Albuquerque Neto Manoel</t>
  </si>
  <si>
    <t>2762.65</t>
  </si>
  <si>
    <t>3084.00</t>
  </si>
  <si>
    <t>2022-12-12 01:13:43</t>
  </si>
  <si>
    <t>2022-08-16</t>
  </si>
  <si>
    <t>2657428</t>
  </si>
  <si>
    <t>阿纳托利酒店河内</t>
  </si>
  <si>
    <t>FOO SHUH YING,WOON KOK CHWANG</t>
  </si>
  <si>
    <t>2478.50</t>
  </si>
  <si>
    <t>2863.00</t>
  </si>
  <si>
    <t>2022-08-16 22:13:13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</si>
</sst>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44927</v>
      </c>
      <c r="G2" s="6">
        <v>44930</v>
      </c>
      <c r="H2" s="4">
        <v>1</v>
      </c>
      <c r="I2" s="4">
        <v>3</v>
      </c>
      <c r="J2" s="4">
        <v>3</v>
      </c>
      <c r="K2" s="4" t="s">
        <v>30</v>
      </c>
      <c r="L2" s="4">
        <v>1242</v>
      </c>
      <c r="M2" s="4">
        <v>1242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44933</v>
      </c>
      <c r="T2" s="4" t="s">
        <v>34</v>
      </c>
      <c r="U2" s="4">
        <v>1242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44926</v>
      </c>
      <c r="G3" s="6">
        <v>44930</v>
      </c>
      <c r="H3" s="4">
        <v>1</v>
      </c>
      <c r="I3" s="4">
        <v>4</v>
      </c>
      <c r="J3" s="4">
        <v>4</v>
      </c>
      <c r="K3" s="4" t="s">
        <v>30</v>
      </c>
      <c r="L3" s="4">
        <v>2863</v>
      </c>
      <c r="M3" s="4">
        <v>2863</v>
      </c>
      <c r="N3" s="4" t="s">
        <v>40</v>
      </c>
      <c r="O3" s="4" t="s">
        <v>32</v>
      </c>
      <c r="P3" s="4" t="s">
        <v>33</v>
      </c>
      <c r="Q3" s="4">
        <v>0</v>
      </c>
      <c r="R3" s="7">
        <v>44789</v>
      </c>
      <c r="S3" s="6">
        <v>44933</v>
      </c>
      <c r="T3" s="4" t="s">
        <v>34</v>
      </c>
      <c r="U3" s="4">
        <v>2863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44924</v>
      </c>
      <c r="G4" s="6">
        <v>44930</v>
      </c>
      <c r="H4" s="4">
        <v>1</v>
      </c>
      <c r="I4" s="4">
        <v>6</v>
      </c>
      <c r="J4" s="4">
        <v>6</v>
      </c>
      <c r="K4" s="4" t="s">
        <v>30</v>
      </c>
      <c r="L4" s="4">
        <v>5383</v>
      </c>
      <c r="M4" s="4">
        <v>5383</v>
      </c>
      <c r="N4" s="4" t="s">
        <v>45</v>
      </c>
      <c r="O4" s="4" t="s">
        <v>32</v>
      </c>
      <c r="P4" s="4" t="s">
        <v>33</v>
      </c>
      <c r="Q4" s="4">
        <v>0</v>
      </c>
      <c r="R4" s="7">
        <v>44828</v>
      </c>
      <c r="S4" s="6">
        <v>44933</v>
      </c>
      <c r="T4" s="4" t="s">
        <v>34</v>
      </c>
      <c r="U4" s="4">
        <v>5383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44928</v>
      </c>
      <c r="G5" s="6">
        <v>44930</v>
      </c>
      <c r="H5" s="4">
        <v>1</v>
      </c>
      <c r="I5" s="4">
        <v>2</v>
      </c>
      <c r="J5" s="4">
        <v>2</v>
      </c>
      <c r="K5" s="4" t="s">
        <v>30</v>
      </c>
      <c r="L5" s="4">
        <v>1360</v>
      </c>
      <c r="M5" s="4">
        <v>1360</v>
      </c>
      <c r="N5" s="4" t="s">
        <v>49</v>
      </c>
      <c r="O5" s="4" t="s">
        <v>32</v>
      </c>
      <c r="P5" s="4" t="s">
        <v>33</v>
      </c>
      <c r="Q5" s="4">
        <v>0</v>
      </c>
      <c r="R5" s="7">
        <v>44851</v>
      </c>
      <c r="S5" s="6">
        <v>44933</v>
      </c>
      <c r="T5" s="4" t="s">
        <v>34</v>
      </c>
      <c r="U5" s="4">
        <v>1360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43</v>
      </c>
      <c r="E6" s="4" t="s">
        <v>52</v>
      </c>
      <c r="F6" s="6">
        <v>44929</v>
      </c>
      <c r="G6" s="6">
        <v>44930</v>
      </c>
      <c r="H6" s="4">
        <v>1</v>
      </c>
      <c r="I6" s="4">
        <v>1</v>
      </c>
      <c r="J6" s="4">
        <v>1</v>
      </c>
      <c r="K6" s="4" t="s">
        <v>30</v>
      </c>
      <c r="L6" s="4">
        <v>752</v>
      </c>
      <c r="M6" s="4">
        <v>752</v>
      </c>
      <c r="N6" s="4" t="s">
        <v>53</v>
      </c>
      <c r="O6" s="4" t="s">
        <v>32</v>
      </c>
      <c r="P6" s="4" t="s">
        <v>33</v>
      </c>
      <c r="Q6" s="4">
        <v>0</v>
      </c>
      <c r="R6" s="7">
        <v>44866</v>
      </c>
      <c r="S6" s="6">
        <v>44933</v>
      </c>
      <c r="T6" s="4" t="s">
        <v>34</v>
      </c>
      <c r="U6" s="4">
        <v>752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44928</v>
      </c>
      <c r="G7" s="6">
        <v>44930</v>
      </c>
      <c r="H7" s="4">
        <v>2</v>
      </c>
      <c r="I7" s="4">
        <v>2</v>
      </c>
      <c r="J7" s="4">
        <v>4</v>
      </c>
      <c r="K7" s="4" t="s">
        <v>30</v>
      </c>
      <c r="L7" s="4">
        <v>4104</v>
      </c>
      <c r="M7" s="4">
        <v>4104</v>
      </c>
      <c r="N7" s="4" t="s">
        <v>59</v>
      </c>
      <c r="O7" s="4" t="s">
        <v>32</v>
      </c>
      <c r="P7" s="4" t="s">
        <v>33</v>
      </c>
      <c r="Q7" s="4">
        <v>0</v>
      </c>
      <c r="R7" s="7">
        <v>44878</v>
      </c>
      <c r="S7" s="6">
        <v>44933</v>
      </c>
      <c r="T7" s="4" t="s">
        <v>34</v>
      </c>
      <c r="U7" s="4">
        <v>4104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44929</v>
      </c>
      <c r="G8" s="6">
        <v>44930</v>
      </c>
      <c r="H8" s="4">
        <v>1</v>
      </c>
      <c r="I8" s="4">
        <v>1</v>
      </c>
      <c r="J8" s="4">
        <v>1</v>
      </c>
      <c r="K8" s="4" t="s">
        <v>30</v>
      </c>
      <c r="L8" s="4">
        <v>1377</v>
      </c>
      <c r="M8" s="4">
        <v>1377</v>
      </c>
      <c r="N8" s="4" t="s">
        <v>65</v>
      </c>
      <c r="O8" s="4" t="s">
        <v>32</v>
      </c>
      <c r="P8" s="4" t="s">
        <v>33</v>
      </c>
      <c r="Q8" s="4">
        <v>0</v>
      </c>
      <c r="R8" s="7">
        <v>44886</v>
      </c>
      <c r="S8" s="6">
        <v>44933</v>
      </c>
      <c r="T8" s="4" t="s">
        <v>34</v>
      </c>
      <c r="U8" s="4">
        <v>1377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44926</v>
      </c>
      <c r="G9" s="6">
        <v>44930</v>
      </c>
      <c r="H9" s="4">
        <v>1</v>
      </c>
      <c r="I9" s="4">
        <v>4</v>
      </c>
      <c r="J9" s="4">
        <v>4</v>
      </c>
      <c r="K9" s="4" t="s">
        <v>30</v>
      </c>
      <c r="L9" s="4">
        <v>9728</v>
      </c>
      <c r="M9" s="4">
        <v>9728</v>
      </c>
      <c r="N9" s="4" t="s">
        <v>71</v>
      </c>
      <c r="O9" s="4" t="s">
        <v>32</v>
      </c>
      <c r="P9" s="4" t="s">
        <v>33</v>
      </c>
      <c r="Q9" s="4">
        <v>0</v>
      </c>
      <c r="R9" s="7">
        <v>44895</v>
      </c>
      <c r="S9" s="6">
        <v>44933</v>
      </c>
      <c r="T9" s="4" t="s">
        <v>34</v>
      </c>
      <c r="U9" s="4">
        <v>9728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44929</v>
      </c>
      <c r="G10" s="6">
        <v>44930</v>
      </c>
      <c r="H10" s="4">
        <v>1</v>
      </c>
      <c r="I10" s="4">
        <v>1</v>
      </c>
      <c r="J10" s="4">
        <v>1</v>
      </c>
      <c r="K10" s="4" t="s">
        <v>30</v>
      </c>
      <c r="L10" s="4">
        <v>921</v>
      </c>
      <c r="M10" s="4">
        <v>921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44898</v>
      </c>
      <c r="S10" s="6">
        <v>44933</v>
      </c>
      <c r="T10" s="4" t="s">
        <v>34</v>
      </c>
      <c r="U10" s="4">
        <v>921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44928</v>
      </c>
      <c r="G11" s="6">
        <v>44930</v>
      </c>
      <c r="H11" s="4">
        <v>1</v>
      </c>
      <c r="I11" s="4">
        <v>2</v>
      </c>
      <c r="J11" s="4">
        <v>2</v>
      </c>
      <c r="K11" s="4" t="s">
        <v>30</v>
      </c>
      <c r="L11" s="4">
        <v>2354</v>
      </c>
      <c r="M11" s="4">
        <v>2354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44901</v>
      </c>
      <c r="S11" s="6">
        <v>44933</v>
      </c>
      <c r="T11" s="4" t="s">
        <v>34</v>
      </c>
      <c r="U11" s="4">
        <v>2354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44929</v>
      </c>
      <c r="G12" s="6">
        <v>44930</v>
      </c>
      <c r="H12" s="4">
        <v>1</v>
      </c>
      <c r="I12" s="4">
        <v>1</v>
      </c>
      <c r="J12" s="4">
        <v>1</v>
      </c>
      <c r="K12" s="4" t="s">
        <v>30</v>
      </c>
      <c r="L12" s="4">
        <v>574</v>
      </c>
      <c r="M12" s="4">
        <v>574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44902</v>
      </c>
      <c r="S12" s="6">
        <v>44933</v>
      </c>
      <c r="T12" s="4" t="s">
        <v>34</v>
      </c>
      <c r="U12" s="4">
        <v>574</v>
      </c>
      <c r="V12" s="4">
        <v>0</v>
      </c>
      <c r="W12" s="4">
        <v>0</v>
      </c>
      <c r="X12" s="4" t="s">
        <v>89</v>
      </c>
      <c r="Y12" s="4" t="s">
        <v>35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44927</v>
      </c>
      <c r="G13" s="6">
        <v>44930</v>
      </c>
      <c r="H13" s="4">
        <v>1</v>
      </c>
      <c r="I13" s="4">
        <v>3</v>
      </c>
      <c r="J13" s="4">
        <v>3</v>
      </c>
      <c r="K13" s="4" t="s">
        <v>30</v>
      </c>
      <c r="L13" s="4">
        <v>3543</v>
      </c>
      <c r="M13" s="4">
        <v>3543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44903</v>
      </c>
      <c r="S13" s="6">
        <v>44933</v>
      </c>
      <c r="T13" s="4" t="s">
        <v>34</v>
      </c>
      <c r="U13" s="4">
        <v>3543</v>
      </c>
      <c r="V13" s="4">
        <v>0</v>
      </c>
      <c r="W13" s="4">
        <v>0</v>
      </c>
      <c r="X13" s="4" t="s">
        <v>94</v>
      </c>
      <c r="Y13" s="4" t="s">
        <v>35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44928</v>
      </c>
      <c r="G14" s="6">
        <v>44930</v>
      </c>
      <c r="H14" s="4">
        <v>1</v>
      </c>
      <c r="I14" s="4">
        <v>2</v>
      </c>
      <c r="J14" s="4">
        <v>2</v>
      </c>
      <c r="K14" s="4" t="s">
        <v>30</v>
      </c>
      <c r="L14" s="4">
        <v>422</v>
      </c>
      <c r="M14" s="4">
        <v>422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44905</v>
      </c>
      <c r="S14" s="6">
        <v>44933</v>
      </c>
      <c r="T14" s="4" t="s">
        <v>34</v>
      </c>
      <c r="U14" s="4">
        <v>422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44928</v>
      </c>
      <c r="G15" s="6">
        <v>44930</v>
      </c>
      <c r="H15" s="4">
        <v>1</v>
      </c>
      <c r="I15" s="4">
        <v>2</v>
      </c>
      <c r="J15" s="4">
        <v>2</v>
      </c>
      <c r="K15" s="4" t="s">
        <v>30</v>
      </c>
      <c r="L15" s="4">
        <v>13062</v>
      </c>
      <c r="M15" s="4">
        <v>13062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44905</v>
      </c>
      <c r="S15" s="6">
        <v>44933</v>
      </c>
      <c r="T15" s="4" t="s">
        <v>34</v>
      </c>
      <c r="U15" s="4">
        <v>13062</v>
      </c>
      <c r="V15" s="4">
        <v>0</v>
      </c>
      <c r="W15" s="4">
        <v>0</v>
      </c>
      <c r="X15" s="4" t="s">
        <v>105</v>
      </c>
      <c r="Y15" s="4" t="s">
        <v>35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57</v>
      </c>
      <c r="E16" s="4" t="s">
        <v>107</v>
      </c>
      <c r="F16" s="6">
        <v>44928</v>
      </c>
      <c r="G16" s="6">
        <v>44930</v>
      </c>
      <c r="H16" s="4">
        <v>1</v>
      </c>
      <c r="I16" s="4">
        <v>2</v>
      </c>
      <c r="J16" s="4">
        <v>2</v>
      </c>
      <c r="K16" s="4" t="s">
        <v>30</v>
      </c>
      <c r="L16" s="4">
        <v>2511</v>
      </c>
      <c r="M16" s="4">
        <v>2511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44905</v>
      </c>
      <c r="S16" s="6">
        <v>44933</v>
      </c>
      <c r="T16" s="4" t="s">
        <v>34</v>
      </c>
      <c r="U16" s="4">
        <v>2511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87</v>
      </c>
      <c r="F17" s="6">
        <v>44929</v>
      </c>
      <c r="G17" s="6">
        <v>44930</v>
      </c>
      <c r="H17" s="4">
        <v>1</v>
      </c>
      <c r="I17" s="4">
        <v>1</v>
      </c>
      <c r="J17" s="4">
        <v>1</v>
      </c>
      <c r="K17" s="4" t="s">
        <v>30</v>
      </c>
      <c r="L17" s="4">
        <v>1275</v>
      </c>
      <c r="M17" s="4">
        <v>1275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44906</v>
      </c>
      <c r="S17" s="6">
        <v>44933</v>
      </c>
      <c r="T17" s="4" t="s">
        <v>34</v>
      </c>
      <c r="U17" s="4">
        <v>1275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44929</v>
      </c>
      <c r="G18" s="6">
        <v>44930</v>
      </c>
      <c r="H18" s="4">
        <v>1</v>
      </c>
      <c r="I18" s="4">
        <v>1</v>
      </c>
      <c r="J18" s="4">
        <v>1</v>
      </c>
      <c r="K18" s="4" t="s">
        <v>30</v>
      </c>
      <c r="L18" s="4">
        <v>926</v>
      </c>
      <c r="M18" s="4">
        <v>926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44906</v>
      </c>
      <c r="S18" s="6">
        <v>44933</v>
      </c>
      <c r="T18" s="4" t="s">
        <v>34</v>
      </c>
      <c r="U18" s="4">
        <v>926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44928</v>
      </c>
      <c r="G19" s="6">
        <v>44930</v>
      </c>
      <c r="H19" s="4">
        <v>1</v>
      </c>
      <c r="I19" s="4">
        <v>2</v>
      </c>
      <c r="J19" s="4">
        <v>2</v>
      </c>
      <c r="K19" s="4" t="s">
        <v>30</v>
      </c>
      <c r="L19" s="4">
        <v>3654</v>
      </c>
      <c r="M19" s="4">
        <v>3654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44906</v>
      </c>
      <c r="S19" s="6">
        <v>44933</v>
      </c>
      <c r="T19" s="4" t="s">
        <v>34</v>
      </c>
      <c r="U19" s="4">
        <v>3654</v>
      </c>
      <c r="V19" s="4">
        <v>0</v>
      </c>
      <c r="W19" s="4">
        <v>0</v>
      </c>
      <c r="X19" s="4" t="s">
        <v>126</v>
      </c>
      <c r="Y19" s="4" t="s">
        <v>35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44929</v>
      </c>
      <c r="G20" s="6">
        <v>44930</v>
      </c>
      <c r="H20" s="4">
        <v>1</v>
      </c>
      <c r="I20" s="4">
        <v>1</v>
      </c>
      <c r="J20" s="4">
        <v>1</v>
      </c>
      <c r="K20" s="4" t="s">
        <v>30</v>
      </c>
      <c r="L20" s="4">
        <v>593</v>
      </c>
      <c r="M20" s="4">
        <v>593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44906</v>
      </c>
      <c r="S20" s="6">
        <v>44933</v>
      </c>
      <c r="T20" s="4" t="s">
        <v>34</v>
      </c>
      <c r="U20" s="4">
        <v>593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44929</v>
      </c>
      <c r="G21" s="6">
        <v>44930</v>
      </c>
      <c r="H21" s="4">
        <v>1</v>
      </c>
      <c r="I21" s="4">
        <v>1</v>
      </c>
      <c r="J21" s="4">
        <v>1</v>
      </c>
      <c r="K21" s="4" t="s">
        <v>30</v>
      </c>
      <c r="L21" s="4">
        <v>664</v>
      </c>
      <c r="M21" s="4">
        <v>664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44907</v>
      </c>
      <c r="S21" s="6">
        <v>44933</v>
      </c>
      <c r="T21" s="4" t="s">
        <v>34</v>
      </c>
      <c r="U21" s="4">
        <v>664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44928</v>
      </c>
      <c r="G22" s="6">
        <v>44930</v>
      </c>
      <c r="H22" s="4">
        <v>1</v>
      </c>
      <c r="I22" s="4">
        <v>2</v>
      </c>
      <c r="J22" s="4">
        <v>2</v>
      </c>
      <c r="K22" s="4" t="s">
        <v>30</v>
      </c>
      <c r="L22" s="4">
        <v>3084</v>
      </c>
      <c r="M22" s="4">
        <v>3084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44907</v>
      </c>
      <c r="S22" s="6">
        <v>44933</v>
      </c>
      <c r="T22" s="4" t="s">
        <v>34</v>
      </c>
      <c r="U22" s="4">
        <v>3084</v>
      </c>
      <c r="V22" s="4">
        <v>0</v>
      </c>
      <c r="W22" s="4">
        <v>0</v>
      </c>
      <c r="X22" s="4" t="s">
        <v>143</v>
      </c>
      <c r="Y22" s="4" t="s">
        <v>35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128</v>
      </c>
      <c r="E23" s="4" t="s">
        <v>145</v>
      </c>
      <c r="F23" s="6">
        <v>44927</v>
      </c>
      <c r="G23" s="6">
        <v>44930</v>
      </c>
      <c r="H23" s="4">
        <v>1</v>
      </c>
      <c r="I23" s="4">
        <v>3</v>
      </c>
      <c r="J23" s="4">
        <v>3</v>
      </c>
      <c r="K23" s="4" t="s">
        <v>30</v>
      </c>
      <c r="L23" s="4">
        <v>2391</v>
      </c>
      <c r="M23" s="4">
        <v>2391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44908</v>
      </c>
      <c r="S23" s="6">
        <v>44933</v>
      </c>
      <c r="T23" s="4" t="s">
        <v>34</v>
      </c>
      <c r="U23" s="4">
        <v>2391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44929</v>
      </c>
      <c r="G24" s="6">
        <v>44930</v>
      </c>
      <c r="H24" s="4">
        <v>1</v>
      </c>
      <c r="I24" s="4">
        <v>1</v>
      </c>
      <c r="J24" s="4">
        <v>1</v>
      </c>
      <c r="K24" s="4" t="s">
        <v>30</v>
      </c>
      <c r="L24" s="4">
        <v>503</v>
      </c>
      <c r="M24" s="4">
        <v>503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44910</v>
      </c>
      <c r="S24" s="6">
        <v>44933</v>
      </c>
      <c r="T24" s="4" t="s">
        <v>34</v>
      </c>
      <c r="U24" s="4">
        <v>503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44929</v>
      </c>
      <c r="G25" s="6">
        <v>44930</v>
      </c>
      <c r="H25" s="4">
        <v>1</v>
      </c>
      <c r="I25" s="4">
        <v>1</v>
      </c>
      <c r="J25" s="4">
        <v>1</v>
      </c>
      <c r="K25" s="4" t="s">
        <v>30</v>
      </c>
      <c r="L25" s="4">
        <v>508</v>
      </c>
      <c r="M25" s="4">
        <v>508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44912</v>
      </c>
      <c r="S25" s="6">
        <v>44933</v>
      </c>
      <c r="T25" s="4" t="s">
        <v>34</v>
      </c>
      <c r="U25" s="4">
        <v>508</v>
      </c>
      <c r="V25" s="4">
        <v>0</v>
      </c>
      <c r="W25" s="4">
        <v>0</v>
      </c>
      <c r="X25" s="4" t="s">
        <v>159</v>
      </c>
      <c r="Y25" s="4" t="s">
        <v>35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44927</v>
      </c>
      <c r="G26" s="6">
        <v>44930</v>
      </c>
      <c r="H26" s="4">
        <v>1</v>
      </c>
      <c r="I26" s="4">
        <v>3</v>
      </c>
      <c r="J26" s="4">
        <v>3</v>
      </c>
      <c r="K26" s="4" t="s">
        <v>30</v>
      </c>
      <c r="L26" s="4">
        <v>1420</v>
      </c>
      <c r="M26" s="4">
        <v>1420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44912</v>
      </c>
      <c r="S26" s="6">
        <v>44933</v>
      </c>
      <c r="T26" s="4" t="s">
        <v>34</v>
      </c>
      <c r="U26" s="4">
        <v>1420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44928</v>
      </c>
      <c r="G27" s="6">
        <v>44930</v>
      </c>
      <c r="H27" s="4">
        <v>1</v>
      </c>
      <c r="I27" s="4">
        <v>2</v>
      </c>
      <c r="J27" s="4">
        <v>2</v>
      </c>
      <c r="K27" s="4" t="s">
        <v>30</v>
      </c>
      <c r="L27" s="4">
        <v>781</v>
      </c>
      <c r="M27" s="4">
        <v>781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44912</v>
      </c>
      <c r="S27" s="6">
        <v>44933</v>
      </c>
      <c r="T27" s="4" t="s">
        <v>34</v>
      </c>
      <c r="U27" s="4">
        <v>781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44923</v>
      </c>
      <c r="G28" s="6">
        <v>44930</v>
      </c>
      <c r="H28" s="4">
        <v>1</v>
      </c>
      <c r="I28" s="4">
        <v>7</v>
      </c>
      <c r="J28" s="4">
        <v>7</v>
      </c>
      <c r="K28" s="4" t="s">
        <v>30</v>
      </c>
      <c r="L28" s="4">
        <v>4341</v>
      </c>
      <c r="M28" s="4">
        <v>4341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44912</v>
      </c>
      <c r="S28" s="6">
        <v>44933</v>
      </c>
      <c r="T28" s="4" t="s">
        <v>34</v>
      </c>
      <c r="U28" s="4">
        <v>4341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44926</v>
      </c>
      <c r="G29" s="6">
        <v>44930</v>
      </c>
      <c r="H29" s="4">
        <v>1</v>
      </c>
      <c r="I29" s="4">
        <v>4</v>
      </c>
      <c r="J29" s="4">
        <v>4</v>
      </c>
      <c r="K29" s="4" t="s">
        <v>30</v>
      </c>
      <c r="L29" s="4">
        <v>3088</v>
      </c>
      <c r="M29" s="4">
        <v>3088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44914</v>
      </c>
      <c r="S29" s="6">
        <v>44933</v>
      </c>
      <c r="T29" s="4" t="s">
        <v>34</v>
      </c>
      <c r="U29" s="4">
        <v>3088</v>
      </c>
      <c r="V29" s="4">
        <v>0</v>
      </c>
      <c r="W29" s="4">
        <v>0</v>
      </c>
      <c r="X29" s="4" t="s">
        <v>182</v>
      </c>
      <c r="Y29" s="4" t="s">
        <v>35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44929</v>
      </c>
      <c r="G30" s="6">
        <v>44930</v>
      </c>
      <c r="H30" s="4">
        <v>1</v>
      </c>
      <c r="I30" s="4">
        <v>1</v>
      </c>
      <c r="J30" s="4">
        <v>1</v>
      </c>
      <c r="K30" s="4" t="s">
        <v>30</v>
      </c>
      <c r="L30" s="4">
        <v>637</v>
      </c>
      <c r="M30" s="4">
        <v>637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44914</v>
      </c>
      <c r="S30" s="6">
        <v>44933</v>
      </c>
      <c r="T30" s="4" t="s">
        <v>34</v>
      </c>
      <c r="U30" s="4">
        <v>637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44929</v>
      </c>
      <c r="G31" s="6">
        <v>44930</v>
      </c>
      <c r="H31" s="4">
        <v>1</v>
      </c>
      <c r="I31" s="4">
        <v>1</v>
      </c>
      <c r="J31" s="4">
        <v>1</v>
      </c>
      <c r="K31" s="4" t="s">
        <v>30</v>
      </c>
      <c r="L31" s="4">
        <v>936</v>
      </c>
      <c r="M31" s="4">
        <v>936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44915</v>
      </c>
      <c r="S31" s="6">
        <v>44933</v>
      </c>
      <c r="T31" s="4" t="s">
        <v>34</v>
      </c>
      <c r="U31" s="4">
        <v>936</v>
      </c>
      <c r="V31" s="4">
        <v>0</v>
      </c>
      <c r="W31" s="4">
        <v>0</v>
      </c>
      <c r="X31" s="4" t="s">
        <v>193</v>
      </c>
      <c r="Y31" s="4" t="s">
        <v>35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75</v>
      </c>
      <c r="F32" s="6">
        <v>44929</v>
      </c>
      <c r="G32" s="6">
        <v>44930</v>
      </c>
      <c r="H32" s="4">
        <v>1</v>
      </c>
      <c r="I32" s="4">
        <v>1</v>
      </c>
      <c r="J32" s="4">
        <v>1</v>
      </c>
      <c r="K32" s="4" t="s">
        <v>30</v>
      </c>
      <c r="L32" s="4">
        <v>974</v>
      </c>
      <c r="M32" s="4">
        <v>974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44915</v>
      </c>
      <c r="S32" s="6">
        <v>44933</v>
      </c>
      <c r="T32" s="4" t="s">
        <v>34</v>
      </c>
      <c r="U32" s="4">
        <v>974</v>
      </c>
      <c r="V32" s="4">
        <v>0</v>
      </c>
      <c r="W32" s="4">
        <v>0</v>
      </c>
      <c r="X32" s="4" t="s">
        <v>197</v>
      </c>
      <c r="Y32" s="4" t="s">
        <v>35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87</v>
      </c>
      <c r="F33" s="6">
        <v>44929</v>
      </c>
      <c r="G33" s="6">
        <v>44930</v>
      </c>
      <c r="H33" s="4">
        <v>2</v>
      </c>
      <c r="I33" s="4">
        <v>1</v>
      </c>
      <c r="J33" s="4">
        <v>2</v>
      </c>
      <c r="K33" s="4" t="s">
        <v>30</v>
      </c>
      <c r="L33" s="4">
        <v>448</v>
      </c>
      <c r="M33" s="4">
        <v>448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44916</v>
      </c>
      <c r="S33" s="6">
        <v>44933</v>
      </c>
      <c r="T33" s="4" t="s">
        <v>34</v>
      </c>
      <c r="U33" s="4">
        <v>448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44926</v>
      </c>
      <c r="G34" s="6">
        <v>44930</v>
      </c>
      <c r="H34" s="4">
        <v>1</v>
      </c>
      <c r="I34" s="4">
        <v>4</v>
      </c>
      <c r="J34" s="4">
        <v>4</v>
      </c>
      <c r="K34" s="4" t="s">
        <v>30</v>
      </c>
      <c r="L34" s="4">
        <v>5164</v>
      </c>
      <c r="M34" s="4">
        <v>5164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44917</v>
      </c>
      <c r="S34" s="6">
        <v>44933</v>
      </c>
      <c r="T34" s="4" t="s">
        <v>34</v>
      </c>
      <c r="U34" s="4">
        <v>5164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199</v>
      </c>
      <c r="E35" s="4" t="s">
        <v>87</v>
      </c>
      <c r="F35" s="6">
        <v>44925</v>
      </c>
      <c r="G35" s="6">
        <v>44930</v>
      </c>
      <c r="H35" s="4">
        <v>3</v>
      </c>
      <c r="I35" s="4">
        <v>5</v>
      </c>
      <c r="J35" s="4">
        <v>15</v>
      </c>
      <c r="K35" s="4" t="s">
        <v>30</v>
      </c>
      <c r="L35" s="4">
        <v>3426</v>
      </c>
      <c r="M35" s="4">
        <v>3426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44918</v>
      </c>
      <c r="S35" s="6">
        <v>44933</v>
      </c>
      <c r="T35" s="4" t="s">
        <v>34</v>
      </c>
      <c r="U35" s="4">
        <v>3426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44929</v>
      </c>
      <c r="G36" s="6">
        <v>44930</v>
      </c>
      <c r="H36" s="4">
        <v>1</v>
      </c>
      <c r="I36" s="4">
        <v>1</v>
      </c>
      <c r="J36" s="4">
        <v>1</v>
      </c>
      <c r="K36" s="4" t="s">
        <v>30</v>
      </c>
      <c r="L36" s="4">
        <v>2339</v>
      </c>
      <c r="M36" s="4">
        <v>2339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44918</v>
      </c>
      <c r="S36" s="6">
        <v>44933</v>
      </c>
      <c r="T36" s="4" t="s">
        <v>34</v>
      </c>
      <c r="U36" s="4">
        <v>2339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44929</v>
      </c>
      <c r="G37" s="6">
        <v>44930</v>
      </c>
      <c r="H37" s="4">
        <v>1</v>
      </c>
      <c r="I37" s="4">
        <v>1</v>
      </c>
      <c r="J37" s="4">
        <v>1</v>
      </c>
      <c r="K37" s="4" t="s">
        <v>30</v>
      </c>
      <c r="L37" s="4">
        <v>362</v>
      </c>
      <c r="M37" s="4">
        <v>362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44918</v>
      </c>
      <c r="S37" s="6">
        <v>44933</v>
      </c>
      <c r="T37" s="4" t="s">
        <v>34</v>
      </c>
      <c r="U37" s="4">
        <v>362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44925</v>
      </c>
      <c r="G38" s="6">
        <v>44930</v>
      </c>
      <c r="H38" s="4">
        <v>1</v>
      </c>
      <c r="I38" s="4">
        <v>5</v>
      </c>
      <c r="J38" s="4">
        <v>5</v>
      </c>
      <c r="K38" s="4" t="s">
        <v>30</v>
      </c>
      <c r="L38" s="4">
        <v>4051</v>
      </c>
      <c r="M38" s="4">
        <v>4051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44919</v>
      </c>
      <c r="S38" s="6">
        <v>44933</v>
      </c>
      <c r="T38" s="4" t="s">
        <v>34</v>
      </c>
      <c r="U38" s="4">
        <v>4051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44928</v>
      </c>
      <c r="G39" s="6">
        <v>44930</v>
      </c>
      <c r="H39" s="4">
        <v>1</v>
      </c>
      <c r="I39" s="4">
        <v>2</v>
      </c>
      <c r="J39" s="4">
        <v>2</v>
      </c>
      <c r="K39" s="4" t="s">
        <v>30</v>
      </c>
      <c r="L39" s="4">
        <v>4880</v>
      </c>
      <c r="M39" s="4">
        <v>4880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44919</v>
      </c>
      <c r="S39" s="6">
        <v>44933</v>
      </c>
      <c r="T39" s="4" t="s">
        <v>34</v>
      </c>
      <c r="U39" s="4">
        <v>4880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44928</v>
      </c>
      <c r="G40" s="6">
        <v>44930</v>
      </c>
      <c r="H40" s="4">
        <v>1</v>
      </c>
      <c r="I40" s="4">
        <v>2</v>
      </c>
      <c r="J40" s="4">
        <v>2</v>
      </c>
      <c r="K40" s="4" t="s">
        <v>30</v>
      </c>
      <c r="L40" s="4">
        <v>1965</v>
      </c>
      <c r="M40" s="4">
        <v>1965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44919</v>
      </c>
      <c r="S40" s="6">
        <v>44933</v>
      </c>
      <c r="T40" s="4" t="s">
        <v>34</v>
      </c>
      <c r="U40" s="4">
        <v>1965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44927</v>
      </c>
      <c r="G41" s="6">
        <v>44930</v>
      </c>
      <c r="H41" s="4">
        <v>1</v>
      </c>
      <c r="I41" s="4">
        <v>3</v>
      </c>
      <c r="J41" s="4">
        <v>3</v>
      </c>
      <c r="K41" s="4" t="s">
        <v>30</v>
      </c>
      <c r="L41" s="4">
        <v>4031</v>
      </c>
      <c r="M41" s="4">
        <v>4031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44915</v>
      </c>
      <c r="S41" s="6">
        <v>44933</v>
      </c>
      <c r="T41" s="4" t="s">
        <v>34</v>
      </c>
      <c r="U41" s="4">
        <v>4031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44928</v>
      </c>
      <c r="G42" s="6">
        <v>44930</v>
      </c>
      <c r="H42" s="4">
        <v>1</v>
      </c>
      <c r="I42" s="4">
        <v>2</v>
      </c>
      <c r="J42" s="4">
        <v>2</v>
      </c>
      <c r="K42" s="4" t="s">
        <v>30</v>
      </c>
      <c r="L42" s="4">
        <v>702</v>
      </c>
      <c r="M42" s="4">
        <v>702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44919</v>
      </c>
      <c r="S42" s="6">
        <v>44933</v>
      </c>
      <c r="T42" s="4" t="s">
        <v>34</v>
      </c>
      <c r="U42" s="4">
        <v>702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44929</v>
      </c>
      <c r="G43" s="6">
        <v>44930</v>
      </c>
      <c r="H43" s="4">
        <v>1</v>
      </c>
      <c r="I43" s="4">
        <v>1</v>
      </c>
      <c r="J43" s="4">
        <v>1</v>
      </c>
      <c r="K43" s="4" t="s">
        <v>30</v>
      </c>
      <c r="L43" s="4">
        <v>1284</v>
      </c>
      <c r="M43" s="4">
        <v>1284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44920</v>
      </c>
      <c r="S43" s="6">
        <v>44933</v>
      </c>
      <c r="T43" s="4" t="s">
        <v>34</v>
      </c>
      <c r="U43" s="4">
        <v>1284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44929</v>
      </c>
      <c r="G44" s="6">
        <v>44930</v>
      </c>
      <c r="H44" s="4">
        <v>1</v>
      </c>
      <c r="I44" s="4">
        <v>1</v>
      </c>
      <c r="J44" s="4">
        <v>1</v>
      </c>
      <c r="K44" s="4" t="s">
        <v>30</v>
      </c>
      <c r="L44" s="4">
        <v>1357</v>
      </c>
      <c r="M44" s="4">
        <v>1357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44920</v>
      </c>
      <c r="S44" s="6">
        <v>44933</v>
      </c>
      <c r="T44" s="4" t="s">
        <v>34</v>
      </c>
      <c r="U44" s="4">
        <v>1357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6">
        <v>44927</v>
      </c>
      <c r="G45" s="6">
        <v>44930</v>
      </c>
      <c r="H45" s="4">
        <v>1</v>
      </c>
      <c r="I45" s="4">
        <v>3</v>
      </c>
      <c r="J45" s="4">
        <v>3</v>
      </c>
      <c r="K45" s="4" t="s">
        <v>30</v>
      </c>
      <c r="L45" s="4">
        <v>1641</v>
      </c>
      <c r="M45" s="4">
        <v>1641</v>
      </c>
      <c r="N45" s="4" t="s">
        <v>270</v>
      </c>
      <c r="O45" s="4" t="s">
        <v>32</v>
      </c>
      <c r="P45" s="4" t="s">
        <v>33</v>
      </c>
      <c r="Q45" s="4">
        <v>0</v>
      </c>
      <c r="R45" s="7">
        <v>44920</v>
      </c>
      <c r="S45" s="6">
        <v>44933</v>
      </c>
      <c r="T45" s="4" t="s">
        <v>34</v>
      </c>
      <c r="U45" s="4">
        <v>1641</v>
      </c>
      <c r="V45" s="4">
        <v>0</v>
      </c>
      <c r="W45" s="4">
        <v>0</v>
      </c>
      <c r="X45" s="4" t="s">
        <v>271</v>
      </c>
      <c r="Y45" s="4" t="s">
        <v>35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151</v>
      </c>
      <c r="F46" s="6">
        <v>44927</v>
      </c>
      <c r="G46" s="6">
        <v>44930</v>
      </c>
      <c r="H46" s="4">
        <v>1</v>
      </c>
      <c r="I46" s="4">
        <v>3</v>
      </c>
      <c r="J46" s="4">
        <v>3</v>
      </c>
      <c r="K46" s="4" t="s">
        <v>30</v>
      </c>
      <c r="L46" s="4">
        <v>1797</v>
      </c>
      <c r="M46" s="4">
        <v>1797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44920</v>
      </c>
      <c r="S46" s="6">
        <v>44933</v>
      </c>
      <c r="T46" s="4" t="s">
        <v>34</v>
      </c>
      <c r="U46" s="4">
        <v>1797</v>
      </c>
      <c r="V46" s="4">
        <v>0</v>
      </c>
      <c r="W46" s="4">
        <v>0</v>
      </c>
      <c r="X46" s="4" t="s">
        <v>275</v>
      </c>
      <c r="Y46" s="4" t="s">
        <v>35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44929</v>
      </c>
      <c r="G47" s="6">
        <v>44930</v>
      </c>
      <c r="H47" s="4">
        <v>1</v>
      </c>
      <c r="I47" s="4">
        <v>1</v>
      </c>
      <c r="J47" s="4">
        <v>1</v>
      </c>
      <c r="K47" s="4" t="s">
        <v>30</v>
      </c>
      <c r="L47" s="4">
        <v>431</v>
      </c>
      <c r="M47" s="4">
        <v>431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44921</v>
      </c>
      <c r="S47" s="6">
        <v>44933</v>
      </c>
      <c r="T47" s="4" t="s">
        <v>34</v>
      </c>
      <c r="U47" s="4">
        <v>431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283</v>
      </c>
      <c r="E48" s="4" t="s">
        <v>284</v>
      </c>
      <c r="F48" s="6">
        <v>44928</v>
      </c>
      <c r="G48" s="6">
        <v>44930</v>
      </c>
      <c r="H48" s="4">
        <v>1</v>
      </c>
      <c r="I48" s="4">
        <v>2</v>
      </c>
      <c r="J48" s="4">
        <v>2</v>
      </c>
      <c r="K48" s="4" t="s">
        <v>30</v>
      </c>
      <c r="L48" s="4">
        <v>844</v>
      </c>
      <c r="M48" s="4">
        <v>844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44921</v>
      </c>
      <c r="S48" s="6">
        <v>44933</v>
      </c>
      <c r="T48" s="4" t="s">
        <v>34</v>
      </c>
      <c r="U48" s="4">
        <v>844</v>
      </c>
      <c r="V48" s="4">
        <v>0</v>
      </c>
      <c r="W48" s="4">
        <v>0</v>
      </c>
      <c r="X48" s="4" t="s">
        <v>286</v>
      </c>
      <c r="Y48" s="4" t="s">
        <v>35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6">
        <v>44928</v>
      </c>
      <c r="G49" s="6">
        <v>44930</v>
      </c>
      <c r="H49" s="4">
        <v>1</v>
      </c>
      <c r="I49" s="4">
        <v>2</v>
      </c>
      <c r="J49" s="4">
        <v>2</v>
      </c>
      <c r="K49" s="4" t="s">
        <v>30</v>
      </c>
      <c r="L49" s="4">
        <v>782</v>
      </c>
      <c r="M49" s="4">
        <v>782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44921</v>
      </c>
      <c r="S49" s="6">
        <v>44933</v>
      </c>
      <c r="T49" s="4" t="s">
        <v>34</v>
      </c>
      <c r="U49" s="4">
        <v>782</v>
      </c>
      <c r="V49" s="4">
        <v>0</v>
      </c>
      <c r="W49" s="4">
        <v>0</v>
      </c>
      <c r="X49" s="4" t="s">
        <v>291</v>
      </c>
      <c r="Y49" s="4" t="s">
        <v>35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44929</v>
      </c>
      <c r="G50" s="6">
        <v>44930</v>
      </c>
      <c r="H50" s="4">
        <v>3</v>
      </c>
      <c r="I50" s="4">
        <v>1</v>
      </c>
      <c r="J50" s="4">
        <v>3</v>
      </c>
      <c r="K50" s="4" t="s">
        <v>30</v>
      </c>
      <c r="L50" s="4">
        <v>975</v>
      </c>
      <c r="M50" s="4">
        <v>975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44922</v>
      </c>
      <c r="S50" s="6">
        <v>44933</v>
      </c>
      <c r="T50" s="4" t="s">
        <v>34</v>
      </c>
      <c r="U50" s="4">
        <v>975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44926</v>
      </c>
      <c r="G51" s="6">
        <v>44930</v>
      </c>
      <c r="H51" s="4">
        <v>1</v>
      </c>
      <c r="I51" s="4">
        <v>4</v>
      </c>
      <c r="J51" s="4">
        <v>4</v>
      </c>
      <c r="K51" s="4" t="s">
        <v>30</v>
      </c>
      <c r="L51" s="4">
        <v>3250</v>
      </c>
      <c r="M51" s="4">
        <v>3250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44922</v>
      </c>
      <c r="S51" s="6">
        <v>44933</v>
      </c>
      <c r="T51" s="4" t="s">
        <v>34</v>
      </c>
      <c r="U51" s="4">
        <v>3250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44928</v>
      </c>
      <c r="G52" s="6">
        <v>44930</v>
      </c>
      <c r="H52" s="4">
        <v>1</v>
      </c>
      <c r="I52" s="4">
        <v>2</v>
      </c>
      <c r="J52" s="4">
        <v>2</v>
      </c>
      <c r="K52" s="4" t="s">
        <v>30</v>
      </c>
      <c r="L52" s="4">
        <v>494</v>
      </c>
      <c r="M52" s="4">
        <v>494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44923</v>
      </c>
      <c r="S52" s="6">
        <v>44933</v>
      </c>
      <c r="T52" s="4" t="s">
        <v>34</v>
      </c>
      <c r="U52" s="4">
        <v>494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238</v>
      </c>
      <c r="E53" s="4" t="s">
        <v>311</v>
      </c>
      <c r="F53" s="6">
        <v>44927</v>
      </c>
      <c r="G53" s="6">
        <v>44930</v>
      </c>
      <c r="H53" s="4">
        <v>1</v>
      </c>
      <c r="I53" s="4">
        <v>3</v>
      </c>
      <c r="J53" s="4">
        <v>3</v>
      </c>
      <c r="K53" s="4" t="s">
        <v>30</v>
      </c>
      <c r="L53" s="4">
        <v>3559</v>
      </c>
      <c r="M53" s="4">
        <v>3559</v>
      </c>
      <c r="N53" s="4" t="s">
        <v>312</v>
      </c>
      <c r="O53" s="4" t="s">
        <v>32</v>
      </c>
      <c r="P53" s="4" t="s">
        <v>33</v>
      </c>
      <c r="Q53" s="4">
        <v>0</v>
      </c>
      <c r="R53" s="7">
        <v>44923</v>
      </c>
      <c r="S53" s="6">
        <v>44933</v>
      </c>
      <c r="T53" s="4" t="s">
        <v>34</v>
      </c>
      <c r="U53" s="4">
        <v>3559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44928</v>
      </c>
      <c r="G54" s="6">
        <v>44930</v>
      </c>
      <c r="H54" s="4">
        <v>1</v>
      </c>
      <c r="I54" s="4">
        <v>2</v>
      </c>
      <c r="J54" s="4">
        <v>2</v>
      </c>
      <c r="K54" s="4" t="s">
        <v>30</v>
      </c>
      <c r="L54" s="4">
        <v>384</v>
      </c>
      <c r="M54" s="4">
        <v>384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44923</v>
      </c>
      <c r="S54" s="6">
        <v>44933</v>
      </c>
      <c r="T54" s="4" t="s">
        <v>34</v>
      </c>
      <c r="U54" s="4">
        <v>384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44927</v>
      </c>
      <c r="G55" s="6">
        <v>44930</v>
      </c>
      <c r="H55" s="4">
        <v>1</v>
      </c>
      <c r="I55" s="4">
        <v>3</v>
      </c>
      <c r="J55" s="4">
        <v>3</v>
      </c>
      <c r="K55" s="4" t="s">
        <v>30</v>
      </c>
      <c r="L55" s="4">
        <v>1320</v>
      </c>
      <c r="M55" s="4">
        <v>1320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44923</v>
      </c>
      <c r="S55" s="6">
        <v>44933</v>
      </c>
      <c r="T55" s="4" t="s">
        <v>34</v>
      </c>
      <c r="U55" s="4">
        <v>1320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251</v>
      </c>
      <c r="F56" s="6">
        <v>44928</v>
      </c>
      <c r="G56" s="6">
        <v>44930</v>
      </c>
      <c r="H56" s="4">
        <v>1</v>
      </c>
      <c r="I56" s="4">
        <v>2</v>
      </c>
      <c r="J56" s="4">
        <v>2</v>
      </c>
      <c r="K56" s="4" t="s">
        <v>30</v>
      </c>
      <c r="L56" s="4">
        <v>888</v>
      </c>
      <c r="M56" s="4">
        <v>888</v>
      </c>
      <c r="N56" s="4" t="s">
        <v>329</v>
      </c>
      <c r="O56" s="4" t="s">
        <v>32</v>
      </c>
      <c r="P56" s="4" t="s">
        <v>33</v>
      </c>
      <c r="Q56" s="4">
        <v>0</v>
      </c>
      <c r="R56" s="7">
        <v>44923</v>
      </c>
      <c r="S56" s="6">
        <v>44933</v>
      </c>
      <c r="T56" s="4" t="s">
        <v>34</v>
      </c>
      <c r="U56" s="4">
        <v>888</v>
      </c>
      <c r="V56" s="4">
        <v>0</v>
      </c>
      <c r="W56" s="4">
        <v>0</v>
      </c>
      <c r="X56" s="4" t="s">
        <v>330</v>
      </c>
      <c r="Y56" s="4" t="s">
        <v>35</v>
      </c>
    </row>
    <row r="57" s="4" customFormat="1" spans="1:25">
      <c r="A57" s="4" t="s">
        <v>209</v>
      </c>
      <c r="B57" s="4" t="s">
        <v>26</v>
      </c>
      <c r="C57" s="4" t="s">
        <v>331</v>
      </c>
      <c r="D57" s="4" t="s">
        <v>199</v>
      </c>
      <c r="E57" s="4" t="s">
        <v>87</v>
      </c>
      <c r="F57" s="6">
        <v>44925</v>
      </c>
      <c r="G57" s="6">
        <v>44930</v>
      </c>
      <c r="H57" s="4">
        <v>3</v>
      </c>
      <c r="I57" s="4">
        <v>5</v>
      </c>
      <c r="J57" s="4">
        <v>15</v>
      </c>
      <c r="K57" s="4" t="s">
        <v>30</v>
      </c>
      <c r="L57" s="4">
        <v>-3426</v>
      </c>
      <c r="M57" s="4">
        <v>-3426</v>
      </c>
      <c r="N57" s="4" t="s">
        <v>210</v>
      </c>
      <c r="O57" s="4" t="s">
        <v>32</v>
      </c>
      <c r="P57" s="4" t="s">
        <v>33</v>
      </c>
      <c r="Q57" s="4">
        <v>0</v>
      </c>
      <c r="R57" s="7">
        <v>44918</v>
      </c>
      <c r="S57" s="6">
        <v>44933</v>
      </c>
      <c r="T57" s="4" t="s">
        <v>34</v>
      </c>
      <c r="U57" s="4">
        <v>-3426</v>
      </c>
      <c r="V57" s="4">
        <v>0</v>
      </c>
      <c r="W57" s="4">
        <v>0</v>
      </c>
      <c r="X57" s="4" t="s">
        <v>211</v>
      </c>
      <c r="Y57" s="4" t="s">
        <v>212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277</v>
      </c>
      <c r="E58" s="4" t="s">
        <v>333</v>
      </c>
      <c r="F58" s="6">
        <v>44929</v>
      </c>
      <c r="G58" s="6">
        <v>44930</v>
      </c>
      <c r="H58" s="4">
        <v>1</v>
      </c>
      <c r="I58" s="4">
        <v>1</v>
      </c>
      <c r="J58" s="4">
        <v>1</v>
      </c>
      <c r="K58" s="4" t="s">
        <v>30</v>
      </c>
      <c r="L58" s="4">
        <v>533</v>
      </c>
      <c r="M58" s="4">
        <v>533</v>
      </c>
      <c r="N58" s="4" t="s">
        <v>334</v>
      </c>
      <c r="O58" s="4" t="s">
        <v>32</v>
      </c>
      <c r="P58" s="4" t="s">
        <v>33</v>
      </c>
      <c r="Q58" s="4">
        <v>0</v>
      </c>
      <c r="R58" s="7">
        <v>44923</v>
      </c>
      <c r="S58" s="6">
        <v>44933</v>
      </c>
      <c r="T58" s="4" t="s">
        <v>34</v>
      </c>
      <c r="U58" s="4">
        <v>533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338</v>
      </c>
      <c r="E59" s="4" t="s">
        <v>339</v>
      </c>
      <c r="F59" s="6">
        <v>44928</v>
      </c>
      <c r="G59" s="6">
        <v>44930</v>
      </c>
      <c r="H59" s="4">
        <v>1</v>
      </c>
      <c r="I59" s="4">
        <v>2</v>
      </c>
      <c r="J59" s="4">
        <v>2</v>
      </c>
      <c r="K59" s="4" t="s">
        <v>30</v>
      </c>
      <c r="L59" s="4">
        <v>980</v>
      </c>
      <c r="M59" s="4">
        <v>980</v>
      </c>
      <c r="N59" s="4" t="s">
        <v>340</v>
      </c>
      <c r="O59" s="4" t="s">
        <v>32</v>
      </c>
      <c r="P59" s="4" t="s">
        <v>33</v>
      </c>
      <c r="Q59" s="4">
        <v>0</v>
      </c>
      <c r="R59" s="7">
        <v>44924</v>
      </c>
      <c r="S59" s="6">
        <v>44933</v>
      </c>
      <c r="T59" s="4" t="s">
        <v>34</v>
      </c>
      <c r="U59" s="4">
        <v>980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48</v>
      </c>
      <c r="F60" s="6">
        <v>44925</v>
      </c>
      <c r="G60" s="6">
        <v>44930</v>
      </c>
      <c r="H60" s="4">
        <v>1</v>
      </c>
      <c r="I60" s="4">
        <v>5</v>
      </c>
      <c r="J60" s="4">
        <v>5</v>
      </c>
      <c r="K60" s="4" t="s">
        <v>30</v>
      </c>
      <c r="L60" s="4">
        <v>2592</v>
      </c>
      <c r="M60" s="4">
        <v>2592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44924</v>
      </c>
      <c r="S60" s="6">
        <v>44933</v>
      </c>
      <c r="T60" s="4" t="s">
        <v>34</v>
      </c>
      <c r="U60" s="4">
        <v>2592</v>
      </c>
      <c r="V60" s="4">
        <v>0</v>
      </c>
      <c r="W60" s="4">
        <v>0</v>
      </c>
      <c r="X60" s="4" t="s">
        <v>346</v>
      </c>
      <c r="Y60" s="4" t="s">
        <v>61</v>
      </c>
    </row>
    <row r="61" s="4" customFormat="1" spans="1:25">
      <c r="A61" s="4" t="s">
        <v>347</v>
      </c>
      <c r="B61" s="4" t="s">
        <v>26</v>
      </c>
      <c r="C61" s="4" t="s">
        <v>27</v>
      </c>
      <c r="D61" s="4" t="s">
        <v>348</v>
      </c>
      <c r="E61" s="4" t="s">
        <v>349</v>
      </c>
      <c r="F61" s="6">
        <v>44928</v>
      </c>
      <c r="G61" s="6">
        <v>44930</v>
      </c>
      <c r="H61" s="4">
        <v>1</v>
      </c>
      <c r="I61" s="4">
        <v>2</v>
      </c>
      <c r="J61" s="4">
        <v>2</v>
      </c>
      <c r="K61" s="4" t="s">
        <v>30</v>
      </c>
      <c r="L61" s="4">
        <v>3636</v>
      </c>
      <c r="M61" s="4">
        <v>3636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44924</v>
      </c>
      <c r="S61" s="6">
        <v>44933</v>
      </c>
      <c r="T61" s="4" t="s">
        <v>34</v>
      </c>
      <c r="U61" s="4">
        <v>3636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354</v>
      </c>
      <c r="E62" s="4" t="s">
        <v>355</v>
      </c>
      <c r="F62" s="6">
        <v>44928</v>
      </c>
      <c r="G62" s="6">
        <v>44930</v>
      </c>
      <c r="H62" s="4">
        <v>1</v>
      </c>
      <c r="I62" s="4">
        <v>2</v>
      </c>
      <c r="J62" s="4">
        <v>2</v>
      </c>
      <c r="K62" s="4" t="s">
        <v>30</v>
      </c>
      <c r="L62" s="4">
        <v>810</v>
      </c>
      <c r="M62" s="4">
        <v>810</v>
      </c>
      <c r="N62" s="4" t="s">
        <v>356</v>
      </c>
      <c r="O62" s="4" t="s">
        <v>32</v>
      </c>
      <c r="P62" s="4" t="s">
        <v>33</v>
      </c>
      <c r="Q62" s="4">
        <v>0</v>
      </c>
      <c r="R62" s="7">
        <v>44924</v>
      </c>
      <c r="S62" s="6">
        <v>44933</v>
      </c>
      <c r="T62" s="4" t="s">
        <v>34</v>
      </c>
      <c r="U62" s="4">
        <v>810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360</v>
      </c>
      <c r="E63" s="4" t="s">
        <v>361</v>
      </c>
      <c r="F63" s="6">
        <v>44927</v>
      </c>
      <c r="G63" s="6">
        <v>44930</v>
      </c>
      <c r="H63" s="4">
        <v>1</v>
      </c>
      <c r="I63" s="4">
        <v>3</v>
      </c>
      <c r="J63" s="4">
        <v>3</v>
      </c>
      <c r="K63" s="4" t="s">
        <v>30</v>
      </c>
      <c r="L63" s="4">
        <v>2919</v>
      </c>
      <c r="M63" s="4">
        <v>2919</v>
      </c>
      <c r="N63" s="4" t="s">
        <v>362</v>
      </c>
      <c r="O63" s="4" t="s">
        <v>32</v>
      </c>
      <c r="P63" s="4" t="s">
        <v>33</v>
      </c>
      <c r="Q63" s="4">
        <v>0</v>
      </c>
      <c r="R63" s="7">
        <v>44924</v>
      </c>
      <c r="S63" s="6">
        <v>44933</v>
      </c>
      <c r="T63" s="4" t="s">
        <v>34</v>
      </c>
      <c r="U63" s="4">
        <v>2919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48</v>
      </c>
      <c r="F64" s="6">
        <v>44926</v>
      </c>
      <c r="G64" s="6">
        <v>44930</v>
      </c>
      <c r="H64" s="4">
        <v>1</v>
      </c>
      <c r="I64" s="4">
        <v>4</v>
      </c>
      <c r="J64" s="4">
        <v>4</v>
      </c>
      <c r="K64" s="4" t="s">
        <v>30</v>
      </c>
      <c r="L64" s="4">
        <v>4919</v>
      </c>
      <c r="M64" s="4">
        <v>4919</v>
      </c>
      <c r="N64" s="4" t="s">
        <v>367</v>
      </c>
      <c r="O64" s="4" t="s">
        <v>32</v>
      </c>
      <c r="P64" s="4" t="s">
        <v>33</v>
      </c>
      <c r="Q64" s="4">
        <v>0</v>
      </c>
      <c r="R64" s="7">
        <v>44924</v>
      </c>
      <c r="S64" s="6">
        <v>44933</v>
      </c>
      <c r="T64" s="4" t="s">
        <v>34</v>
      </c>
      <c r="U64" s="4">
        <v>4919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372</v>
      </c>
      <c r="F65" s="6">
        <v>44929</v>
      </c>
      <c r="G65" s="6">
        <v>44930</v>
      </c>
      <c r="H65" s="4">
        <v>1</v>
      </c>
      <c r="I65" s="4">
        <v>1</v>
      </c>
      <c r="J65" s="4">
        <v>1</v>
      </c>
      <c r="K65" s="4" t="s">
        <v>30</v>
      </c>
      <c r="L65" s="4">
        <v>718</v>
      </c>
      <c r="M65" s="4">
        <v>718</v>
      </c>
      <c r="N65" s="4" t="s">
        <v>373</v>
      </c>
      <c r="O65" s="4" t="s">
        <v>32</v>
      </c>
      <c r="P65" s="4" t="s">
        <v>33</v>
      </c>
      <c r="Q65" s="4">
        <v>0</v>
      </c>
      <c r="R65" s="7">
        <v>44924</v>
      </c>
      <c r="S65" s="6">
        <v>44933</v>
      </c>
      <c r="T65" s="4" t="s">
        <v>34</v>
      </c>
      <c r="U65" s="4">
        <v>718</v>
      </c>
      <c r="V65" s="4">
        <v>0</v>
      </c>
      <c r="W65" s="4">
        <v>0</v>
      </c>
      <c r="X65" s="4" t="s">
        <v>374</v>
      </c>
      <c r="Y65" s="4" t="s">
        <v>375</v>
      </c>
    </row>
    <row r="66" s="4" customFormat="1" spans="1:25">
      <c r="A66" s="4" t="s">
        <v>376</v>
      </c>
      <c r="B66" s="4" t="s">
        <v>26</v>
      </c>
      <c r="C66" s="4" t="s">
        <v>27</v>
      </c>
      <c r="D66" s="4" t="s">
        <v>377</v>
      </c>
      <c r="E66" s="4" t="s">
        <v>378</v>
      </c>
      <c r="F66" s="6">
        <v>44925</v>
      </c>
      <c r="G66" s="6">
        <v>44930</v>
      </c>
      <c r="H66" s="4">
        <v>1</v>
      </c>
      <c r="I66" s="4">
        <v>5</v>
      </c>
      <c r="J66" s="4">
        <v>5</v>
      </c>
      <c r="K66" s="4" t="s">
        <v>30</v>
      </c>
      <c r="L66" s="4">
        <v>2065</v>
      </c>
      <c r="M66" s="4">
        <v>2065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44925</v>
      </c>
      <c r="S66" s="6">
        <v>44933</v>
      </c>
      <c r="T66" s="4" t="s">
        <v>34</v>
      </c>
      <c r="U66" s="4">
        <v>2065</v>
      </c>
      <c r="V66" s="4">
        <v>0</v>
      </c>
      <c r="W66" s="4">
        <v>0</v>
      </c>
      <c r="X66" s="4" t="s">
        <v>380</v>
      </c>
      <c r="Y66" s="4" t="s">
        <v>35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185</v>
      </c>
      <c r="F67" s="6">
        <v>44926</v>
      </c>
      <c r="G67" s="6">
        <v>44930</v>
      </c>
      <c r="H67" s="4">
        <v>1</v>
      </c>
      <c r="I67" s="4">
        <v>4</v>
      </c>
      <c r="J67" s="4">
        <v>4</v>
      </c>
      <c r="K67" s="4" t="s">
        <v>30</v>
      </c>
      <c r="L67" s="4">
        <v>8897</v>
      </c>
      <c r="M67" s="4">
        <v>8897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44925</v>
      </c>
      <c r="S67" s="6">
        <v>44933</v>
      </c>
      <c r="T67" s="4" t="s">
        <v>34</v>
      </c>
      <c r="U67" s="4">
        <v>8897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227</v>
      </c>
      <c r="F68" s="6">
        <v>44928</v>
      </c>
      <c r="G68" s="6">
        <v>44930</v>
      </c>
      <c r="H68" s="4">
        <v>1</v>
      </c>
      <c r="I68" s="4">
        <v>2</v>
      </c>
      <c r="J68" s="4">
        <v>2</v>
      </c>
      <c r="K68" s="4" t="s">
        <v>30</v>
      </c>
      <c r="L68" s="4">
        <v>2160</v>
      </c>
      <c r="M68" s="4">
        <v>2160</v>
      </c>
      <c r="N68" s="4" t="s">
        <v>388</v>
      </c>
      <c r="O68" s="4" t="s">
        <v>32</v>
      </c>
      <c r="P68" s="4" t="s">
        <v>33</v>
      </c>
      <c r="Q68" s="4">
        <v>0</v>
      </c>
      <c r="R68" s="7">
        <v>44926</v>
      </c>
      <c r="S68" s="6">
        <v>44933</v>
      </c>
      <c r="T68" s="4" t="s">
        <v>34</v>
      </c>
      <c r="U68" s="4">
        <v>2160</v>
      </c>
      <c r="V68" s="4">
        <v>0</v>
      </c>
      <c r="W68" s="4">
        <v>0</v>
      </c>
      <c r="X68" s="4" t="s">
        <v>389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392</v>
      </c>
      <c r="E69" s="4" t="s">
        <v>393</v>
      </c>
      <c r="F69" s="6">
        <v>44928</v>
      </c>
      <c r="G69" s="6">
        <v>44930</v>
      </c>
      <c r="H69" s="4">
        <v>1</v>
      </c>
      <c r="I69" s="4">
        <v>2</v>
      </c>
      <c r="J69" s="4">
        <v>2</v>
      </c>
      <c r="K69" s="4" t="s">
        <v>30</v>
      </c>
      <c r="L69" s="4">
        <v>1776</v>
      </c>
      <c r="M69" s="4">
        <v>1776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44926</v>
      </c>
      <c r="S69" s="6">
        <v>44933</v>
      </c>
      <c r="T69" s="4" t="s">
        <v>34</v>
      </c>
      <c r="U69" s="4">
        <v>1776</v>
      </c>
      <c r="V69" s="4">
        <v>0</v>
      </c>
      <c r="W69" s="4">
        <v>0</v>
      </c>
      <c r="X69" s="4" t="s">
        <v>395</v>
      </c>
      <c r="Y69" s="4" t="s">
        <v>35</v>
      </c>
    </row>
    <row r="70" s="4" customFormat="1" spans="1:25">
      <c r="A70" s="4" t="s">
        <v>376</v>
      </c>
      <c r="B70" s="4" t="s">
        <v>26</v>
      </c>
      <c r="C70" s="4" t="s">
        <v>331</v>
      </c>
      <c r="D70" s="4" t="s">
        <v>377</v>
      </c>
      <c r="E70" s="4" t="s">
        <v>378</v>
      </c>
      <c r="F70" s="6">
        <v>44925</v>
      </c>
      <c r="G70" s="6">
        <v>44930</v>
      </c>
      <c r="H70" s="4">
        <v>1</v>
      </c>
      <c r="I70" s="4">
        <v>5</v>
      </c>
      <c r="J70" s="4">
        <v>5</v>
      </c>
      <c r="K70" s="4" t="s">
        <v>30</v>
      </c>
      <c r="L70" s="4">
        <v>-2065</v>
      </c>
      <c r="M70" s="4">
        <v>-2065</v>
      </c>
      <c r="N70" s="4" t="s">
        <v>379</v>
      </c>
      <c r="O70" s="4" t="s">
        <v>32</v>
      </c>
      <c r="P70" s="4" t="s">
        <v>33</v>
      </c>
      <c r="Q70" s="4">
        <v>0</v>
      </c>
      <c r="R70" s="7">
        <v>44925</v>
      </c>
      <c r="S70" s="6">
        <v>44933</v>
      </c>
      <c r="T70" s="4" t="s">
        <v>34</v>
      </c>
      <c r="U70" s="4">
        <v>-2065</v>
      </c>
      <c r="V70" s="4">
        <v>0</v>
      </c>
      <c r="W70" s="4">
        <v>0</v>
      </c>
      <c r="X70" s="4" t="s">
        <v>380</v>
      </c>
      <c r="Y70" s="4" t="s">
        <v>35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288</v>
      </c>
      <c r="E71" s="4" t="s">
        <v>397</v>
      </c>
      <c r="F71" s="6">
        <v>44928</v>
      </c>
      <c r="G71" s="6">
        <v>44930</v>
      </c>
      <c r="H71" s="4">
        <v>1</v>
      </c>
      <c r="I71" s="4">
        <v>2</v>
      </c>
      <c r="J71" s="4">
        <v>2</v>
      </c>
      <c r="K71" s="4" t="s">
        <v>30</v>
      </c>
      <c r="L71" s="4">
        <v>858</v>
      </c>
      <c r="M71" s="4">
        <v>858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44926</v>
      </c>
      <c r="S71" s="6">
        <v>44933</v>
      </c>
      <c r="T71" s="4" t="s">
        <v>34</v>
      </c>
      <c r="U71" s="4">
        <v>858</v>
      </c>
      <c r="V71" s="4">
        <v>0</v>
      </c>
      <c r="W71" s="4">
        <v>0</v>
      </c>
      <c r="X71" s="4" t="s">
        <v>399</v>
      </c>
      <c r="Y71" s="4" t="s">
        <v>35</v>
      </c>
    </row>
    <row r="72" s="4" customFormat="1" spans="1:25">
      <c r="A72" s="4" t="s">
        <v>400</v>
      </c>
      <c r="B72" s="4" t="s">
        <v>26</v>
      </c>
      <c r="C72" s="4" t="s">
        <v>27</v>
      </c>
      <c r="D72" s="4" t="s">
        <v>401</v>
      </c>
      <c r="E72" s="4" t="s">
        <v>402</v>
      </c>
      <c r="F72" s="6">
        <v>44926</v>
      </c>
      <c r="G72" s="6">
        <v>44930</v>
      </c>
      <c r="H72" s="4">
        <v>1</v>
      </c>
      <c r="I72" s="4">
        <v>4</v>
      </c>
      <c r="J72" s="4">
        <v>4</v>
      </c>
      <c r="K72" s="4" t="s">
        <v>30</v>
      </c>
      <c r="L72" s="4">
        <v>8208</v>
      </c>
      <c r="M72" s="4">
        <v>8208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44926</v>
      </c>
      <c r="S72" s="6">
        <v>44933</v>
      </c>
      <c r="T72" s="4" t="s">
        <v>34</v>
      </c>
      <c r="U72" s="4">
        <v>8208</v>
      </c>
      <c r="V72" s="4">
        <v>0</v>
      </c>
      <c r="W72" s="4">
        <v>0</v>
      </c>
      <c r="X72" s="4" t="s">
        <v>404</v>
      </c>
      <c r="Y72" s="4" t="s">
        <v>35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151</v>
      </c>
      <c r="F73" s="6">
        <v>44929</v>
      </c>
      <c r="G73" s="6">
        <v>44930</v>
      </c>
      <c r="H73" s="4">
        <v>1</v>
      </c>
      <c r="I73" s="4">
        <v>1</v>
      </c>
      <c r="J73" s="4">
        <v>1</v>
      </c>
      <c r="K73" s="4" t="s">
        <v>30</v>
      </c>
      <c r="L73" s="4">
        <v>282</v>
      </c>
      <c r="M73" s="4">
        <v>282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44926</v>
      </c>
      <c r="S73" s="6">
        <v>44933</v>
      </c>
      <c r="T73" s="4" t="s">
        <v>34</v>
      </c>
      <c r="U73" s="4">
        <v>282</v>
      </c>
      <c r="V73" s="4">
        <v>0</v>
      </c>
      <c r="W73" s="4">
        <v>0</v>
      </c>
      <c r="X73" s="4" t="s">
        <v>408</v>
      </c>
      <c r="Y73" s="4" t="s">
        <v>35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44929</v>
      </c>
      <c r="G74" s="6">
        <v>44930</v>
      </c>
      <c r="H74" s="4">
        <v>1</v>
      </c>
      <c r="I74" s="4">
        <v>1</v>
      </c>
      <c r="J74" s="4">
        <v>1</v>
      </c>
      <c r="K74" s="4" t="s">
        <v>30</v>
      </c>
      <c r="L74" s="4">
        <v>1152</v>
      </c>
      <c r="M74" s="4">
        <v>1152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44926</v>
      </c>
      <c r="S74" s="6">
        <v>44933</v>
      </c>
      <c r="T74" s="4" t="s">
        <v>34</v>
      </c>
      <c r="U74" s="4">
        <v>1152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6">
        <v>44927</v>
      </c>
      <c r="G75" s="6">
        <v>44930</v>
      </c>
      <c r="H75" s="4">
        <v>1</v>
      </c>
      <c r="I75" s="4">
        <v>3</v>
      </c>
      <c r="J75" s="4">
        <v>3</v>
      </c>
      <c r="K75" s="4" t="s">
        <v>30</v>
      </c>
      <c r="L75" s="4">
        <v>3787</v>
      </c>
      <c r="M75" s="4">
        <v>3787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44926</v>
      </c>
      <c r="S75" s="6">
        <v>44933</v>
      </c>
      <c r="T75" s="4" t="s">
        <v>34</v>
      </c>
      <c r="U75" s="4">
        <v>3787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422</v>
      </c>
      <c r="E76" s="4" t="s">
        <v>423</v>
      </c>
      <c r="F76" s="6">
        <v>44929</v>
      </c>
      <c r="G76" s="6">
        <v>44930</v>
      </c>
      <c r="H76" s="4">
        <v>1</v>
      </c>
      <c r="I76" s="4">
        <v>1</v>
      </c>
      <c r="J76" s="4">
        <v>1</v>
      </c>
      <c r="K76" s="4" t="s">
        <v>30</v>
      </c>
      <c r="L76" s="4">
        <v>636</v>
      </c>
      <c r="M76" s="4">
        <v>636</v>
      </c>
      <c r="N76" s="4" t="s">
        <v>424</v>
      </c>
      <c r="O76" s="4" t="s">
        <v>32</v>
      </c>
      <c r="P76" s="4" t="s">
        <v>33</v>
      </c>
      <c r="Q76" s="4">
        <v>0</v>
      </c>
      <c r="R76" s="7">
        <v>44926</v>
      </c>
      <c r="S76" s="6">
        <v>44933</v>
      </c>
      <c r="T76" s="4" t="s">
        <v>34</v>
      </c>
      <c r="U76" s="4">
        <v>636</v>
      </c>
      <c r="V76" s="4">
        <v>0</v>
      </c>
      <c r="W76" s="4">
        <v>0</v>
      </c>
      <c r="X76" s="4" t="s">
        <v>425</v>
      </c>
      <c r="Y76" s="4" t="s">
        <v>426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44929</v>
      </c>
      <c r="G77" s="6">
        <v>44930</v>
      </c>
      <c r="H77" s="4">
        <v>1</v>
      </c>
      <c r="I77" s="4">
        <v>1</v>
      </c>
      <c r="J77" s="4">
        <v>1</v>
      </c>
      <c r="K77" s="4" t="s">
        <v>30</v>
      </c>
      <c r="L77" s="4">
        <v>749</v>
      </c>
      <c r="M77" s="4">
        <v>749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44927</v>
      </c>
      <c r="S77" s="6">
        <v>44933</v>
      </c>
      <c r="T77" s="4" t="s">
        <v>34</v>
      </c>
      <c r="U77" s="4">
        <v>749</v>
      </c>
      <c r="V77" s="4">
        <v>0</v>
      </c>
      <c r="W77" s="4">
        <v>0</v>
      </c>
      <c r="X77" s="4" t="s">
        <v>431</v>
      </c>
      <c r="Y77" s="4" t="s">
        <v>35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185</v>
      </c>
      <c r="F78" s="6">
        <v>44929</v>
      </c>
      <c r="G78" s="6">
        <v>44930</v>
      </c>
      <c r="H78" s="4">
        <v>1</v>
      </c>
      <c r="I78" s="4">
        <v>1</v>
      </c>
      <c r="J78" s="4">
        <v>1</v>
      </c>
      <c r="K78" s="4" t="s">
        <v>30</v>
      </c>
      <c r="L78" s="4">
        <v>184</v>
      </c>
      <c r="M78" s="4">
        <v>184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44927</v>
      </c>
      <c r="S78" s="6">
        <v>44933</v>
      </c>
      <c r="T78" s="4" t="s">
        <v>34</v>
      </c>
      <c r="U78" s="4">
        <v>184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438</v>
      </c>
      <c r="E79" s="4" t="s">
        <v>439</v>
      </c>
      <c r="F79" s="6">
        <v>44928</v>
      </c>
      <c r="G79" s="6">
        <v>44930</v>
      </c>
      <c r="H79" s="4">
        <v>1</v>
      </c>
      <c r="I79" s="4">
        <v>2</v>
      </c>
      <c r="J79" s="4">
        <v>2</v>
      </c>
      <c r="K79" s="4" t="s">
        <v>30</v>
      </c>
      <c r="L79" s="4">
        <v>900</v>
      </c>
      <c r="M79" s="4">
        <v>900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44927</v>
      </c>
      <c r="S79" s="6">
        <v>44933</v>
      </c>
      <c r="T79" s="4" t="s">
        <v>34</v>
      </c>
      <c r="U79" s="4">
        <v>900</v>
      </c>
      <c r="V79" s="4">
        <v>0</v>
      </c>
      <c r="W79" s="4">
        <v>0</v>
      </c>
      <c r="X79" s="4" t="s">
        <v>441</v>
      </c>
      <c r="Y79" s="4" t="s">
        <v>442</v>
      </c>
    </row>
    <row r="80" s="4" customFormat="1" spans="1:25">
      <c r="A80" s="4" t="s">
        <v>443</v>
      </c>
      <c r="B80" s="4" t="s">
        <v>26</v>
      </c>
      <c r="C80" s="4" t="s">
        <v>27</v>
      </c>
      <c r="D80" s="4" t="s">
        <v>444</v>
      </c>
      <c r="E80" s="4" t="s">
        <v>445</v>
      </c>
      <c r="F80" s="6">
        <v>44927</v>
      </c>
      <c r="G80" s="6">
        <v>44930</v>
      </c>
      <c r="H80" s="4">
        <v>1</v>
      </c>
      <c r="I80" s="4">
        <v>3</v>
      </c>
      <c r="J80" s="4">
        <v>3</v>
      </c>
      <c r="K80" s="4" t="s">
        <v>30</v>
      </c>
      <c r="L80" s="4">
        <v>1554</v>
      </c>
      <c r="M80" s="4">
        <v>1554</v>
      </c>
      <c r="N80" s="4" t="s">
        <v>446</v>
      </c>
      <c r="O80" s="4" t="s">
        <v>32</v>
      </c>
      <c r="P80" s="4" t="s">
        <v>33</v>
      </c>
      <c r="Q80" s="4">
        <v>0</v>
      </c>
      <c r="R80" s="7">
        <v>44927</v>
      </c>
      <c r="S80" s="6">
        <v>44933</v>
      </c>
      <c r="T80" s="4" t="s">
        <v>34</v>
      </c>
      <c r="U80" s="4">
        <v>1554</v>
      </c>
      <c r="V80" s="4">
        <v>0</v>
      </c>
      <c r="W80" s="4">
        <v>0</v>
      </c>
      <c r="X80" s="4" t="s">
        <v>447</v>
      </c>
      <c r="Y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450</v>
      </c>
      <c r="E81" s="4" t="s">
        <v>378</v>
      </c>
      <c r="F81" s="6">
        <v>44928</v>
      </c>
      <c r="G81" s="6">
        <v>44930</v>
      </c>
      <c r="H81" s="4">
        <v>1</v>
      </c>
      <c r="I81" s="4">
        <v>2</v>
      </c>
      <c r="J81" s="4">
        <v>2</v>
      </c>
      <c r="K81" s="4" t="s">
        <v>30</v>
      </c>
      <c r="L81" s="4">
        <v>3570</v>
      </c>
      <c r="M81" s="4">
        <v>3570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44927</v>
      </c>
      <c r="S81" s="6">
        <v>44933</v>
      </c>
      <c r="T81" s="4" t="s">
        <v>34</v>
      </c>
      <c r="U81" s="4">
        <v>3570</v>
      </c>
      <c r="V81" s="4">
        <v>0</v>
      </c>
      <c r="W81" s="4">
        <v>0</v>
      </c>
      <c r="X81" s="4" t="s">
        <v>452</v>
      </c>
      <c r="Y81" s="4" t="s">
        <v>35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199</v>
      </c>
      <c r="E82" s="4" t="s">
        <v>87</v>
      </c>
      <c r="F82" s="6">
        <v>44929</v>
      </c>
      <c r="G82" s="6">
        <v>44930</v>
      </c>
      <c r="H82" s="4">
        <v>1</v>
      </c>
      <c r="I82" s="4">
        <v>1</v>
      </c>
      <c r="J82" s="4">
        <v>1</v>
      </c>
      <c r="K82" s="4" t="s">
        <v>30</v>
      </c>
      <c r="L82" s="4">
        <v>250</v>
      </c>
      <c r="M82" s="4">
        <v>250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44927</v>
      </c>
      <c r="S82" s="6">
        <v>44933</v>
      </c>
      <c r="T82" s="4" t="s">
        <v>34</v>
      </c>
      <c r="U82" s="4">
        <v>250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458</v>
      </c>
      <c r="E83" s="4" t="s">
        <v>459</v>
      </c>
      <c r="F83" s="6">
        <v>44928</v>
      </c>
      <c r="G83" s="6">
        <v>44930</v>
      </c>
      <c r="H83" s="4">
        <v>1</v>
      </c>
      <c r="I83" s="4">
        <v>2</v>
      </c>
      <c r="J83" s="4">
        <v>2</v>
      </c>
      <c r="K83" s="4" t="s">
        <v>30</v>
      </c>
      <c r="L83" s="4">
        <v>778</v>
      </c>
      <c r="M83" s="4">
        <v>778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44927</v>
      </c>
      <c r="S83" s="6">
        <v>44933</v>
      </c>
      <c r="T83" s="4" t="s">
        <v>34</v>
      </c>
      <c r="U83" s="4">
        <v>778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44929</v>
      </c>
      <c r="G84" s="6">
        <v>44930</v>
      </c>
      <c r="H84" s="4">
        <v>1</v>
      </c>
      <c r="I84" s="4">
        <v>1</v>
      </c>
      <c r="J84" s="4">
        <v>1</v>
      </c>
      <c r="K84" s="4" t="s">
        <v>30</v>
      </c>
      <c r="L84" s="4">
        <v>695</v>
      </c>
      <c r="M84" s="4">
        <v>695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44927</v>
      </c>
      <c r="S84" s="6">
        <v>44933</v>
      </c>
      <c r="T84" s="4" t="s">
        <v>34</v>
      </c>
      <c r="U84" s="4">
        <v>695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470</v>
      </c>
      <c r="E85" s="4" t="s">
        <v>471</v>
      </c>
      <c r="F85" s="6">
        <v>44929</v>
      </c>
      <c r="G85" s="6">
        <v>44930</v>
      </c>
      <c r="H85" s="4">
        <v>1</v>
      </c>
      <c r="I85" s="4">
        <v>1</v>
      </c>
      <c r="J85" s="4">
        <v>1</v>
      </c>
      <c r="K85" s="4" t="s">
        <v>30</v>
      </c>
      <c r="L85" s="4">
        <v>516</v>
      </c>
      <c r="M85" s="4">
        <v>516</v>
      </c>
      <c r="N85" s="4" t="s">
        <v>472</v>
      </c>
      <c r="O85" s="4" t="s">
        <v>32</v>
      </c>
      <c r="P85" s="4" t="s">
        <v>33</v>
      </c>
      <c r="Q85" s="4">
        <v>0</v>
      </c>
      <c r="R85" s="7">
        <v>44927</v>
      </c>
      <c r="S85" s="6">
        <v>44933</v>
      </c>
      <c r="T85" s="4" t="s">
        <v>34</v>
      </c>
      <c r="U85" s="4">
        <v>516</v>
      </c>
      <c r="V85" s="4">
        <v>0</v>
      </c>
      <c r="W85" s="4">
        <v>0</v>
      </c>
      <c r="X85" s="4" t="s">
        <v>473</v>
      </c>
      <c r="Y85" s="4" t="s">
        <v>474</v>
      </c>
    </row>
    <row r="86" s="4" customFormat="1" spans="1:25">
      <c r="A86" s="4" t="s">
        <v>475</v>
      </c>
      <c r="B86" s="4" t="s">
        <v>26</v>
      </c>
      <c r="C86" s="4" t="s">
        <v>27</v>
      </c>
      <c r="D86" s="4" t="s">
        <v>476</v>
      </c>
      <c r="E86" s="4" t="s">
        <v>180</v>
      </c>
      <c r="F86" s="6">
        <v>44927</v>
      </c>
      <c r="G86" s="6">
        <v>44930</v>
      </c>
      <c r="H86" s="4">
        <v>1</v>
      </c>
      <c r="I86" s="4">
        <v>3</v>
      </c>
      <c r="J86" s="4">
        <v>3</v>
      </c>
      <c r="K86" s="4" t="s">
        <v>30</v>
      </c>
      <c r="L86" s="4">
        <v>1311</v>
      </c>
      <c r="M86" s="4">
        <v>1311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44927</v>
      </c>
      <c r="S86" s="6">
        <v>44933</v>
      </c>
      <c r="T86" s="4" t="s">
        <v>34</v>
      </c>
      <c r="U86" s="4">
        <v>1311</v>
      </c>
      <c r="V86" s="4">
        <v>0</v>
      </c>
      <c r="W86" s="4">
        <v>0</v>
      </c>
      <c r="X86" s="4" t="s">
        <v>478</v>
      </c>
      <c r="Y86" s="4" t="s">
        <v>35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371</v>
      </c>
      <c r="E87" s="4" t="s">
        <v>185</v>
      </c>
      <c r="F87" s="6">
        <v>44929</v>
      </c>
      <c r="G87" s="6">
        <v>44930</v>
      </c>
      <c r="H87" s="4">
        <v>1</v>
      </c>
      <c r="I87" s="4">
        <v>1</v>
      </c>
      <c r="J87" s="4">
        <v>1</v>
      </c>
      <c r="K87" s="4" t="s">
        <v>30</v>
      </c>
      <c r="L87" s="4">
        <v>709</v>
      </c>
      <c r="M87" s="4">
        <v>709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44927</v>
      </c>
      <c r="S87" s="6">
        <v>44933</v>
      </c>
      <c r="T87" s="4" t="s">
        <v>34</v>
      </c>
      <c r="U87" s="4">
        <v>709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465</v>
      </c>
      <c r="F88" s="6">
        <v>44927</v>
      </c>
      <c r="G88" s="6">
        <v>44930</v>
      </c>
      <c r="H88" s="4">
        <v>1</v>
      </c>
      <c r="I88" s="4">
        <v>3</v>
      </c>
      <c r="J88" s="4">
        <v>3</v>
      </c>
      <c r="K88" s="4" t="s">
        <v>30</v>
      </c>
      <c r="L88" s="4">
        <v>1578</v>
      </c>
      <c r="M88" s="4">
        <v>1578</v>
      </c>
      <c r="N88" s="4" t="s">
        <v>485</v>
      </c>
      <c r="O88" s="4" t="s">
        <v>32</v>
      </c>
      <c r="P88" s="4" t="s">
        <v>33</v>
      </c>
      <c r="Q88" s="4">
        <v>0</v>
      </c>
      <c r="R88" s="7">
        <v>44927</v>
      </c>
      <c r="S88" s="6">
        <v>44933</v>
      </c>
      <c r="T88" s="4" t="s">
        <v>34</v>
      </c>
      <c r="U88" s="4">
        <v>1578</v>
      </c>
      <c r="V88" s="4">
        <v>0</v>
      </c>
      <c r="W88" s="4">
        <v>0</v>
      </c>
      <c r="X88" s="4" t="s">
        <v>486</v>
      </c>
      <c r="Y88" s="4" t="s">
        <v>487</v>
      </c>
    </row>
    <row r="89" s="4" customFormat="1" spans="1:25">
      <c r="A89" s="4" t="s">
        <v>488</v>
      </c>
      <c r="B89" s="4" t="s">
        <v>26</v>
      </c>
      <c r="C89" s="4" t="s">
        <v>27</v>
      </c>
      <c r="D89" s="4" t="s">
        <v>489</v>
      </c>
      <c r="E89" s="4" t="s">
        <v>490</v>
      </c>
      <c r="F89" s="6">
        <v>44928</v>
      </c>
      <c r="G89" s="6">
        <v>44930</v>
      </c>
      <c r="H89" s="4">
        <v>1</v>
      </c>
      <c r="I89" s="4">
        <v>2</v>
      </c>
      <c r="J89" s="4">
        <v>2</v>
      </c>
      <c r="K89" s="4" t="s">
        <v>30</v>
      </c>
      <c r="L89" s="4">
        <v>768</v>
      </c>
      <c r="M89" s="4">
        <v>768</v>
      </c>
      <c r="N89" s="4" t="s">
        <v>491</v>
      </c>
      <c r="O89" s="4" t="s">
        <v>32</v>
      </c>
      <c r="P89" s="4" t="s">
        <v>33</v>
      </c>
      <c r="Q89" s="4">
        <v>0</v>
      </c>
      <c r="R89" s="7">
        <v>44927</v>
      </c>
      <c r="S89" s="6">
        <v>44933</v>
      </c>
      <c r="T89" s="4" t="s">
        <v>34</v>
      </c>
      <c r="U89" s="4">
        <v>768</v>
      </c>
      <c r="V89" s="4">
        <v>0</v>
      </c>
      <c r="W89" s="4">
        <v>0</v>
      </c>
      <c r="X89" s="4" t="s">
        <v>492</v>
      </c>
      <c r="Y89" s="4" t="s">
        <v>35</v>
      </c>
    </row>
    <row r="90" s="4" customFormat="1" spans="1:25">
      <c r="A90" s="4" t="s">
        <v>493</v>
      </c>
      <c r="B90" s="4" t="s">
        <v>26</v>
      </c>
      <c r="C90" s="4" t="s">
        <v>27</v>
      </c>
      <c r="D90" s="4" t="s">
        <v>494</v>
      </c>
      <c r="E90" s="4" t="s">
        <v>495</v>
      </c>
      <c r="F90" s="6">
        <v>44928</v>
      </c>
      <c r="G90" s="6">
        <v>44930</v>
      </c>
      <c r="H90" s="4">
        <v>1</v>
      </c>
      <c r="I90" s="4">
        <v>2</v>
      </c>
      <c r="J90" s="4">
        <v>2</v>
      </c>
      <c r="K90" s="4" t="s">
        <v>30</v>
      </c>
      <c r="L90" s="4">
        <v>769</v>
      </c>
      <c r="M90" s="4">
        <v>769</v>
      </c>
      <c r="N90" s="4" t="s">
        <v>496</v>
      </c>
      <c r="O90" s="4" t="s">
        <v>32</v>
      </c>
      <c r="P90" s="4" t="s">
        <v>33</v>
      </c>
      <c r="Q90" s="4">
        <v>0</v>
      </c>
      <c r="R90" s="7">
        <v>44927</v>
      </c>
      <c r="S90" s="6">
        <v>44933</v>
      </c>
      <c r="T90" s="4" t="s">
        <v>34</v>
      </c>
      <c r="U90" s="4">
        <v>769</v>
      </c>
      <c r="V90" s="4">
        <v>0</v>
      </c>
      <c r="W90" s="4">
        <v>748</v>
      </c>
      <c r="X90" s="4" t="s">
        <v>497</v>
      </c>
      <c r="Y90" s="4" t="s">
        <v>498</v>
      </c>
    </row>
    <row r="91" s="4" customFormat="1" spans="1:25">
      <c r="A91" s="4" t="s">
        <v>499</v>
      </c>
      <c r="B91" s="4" t="s">
        <v>26</v>
      </c>
      <c r="C91" s="4" t="s">
        <v>27</v>
      </c>
      <c r="D91" s="4" t="s">
        <v>199</v>
      </c>
      <c r="E91" s="4" t="s">
        <v>87</v>
      </c>
      <c r="F91" s="6">
        <v>44929</v>
      </c>
      <c r="G91" s="6">
        <v>44930</v>
      </c>
      <c r="H91" s="4">
        <v>1</v>
      </c>
      <c r="I91" s="4">
        <v>1</v>
      </c>
      <c r="J91" s="4">
        <v>1</v>
      </c>
      <c r="K91" s="4" t="s">
        <v>30</v>
      </c>
      <c r="L91" s="4">
        <v>250</v>
      </c>
      <c r="M91" s="4">
        <v>250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44927</v>
      </c>
      <c r="S91" s="6">
        <v>44933</v>
      </c>
      <c r="T91" s="4" t="s">
        <v>34</v>
      </c>
      <c r="U91" s="4">
        <v>250</v>
      </c>
      <c r="V91" s="4">
        <v>0</v>
      </c>
      <c r="W91" s="4">
        <v>0</v>
      </c>
      <c r="X91" s="4" t="s">
        <v>501</v>
      </c>
      <c r="Y91" s="4" t="s">
        <v>502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80</v>
      </c>
      <c r="E92" s="4" t="s">
        <v>185</v>
      </c>
      <c r="F92" s="6">
        <v>44928</v>
      </c>
      <c r="G92" s="6">
        <v>44930</v>
      </c>
      <c r="H92" s="4">
        <v>1</v>
      </c>
      <c r="I92" s="4">
        <v>2</v>
      </c>
      <c r="J92" s="4">
        <v>2</v>
      </c>
      <c r="K92" s="4" t="s">
        <v>30</v>
      </c>
      <c r="L92" s="4">
        <v>1534</v>
      </c>
      <c r="M92" s="4">
        <v>1534</v>
      </c>
      <c r="N92" s="4" t="s">
        <v>504</v>
      </c>
      <c r="O92" s="4" t="s">
        <v>32</v>
      </c>
      <c r="P92" s="4" t="s">
        <v>33</v>
      </c>
      <c r="Q92" s="4">
        <v>0</v>
      </c>
      <c r="R92" s="7">
        <v>44927</v>
      </c>
      <c r="S92" s="6">
        <v>44933</v>
      </c>
      <c r="T92" s="4" t="s">
        <v>34</v>
      </c>
      <c r="U92" s="4">
        <v>1534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339</v>
      </c>
      <c r="F93" s="6">
        <v>44928</v>
      </c>
      <c r="G93" s="6">
        <v>44930</v>
      </c>
      <c r="H93" s="4">
        <v>1</v>
      </c>
      <c r="I93" s="4">
        <v>2</v>
      </c>
      <c r="J93" s="4">
        <v>2</v>
      </c>
      <c r="K93" s="4" t="s">
        <v>30</v>
      </c>
      <c r="L93" s="4">
        <v>878</v>
      </c>
      <c r="M93" s="4">
        <v>878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44927</v>
      </c>
      <c r="S93" s="6">
        <v>44933</v>
      </c>
      <c r="T93" s="4" t="s">
        <v>34</v>
      </c>
      <c r="U93" s="4">
        <v>878</v>
      </c>
      <c r="V93" s="4">
        <v>0</v>
      </c>
      <c r="W93" s="4">
        <v>0</v>
      </c>
      <c r="X93" s="4" t="s">
        <v>510</v>
      </c>
      <c r="Y93" s="4" t="s">
        <v>35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513</v>
      </c>
      <c r="F94" s="6">
        <v>44929</v>
      </c>
      <c r="G94" s="6">
        <v>44930</v>
      </c>
      <c r="H94" s="4">
        <v>1</v>
      </c>
      <c r="I94" s="4">
        <v>1</v>
      </c>
      <c r="J94" s="4">
        <v>1</v>
      </c>
      <c r="K94" s="4" t="s">
        <v>30</v>
      </c>
      <c r="L94" s="4">
        <v>1413</v>
      </c>
      <c r="M94" s="4">
        <v>1413</v>
      </c>
      <c r="N94" s="4" t="s">
        <v>514</v>
      </c>
      <c r="O94" s="4" t="s">
        <v>32</v>
      </c>
      <c r="P94" s="4" t="s">
        <v>33</v>
      </c>
      <c r="Q94" s="4">
        <v>0</v>
      </c>
      <c r="R94" s="7">
        <v>44927</v>
      </c>
      <c r="S94" s="6">
        <v>44933</v>
      </c>
      <c r="T94" s="4" t="s">
        <v>34</v>
      </c>
      <c r="U94" s="4">
        <v>1413</v>
      </c>
      <c r="V94" s="4">
        <v>0</v>
      </c>
      <c r="W94" s="4">
        <v>0</v>
      </c>
      <c r="X94" s="4" t="s">
        <v>515</v>
      </c>
      <c r="Y94" s="4" t="s">
        <v>516</v>
      </c>
    </row>
    <row r="95" s="4" customFormat="1" spans="1:25">
      <c r="A95" s="4" t="s">
        <v>517</v>
      </c>
      <c r="B95" s="4" t="s">
        <v>26</v>
      </c>
      <c r="C95" s="4" t="s">
        <v>27</v>
      </c>
      <c r="D95" s="4" t="s">
        <v>518</v>
      </c>
      <c r="E95" s="4" t="s">
        <v>519</v>
      </c>
      <c r="F95" s="6">
        <v>44928</v>
      </c>
      <c r="G95" s="6">
        <v>44930</v>
      </c>
      <c r="H95" s="4">
        <v>1</v>
      </c>
      <c r="I95" s="4">
        <v>2</v>
      </c>
      <c r="J95" s="4">
        <v>2</v>
      </c>
      <c r="K95" s="4" t="s">
        <v>30</v>
      </c>
      <c r="L95" s="4">
        <v>1364</v>
      </c>
      <c r="M95" s="4">
        <v>1364</v>
      </c>
      <c r="N95" s="4" t="s">
        <v>520</v>
      </c>
      <c r="O95" s="4" t="s">
        <v>32</v>
      </c>
      <c r="P95" s="4" t="s">
        <v>33</v>
      </c>
      <c r="Q95" s="4">
        <v>0</v>
      </c>
      <c r="R95" s="7">
        <v>44928</v>
      </c>
      <c r="S95" s="6">
        <v>44933</v>
      </c>
      <c r="T95" s="4" t="s">
        <v>34</v>
      </c>
      <c r="U95" s="4">
        <v>1364</v>
      </c>
      <c r="V95" s="4">
        <v>0</v>
      </c>
      <c r="W95" s="4">
        <v>0</v>
      </c>
      <c r="X95" s="4" t="s">
        <v>521</v>
      </c>
      <c r="Y95" s="4" t="s">
        <v>35</v>
      </c>
    </row>
    <row r="96" s="4" customFormat="1" spans="1:25">
      <c r="A96" s="4" t="s">
        <v>522</v>
      </c>
      <c r="B96" s="4" t="s">
        <v>26</v>
      </c>
      <c r="C96" s="4" t="s">
        <v>27</v>
      </c>
      <c r="D96" s="4" t="s">
        <v>523</v>
      </c>
      <c r="E96" s="4" t="s">
        <v>524</v>
      </c>
      <c r="F96" s="6">
        <v>44929</v>
      </c>
      <c r="G96" s="6">
        <v>44930</v>
      </c>
      <c r="H96" s="4">
        <v>1</v>
      </c>
      <c r="I96" s="4">
        <v>1</v>
      </c>
      <c r="J96" s="4">
        <v>1</v>
      </c>
      <c r="K96" s="4" t="s">
        <v>30</v>
      </c>
      <c r="L96" s="4">
        <v>1481</v>
      </c>
      <c r="M96" s="4">
        <v>1481</v>
      </c>
      <c r="N96" s="4" t="s">
        <v>525</v>
      </c>
      <c r="O96" s="4" t="s">
        <v>32</v>
      </c>
      <c r="P96" s="4" t="s">
        <v>33</v>
      </c>
      <c r="Q96" s="4">
        <v>0</v>
      </c>
      <c r="R96" s="7">
        <v>44928</v>
      </c>
      <c r="S96" s="6">
        <v>44933</v>
      </c>
      <c r="T96" s="4" t="s">
        <v>34</v>
      </c>
      <c r="U96" s="4">
        <v>1481</v>
      </c>
      <c r="V96" s="4">
        <v>0</v>
      </c>
      <c r="W96" s="4">
        <v>0</v>
      </c>
      <c r="X96" s="4" t="s">
        <v>526</v>
      </c>
      <c r="Y96" s="4" t="s">
        <v>527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529</v>
      </c>
      <c r="E97" s="4" t="s">
        <v>185</v>
      </c>
      <c r="F97" s="6">
        <v>44928</v>
      </c>
      <c r="G97" s="6">
        <v>44930</v>
      </c>
      <c r="H97" s="4">
        <v>1</v>
      </c>
      <c r="I97" s="4">
        <v>2</v>
      </c>
      <c r="J97" s="4">
        <v>2</v>
      </c>
      <c r="K97" s="4" t="s">
        <v>30</v>
      </c>
      <c r="L97" s="4">
        <v>360</v>
      </c>
      <c r="M97" s="4">
        <v>360</v>
      </c>
      <c r="N97" s="4" t="s">
        <v>530</v>
      </c>
      <c r="O97" s="4" t="s">
        <v>32</v>
      </c>
      <c r="P97" s="4" t="s">
        <v>33</v>
      </c>
      <c r="Q97" s="4">
        <v>0</v>
      </c>
      <c r="R97" s="7">
        <v>44928</v>
      </c>
      <c r="S97" s="6">
        <v>44933</v>
      </c>
      <c r="T97" s="4" t="s">
        <v>34</v>
      </c>
      <c r="U97" s="4">
        <v>360</v>
      </c>
      <c r="V97" s="4">
        <v>0</v>
      </c>
      <c r="W97" s="4">
        <v>0</v>
      </c>
      <c r="X97" s="4" t="s">
        <v>531</v>
      </c>
      <c r="Y97" s="4" t="s">
        <v>35</v>
      </c>
    </row>
    <row r="98" s="4" customFormat="1" spans="1:25">
      <c r="A98" s="4" t="s">
        <v>101</v>
      </c>
      <c r="B98" s="4" t="s">
        <v>26</v>
      </c>
      <c r="C98" s="4" t="s">
        <v>331</v>
      </c>
      <c r="D98" s="4" t="s">
        <v>102</v>
      </c>
      <c r="E98" s="4" t="s">
        <v>103</v>
      </c>
      <c r="F98" s="6">
        <v>44928</v>
      </c>
      <c r="G98" s="6">
        <v>44930</v>
      </c>
      <c r="H98" s="4">
        <v>1</v>
      </c>
      <c r="I98" s="4">
        <v>2</v>
      </c>
      <c r="J98" s="4">
        <v>2</v>
      </c>
      <c r="K98" s="4" t="s">
        <v>30</v>
      </c>
      <c r="L98" s="4">
        <v>-13062</v>
      </c>
      <c r="M98" s="4">
        <v>-13062</v>
      </c>
      <c r="N98" s="4" t="s">
        <v>104</v>
      </c>
      <c r="O98" s="4" t="s">
        <v>32</v>
      </c>
      <c r="P98" s="4" t="s">
        <v>33</v>
      </c>
      <c r="Q98" s="4">
        <v>0</v>
      </c>
      <c r="R98" s="7">
        <v>44905</v>
      </c>
      <c r="S98" s="6">
        <v>44933</v>
      </c>
      <c r="T98" s="4" t="s">
        <v>34</v>
      </c>
      <c r="U98" s="4">
        <v>-13062</v>
      </c>
      <c r="V98" s="4">
        <v>0</v>
      </c>
      <c r="W98" s="4">
        <v>0</v>
      </c>
      <c r="X98" s="4" t="s">
        <v>105</v>
      </c>
      <c r="Y98" s="4" t="s">
        <v>35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533</v>
      </c>
      <c r="E99" s="4" t="s">
        <v>534</v>
      </c>
      <c r="F99" s="6">
        <v>44929</v>
      </c>
      <c r="G99" s="6">
        <v>44930</v>
      </c>
      <c r="H99" s="4">
        <v>1</v>
      </c>
      <c r="I99" s="4">
        <v>1</v>
      </c>
      <c r="J99" s="4">
        <v>1</v>
      </c>
      <c r="K99" s="4" t="s">
        <v>30</v>
      </c>
      <c r="L99" s="4">
        <v>1166</v>
      </c>
      <c r="M99" s="4">
        <v>1166</v>
      </c>
      <c r="N99" s="4" t="s">
        <v>535</v>
      </c>
      <c r="O99" s="4" t="s">
        <v>32</v>
      </c>
      <c r="P99" s="4" t="s">
        <v>33</v>
      </c>
      <c r="Q99" s="4">
        <v>0</v>
      </c>
      <c r="R99" s="7">
        <v>44928</v>
      </c>
      <c r="S99" s="6">
        <v>44933</v>
      </c>
      <c r="T99" s="4" t="s">
        <v>34</v>
      </c>
      <c r="U99" s="4">
        <v>1166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161</v>
      </c>
      <c r="E100" s="4" t="s">
        <v>162</v>
      </c>
      <c r="F100" s="6">
        <v>44928</v>
      </c>
      <c r="G100" s="6">
        <v>44930</v>
      </c>
      <c r="H100" s="4">
        <v>1</v>
      </c>
      <c r="I100" s="4">
        <v>2</v>
      </c>
      <c r="J100" s="4">
        <v>2</v>
      </c>
      <c r="K100" s="4" t="s">
        <v>30</v>
      </c>
      <c r="L100" s="4">
        <v>420</v>
      </c>
      <c r="M100" s="4">
        <v>420</v>
      </c>
      <c r="N100" s="4" t="s">
        <v>539</v>
      </c>
      <c r="O100" s="4" t="s">
        <v>32</v>
      </c>
      <c r="P100" s="4" t="s">
        <v>33</v>
      </c>
      <c r="Q100" s="4">
        <v>0</v>
      </c>
      <c r="R100" s="7">
        <v>44928</v>
      </c>
      <c r="S100" s="6">
        <v>44933</v>
      </c>
      <c r="T100" s="4" t="s">
        <v>34</v>
      </c>
      <c r="U100" s="4">
        <v>420</v>
      </c>
      <c r="V100" s="4">
        <v>0</v>
      </c>
      <c r="W100" s="4">
        <v>0</v>
      </c>
      <c r="X100" s="4" t="s">
        <v>540</v>
      </c>
      <c r="Y100" s="4" t="s">
        <v>541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371</v>
      </c>
      <c r="E101" s="4" t="s">
        <v>543</v>
      </c>
      <c r="F101" s="6">
        <v>44928</v>
      </c>
      <c r="G101" s="6">
        <v>44930</v>
      </c>
      <c r="H101" s="4">
        <v>1</v>
      </c>
      <c r="I101" s="4">
        <v>2</v>
      </c>
      <c r="J101" s="4">
        <v>2</v>
      </c>
      <c r="K101" s="4" t="s">
        <v>30</v>
      </c>
      <c r="L101" s="4">
        <v>1418</v>
      </c>
      <c r="M101" s="4">
        <v>1418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44928</v>
      </c>
      <c r="S101" s="6">
        <v>44933</v>
      </c>
      <c r="T101" s="4" t="s">
        <v>34</v>
      </c>
      <c r="U101" s="4">
        <v>1418</v>
      </c>
      <c r="V101" s="4">
        <v>0</v>
      </c>
      <c r="W101" s="4">
        <v>0</v>
      </c>
      <c r="X101" s="4" t="s">
        <v>545</v>
      </c>
      <c r="Y101" s="4" t="s">
        <v>546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44928</v>
      </c>
      <c r="G102" s="6">
        <v>44930</v>
      </c>
      <c r="H102" s="4">
        <v>1</v>
      </c>
      <c r="I102" s="4">
        <v>2</v>
      </c>
      <c r="J102" s="4">
        <v>2</v>
      </c>
      <c r="K102" s="4" t="s">
        <v>30</v>
      </c>
      <c r="L102" s="4">
        <v>1614</v>
      </c>
      <c r="M102" s="4">
        <v>1614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44928</v>
      </c>
      <c r="S102" s="6">
        <v>44933</v>
      </c>
      <c r="T102" s="4" t="s">
        <v>34</v>
      </c>
      <c r="U102" s="4">
        <v>1614</v>
      </c>
      <c r="V102" s="4">
        <v>0</v>
      </c>
      <c r="W102" s="4">
        <v>0</v>
      </c>
      <c r="X102" s="4" t="s">
        <v>551</v>
      </c>
      <c r="Y102" s="4" t="s">
        <v>552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554</v>
      </c>
      <c r="E103" s="4" t="s">
        <v>555</v>
      </c>
      <c r="F103" s="6">
        <v>44929</v>
      </c>
      <c r="G103" s="6">
        <v>44930</v>
      </c>
      <c r="H103" s="4">
        <v>1</v>
      </c>
      <c r="I103" s="4">
        <v>1</v>
      </c>
      <c r="J103" s="4">
        <v>1</v>
      </c>
      <c r="K103" s="4" t="s">
        <v>30</v>
      </c>
      <c r="L103" s="4">
        <v>956</v>
      </c>
      <c r="M103" s="4">
        <v>956</v>
      </c>
      <c r="N103" s="4" t="s">
        <v>556</v>
      </c>
      <c r="O103" s="4" t="s">
        <v>32</v>
      </c>
      <c r="P103" s="4" t="s">
        <v>33</v>
      </c>
      <c r="Q103" s="4">
        <v>0</v>
      </c>
      <c r="R103" s="7">
        <v>44928</v>
      </c>
      <c r="S103" s="6">
        <v>44933</v>
      </c>
      <c r="T103" s="4" t="s">
        <v>34</v>
      </c>
      <c r="U103" s="4">
        <v>956</v>
      </c>
      <c r="V103" s="4">
        <v>0</v>
      </c>
      <c r="W103" s="4">
        <v>0</v>
      </c>
      <c r="X103" s="4" t="s">
        <v>557</v>
      </c>
      <c r="Y103" s="4" t="s">
        <v>558</v>
      </c>
    </row>
    <row r="104" s="4" customFormat="1" spans="1:25">
      <c r="A104" s="4" t="s">
        <v>559</v>
      </c>
      <c r="B104" s="4" t="s">
        <v>26</v>
      </c>
      <c r="C104" s="4" t="s">
        <v>27</v>
      </c>
      <c r="D104" s="4" t="s">
        <v>560</v>
      </c>
      <c r="E104" s="4" t="s">
        <v>561</v>
      </c>
      <c r="F104" s="6">
        <v>44929</v>
      </c>
      <c r="G104" s="6">
        <v>44930</v>
      </c>
      <c r="H104" s="4">
        <v>1</v>
      </c>
      <c r="I104" s="4">
        <v>1</v>
      </c>
      <c r="J104" s="4">
        <v>1</v>
      </c>
      <c r="K104" s="4" t="s">
        <v>30</v>
      </c>
      <c r="L104" s="4">
        <v>230</v>
      </c>
      <c r="M104" s="4">
        <v>230</v>
      </c>
      <c r="N104" s="4" t="s">
        <v>562</v>
      </c>
      <c r="O104" s="4" t="s">
        <v>32</v>
      </c>
      <c r="P104" s="4" t="s">
        <v>33</v>
      </c>
      <c r="Q104" s="4">
        <v>0</v>
      </c>
      <c r="R104" s="7">
        <v>44928</v>
      </c>
      <c r="S104" s="6">
        <v>44933</v>
      </c>
      <c r="T104" s="4" t="s">
        <v>34</v>
      </c>
      <c r="U104" s="4">
        <v>230</v>
      </c>
      <c r="V104" s="4">
        <v>0</v>
      </c>
      <c r="W104" s="4">
        <v>0</v>
      </c>
      <c r="X104" s="4" t="s">
        <v>563</v>
      </c>
      <c r="Y104" s="4" t="s">
        <v>564</v>
      </c>
    </row>
    <row r="105" s="4" customFormat="1" spans="1:25">
      <c r="A105" s="4" t="s">
        <v>565</v>
      </c>
      <c r="B105" s="4" t="s">
        <v>26</v>
      </c>
      <c r="C105" s="4" t="s">
        <v>27</v>
      </c>
      <c r="D105" s="4" t="s">
        <v>529</v>
      </c>
      <c r="E105" s="4" t="s">
        <v>185</v>
      </c>
      <c r="F105" s="6">
        <v>44928</v>
      </c>
      <c r="G105" s="6">
        <v>44930</v>
      </c>
      <c r="H105" s="4">
        <v>1</v>
      </c>
      <c r="I105" s="4">
        <v>2</v>
      </c>
      <c r="J105" s="4">
        <v>2</v>
      </c>
      <c r="K105" s="4" t="s">
        <v>30</v>
      </c>
      <c r="L105" s="4">
        <v>432</v>
      </c>
      <c r="M105" s="4">
        <v>432</v>
      </c>
      <c r="N105" s="4" t="s">
        <v>566</v>
      </c>
      <c r="O105" s="4" t="s">
        <v>32</v>
      </c>
      <c r="P105" s="4" t="s">
        <v>33</v>
      </c>
      <c r="Q105" s="4">
        <v>0</v>
      </c>
      <c r="R105" s="7">
        <v>44928</v>
      </c>
      <c r="S105" s="6">
        <v>44933</v>
      </c>
      <c r="T105" s="4" t="s">
        <v>34</v>
      </c>
      <c r="U105" s="4">
        <v>432</v>
      </c>
      <c r="V105" s="4">
        <v>0</v>
      </c>
      <c r="W105" s="4">
        <v>0</v>
      </c>
      <c r="X105" s="4" t="s">
        <v>567</v>
      </c>
      <c r="Y105" s="4" t="s">
        <v>35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569</v>
      </c>
      <c r="E106" s="4" t="s">
        <v>570</v>
      </c>
      <c r="F106" s="6">
        <v>44929</v>
      </c>
      <c r="G106" s="6">
        <v>44930</v>
      </c>
      <c r="H106" s="4">
        <v>1</v>
      </c>
      <c r="I106" s="4">
        <v>1</v>
      </c>
      <c r="J106" s="4">
        <v>1</v>
      </c>
      <c r="K106" s="4" t="s">
        <v>30</v>
      </c>
      <c r="L106" s="4">
        <v>514</v>
      </c>
      <c r="M106" s="4">
        <v>514</v>
      </c>
      <c r="N106" s="4" t="s">
        <v>571</v>
      </c>
      <c r="O106" s="4" t="s">
        <v>32</v>
      </c>
      <c r="P106" s="4" t="s">
        <v>33</v>
      </c>
      <c r="Q106" s="4">
        <v>0</v>
      </c>
      <c r="R106" s="7">
        <v>44928</v>
      </c>
      <c r="S106" s="6">
        <v>44933</v>
      </c>
      <c r="T106" s="4" t="s">
        <v>34</v>
      </c>
      <c r="U106" s="4">
        <v>514</v>
      </c>
      <c r="V106" s="4">
        <v>0</v>
      </c>
      <c r="W106" s="4">
        <v>0</v>
      </c>
      <c r="X106" s="4" t="s">
        <v>572</v>
      </c>
      <c r="Y106" s="4" t="s">
        <v>573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575</v>
      </c>
      <c r="E107" s="4" t="s">
        <v>411</v>
      </c>
      <c r="F107" s="6">
        <v>44928</v>
      </c>
      <c r="G107" s="6">
        <v>44930</v>
      </c>
      <c r="H107" s="4">
        <v>1</v>
      </c>
      <c r="I107" s="4">
        <v>2</v>
      </c>
      <c r="J107" s="4">
        <v>2</v>
      </c>
      <c r="K107" s="4" t="s">
        <v>30</v>
      </c>
      <c r="L107" s="4">
        <v>4382</v>
      </c>
      <c r="M107" s="4">
        <v>4382</v>
      </c>
      <c r="N107" s="4" t="s">
        <v>576</v>
      </c>
      <c r="O107" s="4" t="s">
        <v>32</v>
      </c>
      <c r="P107" s="4" t="s">
        <v>33</v>
      </c>
      <c r="Q107" s="4">
        <v>0</v>
      </c>
      <c r="R107" s="7">
        <v>44928</v>
      </c>
      <c r="S107" s="6">
        <v>44933</v>
      </c>
      <c r="T107" s="4" t="s">
        <v>34</v>
      </c>
      <c r="U107" s="4">
        <v>4382</v>
      </c>
      <c r="V107" s="4">
        <v>0</v>
      </c>
      <c r="W107" s="4">
        <v>0</v>
      </c>
      <c r="X107" s="4" t="s">
        <v>577</v>
      </c>
      <c r="Y107" s="4" t="s">
        <v>448</v>
      </c>
    </row>
    <row r="108" s="4" customFormat="1" spans="1:25">
      <c r="A108" s="4" t="s">
        <v>578</v>
      </c>
      <c r="B108" s="4" t="s">
        <v>26</v>
      </c>
      <c r="C108" s="4" t="s">
        <v>27</v>
      </c>
      <c r="D108" s="4" t="s">
        <v>579</v>
      </c>
      <c r="E108" s="4" t="s">
        <v>580</v>
      </c>
      <c r="F108" s="6">
        <v>44929</v>
      </c>
      <c r="G108" s="6">
        <v>44930</v>
      </c>
      <c r="H108" s="4">
        <v>1</v>
      </c>
      <c r="I108" s="4">
        <v>1</v>
      </c>
      <c r="J108" s="4">
        <v>1</v>
      </c>
      <c r="K108" s="4" t="s">
        <v>30</v>
      </c>
      <c r="L108" s="4">
        <v>180</v>
      </c>
      <c r="M108" s="4">
        <v>180</v>
      </c>
      <c r="N108" s="4" t="s">
        <v>581</v>
      </c>
      <c r="O108" s="4" t="s">
        <v>32</v>
      </c>
      <c r="P108" s="4" t="s">
        <v>33</v>
      </c>
      <c r="Q108" s="4">
        <v>0</v>
      </c>
      <c r="R108" s="7">
        <v>44929</v>
      </c>
      <c r="S108" s="6">
        <v>44933</v>
      </c>
      <c r="T108" s="4" t="s">
        <v>34</v>
      </c>
      <c r="U108" s="4">
        <v>180</v>
      </c>
      <c r="V108" s="4">
        <v>0</v>
      </c>
      <c r="W108" s="4">
        <v>0</v>
      </c>
      <c r="X108" s="4" t="s">
        <v>582</v>
      </c>
      <c r="Y108" s="4" t="s">
        <v>35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584</v>
      </c>
      <c r="E109" s="4" t="s">
        <v>185</v>
      </c>
      <c r="F109" s="6">
        <v>44929</v>
      </c>
      <c r="G109" s="6">
        <v>44930</v>
      </c>
      <c r="H109" s="4">
        <v>1</v>
      </c>
      <c r="I109" s="4">
        <v>1</v>
      </c>
      <c r="J109" s="4">
        <v>1</v>
      </c>
      <c r="K109" s="4" t="s">
        <v>30</v>
      </c>
      <c r="L109" s="4">
        <v>201</v>
      </c>
      <c r="M109" s="4">
        <v>201</v>
      </c>
      <c r="N109" s="4" t="s">
        <v>585</v>
      </c>
      <c r="O109" s="4" t="s">
        <v>32</v>
      </c>
      <c r="P109" s="4" t="s">
        <v>33</v>
      </c>
      <c r="Q109" s="4">
        <v>0</v>
      </c>
      <c r="R109" s="7">
        <v>44929</v>
      </c>
      <c r="S109" s="6">
        <v>44933</v>
      </c>
      <c r="T109" s="4" t="s">
        <v>34</v>
      </c>
      <c r="U109" s="4">
        <v>201</v>
      </c>
      <c r="V109" s="4">
        <v>0</v>
      </c>
      <c r="W109" s="4">
        <v>0</v>
      </c>
      <c r="X109" s="4" t="s">
        <v>586</v>
      </c>
      <c r="Y109" s="4" t="s">
        <v>35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588</v>
      </c>
      <c r="E110" s="4" t="s">
        <v>589</v>
      </c>
      <c r="F110" s="6">
        <v>44929</v>
      </c>
      <c r="G110" s="6">
        <v>44930</v>
      </c>
      <c r="H110" s="4">
        <v>1</v>
      </c>
      <c r="I110" s="4">
        <v>1</v>
      </c>
      <c r="J110" s="4">
        <v>1</v>
      </c>
      <c r="K110" s="4" t="s">
        <v>30</v>
      </c>
      <c r="L110" s="4">
        <v>529</v>
      </c>
      <c r="M110" s="4">
        <v>529</v>
      </c>
      <c r="N110" s="4" t="s">
        <v>590</v>
      </c>
      <c r="O110" s="4" t="s">
        <v>32</v>
      </c>
      <c r="P110" s="4" t="s">
        <v>33</v>
      </c>
      <c r="Q110" s="4">
        <v>0</v>
      </c>
      <c r="R110" s="7">
        <v>44929</v>
      </c>
      <c r="S110" s="6">
        <v>44933</v>
      </c>
      <c r="T110" s="4" t="s">
        <v>34</v>
      </c>
      <c r="U110" s="4">
        <v>529</v>
      </c>
      <c r="V110" s="4">
        <v>0</v>
      </c>
      <c r="W110" s="4">
        <v>0</v>
      </c>
      <c r="X110" s="4" t="s">
        <v>591</v>
      </c>
      <c r="Y110" s="4" t="s">
        <v>35</v>
      </c>
    </row>
    <row r="111" s="4" customFormat="1" spans="1:25">
      <c r="A111" s="4" t="s">
        <v>592</v>
      </c>
      <c r="B111" s="4" t="s">
        <v>26</v>
      </c>
      <c r="C111" s="4" t="s">
        <v>27</v>
      </c>
      <c r="D111" s="4" t="s">
        <v>593</v>
      </c>
      <c r="E111" s="4" t="s">
        <v>594</v>
      </c>
      <c r="F111" s="6">
        <v>44929</v>
      </c>
      <c r="G111" s="6">
        <v>44930</v>
      </c>
      <c r="H111" s="4">
        <v>1</v>
      </c>
      <c r="I111" s="4">
        <v>1</v>
      </c>
      <c r="J111" s="4">
        <v>1</v>
      </c>
      <c r="K111" s="4" t="s">
        <v>30</v>
      </c>
      <c r="L111" s="4">
        <v>319</v>
      </c>
      <c r="M111" s="4">
        <v>319</v>
      </c>
      <c r="N111" s="4" t="s">
        <v>595</v>
      </c>
      <c r="O111" s="4" t="s">
        <v>32</v>
      </c>
      <c r="P111" s="4" t="s">
        <v>33</v>
      </c>
      <c r="Q111" s="4">
        <v>0</v>
      </c>
      <c r="R111" s="7">
        <v>44929</v>
      </c>
      <c r="S111" s="6">
        <v>44933</v>
      </c>
      <c r="T111" s="4" t="s">
        <v>34</v>
      </c>
      <c r="U111" s="4">
        <v>319</v>
      </c>
      <c r="V111" s="4">
        <v>0</v>
      </c>
      <c r="W111" s="4">
        <v>0</v>
      </c>
      <c r="X111" s="4" t="s">
        <v>596</v>
      </c>
      <c r="Y111" s="4" t="s">
        <v>597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599</v>
      </c>
      <c r="E112" s="4" t="s">
        <v>151</v>
      </c>
      <c r="F112" s="6">
        <v>44929</v>
      </c>
      <c r="G112" s="6">
        <v>44930</v>
      </c>
      <c r="H112" s="4">
        <v>1</v>
      </c>
      <c r="I112" s="4">
        <v>1</v>
      </c>
      <c r="J112" s="4">
        <v>1</v>
      </c>
      <c r="K112" s="4" t="s">
        <v>30</v>
      </c>
      <c r="L112" s="4">
        <v>213</v>
      </c>
      <c r="M112" s="4">
        <v>213</v>
      </c>
      <c r="N112" s="4" t="s">
        <v>600</v>
      </c>
      <c r="O112" s="4" t="s">
        <v>32</v>
      </c>
      <c r="P112" s="4" t="s">
        <v>33</v>
      </c>
      <c r="Q112" s="4">
        <v>0</v>
      </c>
      <c r="R112" s="7">
        <v>44929</v>
      </c>
      <c r="S112" s="6">
        <v>44933</v>
      </c>
      <c r="T112" s="4" t="s">
        <v>34</v>
      </c>
      <c r="U112" s="4">
        <v>213</v>
      </c>
      <c r="V112" s="4">
        <v>0</v>
      </c>
      <c r="W112" s="4">
        <v>0</v>
      </c>
      <c r="X112" s="4" t="s">
        <v>601</v>
      </c>
      <c r="Y112" s="4" t="s">
        <v>602</v>
      </c>
    </row>
    <row r="113" s="4" customFormat="1" spans="1:25">
      <c r="A113" s="4" t="s">
        <v>603</v>
      </c>
      <c r="B113" s="4" t="s">
        <v>26</v>
      </c>
      <c r="C113" s="4" t="s">
        <v>27</v>
      </c>
      <c r="D113" s="4" t="s">
        <v>604</v>
      </c>
      <c r="E113" s="4" t="s">
        <v>605</v>
      </c>
      <c r="F113" s="6">
        <v>44929</v>
      </c>
      <c r="G113" s="6">
        <v>44930</v>
      </c>
      <c r="H113" s="4">
        <v>1</v>
      </c>
      <c r="I113" s="4">
        <v>1</v>
      </c>
      <c r="J113" s="4">
        <v>1</v>
      </c>
      <c r="K113" s="4" t="s">
        <v>30</v>
      </c>
      <c r="L113" s="4">
        <v>553</v>
      </c>
      <c r="M113" s="4">
        <v>553</v>
      </c>
      <c r="N113" s="4" t="s">
        <v>606</v>
      </c>
      <c r="O113" s="4" t="s">
        <v>32</v>
      </c>
      <c r="P113" s="4" t="s">
        <v>33</v>
      </c>
      <c r="Q113" s="4">
        <v>0</v>
      </c>
      <c r="R113" s="7">
        <v>44929</v>
      </c>
      <c r="S113" s="6">
        <v>44933</v>
      </c>
      <c r="T113" s="4" t="s">
        <v>34</v>
      </c>
      <c r="U113" s="4">
        <v>553</v>
      </c>
      <c r="V113" s="4">
        <v>0</v>
      </c>
      <c r="W113" s="4">
        <v>0</v>
      </c>
      <c r="X113" s="4" t="s">
        <v>607</v>
      </c>
      <c r="Y113" s="4" t="s">
        <v>608</v>
      </c>
    </row>
    <row r="114" s="4" customFormat="1" spans="1:25">
      <c r="A114" s="4" t="s">
        <v>609</v>
      </c>
      <c r="B114" s="4" t="s">
        <v>26</v>
      </c>
      <c r="C114" s="4" t="s">
        <v>27</v>
      </c>
      <c r="D114" s="4" t="s">
        <v>610</v>
      </c>
      <c r="E114" s="4" t="s">
        <v>611</v>
      </c>
      <c r="F114" s="6">
        <v>44929</v>
      </c>
      <c r="G114" s="6">
        <v>44930</v>
      </c>
      <c r="H114" s="4">
        <v>1</v>
      </c>
      <c r="I114" s="4">
        <v>1</v>
      </c>
      <c r="J114" s="4">
        <v>1</v>
      </c>
      <c r="K114" s="4" t="s">
        <v>30</v>
      </c>
      <c r="L114" s="4">
        <v>520</v>
      </c>
      <c r="M114" s="4">
        <v>520</v>
      </c>
      <c r="N114" s="4" t="s">
        <v>612</v>
      </c>
      <c r="O114" s="4" t="s">
        <v>32</v>
      </c>
      <c r="P114" s="4" t="s">
        <v>33</v>
      </c>
      <c r="Q114" s="4">
        <v>0</v>
      </c>
      <c r="R114" s="7">
        <v>44929</v>
      </c>
      <c r="S114" s="6">
        <v>44933</v>
      </c>
      <c r="T114" s="4" t="s">
        <v>34</v>
      </c>
      <c r="U114" s="4">
        <v>520</v>
      </c>
      <c r="V114" s="4">
        <v>0</v>
      </c>
      <c r="W114" s="4">
        <v>0</v>
      </c>
      <c r="X114" s="4" t="s">
        <v>613</v>
      </c>
      <c r="Y114" s="4" t="s">
        <v>35</v>
      </c>
    </row>
    <row r="115" s="4" customFormat="1" spans="1:25">
      <c r="A115" s="4" t="s">
        <v>614</v>
      </c>
      <c r="B115" s="4" t="s">
        <v>26</v>
      </c>
      <c r="C115" s="4" t="s">
        <v>27</v>
      </c>
      <c r="D115" s="4" t="s">
        <v>371</v>
      </c>
      <c r="E115" s="4" t="s">
        <v>185</v>
      </c>
      <c r="F115" s="6">
        <v>44929</v>
      </c>
      <c r="G115" s="6">
        <v>44930</v>
      </c>
      <c r="H115" s="4">
        <v>1</v>
      </c>
      <c r="I115" s="4">
        <v>1</v>
      </c>
      <c r="J115" s="4">
        <v>1</v>
      </c>
      <c r="K115" s="4" t="s">
        <v>30</v>
      </c>
      <c r="L115" s="4">
        <v>710</v>
      </c>
      <c r="M115" s="4">
        <v>710</v>
      </c>
      <c r="N115" s="4" t="s">
        <v>615</v>
      </c>
      <c r="O115" s="4" t="s">
        <v>32</v>
      </c>
      <c r="P115" s="4" t="s">
        <v>33</v>
      </c>
      <c r="Q115" s="4">
        <v>0</v>
      </c>
      <c r="R115" s="7">
        <v>44929</v>
      </c>
      <c r="S115" s="6">
        <v>44933</v>
      </c>
      <c r="T115" s="4" t="s">
        <v>34</v>
      </c>
      <c r="U115" s="4">
        <v>710</v>
      </c>
      <c r="V115" s="4">
        <v>0</v>
      </c>
      <c r="W115" s="4">
        <v>0</v>
      </c>
      <c r="X115" s="4" t="s">
        <v>616</v>
      </c>
      <c r="Y115" s="4" t="s">
        <v>617</v>
      </c>
    </row>
    <row r="116" s="4" customFormat="1" spans="1:25">
      <c r="A116" s="4" t="s">
        <v>618</v>
      </c>
      <c r="B116" s="4" t="s">
        <v>26</v>
      </c>
      <c r="C116" s="4" t="s">
        <v>27</v>
      </c>
      <c r="D116" s="4" t="s">
        <v>619</v>
      </c>
      <c r="E116" s="4" t="s">
        <v>151</v>
      </c>
      <c r="F116" s="6">
        <v>44929</v>
      </c>
      <c r="G116" s="6">
        <v>44930</v>
      </c>
      <c r="H116" s="4">
        <v>1</v>
      </c>
      <c r="I116" s="4">
        <v>1</v>
      </c>
      <c r="J116" s="4">
        <v>1</v>
      </c>
      <c r="K116" s="4" t="s">
        <v>30</v>
      </c>
      <c r="L116" s="4">
        <v>340</v>
      </c>
      <c r="M116" s="4">
        <v>340</v>
      </c>
      <c r="N116" s="4" t="s">
        <v>620</v>
      </c>
      <c r="O116" s="4" t="s">
        <v>32</v>
      </c>
      <c r="P116" s="4" t="s">
        <v>33</v>
      </c>
      <c r="Q116" s="4">
        <v>0</v>
      </c>
      <c r="R116" s="7">
        <v>44929</v>
      </c>
      <c r="S116" s="6">
        <v>44933</v>
      </c>
      <c r="T116" s="4" t="s">
        <v>34</v>
      </c>
      <c r="U116" s="4">
        <v>340</v>
      </c>
      <c r="V116" s="4">
        <v>0</v>
      </c>
      <c r="W116" s="4">
        <v>0</v>
      </c>
      <c r="X116" s="4" t="s">
        <v>621</v>
      </c>
      <c r="Y116" s="4" t="s">
        <v>622</v>
      </c>
    </row>
    <row r="117" s="4" customFormat="1" spans="1:25">
      <c r="A117" s="4" t="s">
        <v>623</v>
      </c>
      <c r="B117" s="4" t="s">
        <v>26</v>
      </c>
      <c r="C117" s="4" t="s">
        <v>27</v>
      </c>
      <c r="D117" s="4" t="s">
        <v>619</v>
      </c>
      <c r="E117" s="4" t="s">
        <v>151</v>
      </c>
      <c r="F117" s="6">
        <v>44929</v>
      </c>
      <c r="G117" s="6">
        <v>44930</v>
      </c>
      <c r="H117" s="4">
        <v>1</v>
      </c>
      <c r="I117" s="4">
        <v>1</v>
      </c>
      <c r="J117" s="4">
        <v>1</v>
      </c>
      <c r="K117" s="4" t="s">
        <v>30</v>
      </c>
      <c r="L117" s="4">
        <v>340</v>
      </c>
      <c r="M117" s="4">
        <v>340</v>
      </c>
      <c r="N117" s="4" t="s">
        <v>624</v>
      </c>
      <c r="O117" s="4" t="s">
        <v>32</v>
      </c>
      <c r="P117" s="4" t="s">
        <v>33</v>
      </c>
      <c r="Q117" s="4">
        <v>0</v>
      </c>
      <c r="R117" s="7">
        <v>44929</v>
      </c>
      <c r="S117" s="6">
        <v>44933</v>
      </c>
      <c r="T117" s="4" t="s">
        <v>34</v>
      </c>
      <c r="U117" s="4">
        <v>340</v>
      </c>
      <c r="V117" s="4">
        <v>0</v>
      </c>
      <c r="W117" s="4">
        <v>0</v>
      </c>
      <c r="X117" s="4" t="s">
        <v>625</v>
      </c>
      <c r="Y117" s="4" t="s">
        <v>626</v>
      </c>
    </row>
    <row r="118" s="4" customFormat="1" spans="1:25">
      <c r="A118" s="4" t="s">
        <v>627</v>
      </c>
      <c r="B118" s="4" t="s">
        <v>26</v>
      </c>
      <c r="C118" s="4" t="s">
        <v>27</v>
      </c>
      <c r="D118" s="4" t="s">
        <v>628</v>
      </c>
      <c r="E118" s="4" t="s">
        <v>629</v>
      </c>
      <c r="F118" s="6">
        <v>44929</v>
      </c>
      <c r="G118" s="6">
        <v>44930</v>
      </c>
      <c r="H118" s="4">
        <v>1</v>
      </c>
      <c r="I118" s="4">
        <v>1</v>
      </c>
      <c r="J118" s="4">
        <v>1</v>
      </c>
      <c r="K118" s="4" t="s">
        <v>30</v>
      </c>
      <c r="L118" s="4">
        <v>795</v>
      </c>
      <c r="M118" s="4">
        <v>795</v>
      </c>
      <c r="N118" s="4" t="s">
        <v>630</v>
      </c>
      <c r="O118" s="4" t="s">
        <v>32</v>
      </c>
      <c r="P118" s="4" t="s">
        <v>33</v>
      </c>
      <c r="Q118" s="4">
        <v>0</v>
      </c>
      <c r="R118" s="7">
        <v>44929</v>
      </c>
      <c r="S118" s="6">
        <v>44933</v>
      </c>
      <c r="T118" s="4" t="s">
        <v>34</v>
      </c>
      <c r="U118" s="4">
        <v>795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635</v>
      </c>
      <c r="F119" s="6">
        <v>44929</v>
      </c>
      <c r="G119" s="6">
        <v>44930</v>
      </c>
      <c r="H119" s="4">
        <v>1</v>
      </c>
      <c r="I119" s="4">
        <v>1</v>
      </c>
      <c r="J119" s="4">
        <v>1</v>
      </c>
      <c r="K119" s="4" t="s">
        <v>30</v>
      </c>
      <c r="L119" s="4">
        <v>167</v>
      </c>
      <c r="M119" s="4">
        <v>167</v>
      </c>
      <c r="N119" s="4" t="s">
        <v>636</v>
      </c>
      <c r="O119" s="4" t="s">
        <v>32</v>
      </c>
      <c r="P119" s="4" t="s">
        <v>33</v>
      </c>
      <c r="Q119" s="4">
        <v>0</v>
      </c>
      <c r="R119" s="7">
        <v>44929</v>
      </c>
      <c r="S119" s="6">
        <v>44933</v>
      </c>
      <c r="T119" s="4" t="s">
        <v>34</v>
      </c>
      <c r="U119" s="4">
        <v>167</v>
      </c>
      <c r="V119" s="4">
        <v>0</v>
      </c>
      <c r="W119" s="4">
        <v>0</v>
      </c>
      <c r="X119" s="4" t="s">
        <v>637</v>
      </c>
      <c r="Y119" s="4" t="s">
        <v>638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640</v>
      </c>
      <c r="E120" s="4" t="s">
        <v>185</v>
      </c>
      <c r="F120" s="6">
        <v>44929</v>
      </c>
      <c r="G120" s="6">
        <v>44930</v>
      </c>
      <c r="H120" s="4">
        <v>1</v>
      </c>
      <c r="I120" s="4">
        <v>1</v>
      </c>
      <c r="J120" s="4">
        <v>1</v>
      </c>
      <c r="K120" s="4" t="s">
        <v>30</v>
      </c>
      <c r="L120" s="4">
        <v>143</v>
      </c>
      <c r="M120" s="4">
        <v>143</v>
      </c>
      <c r="N120" s="4" t="s">
        <v>641</v>
      </c>
      <c r="O120" s="4" t="s">
        <v>32</v>
      </c>
      <c r="P120" s="4" t="s">
        <v>33</v>
      </c>
      <c r="Q120" s="4">
        <v>0</v>
      </c>
      <c r="R120" s="7">
        <v>44929</v>
      </c>
      <c r="S120" s="6">
        <v>44933</v>
      </c>
      <c r="T120" s="4" t="s">
        <v>34</v>
      </c>
      <c r="U120" s="4">
        <v>143</v>
      </c>
      <c r="V120" s="4">
        <v>0</v>
      </c>
      <c r="W120" s="4">
        <v>0</v>
      </c>
      <c r="X120" s="4" t="s">
        <v>642</v>
      </c>
      <c r="Y120" s="4" t="s">
        <v>35</v>
      </c>
    </row>
    <row r="121" s="4" customFormat="1" spans="1:25">
      <c r="A121" s="4" t="s">
        <v>643</v>
      </c>
      <c r="B121" s="4" t="s">
        <v>26</v>
      </c>
      <c r="C121" s="4" t="s">
        <v>27</v>
      </c>
      <c r="D121" s="4" t="s">
        <v>371</v>
      </c>
      <c r="E121" s="4" t="s">
        <v>185</v>
      </c>
      <c r="F121" s="6">
        <v>44929</v>
      </c>
      <c r="G121" s="6">
        <v>44930</v>
      </c>
      <c r="H121" s="4">
        <v>1</v>
      </c>
      <c r="I121" s="4">
        <v>1</v>
      </c>
      <c r="J121" s="4">
        <v>1</v>
      </c>
      <c r="K121" s="4" t="s">
        <v>30</v>
      </c>
      <c r="L121" s="4">
        <v>710</v>
      </c>
      <c r="M121" s="4">
        <v>710</v>
      </c>
      <c r="N121" s="4" t="s">
        <v>644</v>
      </c>
      <c r="O121" s="4" t="s">
        <v>32</v>
      </c>
      <c r="P121" s="4" t="s">
        <v>33</v>
      </c>
      <c r="Q121" s="4">
        <v>0</v>
      </c>
      <c r="R121" s="7">
        <v>44929</v>
      </c>
      <c r="S121" s="6">
        <v>44933</v>
      </c>
      <c r="T121" s="4" t="s">
        <v>34</v>
      </c>
      <c r="U121" s="4">
        <v>710</v>
      </c>
      <c r="V121" s="4">
        <v>0</v>
      </c>
      <c r="W121" s="4">
        <v>0</v>
      </c>
      <c r="X121" s="4" t="s">
        <v>645</v>
      </c>
      <c r="Y121" s="4" t="s">
        <v>646</v>
      </c>
    </row>
    <row r="122" s="4" customFormat="1" spans="1:25">
      <c r="A122" s="4" t="s">
        <v>647</v>
      </c>
      <c r="B122" s="4" t="s">
        <v>26</v>
      </c>
      <c r="C122" s="4" t="s">
        <v>27</v>
      </c>
      <c r="D122" s="4" t="s">
        <v>648</v>
      </c>
      <c r="E122" s="4" t="s">
        <v>411</v>
      </c>
      <c r="F122" s="6">
        <v>44929</v>
      </c>
      <c r="G122" s="6">
        <v>44930</v>
      </c>
      <c r="H122" s="4">
        <v>1</v>
      </c>
      <c r="I122" s="4">
        <v>1</v>
      </c>
      <c r="J122" s="4">
        <v>1</v>
      </c>
      <c r="K122" s="4" t="s">
        <v>30</v>
      </c>
      <c r="L122" s="4">
        <v>386</v>
      </c>
      <c r="M122" s="4">
        <v>386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44929</v>
      </c>
      <c r="S122" s="6">
        <v>44933</v>
      </c>
      <c r="T122" s="4" t="s">
        <v>34</v>
      </c>
      <c r="U122" s="4">
        <v>386</v>
      </c>
      <c r="V122" s="4">
        <v>0</v>
      </c>
      <c r="W122" s="4">
        <v>0</v>
      </c>
      <c r="X122" s="4" t="s">
        <v>650</v>
      </c>
      <c r="Y122" s="4" t="s">
        <v>651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653</v>
      </c>
      <c r="E123" s="4" t="s">
        <v>411</v>
      </c>
      <c r="F123" s="6">
        <v>44929</v>
      </c>
      <c r="G123" s="6">
        <v>44930</v>
      </c>
      <c r="H123" s="4">
        <v>1</v>
      </c>
      <c r="I123" s="4">
        <v>1</v>
      </c>
      <c r="J123" s="4">
        <v>1</v>
      </c>
      <c r="K123" s="4" t="s">
        <v>30</v>
      </c>
      <c r="L123" s="4">
        <v>302</v>
      </c>
      <c r="M123" s="4">
        <v>302</v>
      </c>
      <c r="N123" s="4" t="s">
        <v>654</v>
      </c>
      <c r="O123" s="4" t="s">
        <v>32</v>
      </c>
      <c r="P123" s="4" t="s">
        <v>33</v>
      </c>
      <c r="Q123" s="4">
        <v>0</v>
      </c>
      <c r="R123" s="7">
        <v>44929</v>
      </c>
      <c r="S123" s="6">
        <v>44933</v>
      </c>
      <c r="T123" s="4" t="s">
        <v>34</v>
      </c>
      <c r="U123" s="4">
        <v>302</v>
      </c>
      <c r="V123" s="4">
        <v>0</v>
      </c>
      <c r="W123" s="4">
        <v>0</v>
      </c>
      <c r="X123" s="4" t="s">
        <v>655</v>
      </c>
      <c r="Y123" s="4" t="s">
        <v>35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657</v>
      </c>
      <c r="E124" s="4" t="s">
        <v>658</v>
      </c>
      <c r="F124" s="6">
        <v>44929</v>
      </c>
      <c r="G124" s="6">
        <v>44930</v>
      </c>
      <c r="H124" s="4">
        <v>1</v>
      </c>
      <c r="I124" s="4">
        <v>1</v>
      </c>
      <c r="J124" s="4">
        <v>1</v>
      </c>
      <c r="K124" s="4" t="s">
        <v>30</v>
      </c>
      <c r="L124" s="4">
        <v>1555</v>
      </c>
      <c r="M124" s="4">
        <v>1555</v>
      </c>
      <c r="N124" s="4" t="s">
        <v>659</v>
      </c>
      <c r="O124" s="4" t="s">
        <v>32</v>
      </c>
      <c r="P124" s="4" t="s">
        <v>33</v>
      </c>
      <c r="Q124" s="4">
        <v>0</v>
      </c>
      <c r="R124" s="7">
        <v>44929</v>
      </c>
      <c r="S124" s="6">
        <v>44933</v>
      </c>
      <c r="T124" s="4" t="s">
        <v>34</v>
      </c>
      <c r="U124" s="4">
        <v>1555</v>
      </c>
      <c r="V124" s="4">
        <v>0</v>
      </c>
      <c r="W124" s="4">
        <v>0</v>
      </c>
      <c r="X124" s="4" t="s">
        <v>660</v>
      </c>
      <c r="Y124" s="4" t="s">
        <v>35</v>
      </c>
    </row>
    <row r="125" s="4" customFormat="1" spans="1:25">
      <c r="A125" s="4" t="s">
        <v>656</v>
      </c>
      <c r="B125" s="4" t="s">
        <v>26</v>
      </c>
      <c r="C125" s="4" t="s">
        <v>331</v>
      </c>
      <c r="D125" s="4" t="s">
        <v>657</v>
      </c>
      <c r="E125" s="4" t="s">
        <v>658</v>
      </c>
      <c r="F125" s="6">
        <v>44929</v>
      </c>
      <c r="G125" s="6">
        <v>44930</v>
      </c>
      <c r="H125" s="4">
        <v>1</v>
      </c>
      <c r="I125" s="4">
        <v>1</v>
      </c>
      <c r="J125" s="4">
        <v>1</v>
      </c>
      <c r="K125" s="4" t="s">
        <v>30</v>
      </c>
      <c r="L125" s="4">
        <v>-1555</v>
      </c>
      <c r="M125" s="4">
        <v>-1555</v>
      </c>
      <c r="N125" s="4" t="s">
        <v>659</v>
      </c>
      <c r="O125" s="4" t="s">
        <v>32</v>
      </c>
      <c r="P125" s="4" t="s">
        <v>33</v>
      </c>
      <c r="Q125" s="4">
        <v>0</v>
      </c>
      <c r="R125" s="7">
        <v>44929</v>
      </c>
      <c r="S125" s="6">
        <v>44933</v>
      </c>
      <c r="T125" s="4" t="s">
        <v>34</v>
      </c>
      <c r="U125" s="4">
        <v>-1555</v>
      </c>
      <c r="V125" s="4">
        <v>0</v>
      </c>
      <c r="W125" s="4">
        <v>0</v>
      </c>
      <c r="X125" s="4" t="s">
        <v>660</v>
      </c>
      <c r="Y125" s="4" t="s">
        <v>35</v>
      </c>
    </row>
    <row r="126" s="4" customFormat="1" spans="1:25">
      <c r="A126" s="4" t="s">
        <v>661</v>
      </c>
      <c r="B126" s="4" t="s">
        <v>26</v>
      </c>
      <c r="C126" s="4" t="s">
        <v>27</v>
      </c>
      <c r="D126" s="4" t="s">
        <v>648</v>
      </c>
      <c r="E126" s="4" t="s">
        <v>411</v>
      </c>
      <c r="F126" s="6">
        <v>44929</v>
      </c>
      <c r="G126" s="6">
        <v>44930</v>
      </c>
      <c r="H126" s="4">
        <v>1</v>
      </c>
      <c r="I126" s="4">
        <v>1</v>
      </c>
      <c r="J126" s="4">
        <v>1</v>
      </c>
      <c r="K126" s="4" t="s">
        <v>30</v>
      </c>
      <c r="L126" s="4">
        <v>386</v>
      </c>
      <c r="M126" s="4">
        <v>386</v>
      </c>
      <c r="N126" s="4" t="s">
        <v>662</v>
      </c>
      <c r="O126" s="4" t="s">
        <v>32</v>
      </c>
      <c r="P126" s="4" t="s">
        <v>33</v>
      </c>
      <c r="Q126" s="4">
        <v>0</v>
      </c>
      <c r="R126" s="7">
        <v>44929</v>
      </c>
      <c r="S126" s="6">
        <v>44933</v>
      </c>
      <c r="T126" s="4" t="s">
        <v>34</v>
      </c>
      <c r="U126" s="4">
        <v>386</v>
      </c>
      <c r="V126" s="4">
        <v>0</v>
      </c>
      <c r="W126" s="4">
        <v>0</v>
      </c>
      <c r="X126" s="4" t="s">
        <v>35</v>
      </c>
      <c r="Y126" s="4" t="s">
        <v>663</v>
      </c>
    </row>
    <row r="127" s="4" customFormat="1" spans="1:25">
      <c r="A127" s="4" t="s">
        <v>664</v>
      </c>
      <c r="B127" s="4" t="s">
        <v>26</v>
      </c>
      <c r="C127" s="4" t="s">
        <v>27</v>
      </c>
      <c r="D127" s="4" t="s">
        <v>665</v>
      </c>
      <c r="E127" s="4" t="s">
        <v>666</v>
      </c>
      <c r="F127" s="6">
        <v>44929</v>
      </c>
      <c r="G127" s="6">
        <v>44930</v>
      </c>
      <c r="H127" s="4">
        <v>1</v>
      </c>
      <c r="I127" s="4">
        <v>1</v>
      </c>
      <c r="J127" s="4">
        <v>1</v>
      </c>
      <c r="K127" s="4" t="s">
        <v>30</v>
      </c>
      <c r="L127" s="4">
        <v>413</v>
      </c>
      <c r="M127" s="4">
        <v>413</v>
      </c>
      <c r="N127" s="4" t="s">
        <v>667</v>
      </c>
      <c r="O127" s="4" t="s">
        <v>32</v>
      </c>
      <c r="P127" s="4" t="s">
        <v>33</v>
      </c>
      <c r="Q127" s="4">
        <v>0</v>
      </c>
      <c r="R127" s="7">
        <v>44929</v>
      </c>
      <c r="S127" s="6">
        <v>44933</v>
      </c>
      <c r="T127" s="4" t="s">
        <v>34</v>
      </c>
      <c r="U127" s="4">
        <v>413</v>
      </c>
      <c r="V127" s="4">
        <v>0</v>
      </c>
      <c r="W127" s="4">
        <v>0</v>
      </c>
      <c r="X127" s="4" t="s">
        <v>668</v>
      </c>
      <c r="Y127" s="4" t="s">
        <v>669</v>
      </c>
    </row>
    <row r="128" s="4" customFormat="1" spans="1:25">
      <c r="A128" s="4" t="s">
        <v>670</v>
      </c>
      <c r="B128" s="4" t="s">
        <v>26</v>
      </c>
      <c r="C128" s="4" t="s">
        <v>27</v>
      </c>
      <c r="D128" s="4" t="s">
        <v>671</v>
      </c>
      <c r="E128" s="4" t="s">
        <v>672</v>
      </c>
      <c r="F128" s="6">
        <v>44929</v>
      </c>
      <c r="G128" s="6">
        <v>44930</v>
      </c>
      <c r="H128" s="4">
        <v>1</v>
      </c>
      <c r="I128" s="4">
        <v>1</v>
      </c>
      <c r="J128" s="4">
        <v>1</v>
      </c>
      <c r="K128" s="4" t="s">
        <v>30</v>
      </c>
      <c r="L128" s="4">
        <v>177</v>
      </c>
      <c r="M128" s="4">
        <v>177</v>
      </c>
      <c r="N128" s="4" t="s">
        <v>673</v>
      </c>
      <c r="O128" s="4" t="s">
        <v>32</v>
      </c>
      <c r="P128" s="4" t="s">
        <v>33</v>
      </c>
      <c r="Q128" s="4">
        <v>0</v>
      </c>
      <c r="R128" s="7">
        <v>44929</v>
      </c>
      <c r="S128" s="6">
        <v>44933</v>
      </c>
      <c r="T128" s="4" t="s">
        <v>34</v>
      </c>
      <c r="U128" s="4">
        <v>177</v>
      </c>
      <c r="V128" s="4">
        <v>0</v>
      </c>
      <c r="W128" s="4">
        <v>0</v>
      </c>
      <c r="X128" s="4" t="s">
        <v>674</v>
      </c>
      <c r="Y128" s="4" t="s">
        <v>675</v>
      </c>
    </row>
    <row r="129" s="4" customFormat="1" spans="1:25">
      <c r="A129" s="4" t="s">
        <v>676</v>
      </c>
      <c r="B129" s="4" t="s">
        <v>26</v>
      </c>
      <c r="C129" s="4" t="s">
        <v>27</v>
      </c>
      <c r="D129" s="4" t="s">
        <v>677</v>
      </c>
      <c r="E129" s="4" t="s">
        <v>284</v>
      </c>
      <c r="F129" s="6">
        <v>44929</v>
      </c>
      <c r="G129" s="6">
        <v>44930</v>
      </c>
      <c r="H129" s="4">
        <v>1</v>
      </c>
      <c r="I129" s="4">
        <v>1</v>
      </c>
      <c r="J129" s="4">
        <v>1</v>
      </c>
      <c r="K129" s="4" t="s">
        <v>30</v>
      </c>
      <c r="L129" s="4">
        <v>906</v>
      </c>
      <c r="M129" s="4">
        <v>906</v>
      </c>
      <c r="N129" s="4" t="s">
        <v>678</v>
      </c>
      <c r="O129" s="4" t="s">
        <v>32</v>
      </c>
      <c r="P129" s="4" t="s">
        <v>33</v>
      </c>
      <c r="Q129" s="4">
        <v>0</v>
      </c>
      <c r="R129" s="7">
        <v>44929</v>
      </c>
      <c r="S129" s="6">
        <v>44933</v>
      </c>
      <c r="T129" s="4" t="s">
        <v>34</v>
      </c>
      <c r="U129" s="4">
        <v>906</v>
      </c>
      <c r="V129" s="4">
        <v>0</v>
      </c>
      <c r="W129" s="4">
        <v>0</v>
      </c>
      <c r="X129" s="4" t="s">
        <v>679</v>
      </c>
      <c r="Y129" s="4" t="s">
        <v>680</v>
      </c>
    </row>
    <row r="130" s="4" customFormat="1" spans="1:25">
      <c r="A130" s="4" t="s">
        <v>681</v>
      </c>
      <c r="B130" s="4" t="s">
        <v>26</v>
      </c>
      <c r="C130" s="4" t="s">
        <v>27</v>
      </c>
      <c r="D130" s="4" t="s">
        <v>682</v>
      </c>
      <c r="E130" s="4" t="s">
        <v>411</v>
      </c>
      <c r="F130" s="6">
        <v>44929</v>
      </c>
      <c r="G130" s="6">
        <v>44930</v>
      </c>
      <c r="H130" s="4">
        <v>1</v>
      </c>
      <c r="I130" s="4">
        <v>1</v>
      </c>
      <c r="J130" s="4">
        <v>1</v>
      </c>
      <c r="K130" s="4" t="s">
        <v>30</v>
      </c>
      <c r="L130" s="4">
        <v>555</v>
      </c>
      <c r="M130" s="4">
        <v>555</v>
      </c>
      <c r="N130" s="4" t="s">
        <v>683</v>
      </c>
      <c r="O130" s="4" t="s">
        <v>32</v>
      </c>
      <c r="P130" s="4" t="s">
        <v>33</v>
      </c>
      <c r="Q130" s="4">
        <v>0</v>
      </c>
      <c r="R130" s="7">
        <v>44929</v>
      </c>
      <c r="S130" s="6">
        <v>44933</v>
      </c>
      <c r="T130" s="4" t="s">
        <v>34</v>
      </c>
      <c r="U130" s="4">
        <v>555</v>
      </c>
      <c r="V130" s="4">
        <v>0</v>
      </c>
      <c r="W130" s="4">
        <v>0</v>
      </c>
      <c r="X130" s="4" t="s">
        <v>684</v>
      </c>
      <c r="Y130" s="4" t="s">
        <v>685</v>
      </c>
    </row>
    <row r="131" s="4" customFormat="1" spans="1:25">
      <c r="A131" s="4" t="s">
        <v>686</v>
      </c>
      <c r="B131" s="4" t="s">
        <v>26</v>
      </c>
      <c r="C131" s="4" t="s">
        <v>27</v>
      </c>
      <c r="D131" s="4" t="s">
        <v>687</v>
      </c>
      <c r="E131" s="4" t="s">
        <v>688</v>
      </c>
      <c r="F131" s="6">
        <v>44929</v>
      </c>
      <c r="G131" s="6">
        <v>44930</v>
      </c>
      <c r="H131" s="4">
        <v>1</v>
      </c>
      <c r="I131" s="4">
        <v>1</v>
      </c>
      <c r="J131" s="4">
        <v>1</v>
      </c>
      <c r="K131" s="4" t="s">
        <v>30</v>
      </c>
      <c r="L131" s="4">
        <v>213</v>
      </c>
      <c r="M131" s="4">
        <v>213</v>
      </c>
      <c r="N131" s="4" t="s">
        <v>689</v>
      </c>
      <c r="O131" s="4" t="s">
        <v>32</v>
      </c>
      <c r="P131" s="4" t="s">
        <v>33</v>
      </c>
      <c r="Q131" s="4">
        <v>0</v>
      </c>
      <c r="R131" s="7">
        <v>44929</v>
      </c>
      <c r="S131" s="6">
        <v>44933</v>
      </c>
      <c r="T131" s="4" t="s">
        <v>34</v>
      </c>
      <c r="U131" s="4">
        <v>213</v>
      </c>
      <c r="V131" s="4">
        <v>0</v>
      </c>
      <c r="W131" s="4">
        <v>0</v>
      </c>
      <c r="X131" s="4" t="s">
        <v>690</v>
      </c>
      <c r="Y131" s="4" t="s">
        <v>691</v>
      </c>
    </row>
    <row r="132" s="4" customFormat="1" spans="1:25">
      <c r="A132" s="4" t="s">
        <v>692</v>
      </c>
      <c r="B132" s="4" t="s">
        <v>26</v>
      </c>
      <c r="C132" s="4" t="s">
        <v>27</v>
      </c>
      <c r="D132" s="4" t="s">
        <v>693</v>
      </c>
      <c r="E132" s="4" t="s">
        <v>339</v>
      </c>
      <c r="F132" s="6">
        <v>44929</v>
      </c>
      <c r="G132" s="6">
        <v>44930</v>
      </c>
      <c r="H132" s="4">
        <v>1</v>
      </c>
      <c r="I132" s="4">
        <v>1</v>
      </c>
      <c r="J132" s="4">
        <v>1</v>
      </c>
      <c r="K132" s="4" t="s">
        <v>30</v>
      </c>
      <c r="L132" s="4">
        <v>251</v>
      </c>
      <c r="M132" s="4">
        <v>251</v>
      </c>
      <c r="N132" s="4" t="s">
        <v>694</v>
      </c>
      <c r="O132" s="4" t="s">
        <v>32</v>
      </c>
      <c r="P132" s="4" t="s">
        <v>33</v>
      </c>
      <c r="Q132" s="4">
        <v>0</v>
      </c>
      <c r="R132" s="7">
        <v>44929</v>
      </c>
      <c r="S132" s="6">
        <v>44933</v>
      </c>
      <c r="T132" s="4" t="s">
        <v>34</v>
      </c>
      <c r="U132" s="4">
        <v>251</v>
      </c>
      <c r="V132" s="4">
        <v>0</v>
      </c>
      <c r="W132" s="4">
        <v>0</v>
      </c>
      <c r="X132" s="4" t="s">
        <v>695</v>
      </c>
      <c r="Y132" s="4" t="s">
        <v>35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6">
        <v>44929</v>
      </c>
      <c r="G133" s="6">
        <v>44930</v>
      </c>
      <c r="H133" s="4">
        <v>1</v>
      </c>
      <c r="I133" s="4">
        <v>1</v>
      </c>
      <c r="J133" s="4">
        <v>1</v>
      </c>
      <c r="K133" s="4" t="s">
        <v>30</v>
      </c>
      <c r="L133" s="4">
        <v>331</v>
      </c>
      <c r="M133" s="4">
        <v>331</v>
      </c>
      <c r="N133" s="4" t="s">
        <v>699</v>
      </c>
      <c r="O133" s="4" t="s">
        <v>32</v>
      </c>
      <c r="P133" s="4" t="s">
        <v>33</v>
      </c>
      <c r="Q133" s="4">
        <v>0</v>
      </c>
      <c r="R133" s="7">
        <v>44929</v>
      </c>
      <c r="S133" s="6">
        <v>44933</v>
      </c>
      <c r="T133" s="4" t="s">
        <v>34</v>
      </c>
      <c r="U133" s="4">
        <v>331</v>
      </c>
      <c r="V133" s="4">
        <v>0</v>
      </c>
      <c r="W133" s="4">
        <v>0</v>
      </c>
      <c r="X133" s="4" t="s">
        <v>700</v>
      </c>
      <c r="Y133" s="4" t="s">
        <v>701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703</v>
      </c>
      <c r="E134" s="4" t="s">
        <v>704</v>
      </c>
      <c r="F134" s="6">
        <v>44929</v>
      </c>
      <c r="G134" s="6">
        <v>44930</v>
      </c>
      <c r="H134" s="4">
        <v>1</v>
      </c>
      <c r="I134" s="4">
        <v>1</v>
      </c>
      <c r="J134" s="4">
        <v>1</v>
      </c>
      <c r="K134" s="4" t="s">
        <v>30</v>
      </c>
      <c r="L134" s="4">
        <v>281</v>
      </c>
      <c r="M134" s="4">
        <v>281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44929</v>
      </c>
      <c r="S134" s="6">
        <v>44933</v>
      </c>
      <c r="T134" s="4" t="s">
        <v>34</v>
      </c>
      <c r="U134" s="4">
        <v>281</v>
      </c>
      <c r="V134" s="4">
        <v>0</v>
      </c>
      <c r="W134" s="4">
        <v>0</v>
      </c>
      <c r="X134" s="4" t="s">
        <v>706</v>
      </c>
      <c r="Y134" s="4" t="s">
        <v>35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709</v>
      </c>
      <c r="F135" s="6">
        <v>44929</v>
      </c>
      <c r="G135" s="6">
        <v>44930</v>
      </c>
      <c r="H135" s="4">
        <v>1</v>
      </c>
      <c r="I135" s="4">
        <v>1</v>
      </c>
      <c r="J135" s="4">
        <v>1</v>
      </c>
      <c r="K135" s="4" t="s">
        <v>30</v>
      </c>
      <c r="L135" s="4">
        <v>1200</v>
      </c>
      <c r="M135" s="4">
        <v>1200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44929</v>
      </c>
      <c r="S135" s="6">
        <v>44933</v>
      </c>
      <c r="T135" s="4" t="s">
        <v>34</v>
      </c>
      <c r="U135" s="4">
        <v>1200</v>
      </c>
      <c r="V135" s="4">
        <v>0</v>
      </c>
      <c r="W135" s="4">
        <v>0</v>
      </c>
      <c r="X135" s="4" t="s">
        <v>35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709</v>
      </c>
      <c r="F136" s="6">
        <v>44929</v>
      </c>
      <c r="G136" s="6">
        <v>44930</v>
      </c>
      <c r="H136" s="4">
        <v>1</v>
      </c>
      <c r="I136" s="4">
        <v>1</v>
      </c>
      <c r="J136" s="4">
        <v>1</v>
      </c>
      <c r="K136" s="4" t="s">
        <v>30</v>
      </c>
      <c r="L136" s="4">
        <v>335</v>
      </c>
      <c r="M136" s="4">
        <v>335</v>
      </c>
      <c r="N136" s="4" t="s">
        <v>714</v>
      </c>
      <c r="O136" s="4" t="s">
        <v>32</v>
      </c>
      <c r="P136" s="4" t="s">
        <v>33</v>
      </c>
      <c r="Q136" s="4">
        <v>0</v>
      </c>
      <c r="R136" s="7">
        <v>44929</v>
      </c>
      <c r="S136" s="6">
        <v>44933</v>
      </c>
      <c r="T136" s="4" t="s">
        <v>34</v>
      </c>
      <c r="U136" s="4">
        <v>335</v>
      </c>
      <c r="V136" s="4">
        <v>0</v>
      </c>
      <c r="W136" s="4">
        <v>0</v>
      </c>
      <c r="X136" s="4" t="s">
        <v>715</v>
      </c>
      <c r="Y136" s="4" t="s">
        <v>716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718</v>
      </c>
      <c r="E137" s="4" t="s">
        <v>719</v>
      </c>
      <c r="F137" s="6">
        <v>44929</v>
      </c>
      <c r="G137" s="6">
        <v>44930</v>
      </c>
      <c r="H137" s="4">
        <v>1</v>
      </c>
      <c r="I137" s="4">
        <v>1</v>
      </c>
      <c r="J137" s="4">
        <v>1</v>
      </c>
      <c r="K137" s="4" t="s">
        <v>30</v>
      </c>
      <c r="L137" s="4">
        <v>490</v>
      </c>
      <c r="M137" s="4">
        <v>490</v>
      </c>
      <c r="N137" s="4" t="s">
        <v>720</v>
      </c>
      <c r="O137" s="4" t="s">
        <v>32</v>
      </c>
      <c r="P137" s="4" t="s">
        <v>33</v>
      </c>
      <c r="Q137" s="4">
        <v>0</v>
      </c>
      <c r="R137" s="7">
        <v>44929</v>
      </c>
      <c r="S137" s="6">
        <v>44933</v>
      </c>
      <c r="T137" s="4" t="s">
        <v>34</v>
      </c>
      <c r="U137" s="4">
        <v>490</v>
      </c>
      <c r="V137" s="4">
        <v>0</v>
      </c>
      <c r="W137" s="4">
        <v>0</v>
      </c>
      <c r="X137" s="4" t="s">
        <v>721</v>
      </c>
      <c r="Y137" s="4" t="s">
        <v>722</v>
      </c>
    </row>
    <row r="138" s="4" customFormat="1" spans="1:25">
      <c r="A138" s="4" t="s">
        <v>723</v>
      </c>
      <c r="B138" s="4" t="s">
        <v>26</v>
      </c>
      <c r="C138" s="4" t="s">
        <v>27</v>
      </c>
      <c r="D138" s="4" t="s">
        <v>724</v>
      </c>
      <c r="E138" s="4" t="s">
        <v>725</v>
      </c>
      <c r="F138" s="6">
        <v>44929</v>
      </c>
      <c r="G138" s="6">
        <v>44930</v>
      </c>
      <c r="H138" s="4">
        <v>1</v>
      </c>
      <c r="I138" s="4">
        <v>1</v>
      </c>
      <c r="J138" s="4">
        <v>1</v>
      </c>
      <c r="K138" s="4" t="s">
        <v>30</v>
      </c>
      <c r="L138" s="4">
        <v>428</v>
      </c>
      <c r="M138" s="4">
        <v>428</v>
      </c>
      <c r="N138" s="4" t="s">
        <v>726</v>
      </c>
      <c r="O138" s="4" t="s">
        <v>32</v>
      </c>
      <c r="P138" s="4" t="s">
        <v>33</v>
      </c>
      <c r="Q138" s="4">
        <v>0</v>
      </c>
      <c r="R138" s="7">
        <v>44929</v>
      </c>
      <c r="S138" s="6">
        <v>44933</v>
      </c>
      <c r="T138" s="4" t="s">
        <v>34</v>
      </c>
      <c r="U138" s="4">
        <v>428</v>
      </c>
      <c r="V138" s="4">
        <v>0</v>
      </c>
      <c r="W138" s="4">
        <v>0</v>
      </c>
      <c r="X138" s="4" t="s">
        <v>727</v>
      </c>
      <c r="Y138" s="4" t="s">
        <v>35</v>
      </c>
    </row>
    <row r="139" s="4" customFormat="1" spans="1:25">
      <c r="A139" s="4" t="s">
        <v>728</v>
      </c>
      <c r="B139" s="4" t="s">
        <v>26</v>
      </c>
      <c r="C139" s="4" t="s">
        <v>27</v>
      </c>
      <c r="D139" s="4" t="s">
        <v>729</v>
      </c>
      <c r="E139" s="4" t="s">
        <v>411</v>
      </c>
      <c r="F139" s="6">
        <v>44929</v>
      </c>
      <c r="G139" s="6">
        <v>44930</v>
      </c>
      <c r="H139" s="4">
        <v>1</v>
      </c>
      <c r="I139" s="4">
        <v>1</v>
      </c>
      <c r="J139" s="4">
        <v>1</v>
      </c>
      <c r="K139" s="4" t="s">
        <v>30</v>
      </c>
      <c r="L139" s="4">
        <v>104</v>
      </c>
      <c r="M139" s="4">
        <v>104</v>
      </c>
      <c r="N139" s="4" t="s">
        <v>730</v>
      </c>
      <c r="O139" s="4" t="s">
        <v>32</v>
      </c>
      <c r="P139" s="4" t="s">
        <v>33</v>
      </c>
      <c r="Q139" s="4">
        <v>0</v>
      </c>
      <c r="R139" s="7">
        <v>44929</v>
      </c>
      <c r="S139" s="6">
        <v>44933</v>
      </c>
      <c r="T139" s="4" t="s">
        <v>34</v>
      </c>
      <c r="U139" s="4">
        <v>104</v>
      </c>
      <c r="V139" s="4">
        <v>0</v>
      </c>
      <c r="W139" s="4">
        <v>0</v>
      </c>
      <c r="X139" s="4" t="s">
        <v>731</v>
      </c>
      <c r="Y139" s="4" t="s">
        <v>35</v>
      </c>
    </row>
    <row r="140" s="4" customFormat="1" spans="1:25">
      <c r="A140" s="4" t="s">
        <v>732</v>
      </c>
      <c r="B140" s="4" t="s">
        <v>26</v>
      </c>
      <c r="C140" s="4" t="s">
        <v>27</v>
      </c>
      <c r="D140" s="4" t="s">
        <v>733</v>
      </c>
      <c r="E140" s="4" t="s">
        <v>709</v>
      </c>
      <c r="F140" s="6">
        <v>44929</v>
      </c>
      <c r="G140" s="6">
        <v>44930</v>
      </c>
      <c r="H140" s="4">
        <v>1</v>
      </c>
      <c r="I140" s="4">
        <v>1</v>
      </c>
      <c r="J140" s="4">
        <v>1</v>
      </c>
      <c r="K140" s="4" t="s">
        <v>30</v>
      </c>
      <c r="L140" s="4">
        <v>269</v>
      </c>
      <c r="M140" s="4">
        <v>269</v>
      </c>
      <c r="N140" s="4" t="s">
        <v>734</v>
      </c>
      <c r="O140" s="4" t="s">
        <v>32</v>
      </c>
      <c r="P140" s="4" t="s">
        <v>33</v>
      </c>
      <c r="Q140" s="4">
        <v>0</v>
      </c>
      <c r="R140" s="7">
        <v>44929</v>
      </c>
      <c r="S140" s="6">
        <v>44933</v>
      </c>
      <c r="T140" s="4" t="s">
        <v>34</v>
      </c>
      <c r="U140" s="4">
        <v>269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599</v>
      </c>
      <c r="E141" s="4" t="s">
        <v>151</v>
      </c>
      <c r="F141" s="6">
        <v>44929</v>
      </c>
      <c r="G141" s="6">
        <v>44930</v>
      </c>
      <c r="H141" s="4">
        <v>1</v>
      </c>
      <c r="I141" s="4">
        <v>1</v>
      </c>
      <c r="J141" s="4">
        <v>1</v>
      </c>
      <c r="K141" s="4" t="s">
        <v>30</v>
      </c>
      <c r="L141" s="4">
        <v>210</v>
      </c>
      <c r="M141" s="4">
        <v>210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44929</v>
      </c>
      <c r="S141" s="6">
        <v>44933</v>
      </c>
      <c r="T141" s="4" t="s">
        <v>34</v>
      </c>
      <c r="U141" s="4">
        <v>210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5">
      <c r="A142" s="4" t="s">
        <v>741</v>
      </c>
      <c r="B142" s="4" t="s">
        <v>26</v>
      </c>
      <c r="C142" s="4" t="s">
        <v>27</v>
      </c>
      <c r="D142" s="4" t="s">
        <v>742</v>
      </c>
      <c r="E142" s="4" t="s">
        <v>185</v>
      </c>
      <c r="F142" s="6">
        <v>44929</v>
      </c>
      <c r="G142" s="6">
        <v>44930</v>
      </c>
      <c r="H142" s="4">
        <v>1</v>
      </c>
      <c r="I142" s="4">
        <v>1</v>
      </c>
      <c r="J142" s="4">
        <v>1</v>
      </c>
      <c r="K142" s="4" t="s">
        <v>30</v>
      </c>
      <c r="L142" s="4">
        <v>418</v>
      </c>
      <c r="M142" s="4">
        <v>418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44929</v>
      </c>
      <c r="S142" s="6">
        <v>44933</v>
      </c>
      <c r="T142" s="4" t="s">
        <v>34</v>
      </c>
      <c r="U142" s="4">
        <v>418</v>
      </c>
      <c r="V142" s="4">
        <v>0</v>
      </c>
      <c r="W142" s="4">
        <v>0</v>
      </c>
      <c r="X142" s="4" t="s">
        <v>744</v>
      </c>
      <c r="Y1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7"/>
  <sheetViews>
    <sheetView tabSelected="1" topLeftCell="A129" workbookViewId="0">
      <selection activeCell="A145" sqref="A145:C147"/>
    </sheetView>
  </sheetViews>
  <sheetFormatPr defaultColWidth="10" defaultRowHeight="14.4"/>
  <cols>
    <col min="1" max="1" width="12.8888888888889" style="4"/>
    <col min="2" max="2" width="11.8888888888889" style="4"/>
    <col min="3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745</v>
      </c>
    </row>
    <row r="2" s="4" customFormat="1" spans="1:9">
      <c r="A2" s="5">
        <v>17973520223</v>
      </c>
      <c r="B2" s="6">
        <v>44927</v>
      </c>
      <c r="C2" s="6">
        <v>44930</v>
      </c>
      <c r="D2" s="4">
        <v>1242</v>
      </c>
      <c r="E2" s="4" t="str">
        <f>VLOOKUP(A2,HOP!A:L,12,0)</f>
        <v>1242.00</v>
      </c>
      <c r="F2" s="4" t="str">
        <f>VLOOKUP(A2,HOP!A:C,3,0)</f>
        <v>2559903</v>
      </c>
      <c r="G2" s="4">
        <f>D2-E2</f>
        <v>0</v>
      </c>
      <c r="H2" s="4" t="str">
        <f>$H$1&amp;F2</f>
        <v>，2559903</v>
      </c>
      <c r="I2" s="4" t="str">
        <f>VLOOKUP(A2,HOP!A:U,21,0)</f>
        <v>直连</v>
      </c>
    </row>
    <row r="3" s="4" customFormat="1" spans="1:9">
      <c r="A3" s="5">
        <v>18775141872</v>
      </c>
      <c r="B3" s="6">
        <v>44926</v>
      </c>
      <c r="C3" s="6">
        <v>44930</v>
      </c>
      <c r="D3" s="4">
        <v>2863</v>
      </c>
      <c r="E3" s="4" t="str">
        <f>VLOOKUP(A3,HOP!A:L,12,0)</f>
        <v>2863.00</v>
      </c>
      <c r="F3" s="4" t="str">
        <f>VLOOKUP(A3,HOP!A:C,3,0)</f>
        <v>2657428</v>
      </c>
      <c r="G3" s="4">
        <f t="shared" ref="G3:G34" si="0">D3-E3</f>
        <v>0</v>
      </c>
      <c r="H3" s="4" t="str">
        <f t="shared" ref="H3:H34" si="1">$H$1&amp;F3</f>
        <v>，2657428</v>
      </c>
      <c r="I3" s="4" t="str">
        <f>VLOOKUP(A3,HOP!A:U,21,0)</f>
        <v>直连</v>
      </c>
    </row>
    <row r="4" s="4" customFormat="1" spans="1:9">
      <c r="A4" s="5">
        <v>21140007357</v>
      </c>
      <c r="B4" s="6">
        <v>44924</v>
      </c>
      <c r="C4" s="6">
        <v>44930</v>
      </c>
      <c r="D4" s="4">
        <v>5383</v>
      </c>
      <c r="E4" s="4" t="str">
        <f>VLOOKUP(A4,HOP!A:L,12,0)</f>
        <v>5383.00</v>
      </c>
      <c r="F4" s="4" t="str">
        <f>VLOOKUP(A4,HOP!A:C,3,0)</f>
        <v>2707058</v>
      </c>
      <c r="G4" s="4">
        <f t="shared" si="0"/>
        <v>0</v>
      </c>
      <c r="H4" s="4" t="str">
        <f t="shared" si="1"/>
        <v>，2707058</v>
      </c>
      <c r="I4" s="4" t="str">
        <f>VLOOKUP(A4,HOP!A:U,21,0)</f>
        <v>直连</v>
      </c>
    </row>
    <row r="5" s="4" customFormat="1" spans="1:9">
      <c r="A5" s="5">
        <v>21470842760</v>
      </c>
      <c r="B5" s="6">
        <v>44928</v>
      </c>
      <c r="C5" s="6">
        <v>44930</v>
      </c>
      <c r="D5" s="4">
        <v>1360</v>
      </c>
      <c r="E5" s="4" t="str">
        <f>VLOOKUP(A5,HOP!A:L,12,0)</f>
        <v>1360.00</v>
      </c>
      <c r="F5" s="4" t="str">
        <f>VLOOKUP(A5,HOP!A:C,3,0)</f>
        <v>2743845</v>
      </c>
      <c r="G5" s="4">
        <f t="shared" si="0"/>
        <v>0</v>
      </c>
      <c r="H5" s="4" t="str">
        <f t="shared" si="1"/>
        <v>，2743845</v>
      </c>
      <c r="I5" s="4" t="str">
        <f>VLOOKUP(A5,HOP!A:U,21,0)</f>
        <v>直连</v>
      </c>
    </row>
    <row r="6" s="4" customFormat="1" spans="1:9">
      <c r="A6" s="5">
        <v>21683659905</v>
      </c>
      <c r="B6" s="6">
        <v>44929</v>
      </c>
      <c r="C6" s="6">
        <v>44930</v>
      </c>
      <c r="D6" s="4">
        <v>752</v>
      </c>
      <c r="E6" s="4" t="str">
        <f>VLOOKUP(A6,HOP!A:L,12,0)</f>
        <v>752.00</v>
      </c>
      <c r="F6" s="4" t="str">
        <f>VLOOKUP(A6,HOP!A:C,3,0)</f>
        <v>2769977</v>
      </c>
      <c r="G6" s="4">
        <f t="shared" si="0"/>
        <v>0</v>
      </c>
      <c r="H6" s="4" t="str">
        <f t="shared" si="1"/>
        <v>，2769977</v>
      </c>
      <c r="I6" s="4" t="str">
        <f>VLOOKUP(A6,HOP!A:U,21,0)</f>
        <v>直连</v>
      </c>
    </row>
    <row r="7" s="4" customFormat="1" spans="1:9">
      <c r="A7" s="5">
        <v>21789818750</v>
      </c>
      <c r="B7" s="6">
        <v>44928</v>
      </c>
      <c r="C7" s="6">
        <v>44930</v>
      </c>
      <c r="D7" s="4">
        <v>4104</v>
      </c>
      <c r="E7" s="4" t="str">
        <f>VLOOKUP(A7,HOP!A:L,12,0)</f>
        <v>4104.00</v>
      </c>
      <c r="F7" s="4" t="str">
        <f>VLOOKUP(A7,HOP!A:C,3,0)</f>
        <v>2796181</v>
      </c>
      <c r="G7" s="4">
        <f t="shared" si="0"/>
        <v>0</v>
      </c>
      <c r="H7" s="4" t="str">
        <f t="shared" si="1"/>
        <v>，2796181</v>
      </c>
      <c r="I7" s="4" t="str">
        <f>VLOOKUP(A7,HOP!A:U,21,0)</f>
        <v>直连</v>
      </c>
    </row>
    <row r="8" s="4" customFormat="1" spans="1:9">
      <c r="A8" s="5">
        <v>21828730222</v>
      </c>
      <c r="B8" s="6">
        <v>44929</v>
      </c>
      <c r="C8" s="6">
        <v>44930</v>
      </c>
      <c r="D8" s="4">
        <v>1377</v>
      </c>
      <c r="E8" s="4" t="str">
        <f>VLOOKUP(A8,HOP!A:L,12,0)</f>
        <v>1377.00</v>
      </c>
      <c r="F8" s="4" t="str">
        <f>VLOOKUP(A8,HOP!A:C,3,0)</f>
        <v>2814330</v>
      </c>
      <c r="G8" s="4">
        <f t="shared" si="0"/>
        <v>0</v>
      </c>
      <c r="H8" s="4" t="str">
        <f t="shared" si="1"/>
        <v>，2814330</v>
      </c>
      <c r="I8" s="4" t="str">
        <f>VLOOKUP(A8,HOP!A:U,21,0)</f>
        <v>直采</v>
      </c>
    </row>
    <row r="9" s="4" customFormat="1" spans="1:9">
      <c r="A9" s="5">
        <v>21848106397</v>
      </c>
      <c r="B9" s="6">
        <v>44926</v>
      </c>
      <c r="C9" s="6">
        <v>44930</v>
      </c>
      <c r="D9" s="4">
        <v>9728</v>
      </c>
      <c r="E9" s="4" t="str">
        <f>VLOOKUP(A9,HOP!A:L,12,0)</f>
        <v>9728.00</v>
      </c>
      <c r="F9" s="4" t="str">
        <f>VLOOKUP(A9,HOP!A:C,3,0)</f>
        <v>2836051</v>
      </c>
      <c r="G9" s="4">
        <f t="shared" si="0"/>
        <v>0</v>
      </c>
      <c r="H9" s="4" t="str">
        <f t="shared" si="1"/>
        <v>，2836051</v>
      </c>
      <c r="I9" s="4" t="str">
        <f>VLOOKUP(A9,HOP!A:U,21,0)</f>
        <v>直采</v>
      </c>
    </row>
    <row r="10" s="4" customFormat="1" spans="1:9">
      <c r="A10" s="5">
        <v>21851342046</v>
      </c>
      <c r="B10" s="6">
        <v>44929</v>
      </c>
      <c r="C10" s="6">
        <v>44930</v>
      </c>
      <c r="D10" s="4">
        <v>921</v>
      </c>
      <c r="E10" s="4" t="str">
        <f>VLOOKUP(A10,HOP!A:L,12,0)</f>
        <v>921.00</v>
      </c>
      <c r="F10" s="4" t="str">
        <f>VLOOKUP(A10,HOP!A:C,3,0)</f>
        <v>2842244</v>
      </c>
      <c r="G10" s="4">
        <f t="shared" si="0"/>
        <v>0</v>
      </c>
      <c r="H10" s="4" t="str">
        <f t="shared" si="1"/>
        <v>，2842244</v>
      </c>
      <c r="I10" s="4" t="str">
        <f>VLOOKUP(A10,HOP!A:U,21,0)</f>
        <v>直连</v>
      </c>
    </row>
    <row r="11" s="4" customFormat="1" spans="1:9">
      <c r="A11" s="5">
        <v>999221857522241</v>
      </c>
      <c r="B11" s="6">
        <v>44928</v>
      </c>
      <c r="C11" s="6">
        <v>44930</v>
      </c>
      <c r="D11" s="4">
        <v>2354</v>
      </c>
      <c r="E11" s="4" t="str">
        <f>VLOOKUP(A11,HOP!A:L,12,0)</f>
        <v>2354.00</v>
      </c>
      <c r="F11" s="4" t="str">
        <f>VLOOKUP(A11,HOP!A:C,3,0)</f>
        <v>2852716</v>
      </c>
      <c r="G11" s="4">
        <f t="shared" si="0"/>
        <v>0</v>
      </c>
      <c r="H11" s="4" t="str">
        <f t="shared" si="1"/>
        <v>，2852716</v>
      </c>
      <c r="I11" s="4" t="str">
        <f>VLOOKUP(A11,HOP!A:U,21,0)</f>
        <v>直连</v>
      </c>
    </row>
    <row r="12" s="4" customFormat="1" spans="1:9">
      <c r="A12" s="5">
        <v>21858432445</v>
      </c>
      <c r="B12" s="6">
        <v>44929</v>
      </c>
      <c r="C12" s="6">
        <v>44930</v>
      </c>
      <c r="D12" s="4">
        <v>574</v>
      </c>
      <c r="E12" s="4" t="str">
        <f>VLOOKUP(A12,HOP!A:L,12,0)</f>
        <v>574.00</v>
      </c>
      <c r="F12" s="4" t="str">
        <f>VLOOKUP(A12,HOP!A:C,3,0)</f>
        <v>2854177</v>
      </c>
      <c r="G12" s="4">
        <f t="shared" si="0"/>
        <v>0</v>
      </c>
      <c r="H12" s="4" t="str">
        <f t="shared" si="1"/>
        <v>，2854177</v>
      </c>
      <c r="I12" s="4" t="str">
        <f>VLOOKUP(A12,HOP!A:U,21,0)</f>
        <v>直连</v>
      </c>
    </row>
    <row r="13" s="4" customFormat="1" spans="1:9">
      <c r="A13" s="5">
        <v>999221860418204</v>
      </c>
      <c r="B13" s="6">
        <v>44927</v>
      </c>
      <c r="C13" s="6">
        <v>44930</v>
      </c>
      <c r="D13" s="4">
        <v>3543</v>
      </c>
      <c r="E13" s="4" t="str">
        <f>VLOOKUP(A13,HOP!A:L,12,0)</f>
        <v>3543.00</v>
      </c>
      <c r="F13" s="4" t="str">
        <f>VLOOKUP(A13,HOP!A:C,3,0)</f>
        <v>2856115</v>
      </c>
      <c r="G13" s="4">
        <f t="shared" si="0"/>
        <v>0</v>
      </c>
      <c r="H13" s="4" t="str">
        <f t="shared" si="1"/>
        <v>，2856115</v>
      </c>
      <c r="I13" s="4" t="str">
        <f>VLOOKUP(A13,HOP!A:U,21,0)</f>
        <v>直连</v>
      </c>
    </row>
    <row r="14" s="4" customFormat="1" spans="1:9">
      <c r="A14" s="5">
        <v>21876331647</v>
      </c>
      <c r="B14" s="6">
        <v>44928</v>
      </c>
      <c r="C14" s="6">
        <v>44930</v>
      </c>
      <c r="D14" s="4">
        <v>422</v>
      </c>
      <c r="E14" s="4" t="str">
        <f>VLOOKUP(A14,HOP!A:L,12,0)</f>
        <v>422.00</v>
      </c>
      <c r="F14" s="4" t="str">
        <f>VLOOKUP(A14,HOP!A:C,3,0)</f>
        <v>2861662</v>
      </c>
      <c r="G14" s="4">
        <f t="shared" si="0"/>
        <v>0</v>
      </c>
      <c r="H14" s="4" t="str">
        <f t="shared" si="1"/>
        <v>，2861662</v>
      </c>
      <c r="I14" s="4" t="str">
        <f>VLOOKUP(A14,HOP!A:U,21,0)</f>
        <v>直采</v>
      </c>
    </row>
    <row r="15" s="4" customFormat="1" hidden="1" spans="1:9">
      <c r="A15" s="5">
        <v>21879847014</v>
      </c>
      <c r="B15" s="6">
        <v>44928</v>
      </c>
      <c r="C15" s="6">
        <v>44930</v>
      </c>
      <c r="D15" s="4">
        <v>0</v>
      </c>
      <c r="E15" s="4" t="str">
        <f>VLOOKUP(A15,HOP!A:L,12,0)</f>
        <v>0.00</v>
      </c>
      <c r="F15" s="4" t="str">
        <f>VLOOKUP(A15,HOP!A:C,3,0)</f>
        <v>2862464</v>
      </c>
      <c r="G15" s="4">
        <f t="shared" si="0"/>
        <v>0</v>
      </c>
      <c r="H15" s="4" t="str">
        <f t="shared" si="1"/>
        <v>，2862464</v>
      </c>
      <c r="I15" s="4" t="str">
        <f>VLOOKUP(A15,HOP!A:U,21,0)</f>
        <v>直采</v>
      </c>
    </row>
    <row r="16" s="4" customFormat="1" spans="1:9">
      <c r="A16" s="5">
        <v>999221881844044</v>
      </c>
      <c r="B16" s="6">
        <v>44928</v>
      </c>
      <c r="C16" s="6">
        <v>44930</v>
      </c>
      <c r="D16" s="4">
        <v>2511</v>
      </c>
      <c r="E16" s="4" t="str">
        <f>VLOOKUP(A16,HOP!A:L,12,0)</f>
        <v>2511.00</v>
      </c>
      <c r="F16" s="4" t="str">
        <f>VLOOKUP(A16,HOP!A:C,3,0)</f>
        <v>2863369</v>
      </c>
      <c r="G16" s="4">
        <f t="shared" si="0"/>
        <v>0</v>
      </c>
      <c r="H16" s="4" t="str">
        <f t="shared" si="1"/>
        <v>，2863369</v>
      </c>
      <c r="I16" s="4" t="str">
        <f>VLOOKUP(A16,HOP!A:U,21,0)</f>
        <v>直连</v>
      </c>
    </row>
    <row r="17" s="4" customFormat="1" spans="1:9">
      <c r="A17" s="5">
        <v>999221885666299</v>
      </c>
      <c r="B17" s="6">
        <v>44929</v>
      </c>
      <c r="C17" s="6">
        <v>44930</v>
      </c>
      <c r="D17" s="4">
        <v>1275</v>
      </c>
      <c r="E17" s="4" t="str">
        <f>VLOOKUP(A17,HOP!A:L,12,0)</f>
        <v>1275.00</v>
      </c>
      <c r="F17" s="4" t="str">
        <f>VLOOKUP(A17,HOP!A:C,3,0)</f>
        <v>2864308</v>
      </c>
      <c r="G17" s="4">
        <f t="shared" si="0"/>
        <v>0</v>
      </c>
      <c r="H17" s="4" t="str">
        <f t="shared" si="1"/>
        <v>，2864308</v>
      </c>
      <c r="I17" s="4" t="str">
        <f>VLOOKUP(A17,HOP!A:U,21,0)</f>
        <v>直连</v>
      </c>
    </row>
    <row r="18" s="4" customFormat="1" spans="1:9">
      <c r="A18" s="5">
        <v>999221885829768</v>
      </c>
      <c r="B18" s="6">
        <v>44929</v>
      </c>
      <c r="C18" s="6">
        <v>44930</v>
      </c>
      <c r="D18" s="4">
        <v>926</v>
      </c>
      <c r="E18" s="4" t="str">
        <f>VLOOKUP(A18,HOP!A:L,12,0)</f>
        <v>926.00</v>
      </c>
      <c r="F18" s="4" t="str">
        <f>VLOOKUP(A18,HOP!A:C,3,0)</f>
        <v>2864353</v>
      </c>
      <c r="G18" s="4">
        <f t="shared" si="0"/>
        <v>0</v>
      </c>
      <c r="H18" s="4" t="str">
        <f t="shared" si="1"/>
        <v>，2864353</v>
      </c>
      <c r="I18" s="4" t="str">
        <f>VLOOKUP(A18,HOP!A:U,21,0)</f>
        <v>直连</v>
      </c>
    </row>
    <row r="19" s="4" customFormat="1" spans="1:9">
      <c r="A19" s="5">
        <v>999221887622649</v>
      </c>
      <c r="B19" s="6">
        <v>44928</v>
      </c>
      <c r="C19" s="6">
        <v>44930</v>
      </c>
      <c r="D19" s="4">
        <v>3654</v>
      </c>
      <c r="E19" s="4" t="str">
        <f>VLOOKUP(A19,HOP!A:L,12,0)</f>
        <v>3654.00</v>
      </c>
      <c r="F19" s="4" t="str">
        <f>VLOOKUP(A19,HOP!A:C,3,0)</f>
        <v>2865151</v>
      </c>
      <c r="G19" s="4">
        <f t="shared" si="0"/>
        <v>0</v>
      </c>
      <c r="H19" s="4" t="str">
        <f t="shared" si="1"/>
        <v>，2865151</v>
      </c>
      <c r="I19" s="4" t="str">
        <f>VLOOKUP(A19,HOP!A:U,21,0)</f>
        <v>直连</v>
      </c>
    </row>
    <row r="20" s="4" customFormat="1" spans="1:9">
      <c r="A20" s="5">
        <v>21889827503</v>
      </c>
      <c r="B20" s="6">
        <v>44929</v>
      </c>
      <c r="C20" s="6">
        <v>44930</v>
      </c>
      <c r="D20" s="4">
        <v>593</v>
      </c>
      <c r="E20" s="4" t="str">
        <f>VLOOKUP(A20,HOP!A:L,12,0)</f>
        <v>593.00</v>
      </c>
      <c r="F20" s="4" t="str">
        <f>VLOOKUP(A20,HOP!A:C,3,0)</f>
        <v>2865732</v>
      </c>
      <c r="G20" s="4">
        <f t="shared" si="0"/>
        <v>0</v>
      </c>
      <c r="H20" s="4" t="str">
        <f t="shared" si="1"/>
        <v>，2865732</v>
      </c>
      <c r="I20" s="4" t="str">
        <f>VLOOKUP(A20,HOP!A:U,21,0)</f>
        <v>直连</v>
      </c>
    </row>
    <row r="21" s="4" customFormat="1" spans="1:9">
      <c r="A21" s="5">
        <v>999221893703200</v>
      </c>
      <c r="B21" s="6">
        <v>44929</v>
      </c>
      <c r="C21" s="6">
        <v>44930</v>
      </c>
      <c r="D21" s="4">
        <v>664</v>
      </c>
      <c r="E21" s="4" t="str">
        <f>VLOOKUP(A21,HOP!A:L,12,0)</f>
        <v>664.00</v>
      </c>
      <c r="F21" s="4" t="str">
        <f>VLOOKUP(A21,HOP!A:C,3,0)</f>
        <v>2866802</v>
      </c>
      <c r="G21" s="4">
        <f t="shared" si="0"/>
        <v>0</v>
      </c>
      <c r="H21" s="4" t="str">
        <f t="shared" si="1"/>
        <v>，2866802</v>
      </c>
      <c r="I21" s="4" t="str">
        <f>VLOOKUP(A21,HOP!A:U,21,0)</f>
        <v>直连</v>
      </c>
    </row>
    <row r="22" s="4" customFormat="1" spans="1:9">
      <c r="A22" s="5">
        <v>999221893816491</v>
      </c>
      <c r="B22" s="6">
        <v>44928</v>
      </c>
      <c r="C22" s="6">
        <v>44930</v>
      </c>
      <c r="D22" s="4">
        <v>3084</v>
      </c>
      <c r="E22" s="4" t="str">
        <f>VLOOKUP(A22,HOP!A:L,12,0)</f>
        <v>3084.00</v>
      </c>
      <c r="F22" s="4" t="str">
        <f>VLOOKUP(A22,HOP!A:C,3,0)</f>
        <v>2866856</v>
      </c>
      <c r="G22" s="4">
        <f t="shared" si="0"/>
        <v>0</v>
      </c>
      <c r="H22" s="4" t="str">
        <f t="shared" si="1"/>
        <v>，2866856</v>
      </c>
      <c r="I22" s="4" t="str">
        <f>VLOOKUP(A22,HOP!A:U,21,0)</f>
        <v>直连</v>
      </c>
    </row>
    <row r="23" s="4" customFormat="1" spans="1:9">
      <c r="A23" s="5">
        <v>21904107986</v>
      </c>
      <c r="B23" s="6">
        <v>44927</v>
      </c>
      <c r="C23" s="6">
        <v>44930</v>
      </c>
      <c r="D23" s="4">
        <v>2391</v>
      </c>
      <c r="E23" s="4" t="str">
        <f>VLOOKUP(A23,HOP!A:L,12,0)</f>
        <v>2391.00</v>
      </c>
      <c r="F23" s="4" t="str">
        <f>VLOOKUP(A23,HOP!A:C,3,0)</f>
        <v>2869359</v>
      </c>
      <c r="G23" s="4">
        <f t="shared" si="0"/>
        <v>0</v>
      </c>
      <c r="H23" s="4" t="str">
        <f t="shared" si="1"/>
        <v>，2869359</v>
      </c>
      <c r="I23" s="4" t="str">
        <f>VLOOKUP(A23,HOP!A:U,21,0)</f>
        <v>直连</v>
      </c>
    </row>
    <row r="24" s="4" customFormat="1" spans="1:9">
      <c r="A24" s="5">
        <v>999221925418414</v>
      </c>
      <c r="B24" s="6">
        <v>44929</v>
      </c>
      <c r="C24" s="6">
        <v>44930</v>
      </c>
      <c r="D24" s="4">
        <v>503</v>
      </c>
      <c r="E24" s="4" t="str">
        <f>VLOOKUP(A24,HOP!A:L,12,0)</f>
        <v>503.00</v>
      </c>
      <c r="F24" s="4" t="str">
        <f>VLOOKUP(A24,HOP!A:C,3,0)</f>
        <v>2874355</v>
      </c>
      <c r="G24" s="4">
        <f t="shared" si="0"/>
        <v>0</v>
      </c>
      <c r="H24" s="4" t="str">
        <f t="shared" si="1"/>
        <v>，2874355</v>
      </c>
      <c r="I24" s="4" t="str">
        <f>VLOOKUP(A24,HOP!A:U,21,0)</f>
        <v>直连</v>
      </c>
    </row>
    <row r="25" s="4" customFormat="1" spans="1:9">
      <c r="A25" s="5">
        <v>21944859907</v>
      </c>
      <c r="B25" s="6">
        <v>44929</v>
      </c>
      <c r="C25" s="6">
        <v>44930</v>
      </c>
      <c r="D25" s="4">
        <v>508</v>
      </c>
      <c r="E25" s="4" t="str">
        <f>VLOOKUP(A25,HOP!A:L,12,0)</f>
        <v>508.00</v>
      </c>
      <c r="F25" s="4" t="str">
        <f>VLOOKUP(A25,HOP!A:C,3,0)</f>
        <v>2881196</v>
      </c>
      <c r="G25" s="4">
        <f t="shared" si="0"/>
        <v>0</v>
      </c>
      <c r="H25" s="4" t="str">
        <f t="shared" si="1"/>
        <v>，2881196</v>
      </c>
      <c r="I25" s="4" t="str">
        <f>VLOOKUP(A25,HOP!A:U,21,0)</f>
        <v>直连</v>
      </c>
    </row>
    <row r="26" s="4" customFormat="1" spans="1:9">
      <c r="A26" s="5">
        <v>999221945326481</v>
      </c>
      <c r="B26" s="6">
        <v>44927</v>
      </c>
      <c r="C26" s="6">
        <v>44930</v>
      </c>
      <c r="D26" s="4">
        <v>1420</v>
      </c>
      <c r="E26" s="4" t="str">
        <f>VLOOKUP(A26,HOP!A:L,12,0)</f>
        <v>1420.00</v>
      </c>
      <c r="F26" s="4" t="str">
        <f>VLOOKUP(A26,HOP!A:C,3,0)</f>
        <v>2881435</v>
      </c>
      <c r="G26" s="4">
        <f t="shared" si="0"/>
        <v>0</v>
      </c>
      <c r="H26" s="4" t="str">
        <f t="shared" si="1"/>
        <v>，2881435</v>
      </c>
      <c r="I26" s="4" t="str">
        <f>VLOOKUP(A26,HOP!A:U,21,0)</f>
        <v>直连</v>
      </c>
    </row>
    <row r="27" s="4" customFormat="1" spans="1:9">
      <c r="A27" s="5">
        <v>999221946066306</v>
      </c>
      <c r="B27" s="6">
        <v>44928</v>
      </c>
      <c r="C27" s="6">
        <v>44930</v>
      </c>
      <c r="D27" s="4">
        <v>781</v>
      </c>
      <c r="E27" s="4" t="str">
        <f>VLOOKUP(A27,HOP!A:L,12,0)</f>
        <v>781.00</v>
      </c>
      <c r="F27" s="4" t="str">
        <f>VLOOKUP(A27,HOP!A:C,3,0)</f>
        <v>2881876</v>
      </c>
      <c r="G27" s="4">
        <f t="shared" si="0"/>
        <v>0</v>
      </c>
      <c r="H27" s="4" t="str">
        <f t="shared" si="1"/>
        <v>，2881876</v>
      </c>
      <c r="I27" s="4" t="str">
        <f>VLOOKUP(A27,HOP!A:U,21,0)</f>
        <v>直连</v>
      </c>
    </row>
    <row r="28" s="4" customFormat="1" spans="1:9">
      <c r="A28" s="5">
        <v>999221948971945</v>
      </c>
      <c r="B28" s="6">
        <v>44923</v>
      </c>
      <c r="C28" s="6">
        <v>44930</v>
      </c>
      <c r="D28" s="4">
        <v>4341</v>
      </c>
      <c r="E28" s="4" t="str">
        <f>VLOOKUP(A28,HOP!A:L,12,0)</f>
        <v>4341.00</v>
      </c>
      <c r="F28" s="4" t="str">
        <f>VLOOKUP(A28,HOP!A:C,3,0)</f>
        <v>2882738</v>
      </c>
      <c r="G28" s="4">
        <f t="shared" si="0"/>
        <v>0</v>
      </c>
      <c r="H28" s="4" t="str">
        <f t="shared" si="1"/>
        <v>，2882738</v>
      </c>
      <c r="I28" s="4" t="str">
        <f>VLOOKUP(A28,HOP!A:U,21,0)</f>
        <v>直连</v>
      </c>
    </row>
    <row r="29" s="4" customFormat="1" spans="1:9">
      <c r="A29" s="5">
        <v>999221956209675</v>
      </c>
      <c r="B29" s="6">
        <v>44926</v>
      </c>
      <c r="C29" s="6">
        <v>44930</v>
      </c>
      <c r="D29" s="4">
        <v>3088</v>
      </c>
      <c r="E29" s="4" t="str">
        <f>VLOOKUP(A29,HOP!A:L,12,0)</f>
        <v>3088.00</v>
      </c>
      <c r="F29" s="4" t="str">
        <f>VLOOKUP(A29,HOP!A:C,3,0)</f>
        <v>2885165</v>
      </c>
      <c r="G29" s="4">
        <f t="shared" si="0"/>
        <v>0</v>
      </c>
      <c r="H29" s="4" t="str">
        <f t="shared" si="1"/>
        <v>，2885165</v>
      </c>
      <c r="I29" s="4" t="str">
        <f>VLOOKUP(A29,HOP!A:U,21,0)</f>
        <v>直连</v>
      </c>
    </row>
    <row r="30" s="4" customFormat="1" spans="1:9">
      <c r="A30" s="5">
        <v>999221956210894</v>
      </c>
      <c r="B30" s="6">
        <v>44929</v>
      </c>
      <c r="C30" s="6">
        <v>44930</v>
      </c>
      <c r="D30" s="4">
        <v>637</v>
      </c>
      <c r="E30" s="4" t="str">
        <f>VLOOKUP(A30,HOP!A:L,12,0)</f>
        <v>637.00</v>
      </c>
      <c r="F30" s="4" t="str">
        <f>VLOOKUP(A30,HOP!A:C,3,0)</f>
        <v>2885167</v>
      </c>
      <c r="G30" s="4">
        <f t="shared" si="0"/>
        <v>0</v>
      </c>
      <c r="H30" s="4" t="str">
        <f t="shared" si="1"/>
        <v>，2885167</v>
      </c>
      <c r="I30" s="4" t="str">
        <f>VLOOKUP(A30,HOP!A:U,21,0)</f>
        <v>直连</v>
      </c>
    </row>
    <row r="31" s="4" customFormat="1" spans="1:9">
      <c r="A31" s="5">
        <v>999221963414015</v>
      </c>
      <c r="B31" s="6">
        <v>44929</v>
      </c>
      <c r="C31" s="6">
        <v>44930</v>
      </c>
      <c r="D31" s="4">
        <v>936</v>
      </c>
      <c r="E31" s="4" t="str">
        <f>VLOOKUP(A31,HOP!A:L,12,0)</f>
        <v>936.00</v>
      </c>
      <c r="F31" s="4" t="str">
        <f>VLOOKUP(A31,HOP!A:C,3,0)</f>
        <v>2887770</v>
      </c>
      <c r="G31" s="4">
        <f t="shared" si="0"/>
        <v>0</v>
      </c>
      <c r="H31" s="4" t="str">
        <f t="shared" si="1"/>
        <v>，2887770</v>
      </c>
      <c r="I31" s="4" t="str">
        <f>VLOOKUP(A31,HOP!A:U,21,0)</f>
        <v>直连</v>
      </c>
    </row>
    <row r="32" s="4" customFormat="1" spans="1:9">
      <c r="A32" s="5">
        <v>999221968426475</v>
      </c>
      <c r="B32" s="6">
        <v>44929</v>
      </c>
      <c r="C32" s="6">
        <v>44930</v>
      </c>
      <c r="D32" s="4">
        <v>974</v>
      </c>
      <c r="E32" s="4" t="str">
        <f>VLOOKUP(A32,HOP!A:L,12,0)</f>
        <v>974.00</v>
      </c>
      <c r="F32" s="4" t="str">
        <f>VLOOKUP(A32,HOP!A:C,3,0)</f>
        <v>2889004</v>
      </c>
      <c r="G32" s="4">
        <f t="shared" si="0"/>
        <v>0</v>
      </c>
      <c r="H32" s="4" t="str">
        <f t="shared" si="1"/>
        <v>，2889004</v>
      </c>
      <c r="I32" s="4" t="str">
        <f>VLOOKUP(A32,HOP!A:U,21,0)</f>
        <v>直连</v>
      </c>
    </row>
    <row r="33" s="4" customFormat="1" spans="1:9">
      <c r="A33" s="5">
        <v>999221972914683</v>
      </c>
      <c r="B33" s="6">
        <v>44929</v>
      </c>
      <c r="C33" s="6">
        <v>44930</v>
      </c>
      <c r="D33" s="4">
        <v>448</v>
      </c>
      <c r="E33" s="4" t="str">
        <f>VLOOKUP(A33,HOP!A:L,12,0)</f>
        <v>448.00</v>
      </c>
      <c r="F33" s="4" t="str">
        <f>VLOOKUP(A33,HOP!A:C,3,0)</f>
        <v>2890632</v>
      </c>
      <c r="G33" s="4">
        <f t="shared" si="0"/>
        <v>0</v>
      </c>
      <c r="H33" s="4" t="str">
        <f t="shared" si="1"/>
        <v>，2890632</v>
      </c>
      <c r="I33" s="4" t="str">
        <f>VLOOKUP(A33,HOP!A:U,21,0)</f>
        <v>直连</v>
      </c>
    </row>
    <row r="34" s="4" customFormat="1" spans="1:9">
      <c r="A34" s="5">
        <v>999221981954646</v>
      </c>
      <c r="B34" s="6">
        <v>44926</v>
      </c>
      <c r="C34" s="6">
        <v>44930</v>
      </c>
      <c r="D34" s="4">
        <v>5164</v>
      </c>
      <c r="E34" s="4" t="str">
        <f>VLOOKUP(A34,HOP!A:L,12,0)</f>
        <v>5164.00</v>
      </c>
      <c r="F34" s="4" t="str">
        <f>VLOOKUP(A34,HOP!A:C,3,0)</f>
        <v>2894035</v>
      </c>
      <c r="G34" s="4">
        <f t="shared" si="0"/>
        <v>0</v>
      </c>
      <c r="H34" s="4" t="str">
        <f t="shared" si="1"/>
        <v>，2894035</v>
      </c>
      <c r="I34" s="4" t="str">
        <f>VLOOKUP(A34,HOP!A:U,21,0)</f>
        <v>直连</v>
      </c>
    </row>
    <row r="35" s="4" customFormat="1" hidden="1" spans="1:9">
      <c r="A35" s="5">
        <v>999221985909643</v>
      </c>
      <c r="B35" s="6">
        <v>44925</v>
      </c>
      <c r="C35" s="6">
        <v>44930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999221989016104</v>
      </c>
      <c r="B36" s="6">
        <v>44929</v>
      </c>
      <c r="C36" s="6">
        <v>44930</v>
      </c>
      <c r="D36" s="4">
        <v>2339</v>
      </c>
      <c r="E36" s="4" t="str">
        <f>VLOOKUP(A36,HOP!A:L,12,0)</f>
        <v>2339.00</v>
      </c>
      <c r="F36" s="4" t="str">
        <f>VLOOKUP(A36,HOP!A:C,3,0)</f>
        <v>2896517</v>
      </c>
      <c r="G36" s="4">
        <f t="shared" si="2"/>
        <v>0</v>
      </c>
      <c r="H36" s="4" t="str">
        <f t="shared" si="3"/>
        <v>，2896517</v>
      </c>
      <c r="I36" s="4" t="str">
        <f>VLOOKUP(A36,HOP!A:U,21,0)</f>
        <v>直连</v>
      </c>
    </row>
    <row r="37" s="4" customFormat="1" spans="1:9">
      <c r="A37" s="5">
        <v>999221989188108</v>
      </c>
      <c r="B37" s="6">
        <v>44929</v>
      </c>
      <c r="C37" s="6">
        <v>44930</v>
      </c>
      <c r="D37" s="4">
        <v>362</v>
      </c>
      <c r="E37" s="4" t="str">
        <f>VLOOKUP(A37,HOP!A:L,12,0)</f>
        <v>362.00</v>
      </c>
      <c r="F37" s="4" t="str">
        <f>VLOOKUP(A37,HOP!A:C,3,0)</f>
        <v>2896619</v>
      </c>
      <c r="G37" s="4">
        <f t="shared" si="2"/>
        <v>0</v>
      </c>
      <c r="H37" s="4" t="str">
        <f t="shared" si="3"/>
        <v>，2896619</v>
      </c>
      <c r="I37" s="4" t="str">
        <f>VLOOKUP(A37,HOP!A:U,21,0)</f>
        <v>直连</v>
      </c>
    </row>
    <row r="38" s="4" customFormat="1" spans="1:9">
      <c r="A38" s="5">
        <v>999221989464065</v>
      </c>
      <c r="B38" s="6">
        <v>44925</v>
      </c>
      <c r="C38" s="6">
        <v>44930</v>
      </c>
      <c r="D38" s="4">
        <v>4051</v>
      </c>
      <c r="E38" s="4" t="str">
        <f>VLOOKUP(A38,HOP!A:L,12,0)</f>
        <v>4051.00</v>
      </c>
      <c r="F38" s="4" t="str">
        <f>VLOOKUP(A38,HOP!A:C,3,0)</f>
        <v>2896724</v>
      </c>
      <c r="G38" s="4">
        <f t="shared" si="2"/>
        <v>0</v>
      </c>
      <c r="H38" s="4" t="str">
        <f t="shared" si="3"/>
        <v>，2896724</v>
      </c>
      <c r="I38" s="4" t="str">
        <f>VLOOKUP(A38,HOP!A:U,21,0)</f>
        <v>直连</v>
      </c>
    </row>
    <row r="39" s="4" customFormat="1" spans="1:9">
      <c r="A39" s="5">
        <v>999221992730998</v>
      </c>
      <c r="B39" s="6">
        <v>44928</v>
      </c>
      <c r="C39" s="6">
        <v>44930</v>
      </c>
      <c r="D39" s="4">
        <v>4880</v>
      </c>
      <c r="E39" s="4" t="str">
        <f>VLOOKUP(A39,HOP!A:L,12,0)</f>
        <v>4880.00</v>
      </c>
      <c r="F39" s="4" t="str">
        <f>VLOOKUP(A39,HOP!A:C,3,0)</f>
        <v>2897414</v>
      </c>
      <c r="G39" s="4">
        <f t="shared" si="2"/>
        <v>0</v>
      </c>
      <c r="H39" s="4" t="str">
        <f t="shared" si="3"/>
        <v>，2897414</v>
      </c>
      <c r="I39" s="4" t="str">
        <f>VLOOKUP(A39,HOP!A:U,21,0)</f>
        <v>直连</v>
      </c>
    </row>
    <row r="40" s="4" customFormat="1" spans="1:9">
      <c r="A40" s="5">
        <v>999221993245350</v>
      </c>
      <c r="B40" s="6">
        <v>44928</v>
      </c>
      <c r="C40" s="6">
        <v>44930</v>
      </c>
      <c r="D40" s="4">
        <v>1965</v>
      </c>
      <c r="E40" s="4" t="str">
        <f>VLOOKUP(A40,HOP!A:L,12,0)</f>
        <v>1965.00</v>
      </c>
      <c r="F40" s="4" t="str">
        <f>VLOOKUP(A40,HOP!A:C,3,0)</f>
        <v>2897633</v>
      </c>
      <c r="G40" s="4">
        <f t="shared" si="2"/>
        <v>0</v>
      </c>
      <c r="H40" s="4" t="str">
        <f t="shared" si="3"/>
        <v>，2897633</v>
      </c>
      <c r="I40" s="4" t="str">
        <f>VLOOKUP(A40,HOP!A:U,21,0)</f>
        <v>直连</v>
      </c>
    </row>
    <row r="41" s="4" customFormat="1" spans="1:9">
      <c r="A41" s="5">
        <v>999221967526505</v>
      </c>
      <c r="B41" s="6">
        <v>44927</v>
      </c>
      <c r="C41" s="6">
        <v>44930</v>
      </c>
      <c r="D41" s="4">
        <v>4031</v>
      </c>
      <c r="E41" s="4" t="str">
        <f>VLOOKUP(A41,HOP!A:L,12,0)</f>
        <v>4031.00</v>
      </c>
      <c r="F41" s="4" t="str">
        <f>VLOOKUP(A41,HOP!A:C,3,0)</f>
        <v>2888569</v>
      </c>
      <c r="G41" s="4">
        <f t="shared" si="2"/>
        <v>0</v>
      </c>
      <c r="H41" s="4" t="str">
        <f t="shared" si="3"/>
        <v>，2888569</v>
      </c>
      <c r="I41" s="4" t="str">
        <f>VLOOKUP(A41,HOP!A:U,21,0)</f>
        <v>直连</v>
      </c>
    </row>
    <row r="42" s="4" customFormat="1" spans="1:9">
      <c r="A42" s="5">
        <v>999221995823447</v>
      </c>
      <c r="B42" s="6">
        <v>44928</v>
      </c>
      <c r="C42" s="6">
        <v>44930</v>
      </c>
      <c r="D42" s="4">
        <v>702</v>
      </c>
      <c r="E42" s="4" t="str">
        <f>VLOOKUP(A42,HOP!A:L,12,0)</f>
        <v>702.00</v>
      </c>
      <c r="F42" s="4" t="str">
        <f>VLOOKUP(A42,HOP!A:C,3,0)</f>
        <v>2898450</v>
      </c>
      <c r="G42" s="4">
        <f t="shared" si="2"/>
        <v>0</v>
      </c>
      <c r="H42" s="4" t="str">
        <f t="shared" si="3"/>
        <v>，2898450</v>
      </c>
      <c r="I42" s="4" t="str">
        <f>VLOOKUP(A42,HOP!A:U,21,0)</f>
        <v>直连</v>
      </c>
    </row>
    <row r="43" s="4" customFormat="1" spans="1:9">
      <c r="A43" s="5">
        <v>999221996343299</v>
      </c>
      <c r="B43" s="6">
        <v>44929</v>
      </c>
      <c r="C43" s="6">
        <v>44930</v>
      </c>
      <c r="D43" s="4">
        <v>1284</v>
      </c>
      <c r="E43" s="4" t="str">
        <f>VLOOKUP(A43,HOP!A:L,12,0)</f>
        <v>1284.00</v>
      </c>
      <c r="F43" s="4" t="str">
        <f>VLOOKUP(A43,HOP!A:C,3,0)</f>
        <v>2898565</v>
      </c>
      <c r="G43" s="4">
        <f t="shared" si="2"/>
        <v>0</v>
      </c>
      <c r="H43" s="4" t="str">
        <f t="shared" si="3"/>
        <v>，2898565</v>
      </c>
      <c r="I43" s="4" t="str">
        <f>VLOOKUP(A43,HOP!A:U,21,0)</f>
        <v>直连</v>
      </c>
    </row>
    <row r="44" s="4" customFormat="1" spans="1:9">
      <c r="A44" s="5">
        <v>999221997634253</v>
      </c>
      <c r="B44" s="6">
        <v>44929</v>
      </c>
      <c r="C44" s="6">
        <v>44930</v>
      </c>
      <c r="D44" s="4">
        <v>1357</v>
      </c>
      <c r="E44" s="4" t="str">
        <f>VLOOKUP(A44,HOP!A:L,12,0)</f>
        <v>1357.00</v>
      </c>
      <c r="F44" s="4" t="str">
        <f>VLOOKUP(A44,HOP!A:C,3,0)</f>
        <v>2898909</v>
      </c>
      <c r="G44" s="4">
        <f t="shared" si="2"/>
        <v>0</v>
      </c>
      <c r="H44" s="4" t="str">
        <f t="shared" si="3"/>
        <v>，2898909</v>
      </c>
      <c r="I44" s="4" t="str">
        <f>VLOOKUP(A44,HOP!A:U,21,0)</f>
        <v>直连</v>
      </c>
    </row>
    <row r="45" s="4" customFormat="1" spans="1:9">
      <c r="A45" s="5">
        <v>999221997672765</v>
      </c>
      <c r="B45" s="6">
        <v>44927</v>
      </c>
      <c r="C45" s="6">
        <v>44930</v>
      </c>
      <c r="D45" s="4">
        <v>1641</v>
      </c>
      <c r="E45" s="4" t="str">
        <f>VLOOKUP(A45,HOP!A:L,12,0)</f>
        <v>1641.00</v>
      </c>
      <c r="F45" s="4" t="str">
        <f>VLOOKUP(A45,HOP!A:C,3,0)</f>
        <v>2898918</v>
      </c>
      <c r="G45" s="4">
        <f t="shared" si="2"/>
        <v>0</v>
      </c>
      <c r="H45" s="4" t="str">
        <f t="shared" si="3"/>
        <v>，2898918</v>
      </c>
      <c r="I45" s="4" t="str">
        <f>VLOOKUP(A45,HOP!A:U,21,0)</f>
        <v>直连</v>
      </c>
    </row>
    <row r="46" s="4" customFormat="1" spans="1:9">
      <c r="A46" s="5">
        <v>999222000019723</v>
      </c>
      <c r="B46" s="6">
        <v>44927</v>
      </c>
      <c r="C46" s="6">
        <v>44930</v>
      </c>
      <c r="D46" s="4">
        <v>1797</v>
      </c>
      <c r="E46" s="4" t="str">
        <f>VLOOKUP(A46,HOP!A:L,12,0)</f>
        <v>1797.00</v>
      </c>
      <c r="F46" s="4" t="str">
        <f>VLOOKUP(A46,HOP!A:C,3,0)</f>
        <v>2900244</v>
      </c>
      <c r="G46" s="4">
        <f t="shared" si="2"/>
        <v>0</v>
      </c>
      <c r="H46" s="4" t="str">
        <f t="shared" si="3"/>
        <v>，2900244</v>
      </c>
      <c r="I46" s="4" t="str">
        <f>VLOOKUP(A46,HOP!A:U,21,0)</f>
        <v>直连</v>
      </c>
    </row>
    <row r="47" s="4" customFormat="1" spans="1:9">
      <c r="A47" s="5">
        <v>999222002185732</v>
      </c>
      <c r="B47" s="6">
        <v>44929</v>
      </c>
      <c r="C47" s="6">
        <v>44930</v>
      </c>
      <c r="D47" s="4">
        <v>431</v>
      </c>
      <c r="E47" s="4" t="str">
        <f>VLOOKUP(A47,HOP!A:L,12,0)</f>
        <v>431.00</v>
      </c>
      <c r="F47" s="4" t="str">
        <f>VLOOKUP(A47,HOP!A:C,3,0)</f>
        <v>2900576</v>
      </c>
      <c r="G47" s="4">
        <f t="shared" si="2"/>
        <v>0</v>
      </c>
      <c r="H47" s="4" t="str">
        <f t="shared" si="3"/>
        <v>，2900576</v>
      </c>
      <c r="I47" s="4" t="str">
        <f>VLOOKUP(A47,HOP!A:U,21,0)</f>
        <v>直连</v>
      </c>
    </row>
    <row r="48" s="4" customFormat="1" spans="1:9">
      <c r="A48" s="5">
        <v>999222003490797</v>
      </c>
      <c r="B48" s="6">
        <v>44928</v>
      </c>
      <c r="C48" s="6">
        <v>44930</v>
      </c>
      <c r="D48" s="4">
        <v>844</v>
      </c>
      <c r="E48" s="4" t="str">
        <f>VLOOKUP(A48,HOP!A:L,12,0)</f>
        <v>844.00</v>
      </c>
      <c r="F48" s="4" t="str">
        <f>VLOOKUP(A48,HOP!A:C,3,0)</f>
        <v>2900897</v>
      </c>
      <c r="G48" s="4">
        <f t="shared" si="2"/>
        <v>0</v>
      </c>
      <c r="H48" s="4" t="str">
        <f t="shared" si="3"/>
        <v>，2900897</v>
      </c>
      <c r="I48" s="4" t="str">
        <f>VLOOKUP(A48,HOP!A:U,21,0)</f>
        <v>直连</v>
      </c>
    </row>
    <row r="49" s="4" customFormat="1" spans="1:9">
      <c r="A49" s="5">
        <v>999222005462321</v>
      </c>
      <c r="B49" s="6">
        <v>44928</v>
      </c>
      <c r="C49" s="6">
        <v>44930</v>
      </c>
      <c r="D49" s="4">
        <v>782</v>
      </c>
      <c r="E49" s="4" t="str">
        <f>VLOOKUP(A49,HOP!A:L,12,0)</f>
        <v>782.00</v>
      </c>
      <c r="F49" s="4" t="str">
        <f>VLOOKUP(A49,HOP!A:C,3,0)</f>
        <v>2901813</v>
      </c>
      <c r="G49" s="4">
        <f t="shared" si="2"/>
        <v>0</v>
      </c>
      <c r="H49" s="4" t="str">
        <f t="shared" si="3"/>
        <v>，2901813</v>
      </c>
      <c r="I49" s="4" t="str">
        <f>VLOOKUP(A49,HOP!A:U,21,0)</f>
        <v>直采</v>
      </c>
    </row>
    <row r="50" s="4" customFormat="1" spans="1:9">
      <c r="A50" s="5">
        <v>999222009673733</v>
      </c>
      <c r="B50" s="6">
        <v>44929</v>
      </c>
      <c r="C50" s="6">
        <v>44930</v>
      </c>
      <c r="D50" s="4">
        <v>975</v>
      </c>
      <c r="E50" s="4" t="str">
        <f>VLOOKUP(A50,HOP!A:L,12,0)</f>
        <v>975.00</v>
      </c>
      <c r="F50" s="4" t="str">
        <f>VLOOKUP(A50,HOP!A:C,3,0)</f>
        <v>2902933</v>
      </c>
      <c r="G50" s="4">
        <f t="shared" si="2"/>
        <v>0</v>
      </c>
      <c r="H50" s="4" t="str">
        <f t="shared" si="3"/>
        <v>，2902933</v>
      </c>
      <c r="I50" s="4" t="str">
        <f>VLOOKUP(A50,HOP!A:U,21,0)</f>
        <v>直连</v>
      </c>
    </row>
    <row r="51" s="4" customFormat="1" spans="1:9">
      <c r="A51" s="5">
        <v>999222009707779</v>
      </c>
      <c r="B51" s="6">
        <v>44926</v>
      </c>
      <c r="C51" s="6">
        <v>44930</v>
      </c>
      <c r="D51" s="4">
        <v>3250</v>
      </c>
      <c r="E51" s="4" t="str">
        <f>VLOOKUP(A51,HOP!A:L,12,0)</f>
        <v>3250.00</v>
      </c>
      <c r="F51" s="4" t="str">
        <f>VLOOKUP(A51,HOP!A:C,3,0)</f>
        <v>2902962</v>
      </c>
      <c r="G51" s="4">
        <f t="shared" si="2"/>
        <v>0</v>
      </c>
      <c r="H51" s="4" t="str">
        <f t="shared" si="3"/>
        <v>，2902962</v>
      </c>
      <c r="I51" s="4" t="str">
        <f>VLOOKUP(A51,HOP!A:U,21,0)</f>
        <v>直连</v>
      </c>
    </row>
    <row r="52" s="4" customFormat="1" spans="1:9">
      <c r="A52" s="5">
        <v>999222017133845</v>
      </c>
      <c r="B52" s="6">
        <v>44928</v>
      </c>
      <c r="C52" s="6">
        <v>44930</v>
      </c>
      <c r="D52" s="4">
        <v>494</v>
      </c>
      <c r="E52" s="4" t="str">
        <f>VLOOKUP(A52,HOP!A:L,12,0)</f>
        <v>494.00</v>
      </c>
      <c r="F52" s="4" t="str">
        <f>VLOOKUP(A52,HOP!A:C,3,0)</f>
        <v>2905553</v>
      </c>
      <c r="G52" s="4">
        <f t="shared" si="2"/>
        <v>0</v>
      </c>
      <c r="H52" s="4" t="str">
        <f t="shared" si="3"/>
        <v>，2905553</v>
      </c>
      <c r="I52" s="4" t="str">
        <f>VLOOKUP(A52,HOP!A:U,21,0)</f>
        <v>直连</v>
      </c>
    </row>
    <row r="53" s="4" customFormat="1" spans="1:9">
      <c r="A53" s="5">
        <v>22017492044</v>
      </c>
      <c r="B53" s="6">
        <v>44927</v>
      </c>
      <c r="C53" s="6">
        <v>44930</v>
      </c>
      <c r="D53" s="4">
        <v>3559</v>
      </c>
      <c r="E53" s="4" t="str">
        <f>VLOOKUP(A53,HOP!A:L,12,0)</f>
        <v>3559.00</v>
      </c>
      <c r="F53" s="4" t="str">
        <f>VLOOKUP(A53,HOP!A:C,3,0)</f>
        <v>2905731</v>
      </c>
      <c r="G53" s="4">
        <f t="shared" si="2"/>
        <v>0</v>
      </c>
      <c r="H53" s="4" t="str">
        <f t="shared" si="3"/>
        <v>，2905731</v>
      </c>
      <c r="I53" s="4" t="str">
        <f>VLOOKUP(A53,HOP!A:U,21,0)</f>
        <v>直连</v>
      </c>
    </row>
    <row r="54" s="4" customFormat="1" spans="1:9">
      <c r="A54" s="5">
        <v>999222019502451</v>
      </c>
      <c r="B54" s="6">
        <v>44928</v>
      </c>
      <c r="C54" s="6">
        <v>44930</v>
      </c>
      <c r="D54" s="4">
        <v>384</v>
      </c>
      <c r="E54" s="4" t="str">
        <f>VLOOKUP(A54,HOP!A:L,12,0)</f>
        <v>384.00</v>
      </c>
      <c r="F54" s="4" t="str">
        <f>VLOOKUP(A54,HOP!A:C,3,0)</f>
        <v>2906310</v>
      </c>
      <c r="G54" s="4">
        <f t="shared" si="2"/>
        <v>0</v>
      </c>
      <c r="H54" s="4" t="str">
        <f t="shared" si="3"/>
        <v>，2906310</v>
      </c>
      <c r="I54" s="4" t="str">
        <f>VLOOKUP(A54,HOP!A:U,21,0)</f>
        <v>直连</v>
      </c>
    </row>
    <row r="55" s="4" customFormat="1" spans="1:9">
      <c r="A55" s="5">
        <v>999222019746277</v>
      </c>
      <c r="B55" s="6">
        <v>44927</v>
      </c>
      <c r="C55" s="6">
        <v>44930</v>
      </c>
      <c r="D55" s="4">
        <v>1320</v>
      </c>
      <c r="E55" s="4" t="str">
        <f>VLOOKUP(A55,HOP!A:L,12,0)</f>
        <v>1320.00</v>
      </c>
      <c r="F55" s="4" t="str">
        <f>VLOOKUP(A55,HOP!A:C,3,0)</f>
        <v>2906335</v>
      </c>
      <c r="G55" s="4">
        <f t="shared" si="2"/>
        <v>0</v>
      </c>
      <c r="H55" s="4" t="str">
        <f t="shared" si="3"/>
        <v>，2906335</v>
      </c>
      <c r="I55" s="4" t="str">
        <f>VLOOKUP(A55,HOP!A:U,21,0)</f>
        <v>直连</v>
      </c>
    </row>
    <row r="56" s="4" customFormat="1" spans="1:9">
      <c r="A56" s="5">
        <v>999222021172289</v>
      </c>
      <c r="B56" s="6">
        <v>44928</v>
      </c>
      <c r="C56" s="6">
        <v>44930</v>
      </c>
      <c r="D56" s="4">
        <v>888</v>
      </c>
      <c r="E56" s="4" t="str">
        <f>VLOOKUP(A56,HOP!A:L,12,0)</f>
        <v>888.00</v>
      </c>
      <c r="F56" s="4" t="str">
        <f>VLOOKUP(A56,HOP!A:C,3,0)</f>
        <v>2906623</v>
      </c>
      <c r="G56" s="4">
        <f t="shared" si="2"/>
        <v>0</v>
      </c>
      <c r="H56" s="4" t="str">
        <f t="shared" si="3"/>
        <v>，2906623</v>
      </c>
      <c r="I56" s="4" t="str">
        <f>VLOOKUP(A56,HOP!A:U,21,0)</f>
        <v>直连</v>
      </c>
    </row>
    <row r="57" s="4" customFormat="1" spans="1:9">
      <c r="A57" s="5">
        <v>999222023014428</v>
      </c>
      <c r="B57" s="6">
        <v>44929</v>
      </c>
      <c r="C57" s="6">
        <v>44930</v>
      </c>
      <c r="D57" s="4">
        <v>533</v>
      </c>
      <c r="E57" s="4" t="str">
        <f>VLOOKUP(A57,HOP!A:L,12,0)</f>
        <v>533.00</v>
      </c>
      <c r="F57" s="4" t="str">
        <f>VLOOKUP(A57,HOP!A:C,3,0)</f>
        <v>2907192</v>
      </c>
      <c r="G57" s="4">
        <f t="shared" si="2"/>
        <v>0</v>
      </c>
      <c r="H57" s="4" t="str">
        <f t="shared" si="3"/>
        <v>，2907192</v>
      </c>
      <c r="I57" s="4" t="str">
        <f>VLOOKUP(A57,HOP!A:U,21,0)</f>
        <v>直连</v>
      </c>
    </row>
    <row r="58" s="4" customFormat="1" spans="1:9">
      <c r="A58" s="5">
        <v>999222023546453</v>
      </c>
      <c r="B58" s="6">
        <v>44928</v>
      </c>
      <c r="C58" s="6">
        <v>44930</v>
      </c>
      <c r="D58" s="4">
        <v>980</v>
      </c>
      <c r="E58" s="4" t="str">
        <f>VLOOKUP(A58,HOP!A:L,12,0)</f>
        <v>980.00</v>
      </c>
      <c r="F58" s="4" t="str">
        <f>VLOOKUP(A58,HOP!A:C,3,0)</f>
        <v>2907490</v>
      </c>
      <c r="G58" s="4">
        <f t="shared" si="2"/>
        <v>0</v>
      </c>
      <c r="H58" s="4" t="str">
        <f t="shared" si="3"/>
        <v>，2907490</v>
      </c>
      <c r="I58" s="4" t="str">
        <f>VLOOKUP(A58,HOP!A:U,21,0)</f>
        <v>直连</v>
      </c>
    </row>
    <row r="59" s="4" customFormat="1" spans="1:9">
      <c r="A59" s="5">
        <v>999222028119154</v>
      </c>
      <c r="B59" s="6">
        <v>44925</v>
      </c>
      <c r="C59" s="6">
        <v>44930</v>
      </c>
      <c r="D59" s="4">
        <v>2592</v>
      </c>
      <c r="E59" s="4" t="str">
        <f>VLOOKUP(A59,HOP!A:L,12,0)</f>
        <v>2592.00</v>
      </c>
      <c r="F59" s="4" t="str">
        <f>VLOOKUP(A59,HOP!A:C,3,0)</f>
        <v>2909269</v>
      </c>
      <c r="G59" s="4">
        <f t="shared" si="2"/>
        <v>0</v>
      </c>
      <c r="H59" s="4" t="str">
        <f t="shared" si="3"/>
        <v>，2909269</v>
      </c>
      <c r="I59" s="4" t="str">
        <f>VLOOKUP(A59,HOP!A:U,21,0)</f>
        <v>直连</v>
      </c>
    </row>
    <row r="60" s="4" customFormat="1" spans="1:9">
      <c r="A60" s="5">
        <v>999222028581774</v>
      </c>
      <c r="B60" s="6">
        <v>44928</v>
      </c>
      <c r="C60" s="6">
        <v>44930</v>
      </c>
      <c r="D60" s="4">
        <v>3636</v>
      </c>
      <c r="E60" s="4" t="str">
        <f>VLOOKUP(A60,HOP!A:L,12,0)</f>
        <v>3636.00</v>
      </c>
      <c r="F60" s="4" t="str">
        <f>VLOOKUP(A60,HOP!A:C,3,0)</f>
        <v>2909553</v>
      </c>
      <c r="G60" s="4">
        <f t="shared" si="2"/>
        <v>0</v>
      </c>
      <c r="H60" s="4" t="str">
        <f t="shared" si="3"/>
        <v>，2909553</v>
      </c>
      <c r="I60" s="4" t="str">
        <f>VLOOKUP(A60,HOP!A:U,21,0)</f>
        <v>直连</v>
      </c>
    </row>
    <row r="61" s="4" customFormat="1" spans="1:9">
      <c r="A61" s="5">
        <v>999222029106590</v>
      </c>
      <c r="B61" s="6">
        <v>44928</v>
      </c>
      <c r="C61" s="6">
        <v>44930</v>
      </c>
      <c r="D61" s="4">
        <v>810</v>
      </c>
      <c r="E61" s="4" t="str">
        <f>VLOOKUP(A61,HOP!A:L,12,0)</f>
        <v>810.00</v>
      </c>
      <c r="F61" s="4" t="str">
        <f>VLOOKUP(A61,HOP!A:C,3,0)</f>
        <v>2909909</v>
      </c>
      <c r="G61" s="4">
        <f t="shared" si="2"/>
        <v>0</v>
      </c>
      <c r="H61" s="4" t="str">
        <f t="shared" si="3"/>
        <v>，2909909</v>
      </c>
      <c r="I61" s="4" t="str">
        <f>VLOOKUP(A61,HOP!A:U,21,0)</f>
        <v>直连</v>
      </c>
    </row>
    <row r="62" s="4" customFormat="1" spans="1:9">
      <c r="A62" s="5">
        <v>999222029428418</v>
      </c>
      <c r="B62" s="6">
        <v>44927</v>
      </c>
      <c r="C62" s="6">
        <v>44930</v>
      </c>
      <c r="D62" s="4">
        <v>2919</v>
      </c>
      <c r="E62" s="4" t="str">
        <f>VLOOKUP(A62,HOP!A:L,12,0)</f>
        <v>2919.00</v>
      </c>
      <c r="F62" s="4" t="str">
        <f>VLOOKUP(A62,HOP!A:C,3,0)</f>
        <v>2910105</v>
      </c>
      <c r="G62" s="4">
        <f t="shared" si="2"/>
        <v>0</v>
      </c>
      <c r="H62" s="4" t="str">
        <f t="shared" si="3"/>
        <v>，2910105</v>
      </c>
      <c r="I62" s="4" t="str">
        <f>VLOOKUP(A62,HOP!A:U,21,0)</f>
        <v>直连</v>
      </c>
    </row>
    <row r="63" s="4" customFormat="1" spans="1:9">
      <c r="A63" s="5">
        <v>999222029497789</v>
      </c>
      <c r="B63" s="6">
        <v>44926</v>
      </c>
      <c r="C63" s="6">
        <v>44930</v>
      </c>
      <c r="D63" s="4">
        <v>4919</v>
      </c>
      <c r="E63" s="4" t="str">
        <f>VLOOKUP(A63,HOP!A:L,12,0)</f>
        <v>4919.00</v>
      </c>
      <c r="F63" s="4" t="str">
        <f>VLOOKUP(A63,HOP!A:C,3,0)</f>
        <v>2910139</v>
      </c>
      <c r="G63" s="4">
        <f t="shared" si="2"/>
        <v>0</v>
      </c>
      <c r="H63" s="4" t="str">
        <f t="shared" si="3"/>
        <v>，2910139</v>
      </c>
      <c r="I63" s="4" t="str">
        <f>VLOOKUP(A63,HOP!A:U,21,0)</f>
        <v>直连</v>
      </c>
    </row>
    <row r="64" s="4" customFormat="1" spans="1:9">
      <c r="A64" s="5">
        <v>999222029557590</v>
      </c>
      <c r="B64" s="6">
        <v>44929</v>
      </c>
      <c r="C64" s="6">
        <v>44930</v>
      </c>
      <c r="D64" s="4">
        <v>718</v>
      </c>
      <c r="E64" s="4" t="str">
        <f>VLOOKUP(A64,HOP!A:L,12,0)</f>
        <v>718.00</v>
      </c>
      <c r="F64" s="4" t="str">
        <f>VLOOKUP(A64,HOP!A:C,3,0)</f>
        <v>2910160</v>
      </c>
      <c r="G64" s="4">
        <f t="shared" si="2"/>
        <v>0</v>
      </c>
      <c r="H64" s="4" t="str">
        <f t="shared" si="3"/>
        <v>，2910160</v>
      </c>
      <c r="I64" s="4" t="str">
        <f>VLOOKUP(A64,HOP!A:U,21,0)</f>
        <v>直连</v>
      </c>
    </row>
    <row r="65" s="4" customFormat="1" hidden="1" spans="1:9">
      <c r="A65" s="5">
        <v>999222036745581</v>
      </c>
      <c r="B65" s="6">
        <v>44925</v>
      </c>
      <c r="C65" s="6">
        <v>44930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spans="1:9">
      <c r="A66" s="5">
        <v>999222037140676</v>
      </c>
      <c r="B66" s="6">
        <v>44926</v>
      </c>
      <c r="C66" s="6">
        <v>44930</v>
      </c>
      <c r="D66" s="4">
        <v>8897</v>
      </c>
      <c r="E66" s="4" t="str">
        <f>VLOOKUP(A66,HOP!A:L,12,0)</f>
        <v>8897.00</v>
      </c>
      <c r="F66" s="4" t="str">
        <f>VLOOKUP(A66,HOP!A:C,3,0)</f>
        <v>2912285</v>
      </c>
      <c r="G66" s="4">
        <f t="shared" si="2"/>
        <v>0</v>
      </c>
      <c r="H66" s="4" t="str">
        <f t="shared" si="3"/>
        <v>，2912285</v>
      </c>
      <c r="I66" s="4" t="str">
        <f>VLOOKUP(A66,HOP!A:U,21,0)</f>
        <v>直连</v>
      </c>
    </row>
    <row r="67" s="4" customFormat="1" spans="1:9">
      <c r="A67" s="5">
        <v>999222038699619</v>
      </c>
      <c r="B67" s="6">
        <v>44928</v>
      </c>
      <c r="C67" s="6">
        <v>44930</v>
      </c>
      <c r="D67" s="4">
        <v>2160</v>
      </c>
      <c r="E67" s="4" t="str">
        <f>VLOOKUP(A67,HOP!A:L,12,0)</f>
        <v>2160.00</v>
      </c>
      <c r="F67" s="4" t="str">
        <f>VLOOKUP(A67,HOP!A:C,3,0)</f>
        <v>2912562</v>
      </c>
      <c r="G67" s="4">
        <f t="shared" ref="G67:G98" si="4">D67-E67</f>
        <v>0</v>
      </c>
      <c r="H67" s="4" t="str">
        <f t="shared" ref="H67:H98" si="5">$H$1&amp;F67</f>
        <v>，2912562</v>
      </c>
      <c r="I67" s="4" t="str">
        <f>VLOOKUP(A67,HOP!A:U,21,0)</f>
        <v>直连</v>
      </c>
    </row>
    <row r="68" s="4" customFormat="1" spans="1:9">
      <c r="A68" s="5">
        <v>999222040805449</v>
      </c>
      <c r="B68" s="6">
        <v>44928</v>
      </c>
      <c r="C68" s="6">
        <v>44930</v>
      </c>
      <c r="D68" s="4">
        <v>1776</v>
      </c>
      <c r="E68" s="4" t="str">
        <f>VLOOKUP(A68,HOP!A:L,12,0)</f>
        <v>1776.00</v>
      </c>
      <c r="F68" s="4" t="str">
        <f>VLOOKUP(A68,HOP!A:C,3,0)</f>
        <v>2913089</v>
      </c>
      <c r="G68" s="4">
        <f t="shared" si="4"/>
        <v>0</v>
      </c>
      <c r="H68" s="4" t="str">
        <f t="shared" si="5"/>
        <v>，2913089</v>
      </c>
      <c r="I68" s="4" t="str">
        <f>VLOOKUP(A68,HOP!A:U,21,0)</f>
        <v>直连</v>
      </c>
    </row>
    <row r="69" s="4" customFormat="1" spans="1:9">
      <c r="A69" s="5">
        <v>999222043135975</v>
      </c>
      <c r="B69" s="6">
        <v>44928</v>
      </c>
      <c r="C69" s="6">
        <v>44930</v>
      </c>
      <c r="D69" s="4">
        <v>858</v>
      </c>
      <c r="E69" s="4" t="str">
        <f>VLOOKUP(A69,HOP!A:L,12,0)</f>
        <v>858.00</v>
      </c>
      <c r="F69" s="4" t="str">
        <f>VLOOKUP(A69,HOP!A:C,3,0)</f>
        <v>2913249</v>
      </c>
      <c r="G69" s="4">
        <f t="shared" si="4"/>
        <v>0</v>
      </c>
      <c r="H69" s="4" t="str">
        <f t="shared" si="5"/>
        <v>，2913249</v>
      </c>
      <c r="I69" s="4" t="str">
        <f>VLOOKUP(A69,HOP!A:U,21,0)</f>
        <v>直连</v>
      </c>
    </row>
    <row r="70" s="4" customFormat="1" spans="1:9">
      <c r="A70" s="5">
        <v>999222043954906</v>
      </c>
      <c r="B70" s="6">
        <v>44926</v>
      </c>
      <c r="C70" s="6">
        <v>44930</v>
      </c>
      <c r="D70" s="4">
        <v>8208</v>
      </c>
      <c r="E70" s="4" t="str">
        <f>VLOOKUP(A70,HOP!A:L,12,0)</f>
        <v>8208.00</v>
      </c>
      <c r="F70" s="4" t="str">
        <f>VLOOKUP(A70,HOP!A:C,3,0)</f>
        <v>2913312</v>
      </c>
      <c r="G70" s="4">
        <f t="shared" si="4"/>
        <v>0</v>
      </c>
      <c r="H70" s="4" t="str">
        <f t="shared" si="5"/>
        <v>，2913312</v>
      </c>
      <c r="I70" s="4" t="str">
        <f>VLOOKUP(A70,HOP!A:U,21,0)</f>
        <v>直连</v>
      </c>
    </row>
    <row r="71" s="4" customFormat="1" spans="1:9">
      <c r="A71" s="5">
        <v>999222045212970</v>
      </c>
      <c r="B71" s="6">
        <v>44929</v>
      </c>
      <c r="C71" s="6">
        <v>44930</v>
      </c>
      <c r="D71" s="4">
        <v>282</v>
      </c>
      <c r="E71" s="4" t="str">
        <f>VLOOKUP(A71,HOP!A:L,12,0)</f>
        <v>282.00</v>
      </c>
      <c r="F71" s="4" t="str">
        <f>VLOOKUP(A71,HOP!A:C,3,0)</f>
        <v>2913418</v>
      </c>
      <c r="G71" s="4">
        <f t="shared" si="4"/>
        <v>0</v>
      </c>
      <c r="H71" s="4" t="str">
        <f t="shared" si="5"/>
        <v>，2913418</v>
      </c>
      <c r="I71" s="4" t="str">
        <f>VLOOKUP(A71,HOP!A:U,21,0)</f>
        <v>直连</v>
      </c>
    </row>
    <row r="72" s="4" customFormat="1" spans="1:9">
      <c r="A72" s="5">
        <v>999222045498257</v>
      </c>
      <c r="B72" s="6">
        <v>44929</v>
      </c>
      <c r="C72" s="6">
        <v>44930</v>
      </c>
      <c r="D72" s="4">
        <v>1152</v>
      </c>
      <c r="E72" s="4" t="str">
        <f>VLOOKUP(A72,HOP!A:L,12,0)</f>
        <v>1152.00</v>
      </c>
      <c r="F72" s="4" t="str">
        <f>VLOOKUP(A72,HOP!A:C,3,0)</f>
        <v>2913454</v>
      </c>
      <c r="G72" s="4">
        <f t="shared" si="4"/>
        <v>0</v>
      </c>
      <c r="H72" s="4" t="str">
        <f t="shared" si="5"/>
        <v>，2913454</v>
      </c>
      <c r="I72" s="4" t="str">
        <f>VLOOKUP(A72,HOP!A:U,21,0)</f>
        <v>直连</v>
      </c>
    </row>
    <row r="73" s="4" customFormat="1" spans="1:9">
      <c r="A73" s="5">
        <v>999222046463068</v>
      </c>
      <c r="B73" s="6">
        <v>44927</v>
      </c>
      <c r="C73" s="6">
        <v>44930</v>
      </c>
      <c r="D73" s="4">
        <v>3787</v>
      </c>
      <c r="E73" s="4" t="str">
        <f>VLOOKUP(A73,HOP!A:L,12,0)</f>
        <v>3787.00</v>
      </c>
      <c r="F73" s="4" t="str">
        <f>VLOOKUP(A73,HOP!A:C,3,0)</f>
        <v>2913617</v>
      </c>
      <c r="G73" s="4">
        <f t="shared" si="4"/>
        <v>0</v>
      </c>
      <c r="H73" s="4" t="str">
        <f t="shared" si="5"/>
        <v>，2913617</v>
      </c>
      <c r="I73" s="4" t="str">
        <f>VLOOKUP(A73,HOP!A:U,21,0)</f>
        <v>直连</v>
      </c>
    </row>
    <row r="74" s="4" customFormat="1" spans="1:9">
      <c r="A74" s="5">
        <v>999222046639782</v>
      </c>
      <c r="B74" s="6">
        <v>44929</v>
      </c>
      <c r="C74" s="6">
        <v>44930</v>
      </c>
      <c r="D74" s="4">
        <v>636</v>
      </c>
      <c r="E74" s="4" t="str">
        <f>VLOOKUP(A74,HOP!A:L,12,0)</f>
        <v>636.00</v>
      </c>
      <c r="F74" s="4" t="str">
        <f>VLOOKUP(A74,HOP!A:C,3,0)</f>
        <v>2913656</v>
      </c>
      <c r="G74" s="4">
        <f t="shared" si="4"/>
        <v>0</v>
      </c>
      <c r="H74" s="4" t="str">
        <f t="shared" si="5"/>
        <v>，2913656</v>
      </c>
      <c r="I74" s="4" t="str">
        <f>VLOOKUP(A74,HOP!A:U,21,0)</f>
        <v>直连</v>
      </c>
    </row>
    <row r="75" s="4" customFormat="1" spans="1:9">
      <c r="A75" s="5">
        <v>999222047688251</v>
      </c>
      <c r="B75" s="6">
        <v>44929</v>
      </c>
      <c r="C75" s="6">
        <v>44930</v>
      </c>
      <c r="D75" s="4">
        <v>749</v>
      </c>
      <c r="E75" s="4" t="str">
        <f>VLOOKUP(A75,HOP!A:L,12,0)</f>
        <v>749.00</v>
      </c>
      <c r="F75" s="4" t="str">
        <f>VLOOKUP(A75,HOP!A:C,3,0)</f>
        <v>2913858</v>
      </c>
      <c r="G75" s="4">
        <f t="shared" si="4"/>
        <v>0</v>
      </c>
      <c r="H75" s="4" t="str">
        <f t="shared" si="5"/>
        <v>，2913858</v>
      </c>
      <c r="I75" s="4" t="str">
        <f>VLOOKUP(A75,HOP!A:U,21,0)</f>
        <v>直连</v>
      </c>
    </row>
    <row r="76" s="4" customFormat="1" spans="1:9">
      <c r="A76" s="5">
        <v>999222047729845</v>
      </c>
      <c r="B76" s="6">
        <v>44929</v>
      </c>
      <c r="C76" s="6">
        <v>44930</v>
      </c>
      <c r="D76" s="4">
        <v>184</v>
      </c>
      <c r="E76" s="4" t="str">
        <f>VLOOKUP(A76,HOP!A:L,12,0)</f>
        <v>184.00</v>
      </c>
      <c r="F76" s="4" t="str">
        <f>VLOOKUP(A76,HOP!A:C,3,0)</f>
        <v>2913872</v>
      </c>
      <c r="G76" s="4">
        <f t="shared" si="4"/>
        <v>0</v>
      </c>
      <c r="H76" s="4" t="str">
        <f t="shared" si="5"/>
        <v>，2913872</v>
      </c>
      <c r="I76" s="4" t="str">
        <f>VLOOKUP(A76,HOP!A:U,21,0)</f>
        <v>直连</v>
      </c>
    </row>
    <row r="77" s="4" customFormat="1" spans="1:9">
      <c r="A77" s="5">
        <v>999222047745896</v>
      </c>
      <c r="B77" s="6">
        <v>44928</v>
      </c>
      <c r="C77" s="6">
        <v>44930</v>
      </c>
      <c r="D77" s="4">
        <v>900</v>
      </c>
      <c r="E77" s="4" t="str">
        <f>VLOOKUP(A77,HOP!A:L,12,0)</f>
        <v>900.00</v>
      </c>
      <c r="F77" s="4" t="str">
        <f>VLOOKUP(A77,HOP!A:C,3,0)</f>
        <v>2913881</v>
      </c>
      <c r="G77" s="4">
        <f t="shared" si="4"/>
        <v>0</v>
      </c>
      <c r="H77" s="4" t="str">
        <f t="shared" si="5"/>
        <v>，2913881</v>
      </c>
      <c r="I77" s="4" t="str">
        <f>VLOOKUP(A77,HOP!A:U,21,0)</f>
        <v>直连</v>
      </c>
    </row>
    <row r="78" s="4" customFormat="1" spans="1:9">
      <c r="A78" s="5">
        <v>999222047853051</v>
      </c>
      <c r="B78" s="6">
        <v>44927</v>
      </c>
      <c r="C78" s="6">
        <v>44930</v>
      </c>
      <c r="D78" s="4">
        <v>1554</v>
      </c>
      <c r="E78" s="4" t="str">
        <f>VLOOKUP(A78,HOP!A:L,12,0)</f>
        <v>1554.00</v>
      </c>
      <c r="F78" s="4" t="str">
        <f>VLOOKUP(A78,HOP!A:C,3,0)</f>
        <v>2913952</v>
      </c>
      <c r="G78" s="4">
        <f t="shared" si="4"/>
        <v>0</v>
      </c>
      <c r="H78" s="4" t="str">
        <f t="shared" si="5"/>
        <v>，2913952</v>
      </c>
      <c r="I78" s="4" t="str">
        <f>VLOOKUP(A78,HOP!A:U,21,0)</f>
        <v>直连</v>
      </c>
    </row>
    <row r="79" s="4" customFormat="1" spans="1:9">
      <c r="A79" s="5">
        <v>999222049789812</v>
      </c>
      <c r="B79" s="6">
        <v>44928</v>
      </c>
      <c r="C79" s="6">
        <v>44930</v>
      </c>
      <c r="D79" s="4">
        <v>3570</v>
      </c>
      <c r="E79" s="4" t="str">
        <f>VLOOKUP(A79,HOP!A:L,12,0)</f>
        <v>3570.00</v>
      </c>
      <c r="F79" s="4" t="str">
        <f>VLOOKUP(A79,HOP!A:C,3,0)</f>
        <v>2914024</v>
      </c>
      <c r="G79" s="4">
        <f t="shared" si="4"/>
        <v>0</v>
      </c>
      <c r="H79" s="4" t="str">
        <f t="shared" si="5"/>
        <v>，2914024</v>
      </c>
      <c r="I79" s="4" t="str">
        <f>VLOOKUP(A79,HOP!A:U,21,0)</f>
        <v>直连</v>
      </c>
    </row>
    <row r="80" s="4" customFormat="1" spans="1:9">
      <c r="A80" s="5">
        <v>999222049974675</v>
      </c>
      <c r="B80" s="6">
        <v>44929</v>
      </c>
      <c r="C80" s="6">
        <v>44930</v>
      </c>
      <c r="D80" s="4">
        <v>250</v>
      </c>
      <c r="E80" s="4" t="str">
        <f>VLOOKUP(A80,HOP!A:L,12,0)</f>
        <v>250.00</v>
      </c>
      <c r="F80" s="4" t="str">
        <f>VLOOKUP(A80,HOP!A:C,3,0)</f>
        <v>2914044</v>
      </c>
      <c r="G80" s="4">
        <f t="shared" si="4"/>
        <v>0</v>
      </c>
      <c r="H80" s="4" t="str">
        <f t="shared" si="5"/>
        <v>，2914044</v>
      </c>
      <c r="I80" s="4" t="str">
        <f>VLOOKUP(A80,HOP!A:U,21,0)</f>
        <v>直连</v>
      </c>
    </row>
    <row r="81" s="4" customFormat="1" spans="1:9">
      <c r="A81" s="5">
        <v>999222050034601</v>
      </c>
      <c r="B81" s="6">
        <v>44928</v>
      </c>
      <c r="C81" s="6">
        <v>44930</v>
      </c>
      <c r="D81" s="4">
        <v>778</v>
      </c>
      <c r="E81" s="4" t="str">
        <f>VLOOKUP(A81,HOP!A:L,12,0)</f>
        <v>778.00</v>
      </c>
      <c r="F81" s="4" t="str">
        <f>VLOOKUP(A81,HOP!A:C,3,0)</f>
        <v>2914054</v>
      </c>
      <c r="G81" s="4">
        <f t="shared" si="4"/>
        <v>0</v>
      </c>
      <c r="H81" s="4" t="str">
        <f t="shared" si="5"/>
        <v>，2914054</v>
      </c>
      <c r="I81" s="4" t="str">
        <f>VLOOKUP(A81,HOP!A:U,21,0)</f>
        <v>直连</v>
      </c>
    </row>
    <row r="82" s="4" customFormat="1" spans="1:9">
      <c r="A82" s="5">
        <v>999222051269204</v>
      </c>
      <c r="B82" s="6">
        <v>44929</v>
      </c>
      <c r="C82" s="6">
        <v>44930</v>
      </c>
      <c r="D82" s="4">
        <v>695</v>
      </c>
      <c r="E82" s="4" t="str">
        <f>VLOOKUP(A82,HOP!A:L,12,0)</f>
        <v>695.00</v>
      </c>
      <c r="F82" s="4" t="str">
        <f>VLOOKUP(A82,HOP!A:C,3,0)</f>
        <v>2914229</v>
      </c>
      <c r="G82" s="4">
        <f t="shared" si="4"/>
        <v>0</v>
      </c>
      <c r="H82" s="4" t="str">
        <f t="shared" si="5"/>
        <v>，2914229</v>
      </c>
      <c r="I82" s="4" t="str">
        <f>VLOOKUP(A82,HOP!A:U,21,0)</f>
        <v>直连</v>
      </c>
    </row>
    <row r="83" s="4" customFormat="1" spans="1:9">
      <c r="A83" s="5">
        <v>999222052252863</v>
      </c>
      <c r="B83" s="6">
        <v>44929</v>
      </c>
      <c r="C83" s="6">
        <v>44930</v>
      </c>
      <c r="D83" s="4">
        <v>516</v>
      </c>
      <c r="E83" s="4" t="str">
        <f>VLOOKUP(A83,HOP!A:L,12,0)</f>
        <v>516.00</v>
      </c>
      <c r="F83" s="4" t="str">
        <f>VLOOKUP(A83,HOP!A:C,3,0)</f>
        <v>2914479</v>
      </c>
      <c r="G83" s="4">
        <f t="shared" si="4"/>
        <v>0</v>
      </c>
      <c r="H83" s="4" t="str">
        <f t="shared" si="5"/>
        <v>，2914479</v>
      </c>
      <c r="I83" s="4" t="str">
        <f>VLOOKUP(A83,HOP!A:U,21,0)</f>
        <v>直连</v>
      </c>
    </row>
    <row r="84" s="4" customFormat="1" spans="1:9">
      <c r="A84" s="5">
        <v>999222052725519</v>
      </c>
      <c r="B84" s="6">
        <v>44927</v>
      </c>
      <c r="C84" s="6">
        <v>44930</v>
      </c>
      <c r="D84" s="4">
        <v>1311</v>
      </c>
      <c r="E84" s="4" t="str">
        <f>VLOOKUP(A84,HOP!A:L,12,0)</f>
        <v>1311.00</v>
      </c>
      <c r="F84" s="4" t="str">
        <f>VLOOKUP(A84,HOP!A:C,3,0)</f>
        <v>2914661</v>
      </c>
      <c r="G84" s="4">
        <f t="shared" si="4"/>
        <v>0</v>
      </c>
      <c r="H84" s="4" t="str">
        <f t="shared" si="5"/>
        <v>，2914661</v>
      </c>
      <c r="I84" s="4" t="str">
        <f>VLOOKUP(A84,HOP!A:U,21,0)</f>
        <v>直连</v>
      </c>
    </row>
    <row r="85" s="4" customFormat="1" spans="1:9">
      <c r="A85" s="5">
        <v>999222053338923</v>
      </c>
      <c r="B85" s="6">
        <v>44929</v>
      </c>
      <c r="C85" s="6">
        <v>44930</v>
      </c>
      <c r="D85" s="4">
        <v>709</v>
      </c>
      <c r="E85" s="4" t="str">
        <f>VLOOKUP(A85,HOP!A:L,12,0)</f>
        <v>709.00</v>
      </c>
      <c r="F85" s="4" t="str">
        <f>VLOOKUP(A85,HOP!A:C,3,0)</f>
        <v>2914890</v>
      </c>
      <c r="G85" s="4">
        <f t="shared" si="4"/>
        <v>0</v>
      </c>
      <c r="H85" s="4" t="str">
        <f t="shared" si="5"/>
        <v>，2914890</v>
      </c>
      <c r="I85" s="4" t="str">
        <f>VLOOKUP(A85,HOP!A:U,21,0)</f>
        <v>直连</v>
      </c>
    </row>
    <row r="86" s="4" customFormat="1" spans="1:9">
      <c r="A86" s="5">
        <v>999222053554299</v>
      </c>
      <c r="B86" s="6">
        <v>44927</v>
      </c>
      <c r="C86" s="6">
        <v>44930</v>
      </c>
      <c r="D86" s="4">
        <v>1578</v>
      </c>
      <c r="E86" s="4" t="str">
        <f>VLOOKUP(A86,HOP!A:L,12,0)</f>
        <v>1578.00</v>
      </c>
      <c r="F86" s="4" t="str">
        <f>VLOOKUP(A86,HOP!A:C,3,0)</f>
        <v>2914974</v>
      </c>
      <c r="G86" s="4">
        <f t="shared" si="4"/>
        <v>0</v>
      </c>
      <c r="H86" s="4" t="str">
        <f t="shared" si="5"/>
        <v>，2914974</v>
      </c>
      <c r="I86" s="4" t="str">
        <f>VLOOKUP(A86,HOP!A:U,21,0)</f>
        <v>直连</v>
      </c>
    </row>
    <row r="87" s="4" customFormat="1" spans="1:9">
      <c r="A87" s="5">
        <v>999222053737521</v>
      </c>
      <c r="B87" s="6">
        <v>44928</v>
      </c>
      <c r="C87" s="6">
        <v>44930</v>
      </c>
      <c r="D87" s="4">
        <v>768</v>
      </c>
      <c r="E87" s="4" t="str">
        <f>VLOOKUP(A87,HOP!A:L,12,0)</f>
        <v>768.00</v>
      </c>
      <c r="F87" s="4" t="str">
        <f>VLOOKUP(A87,HOP!A:C,3,0)</f>
        <v>2915041</v>
      </c>
      <c r="G87" s="4">
        <f t="shared" si="4"/>
        <v>0</v>
      </c>
      <c r="H87" s="4" t="str">
        <f t="shared" si="5"/>
        <v>，2915041</v>
      </c>
      <c r="I87" s="4" t="str">
        <f>VLOOKUP(A87,HOP!A:U,21,0)</f>
        <v>直连</v>
      </c>
    </row>
    <row r="88" s="4" customFormat="1" spans="1:9">
      <c r="A88" s="5">
        <v>999222053813588</v>
      </c>
      <c r="B88" s="6">
        <v>44928</v>
      </c>
      <c r="C88" s="6">
        <v>44930</v>
      </c>
      <c r="D88" s="4">
        <v>769</v>
      </c>
      <c r="E88" s="4" t="str">
        <f>VLOOKUP(A88,HOP!A:L,12,0)</f>
        <v>769.00</v>
      </c>
      <c r="F88" s="4" t="str">
        <f>VLOOKUP(A88,HOP!A:C,3,0)</f>
        <v>2915062</v>
      </c>
      <c r="G88" s="4">
        <f t="shared" si="4"/>
        <v>0</v>
      </c>
      <c r="H88" s="4" t="str">
        <f t="shared" si="5"/>
        <v>，2915062</v>
      </c>
      <c r="I88" s="4" t="str">
        <f>VLOOKUP(A88,HOP!A:U,21,0)</f>
        <v>直连</v>
      </c>
    </row>
    <row r="89" s="4" customFormat="1" spans="1:9">
      <c r="A89" s="5">
        <v>999222053863663</v>
      </c>
      <c r="B89" s="6">
        <v>44929</v>
      </c>
      <c r="C89" s="6">
        <v>44930</v>
      </c>
      <c r="D89" s="4">
        <v>250</v>
      </c>
      <c r="E89" s="4" t="str">
        <f>VLOOKUP(A89,HOP!A:L,12,0)</f>
        <v>250.00</v>
      </c>
      <c r="F89" s="4" t="str">
        <f>VLOOKUP(A89,HOP!A:C,3,0)</f>
        <v>2915077</v>
      </c>
      <c r="G89" s="4">
        <f t="shared" si="4"/>
        <v>0</v>
      </c>
      <c r="H89" s="4" t="str">
        <f t="shared" si="5"/>
        <v>，2915077</v>
      </c>
      <c r="I89" s="4" t="str">
        <f>VLOOKUP(A89,HOP!A:U,21,0)</f>
        <v>直连</v>
      </c>
    </row>
    <row r="90" s="4" customFormat="1" spans="1:9">
      <c r="A90" s="5">
        <v>999222054037966</v>
      </c>
      <c r="B90" s="6">
        <v>44928</v>
      </c>
      <c r="C90" s="6">
        <v>44930</v>
      </c>
      <c r="D90" s="4">
        <v>1534</v>
      </c>
      <c r="E90" s="4" t="str">
        <f>VLOOKUP(A90,HOP!A:L,12,0)</f>
        <v>1534.00</v>
      </c>
      <c r="F90" s="4" t="str">
        <f>VLOOKUP(A90,HOP!A:C,3,0)</f>
        <v>2915123</v>
      </c>
      <c r="G90" s="4">
        <f t="shared" si="4"/>
        <v>0</v>
      </c>
      <c r="H90" s="4" t="str">
        <f t="shared" si="5"/>
        <v>，2915123</v>
      </c>
      <c r="I90" s="4" t="str">
        <f>VLOOKUP(A90,HOP!A:U,21,0)</f>
        <v>直连</v>
      </c>
    </row>
    <row r="91" s="4" customFormat="1" spans="1:9">
      <c r="A91" s="5">
        <v>999222056292340</v>
      </c>
      <c r="B91" s="6">
        <v>44928</v>
      </c>
      <c r="C91" s="6">
        <v>44930</v>
      </c>
      <c r="D91" s="4">
        <v>878</v>
      </c>
      <c r="E91" s="4" t="str">
        <f>VLOOKUP(A91,HOP!A:L,12,0)</f>
        <v>878.00</v>
      </c>
      <c r="F91" s="4" t="str">
        <f>VLOOKUP(A91,HOP!A:C,3,0)</f>
        <v>2915329</v>
      </c>
      <c r="G91" s="4">
        <f t="shared" si="4"/>
        <v>0</v>
      </c>
      <c r="H91" s="4" t="str">
        <f t="shared" si="5"/>
        <v>，2915329</v>
      </c>
      <c r="I91" s="4" t="str">
        <f>VLOOKUP(A91,HOP!A:U,21,0)</f>
        <v>直连</v>
      </c>
    </row>
    <row r="92" s="4" customFormat="1" spans="1:9">
      <c r="A92" s="5">
        <v>999222056310485</v>
      </c>
      <c r="B92" s="6">
        <v>44929</v>
      </c>
      <c r="C92" s="6">
        <v>44930</v>
      </c>
      <c r="D92" s="4">
        <v>1413</v>
      </c>
      <c r="E92" s="4" t="str">
        <f>VLOOKUP(A92,HOP!A:L,12,0)</f>
        <v>1413.00</v>
      </c>
      <c r="F92" s="4" t="str">
        <f>VLOOKUP(A92,HOP!A:C,3,0)</f>
        <v>2915332</v>
      </c>
      <c r="G92" s="4">
        <f t="shared" si="4"/>
        <v>0</v>
      </c>
      <c r="H92" s="4" t="str">
        <f t="shared" si="5"/>
        <v>，2915332</v>
      </c>
      <c r="I92" s="4" t="str">
        <f>VLOOKUP(A92,HOP!A:U,21,0)</f>
        <v>直连</v>
      </c>
    </row>
    <row r="93" s="4" customFormat="1" spans="1:9">
      <c r="A93" s="5">
        <v>999222056978470</v>
      </c>
      <c r="B93" s="6">
        <v>44928</v>
      </c>
      <c r="C93" s="6">
        <v>44930</v>
      </c>
      <c r="D93" s="4">
        <v>1364</v>
      </c>
      <c r="E93" s="4" t="str">
        <f>VLOOKUP(A93,HOP!A:L,12,0)</f>
        <v>1364.00</v>
      </c>
      <c r="F93" s="4" t="str">
        <f>VLOOKUP(A93,HOP!A:C,3,0)</f>
        <v>2915454</v>
      </c>
      <c r="G93" s="4">
        <f t="shared" si="4"/>
        <v>0</v>
      </c>
      <c r="H93" s="4" t="str">
        <f t="shared" si="5"/>
        <v>，2915454</v>
      </c>
      <c r="I93" s="4" t="str">
        <f>VLOOKUP(A93,HOP!A:U,21,0)</f>
        <v>直连</v>
      </c>
    </row>
    <row r="94" s="4" customFormat="1" spans="1:9">
      <c r="A94" s="5">
        <v>999222057463174</v>
      </c>
      <c r="B94" s="6">
        <v>44929</v>
      </c>
      <c r="C94" s="6">
        <v>44930</v>
      </c>
      <c r="D94" s="4">
        <v>1481</v>
      </c>
      <c r="E94" s="4" t="str">
        <f>VLOOKUP(A94,HOP!A:L,12,0)</f>
        <v>1481.00</v>
      </c>
      <c r="F94" s="4" t="str">
        <f>VLOOKUP(A94,HOP!A:C,3,0)</f>
        <v>2915527</v>
      </c>
      <c r="G94" s="4">
        <f t="shared" si="4"/>
        <v>0</v>
      </c>
      <c r="H94" s="4" t="str">
        <f t="shared" si="5"/>
        <v>，2915527</v>
      </c>
      <c r="I94" s="4" t="str">
        <f>VLOOKUP(A94,HOP!A:U,21,0)</f>
        <v>直连</v>
      </c>
    </row>
    <row r="95" s="4" customFormat="1" spans="1:9">
      <c r="A95" s="5">
        <v>999222058173228</v>
      </c>
      <c r="B95" s="6">
        <v>44928</v>
      </c>
      <c r="C95" s="6">
        <v>44930</v>
      </c>
      <c r="D95" s="4">
        <v>360</v>
      </c>
      <c r="E95" s="4" t="str">
        <f>VLOOKUP(A95,HOP!A:L,12,0)</f>
        <v>360.00</v>
      </c>
      <c r="F95" s="4" t="str">
        <f>VLOOKUP(A95,HOP!A:C,3,0)</f>
        <v>2915739</v>
      </c>
      <c r="G95" s="4">
        <f t="shared" si="4"/>
        <v>0</v>
      </c>
      <c r="H95" s="4" t="str">
        <f t="shared" si="5"/>
        <v>，2915739</v>
      </c>
      <c r="I95" s="4" t="str">
        <f>VLOOKUP(A95,HOP!A:U,21,0)</f>
        <v>直连</v>
      </c>
    </row>
    <row r="96" s="4" customFormat="1" spans="1:9">
      <c r="A96" s="5">
        <v>999222058723519</v>
      </c>
      <c r="B96" s="6">
        <v>44929</v>
      </c>
      <c r="C96" s="6">
        <v>44930</v>
      </c>
      <c r="D96" s="4">
        <v>1166</v>
      </c>
      <c r="E96" s="4" t="str">
        <f>VLOOKUP(A96,HOP!A:L,12,0)</f>
        <v>1166.00</v>
      </c>
      <c r="F96" s="4" t="str">
        <f>VLOOKUP(A96,HOP!A:C,3,0)</f>
        <v>2915993</v>
      </c>
      <c r="G96" s="4">
        <f t="shared" si="4"/>
        <v>0</v>
      </c>
      <c r="H96" s="4" t="str">
        <f t="shared" si="5"/>
        <v>，2915993</v>
      </c>
      <c r="I96" s="4" t="str">
        <f>VLOOKUP(A96,HOP!A:U,21,0)</f>
        <v>直连</v>
      </c>
    </row>
    <row r="97" s="4" customFormat="1" spans="1:9">
      <c r="A97" s="5">
        <v>999222058799617</v>
      </c>
      <c r="B97" s="6">
        <v>44928</v>
      </c>
      <c r="C97" s="6">
        <v>44930</v>
      </c>
      <c r="D97" s="4">
        <v>420</v>
      </c>
      <c r="E97" s="4" t="str">
        <f>VLOOKUP(A97,HOP!A:L,12,0)</f>
        <v>420.00</v>
      </c>
      <c r="F97" s="4" t="str">
        <f>VLOOKUP(A97,HOP!A:C,3,0)</f>
        <v>2916021</v>
      </c>
      <c r="G97" s="4">
        <f t="shared" si="4"/>
        <v>0</v>
      </c>
      <c r="H97" s="4" t="str">
        <f t="shared" si="5"/>
        <v>，2916021</v>
      </c>
      <c r="I97" s="4" t="str">
        <f>VLOOKUP(A97,HOP!A:U,21,0)</f>
        <v>直连</v>
      </c>
    </row>
    <row r="98" s="4" customFormat="1" spans="1:9">
      <c r="A98" s="5">
        <v>999222059403528</v>
      </c>
      <c r="B98" s="6">
        <v>44928</v>
      </c>
      <c r="C98" s="6">
        <v>44930</v>
      </c>
      <c r="D98" s="4">
        <v>1418</v>
      </c>
      <c r="E98" s="4" t="str">
        <f>VLOOKUP(A98,HOP!A:L,12,0)</f>
        <v>1418.00</v>
      </c>
      <c r="F98" s="4" t="str">
        <f>VLOOKUP(A98,HOP!A:C,3,0)</f>
        <v>2916270</v>
      </c>
      <c r="G98" s="4">
        <f t="shared" si="4"/>
        <v>0</v>
      </c>
      <c r="H98" s="4" t="str">
        <f t="shared" si="5"/>
        <v>，2916270</v>
      </c>
      <c r="I98" s="4" t="str">
        <f>VLOOKUP(A98,HOP!A:U,21,0)</f>
        <v>直连</v>
      </c>
    </row>
    <row r="99" s="4" customFormat="1" spans="1:9">
      <c r="A99" s="5">
        <v>999222059486763</v>
      </c>
      <c r="B99" s="6">
        <v>44928</v>
      </c>
      <c r="C99" s="6">
        <v>44930</v>
      </c>
      <c r="D99" s="4">
        <v>1614</v>
      </c>
      <c r="E99" s="4" t="str">
        <f>VLOOKUP(A99,HOP!A:L,12,0)</f>
        <v>1614.00</v>
      </c>
      <c r="F99" s="4" t="str">
        <f>VLOOKUP(A99,HOP!A:C,3,0)</f>
        <v>2916310</v>
      </c>
      <c r="G99" s="4">
        <f t="shared" ref="G99:G138" si="6">D99-E99</f>
        <v>0</v>
      </c>
      <c r="H99" s="4" t="str">
        <f t="shared" ref="H99:H130" si="7">$H$1&amp;F99</f>
        <v>，2916310</v>
      </c>
      <c r="I99" s="4" t="str">
        <f>VLOOKUP(A99,HOP!A:U,21,0)</f>
        <v>直连</v>
      </c>
    </row>
    <row r="100" s="4" customFormat="1" spans="1:9">
      <c r="A100" s="5">
        <v>999222062557621</v>
      </c>
      <c r="B100" s="6">
        <v>44929</v>
      </c>
      <c r="C100" s="6">
        <v>44930</v>
      </c>
      <c r="D100" s="4">
        <v>956</v>
      </c>
      <c r="E100" s="4" t="str">
        <f>VLOOKUP(A100,HOP!A:L,12,0)</f>
        <v>956.00</v>
      </c>
      <c r="F100" s="4" t="str">
        <f>VLOOKUP(A100,HOP!A:C,3,0)</f>
        <v>2916872</v>
      </c>
      <c r="G100" s="4">
        <f t="shared" si="6"/>
        <v>0</v>
      </c>
      <c r="H100" s="4" t="str">
        <f t="shared" si="7"/>
        <v>，2916872</v>
      </c>
      <c r="I100" s="4" t="str">
        <f>VLOOKUP(A100,HOP!A:U,21,0)</f>
        <v>直连</v>
      </c>
    </row>
    <row r="101" s="4" customFormat="1" spans="1:9">
      <c r="A101" s="5">
        <v>999222062579229</v>
      </c>
      <c r="B101" s="6">
        <v>44929</v>
      </c>
      <c r="C101" s="6">
        <v>44930</v>
      </c>
      <c r="D101" s="4">
        <v>230</v>
      </c>
      <c r="E101" s="4" t="str">
        <f>VLOOKUP(A101,HOP!A:L,12,0)</f>
        <v>230.00</v>
      </c>
      <c r="F101" s="4" t="str">
        <f>VLOOKUP(A101,HOP!A:C,3,0)</f>
        <v>2916874</v>
      </c>
      <c r="G101" s="4">
        <f t="shared" si="6"/>
        <v>0</v>
      </c>
      <c r="H101" s="4" t="str">
        <f t="shared" si="7"/>
        <v>，2916874</v>
      </c>
      <c r="I101" s="4" t="str">
        <f>VLOOKUP(A101,HOP!A:U,21,0)</f>
        <v>直连</v>
      </c>
    </row>
    <row r="102" s="4" customFormat="1" spans="1:9">
      <c r="A102" s="5">
        <v>22062777908</v>
      </c>
      <c r="B102" s="6">
        <v>44928</v>
      </c>
      <c r="C102" s="6">
        <v>44930</v>
      </c>
      <c r="D102" s="4">
        <v>432</v>
      </c>
      <c r="E102" s="4" t="str">
        <f>VLOOKUP(A102,HOP!A:L,12,0)</f>
        <v>432.00</v>
      </c>
      <c r="F102" s="4" t="str">
        <f>VLOOKUP(A102,HOP!A:C,3,0)</f>
        <v>2916903</v>
      </c>
      <c r="G102" s="4">
        <f t="shared" si="6"/>
        <v>0</v>
      </c>
      <c r="H102" s="4" t="str">
        <f t="shared" si="7"/>
        <v>，2916903</v>
      </c>
      <c r="I102" s="4" t="str">
        <f>VLOOKUP(A102,HOP!A:U,21,0)</f>
        <v>直连</v>
      </c>
    </row>
    <row r="103" s="4" customFormat="1" spans="1:9">
      <c r="A103" s="5">
        <v>999222063166390</v>
      </c>
      <c r="B103" s="6">
        <v>44929</v>
      </c>
      <c r="C103" s="6">
        <v>44930</v>
      </c>
      <c r="D103" s="4">
        <v>514</v>
      </c>
      <c r="E103" s="4" t="str">
        <f>VLOOKUP(A103,HOP!A:L,12,0)</f>
        <v>514.00</v>
      </c>
      <c r="F103" s="4" t="str">
        <f>VLOOKUP(A103,HOP!A:C,3,0)</f>
        <v>2916964</v>
      </c>
      <c r="G103" s="4">
        <f t="shared" si="6"/>
        <v>0</v>
      </c>
      <c r="H103" s="4" t="str">
        <f t="shared" si="7"/>
        <v>，2916964</v>
      </c>
      <c r="I103" s="4" t="str">
        <f>VLOOKUP(A103,HOP!A:U,21,0)</f>
        <v>直连</v>
      </c>
    </row>
    <row r="104" s="4" customFormat="1" spans="1:9">
      <c r="A104" s="5">
        <v>999222063264489</v>
      </c>
      <c r="B104" s="6">
        <v>44928</v>
      </c>
      <c r="C104" s="6">
        <v>44930</v>
      </c>
      <c r="D104" s="4">
        <v>4382</v>
      </c>
      <c r="E104" s="4" t="str">
        <f>VLOOKUP(A104,HOP!A:L,12,0)</f>
        <v>4382.00</v>
      </c>
      <c r="F104" s="4" t="str">
        <f>VLOOKUP(A104,HOP!A:C,3,0)</f>
        <v>2916989</v>
      </c>
      <c r="G104" s="4">
        <f t="shared" si="6"/>
        <v>0</v>
      </c>
      <c r="H104" s="4" t="str">
        <f t="shared" si="7"/>
        <v>，2916989</v>
      </c>
      <c r="I104" s="4" t="str">
        <f>VLOOKUP(A104,HOP!A:U,21,0)</f>
        <v>直连</v>
      </c>
    </row>
    <row r="105" s="4" customFormat="1" spans="1:9">
      <c r="A105" s="5">
        <v>999222064885259</v>
      </c>
      <c r="B105" s="6">
        <v>44929</v>
      </c>
      <c r="C105" s="6">
        <v>44930</v>
      </c>
      <c r="D105" s="4">
        <v>180</v>
      </c>
      <c r="E105" s="4" t="str">
        <f>VLOOKUP(A105,HOP!A:L,12,0)</f>
        <v>180.00</v>
      </c>
      <c r="F105" s="4" t="str">
        <f>VLOOKUP(A105,HOP!A:C,3,0)</f>
        <v>2917206</v>
      </c>
      <c r="G105" s="4">
        <f t="shared" si="6"/>
        <v>0</v>
      </c>
      <c r="H105" s="4" t="str">
        <f t="shared" si="7"/>
        <v>，2917206</v>
      </c>
      <c r="I105" s="4" t="str">
        <f>VLOOKUP(A105,HOP!A:U,21,0)</f>
        <v>直连</v>
      </c>
    </row>
    <row r="106" s="4" customFormat="1" spans="1:9">
      <c r="A106" s="5">
        <v>999222065216796</v>
      </c>
      <c r="B106" s="6">
        <v>44929</v>
      </c>
      <c r="C106" s="6">
        <v>44930</v>
      </c>
      <c r="D106" s="4">
        <v>201</v>
      </c>
      <c r="E106" s="4" t="str">
        <f>VLOOKUP(A106,HOP!A:L,12,0)</f>
        <v>201.00</v>
      </c>
      <c r="F106" s="4" t="str">
        <f>VLOOKUP(A106,HOP!A:C,3,0)</f>
        <v>2917271</v>
      </c>
      <c r="G106" s="4">
        <f t="shared" si="6"/>
        <v>0</v>
      </c>
      <c r="H106" s="4" t="str">
        <f t="shared" si="7"/>
        <v>，2917271</v>
      </c>
      <c r="I106" s="4" t="str">
        <f>VLOOKUP(A106,HOP!A:U,21,0)</f>
        <v>直连</v>
      </c>
    </row>
    <row r="107" s="4" customFormat="1" spans="1:9">
      <c r="A107" s="5">
        <v>999222065405824</v>
      </c>
      <c r="B107" s="6">
        <v>44929</v>
      </c>
      <c r="C107" s="6">
        <v>44930</v>
      </c>
      <c r="D107" s="4">
        <v>529</v>
      </c>
      <c r="E107" s="4" t="str">
        <f>VLOOKUP(A107,HOP!A:L,12,0)</f>
        <v>529.00</v>
      </c>
      <c r="F107" s="4" t="str">
        <f>VLOOKUP(A107,HOP!A:C,3,0)</f>
        <v>2917327</v>
      </c>
      <c r="G107" s="4">
        <f t="shared" si="6"/>
        <v>0</v>
      </c>
      <c r="H107" s="4" t="str">
        <f t="shared" si="7"/>
        <v>，2917327</v>
      </c>
      <c r="I107" s="4" t="str">
        <f>VLOOKUP(A107,HOP!A:U,21,0)</f>
        <v>直连</v>
      </c>
    </row>
    <row r="108" s="4" customFormat="1" spans="1:9">
      <c r="A108" s="5">
        <v>999222065442541</v>
      </c>
      <c r="B108" s="6">
        <v>44929</v>
      </c>
      <c r="C108" s="6">
        <v>44930</v>
      </c>
      <c r="D108" s="4">
        <v>319</v>
      </c>
      <c r="E108" s="4" t="str">
        <f>VLOOKUP(A108,HOP!A:L,12,0)</f>
        <v>319.00</v>
      </c>
      <c r="F108" s="4" t="str">
        <f>VLOOKUP(A108,HOP!A:C,3,0)</f>
        <v>2917357</v>
      </c>
      <c r="G108" s="4">
        <f t="shared" si="6"/>
        <v>0</v>
      </c>
      <c r="H108" s="4" t="str">
        <f t="shared" si="7"/>
        <v>，2917357</v>
      </c>
      <c r="I108" s="4" t="str">
        <f>VLOOKUP(A108,HOP!A:U,21,0)</f>
        <v>直采</v>
      </c>
    </row>
    <row r="109" s="4" customFormat="1" spans="1:9">
      <c r="A109" s="5">
        <v>999222065454125</v>
      </c>
      <c r="B109" s="6">
        <v>44929</v>
      </c>
      <c r="C109" s="6">
        <v>44930</v>
      </c>
      <c r="D109" s="4">
        <v>213</v>
      </c>
      <c r="E109" s="4" t="str">
        <f>VLOOKUP(A109,HOP!A:L,12,0)</f>
        <v>213.00</v>
      </c>
      <c r="F109" s="4" t="str">
        <f>VLOOKUP(A109,HOP!A:C,3,0)</f>
        <v>2917368</v>
      </c>
      <c r="G109" s="4">
        <f t="shared" si="6"/>
        <v>0</v>
      </c>
      <c r="H109" s="4" t="str">
        <f t="shared" si="7"/>
        <v>，2917368</v>
      </c>
      <c r="I109" s="4" t="str">
        <f>VLOOKUP(A109,HOP!A:U,21,0)</f>
        <v>直连</v>
      </c>
    </row>
    <row r="110" s="4" customFormat="1" spans="1:9">
      <c r="A110" s="5">
        <v>999222065474983</v>
      </c>
      <c r="B110" s="6">
        <v>44929</v>
      </c>
      <c r="C110" s="6">
        <v>44930</v>
      </c>
      <c r="D110" s="4">
        <v>553</v>
      </c>
      <c r="E110" s="4" t="str">
        <f>VLOOKUP(A110,HOP!A:L,12,0)</f>
        <v>553.00</v>
      </c>
      <c r="F110" s="4" t="str">
        <f>VLOOKUP(A110,HOP!A:C,3,0)</f>
        <v>2917384</v>
      </c>
      <c r="G110" s="4">
        <f t="shared" si="6"/>
        <v>0</v>
      </c>
      <c r="H110" s="4" t="str">
        <f t="shared" si="7"/>
        <v>，2917384</v>
      </c>
      <c r="I110" s="4" t="str">
        <f>VLOOKUP(A110,HOP!A:U,21,0)</f>
        <v>直连</v>
      </c>
    </row>
    <row r="111" s="4" customFormat="1" spans="1:9">
      <c r="A111" s="5">
        <v>999222065528257</v>
      </c>
      <c r="B111" s="6">
        <v>44929</v>
      </c>
      <c r="C111" s="6">
        <v>44930</v>
      </c>
      <c r="D111" s="4">
        <v>520</v>
      </c>
      <c r="E111" s="4" t="str">
        <f>VLOOKUP(A111,HOP!A:L,12,0)</f>
        <v>520.00</v>
      </c>
      <c r="F111" s="4" t="str">
        <f>VLOOKUP(A111,HOP!A:C,3,0)</f>
        <v>2917401</v>
      </c>
      <c r="G111" s="4">
        <f t="shared" si="6"/>
        <v>0</v>
      </c>
      <c r="H111" s="4" t="str">
        <f t="shared" si="7"/>
        <v>，2917401</v>
      </c>
      <c r="I111" s="4" t="str">
        <f>VLOOKUP(A111,HOP!A:U,21,0)</f>
        <v>直连</v>
      </c>
    </row>
    <row r="112" s="4" customFormat="1" spans="1:9">
      <c r="A112" s="5">
        <v>999222065647376</v>
      </c>
      <c r="B112" s="6">
        <v>44929</v>
      </c>
      <c r="C112" s="6">
        <v>44930</v>
      </c>
      <c r="D112" s="4">
        <v>710</v>
      </c>
      <c r="E112" s="4" t="str">
        <f>VLOOKUP(A112,HOP!A:L,12,0)</f>
        <v>710.00</v>
      </c>
      <c r="F112" s="4" t="str">
        <f>VLOOKUP(A112,HOP!A:C,3,0)</f>
        <v>2917426</v>
      </c>
      <c r="G112" s="4">
        <f t="shared" si="6"/>
        <v>0</v>
      </c>
      <c r="H112" s="4" t="str">
        <f t="shared" si="7"/>
        <v>，2917426</v>
      </c>
      <c r="I112" s="4" t="str">
        <f>VLOOKUP(A112,HOP!A:U,21,0)</f>
        <v>直连</v>
      </c>
    </row>
    <row r="113" s="4" customFormat="1" spans="1:9">
      <c r="A113" s="5">
        <v>999222065722585</v>
      </c>
      <c r="B113" s="6">
        <v>44929</v>
      </c>
      <c r="C113" s="6">
        <v>44930</v>
      </c>
      <c r="D113" s="4">
        <v>340</v>
      </c>
      <c r="E113" s="4" t="str">
        <f>VLOOKUP(A113,HOP!A:L,12,0)</f>
        <v>340.00</v>
      </c>
      <c r="F113" s="4" t="str">
        <f>VLOOKUP(A113,HOP!A:C,3,0)</f>
        <v>2917443</v>
      </c>
      <c r="G113" s="4">
        <f t="shared" si="6"/>
        <v>0</v>
      </c>
      <c r="H113" s="4" t="str">
        <f t="shared" si="7"/>
        <v>，2917443</v>
      </c>
      <c r="I113" s="4" t="str">
        <f>VLOOKUP(A113,HOP!A:U,21,0)</f>
        <v>直连</v>
      </c>
    </row>
    <row r="114" s="4" customFormat="1" spans="1:9">
      <c r="A114" s="5">
        <v>999222066204817</v>
      </c>
      <c r="B114" s="6">
        <v>44929</v>
      </c>
      <c r="C114" s="6">
        <v>44930</v>
      </c>
      <c r="D114" s="4">
        <v>340</v>
      </c>
      <c r="E114" s="4" t="str">
        <f>VLOOKUP(A114,HOP!A:L,12,0)</f>
        <v>340.00</v>
      </c>
      <c r="F114" s="4" t="str">
        <f>VLOOKUP(A114,HOP!A:C,3,0)</f>
        <v>2917567</v>
      </c>
      <c r="G114" s="4">
        <f t="shared" si="6"/>
        <v>0</v>
      </c>
      <c r="H114" s="4" t="str">
        <f t="shared" si="7"/>
        <v>，2917567</v>
      </c>
      <c r="I114" s="4" t="str">
        <f>VLOOKUP(A114,HOP!A:U,21,0)</f>
        <v>直连</v>
      </c>
    </row>
    <row r="115" s="4" customFormat="1" spans="1:9">
      <c r="A115" s="5">
        <v>999222066357846</v>
      </c>
      <c r="B115" s="6">
        <v>44929</v>
      </c>
      <c r="C115" s="6">
        <v>44930</v>
      </c>
      <c r="D115" s="4">
        <v>795</v>
      </c>
      <c r="E115" s="4" t="str">
        <f>VLOOKUP(A115,HOP!A:L,12,0)</f>
        <v>795.00</v>
      </c>
      <c r="F115" s="4" t="str">
        <f>VLOOKUP(A115,HOP!A:C,3,0)</f>
        <v>2917621</v>
      </c>
      <c r="G115" s="4">
        <f t="shared" si="6"/>
        <v>0</v>
      </c>
      <c r="H115" s="4" t="str">
        <f t="shared" si="7"/>
        <v>，2917621</v>
      </c>
      <c r="I115" s="4" t="str">
        <f>VLOOKUP(A115,HOP!A:U,21,0)</f>
        <v>直连</v>
      </c>
    </row>
    <row r="116" s="4" customFormat="1" spans="1:9">
      <c r="A116" s="5">
        <v>999222068322303</v>
      </c>
      <c r="B116" s="6">
        <v>44929</v>
      </c>
      <c r="C116" s="6">
        <v>44930</v>
      </c>
      <c r="D116" s="4">
        <v>167</v>
      </c>
      <c r="E116" s="4" t="str">
        <f>VLOOKUP(A116,HOP!A:L,12,0)</f>
        <v>167.00</v>
      </c>
      <c r="F116" s="4" t="str">
        <f>VLOOKUP(A116,HOP!A:C,3,0)</f>
        <v>2917765</v>
      </c>
      <c r="G116" s="4">
        <f t="shared" si="6"/>
        <v>0</v>
      </c>
      <c r="H116" s="4" t="str">
        <f t="shared" si="7"/>
        <v>，2917765</v>
      </c>
      <c r="I116" s="4" t="str">
        <f>VLOOKUP(A116,HOP!A:U,21,0)</f>
        <v>直连</v>
      </c>
    </row>
    <row r="117" s="4" customFormat="1" spans="1:9">
      <c r="A117" s="5">
        <v>999222068783836</v>
      </c>
      <c r="B117" s="6">
        <v>44929</v>
      </c>
      <c r="C117" s="6">
        <v>44930</v>
      </c>
      <c r="D117" s="4">
        <v>143</v>
      </c>
      <c r="E117" s="4" t="str">
        <f>VLOOKUP(A117,HOP!A:L,12,0)</f>
        <v>143.00</v>
      </c>
      <c r="F117" s="4" t="str">
        <f>VLOOKUP(A117,HOP!A:C,3,0)</f>
        <v>2917837</v>
      </c>
      <c r="G117" s="4">
        <f t="shared" si="6"/>
        <v>0</v>
      </c>
      <c r="H117" s="4" t="str">
        <f t="shared" si="7"/>
        <v>，2917837</v>
      </c>
      <c r="I117" s="4" t="str">
        <f>VLOOKUP(A117,HOP!A:U,21,0)</f>
        <v>直连</v>
      </c>
    </row>
    <row r="118" s="4" customFormat="1" spans="1:9">
      <c r="A118" s="5">
        <v>999222069193094</v>
      </c>
      <c r="B118" s="6">
        <v>44929</v>
      </c>
      <c r="C118" s="6">
        <v>44930</v>
      </c>
      <c r="D118" s="4">
        <v>710</v>
      </c>
      <c r="E118" s="4" t="str">
        <f>VLOOKUP(A118,HOP!A:L,12,0)</f>
        <v>710.00</v>
      </c>
      <c r="F118" s="4" t="str">
        <f>VLOOKUP(A118,HOP!A:C,3,0)</f>
        <v>2917907</v>
      </c>
      <c r="G118" s="4">
        <f t="shared" si="6"/>
        <v>0</v>
      </c>
      <c r="H118" s="4" t="str">
        <f t="shared" si="7"/>
        <v>，2917907</v>
      </c>
      <c r="I118" s="4" t="str">
        <f>VLOOKUP(A118,HOP!A:U,21,0)</f>
        <v>直连</v>
      </c>
    </row>
    <row r="119" s="4" customFormat="1" spans="1:9">
      <c r="A119" s="5">
        <v>999222069565101</v>
      </c>
      <c r="B119" s="6">
        <v>44929</v>
      </c>
      <c r="C119" s="6">
        <v>44930</v>
      </c>
      <c r="D119" s="4">
        <v>386</v>
      </c>
      <c r="E119" s="4" t="str">
        <f>VLOOKUP(A119,HOP!A:L,12,0)</f>
        <v>386.00</v>
      </c>
      <c r="F119" s="4" t="str">
        <f>VLOOKUP(A119,HOP!A:C,3,0)</f>
        <v>2917974</v>
      </c>
      <c r="G119" s="4">
        <f t="shared" si="6"/>
        <v>0</v>
      </c>
      <c r="H119" s="4" t="str">
        <f t="shared" si="7"/>
        <v>，2917974</v>
      </c>
      <c r="I119" s="4" t="str">
        <f>VLOOKUP(A119,HOP!A:U,21,0)</f>
        <v>直连</v>
      </c>
    </row>
    <row r="120" s="4" customFormat="1" spans="1:9">
      <c r="A120" s="5">
        <v>999222069808604</v>
      </c>
      <c r="B120" s="6">
        <v>44929</v>
      </c>
      <c r="C120" s="6">
        <v>44930</v>
      </c>
      <c r="D120" s="4">
        <v>302</v>
      </c>
      <c r="E120" s="4" t="str">
        <f>VLOOKUP(A120,HOP!A:L,12,0)</f>
        <v>302.00</v>
      </c>
      <c r="F120" s="4" t="str">
        <f>VLOOKUP(A120,HOP!A:C,3,0)</f>
        <v>2917999</v>
      </c>
      <c r="G120" s="4">
        <f t="shared" si="6"/>
        <v>0</v>
      </c>
      <c r="H120" s="4" t="str">
        <f t="shared" si="7"/>
        <v>，2917999</v>
      </c>
      <c r="I120" s="4" t="str">
        <f>VLOOKUP(A120,HOP!A:U,21,0)</f>
        <v>直连</v>
      </c>
    </row>
    <row r="121" s="4" customFormat="1" hidden="1" spans="1:9">
      <c r="A121" s="5">
        <v>999222070041516</v>
      </c>
      <c r="B121" s="6">
        <v>44929</v>
      </c>
      <c r="C121" s="6">
        <v>44930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spans="1:9">
      <c r="A122" s="5">
        <v>999222070298282</v>
      </c>
      <c r="B122" s="6">
        <v>44929</v>
      </c>
      <c r="C122" s="6">
        <v>44930</v>
      </c>
      <c r="D122" s="4">
        <v>386</v>
      </c>
      <c r="E122" s="4" t="str">
        <f>VLOOKUP(A122,HOP!A:L,12,0)</f>
        <v>386.00</v>
      </c>
      <c r="F122" s="4" t="str">
        <f>VLOOKUP(A122,HOP!A:C,3,0)</f>
        <v>2918163</v>
      </c>
      <c r="G122" s="4">
        <f t="shared" si="6"/>
        <v>0</v>
      </c>
      <c r="H122" s="4" t="str">
        <f t="shared" si="7"/>
        <v>，2918163</v>
      </c>
      <c r="I122" s="4" t="str">
        <f>VLOOKUP(A122,HOP!A:U,21,0)</f>
        <v>直连</v>
      </c>
    </row>
    <row r="123" s="4" customFormat="1" spans="1:9">
      <c r="A123" s="5">
        <v>999222070784754</v>
      </c>
      <c r="B123" s="6">
        <v>44929</v>
      </c>
      <c r="C123" s="6">
        <v>44930</v>
      </c>
      <c r="D123" s="4">
        <v>413</v>
      </c>
      <c r="E123" s="4" t="str">
        <f>VLOOKUP(A123,HOP!A:L,12,0)</f>
        <v>413.00</v>
      </c>
      <c r="F123" s="4" t="str">
        <f>VLOOKUP(A123,HOP!A:C,3,0)</f>
        <v>2918360</v>
      </c>
      <c r="G123" s="4">
        <f t="shared" si="6"/>
        <v>0</v>
      </c>
      <c r="H123" s="4" t="str">
        <f t="shared" si="7"/>
        <v>，2918360</v>
      </c>
      <c r="I123" s="4" t="str">
        <f>VLOOKUP(A123,HOP!A:U,21,0)</f>
        <v>直连</v>
      </c>
    </row>
    <row r="124" s="4" customFormat="1" spans="1:9">
      <c r="A124" s="5">
        <v>999222071199778</v>
      </c>
      <c r="B124" s="6">
        <v>44929</v>
      </c>
      <c r="C124" s="6">
        <v>44930</v>
      </c>
      <c r="D124" s="4">
        <v>177</v>
      </c>
      <c r="E124" s="4" t="str">
        <f>VLOOKUP(A124,HOP!A:L,12,0)</f>
        <v>177.00</v>
      </c>
      <c r="F124" s="4" t="str">
        <f>VLOOKUP(A124,HOP!A:C,3,0)</f>
        <v>2918535</v>
      </c>
      <c r="G124" s="4">
        <f t="shared" si="6"/>
        <v>0</v>
      </c>
      <c r="H124" s="4" t="str">
        <f t="shared" si="7"/>
        <v>，2918535</v>
      </c>
      <c r="I124" s="4" t="str">
        <f>VLOOKUP(A124,HOP!A:U,21,0)</f>
        <v>直连</v>
      </c>
    </row>
    <row r="125" s="4" customFormat="1" spans="1:9">
      <c r="A125" s="5">
        <v>999222071225210</v>
      </c>
      <c r="B125" s="6">
        <v>44929</v>
      </c>
      <c r="C125" s="6">
        <v>44930</v>
      </c>
      <c r="D125" s="4">
        <v>906</v>
      </c>
      <c r="E125" s="4" t="str">
        <f>VLOOKUP(A125,HOP!A:L,12,0)</f>
        <v>906.00</v>
      </c>
      <c r="F125" s="4" t="str">
        <f>VLOOKUP(A125,HOP!A:C,3,0)</f>
        <v>2918542</v>
      </c>
      <c r="G125" s="4">
        <f t="shared" si="6"/>
        <v>0</v>
      </c>
      <c r="H125" s="4" t="str">
        <f t="shared" si="7"/>
        <v>，2918542</v>
      </c>
      <c r="I125" s="4" t="str">
        <f>VLOOKUP(A125,HOP!A:U,21,0)</f>
        <v>直连</v>
      </c>
    </row>
    <row r="126" s="4" customFormat="1" spans="1:9">
      <c r="A126" s="5">
        <v>999222071429837</v>
      </c>
      <c r="B126" s="6">
        <v>44929</v>
      </c>
      <c r="C126" s="6">
        <v>44930</v>
      </c>
      <c r="D126" s="4">
        <v>555</v>
      </c>
      <c r="E126" s="4" t="str">
        <f>VLOOKUP(A126,HOP!A:L,12,0)</f>
        <v>555.00</v>
      </c>
      <c r="F126" s="4" t="str">
        <f>VLOOKUP(A126,HOP!A:C,3,0)</f>
        <v>2918621</v>
      </c>
      <c r="G126" s="4">
        <f t="shared" si="6"/>
        <v>0</v>
      </c>
      <c r="H126" s="4" t="str">
        <f t="shared" si="7"/>
        <v>，2918621</v>
      </c>
      <c r="I126" s="4" t="str">
        <f>VLOOKUP(A126,HOP!A:U,21,0)</f>
        <v>直连</v>
      </c>
    </row>
    <row r="127" s="4" customFormat="1" spans="1:9">
      <c r="A127" s="5">
        <v>22071457001</v>
      </c>
      <c r="B127" s="6">
        <v>44929</v>
      </c>
      <c r="C127" s="6">
        <v>44930</v>
      </c>
      <c r="D127" s="4">
        <v>213</v>
      </c>
      <c r="E127" s="4" t="str">
        <f>VLOOKUP(A127,HOP!A:L,12,0)</f>
        <v>213.00</v>
      </c>
      <c r="F127" s="4" t="str">
        <f>VLOOKUP(A127,HOP!A:C,3,0)</f>
        <v>2918645</v>
      </c>
      <c r="G127" s="4">
        <f t="shared" si="6"/>
        <v>0</v>
      </c>
      <c r="H127" s="4" t="str">
        <f t="shared" si="7"/>
        <v>，2918645</v>
      </c>
      <c r="I127" s="4" t="str">
        <f>VLOOKUP(A127,HOP!A:U,21,0)</f>
        <v>直连</v>
      </c>
    </row>
    <row r="128" s="4" customFormat="1" spans="1:9">
      <c r="A128" s="5">
        <v>999222071508650</v>
      </c>
      <c r="B128" s="6">
        <v>44929</v>
      </c>
      <c r="C128" s="6">
        <v>44930</v>
      </c>
      <c r="D128" s="4">
        <v>251</v>
      </c>
      <c r="E128" s="4" t="str">
        <f>VLOOKUP(A128,HOP!A:L,12,0)</f>
        <v>251.00</v>
      </c>
      <c r="F128" s="4" t="str">
        <f>VLOOKUP(A128,HOP!A:C,3,0)</f>
        <v>2918657</v>
      </c>
      <c r="G128" s="4">
        <f t="shared" si="6"/>
        <v>0</v>
      </c>
      <c r="H128" s="4" t="str">
        <f t="shared" si="7"/>
        <v>，2918657</v>
      </c>
      <c r="I128" s="4" t="str">
        <f>VLOOKUP(A128,HOP!A:U,21,0)</f>
        <v>直连</v>
      </c>
    </row>
    <row r="129" s="4" customFormat="1" spans="1:9">
      <c r="A129" s="5">
        <v>999222071511579</v>
      </c>
      <c r="B129" s="6">
        <v>44929</v>
      </c>
      <c r="C129" s="6">
        <v>44930</v>
      </c>
      <c r="D129" s="4">
        <v>331</v>
      </c>
      <c r="E129" s="4" t="str">
        <f>VLOOKUP(A129,HOP!A:L,12,0)</f>
        <v>331.00</v>
      </c>
      <c r="F129" s="4" t="str">
        <f>VLOOKUP(A129,HOP!A:C,3,0)</f>
        <v>2918659</v>
      </c>
      <c r="G129" s="4">
        <f t="shared" si="6"/>
        <v>0</v>
      </c>
      <c r="H129" s="4" t="str">
        <f t="shared" si="7"/>
        <v>，2918659</v>
      </c>
      <c r="I129" s="4" t="str">
        <f>VLOOKUP(A129,HOP!A:U,21,0)</f>
        <v>直连</v>
      </c>
    </row>
    <row r="130" s="4" customFormat="1" spans="1:9">
      <c r="A130" s="5">
        <v>999222071547045</v>
      </c>
      <c r="B130" s="6">
        <v>44929</v>
      </c>
      <c r="C130" s="6">
        <v>44930</v>
      </c>
      <c r="D130" s="4">
        <v>281</v>
      </c>
      <c r="E130" s="4" t="str">
        <f>VLOOKUP(A130,HOP!A:L,12,0)</f>
        <v>281.00</v>
      </c>
      <c r="F130" s="4" t="str">
        <f>VLOOKUP(A130,HOP!A:C,3,0)</f>
        <v>2918678</v>
      </c>
      <c r="G130" s="4">
        <f t="shared" si="6"/>
        <v>0</v>
      </c>
      <c r="H130" s="4" t="str">
        <f t="shared" si="7"/>
        <v>，2918678</v>
      </c>
      <c r="I130" s="4" t="str">
        <f>VLOOKUP(A130,HOP!A:U,21,0)</f>
        <v>直连</v>
      </c>
    </row>
    <row r="131" s="4" customFormat="1" spans="1:9">
      <c r="A131" s="5">
        <v>999222071636626</v>
      </c>
      <c r="B131" s="6">
        <v>44929</v>
      </c>
      <c r="C131" s="6">
        <v>44930</v>
      </c>
      <c r="D131" s="4">
        <v>1200</v>
      </c>
      <c r="E131" s="4" t="str">
        <f>VLOOKUP(A131,HOP!A:L,12,0)</f>
        <v>1200.00</v>
      </c>
      <c r="F131" s="4" t="str">
        <f>VLOOKUP(A131,HOP!A:C,3,0)</f>
        <v>2918729</v>
      </c>
      <c r="G131" s="4">
        <f t="shared" si="6"/>
        <v>0</v>
      </c>
      <c r="H131" s="4" t="str">
        <f>$H$1&amp;F131</f>
        <v>，2918729</v>
      </c>
      <c r="I131" s="4" t="str">
        <f>VLOOKUP(A131,HOP!A:U,21,0)</f>
        <v>直连</v>
      </c>
    </row>
    <row r="132" s="4" customFormat="1" spans="1:9">
      <c r="A132" s="5">
        <v>999222071849350</v>
      </c>
      <c r="B132" s="6">
        <v>44929</v>
      </c>
      <c r="C132" s="6">
        <v>44930</v>
      </c>
      <c r="D132" s="4">
        <v>335</v>
      </c>
      <c r="E132" s="4" t="str">
        <f>VLOOKUP(A132,HOP!A:L,12,0)</f>
        <v>335.00</v>
      </c>
      <c r="F132" s="4" t="str">
        <f>VLOOKUP(A132,HOP!A:C,3,0)</f>
        <v>2918806</v>
      </c>
      <c r="G132" s="4">
        <f t="shared" si="6"/>
        <v>0</v>
      </c>
      <c r="H132" s="4" t="str">
        <f>$H$1&amp;F132</f>
        <v>，2918806</v>
      </c>
      <c r="I132" s="4" t="str">
        <f>VLOOKUP(A132,HOP!A:U,21,0)</f>
        <v>直连</v>
      </c>
    </row>
    <row r="133" s="4" customFormat="1" spans="1:9">
      <c r="A133" s="5">
        <v>999222071852445</v>
      </c>
      <c r="B133" s="6">
        <v>44929</v>
      </c>
      <c r="C133" s="6">
        <v>44930</v>
      </c>
      <c r="D133" s="4">
        <v>490</v>
      </c>
      <c r="E133" s="4" t="str">
        <f>VLOOKUP(A133,HOP!A:L,12,0)</f>
        <v>490.00</v>
      </c>
      <c r="F133" s="4" t="str">
        <f>VLOOKUP(A133,HOP!A:C,3,0)</f>
        <v>2918807</v>
      </c>
      <c r="G133" s="4">
        <f t="shared" si="6"/>
        <v>0</v>
      </c>
      <c r="H133" s="4" t="str">
        <f>$H$1&amp;F133</f>
        <v>，2918807</v>
      </c>
      <c r="I133" s="4" t="str">
        <f>VLOOKUP(A133,HOP!A:U,21,0)</f>
        <v>直连</v>
      </c>
    </row>
    <row r="134" s="4" customFormat="1" spans="1:9">
      <c r="A134" s="5">
        <v>999222071980055</v>
      </c>
      <c r="B134" s="6">
        <v>44929</v>
      </c>
      <c r="C134" s="6">
        <v>44930</v>
      </c>
      <c r="D134" s="4">
        <v>428</v>
      </c>
      <c r="E134" s="4" t="str">
        <f>VLOOKUP(A134,HOP!A:L,12,0)</f>
        <v>428.00</v>
      </c>
      <c r="F134" s="4" t="str">
        <f>VLOOKUP(A134,HOP!A:C,3,0)</f>
        <v>2918852</v>
      </c>
      <c r="G134" s="4">
        <f t="shared" si="6"/>
        <v>0</v>
      </c>
      <c r="H134" s="4" t="str">
        <f>$H$1&amp;F134</f>
        <v>，2918852</v>
      </c>
      <c r="I134" s="4" t="str">
        <f>VLOOKUP(A134,HOP!A:U,21,0)</f>
        <v>直连</v>
      </c>
    </row>
    <row r="135" s="4" customFormat="1" spans="1:9">
      <c r="A135" s="5">
        <v>999222072300966</v>
      </c>
      <c r="B135" s="6">
        <v>44929</v>
      </c>
      <c r="C135" s="6">
        <v>44930</v>
      </c>
      <c r="D135" s="4">
        <v>104</v>
      </c>
      <c r="E135" s="4" t="str">
        <f>VLOOKUP(A135,HOP!A:L,12,0)</f>
        <v>104.00</v>
      </c>
      <c r="F135" s="4" t="str">
        <f>VLOOKUP(A135,HOP!A:C,3,0)</f>
        <v>2919004</v>
      </c>
      <c r="G135" s="4">
        <f t="shared" si="6"/>
        <v>0</v>
      </c>
      <c r="H135" s="4" t="str">
        <f>$H$1&amp;F135</f>
        <v>，2919004</v>
      </c>
      <c r="I135" s="4" t="str">
        <f>VLOOKUP(A135,HOP!A:U,21,0)</f>
        <v>直连</v>
      </c>
    </row>
    <row r="136" s="4" customFormat="1" spans="1:9">
      <c r="A136" s="5">
        <v>999222072894999</v>
      </c>
      <c r="B136" s="6">
        <v>44929</v>
      </c>
      <c r="C136" s="6">
        <v>44930</v>
      </c>
      <c r="D136" s="4">
        <v>269</v>
      </c>
      <c r="E136" s="4" t="str">
        <f>VLOOKUP(A136,HOP!A:L,12,0)</f>
        <v>269.00</v>
      </c>
      <c r="F136" s="4" t="str">
        <f>VLOOKUP(A136,HOP!A:C,3,0)</f>
        <v>2919069</v>
      </c>
      <c r="G136" s="4">
        <f t="shared" si="6"/>
        <v>0</v>
      </c>
      <c r="H136" s="4" t="str">
        <f>$H$1&amp;F136</f>
        <v>，2919069</v>
      </c>
      <c r="I136" s="4" t="str">
        <f>VLOOKUP(A136,HOP!A:U,21,0)</f>
        <v>直连</v>
      </c>
    </row>
    <row r="137" s="4" customFormat="1" spans="1:9">
      <c r="A137" s="5">
        <v>999222073368483</v>
      </c>
      <c r="B137" s="6">
        <v>44929</v>
      </c>
      <c r="C137" s="6">
        <v>44930</v>
      </c>
      <c r="D137" s="4">
        <v>210</v>
      </c>
      <c r="E137" s="4" t="str">
        <f>VLOOKUP(A137,HOP!A:L,12,0)</f>
        <v>210.00</v>
      </c>
      <c r="F137" s="4" t="str">
        <f>VLOOKUP(A137,HOP!A:C,3,0)</f>
        <v>2919138</v>
      </c>
      <c r="G137" s="4">
        <f t="shared" si="6"/>
        <v>0</v>
      </c>
      <c r="H137" s="4" t="str">
        <f>$H$1&amp;F137</f>
        <v>，2919138</v>
      </c>
      <c r="I137" s="4" t="str">
        <f>VLOOKUP(A137,HOP!A:U,21,0)</f>
        <v>直连</v>
      </c>
    </row>
    <row r="138" s="4" customFormat="1" spans="1:9">
      <c r="A138" s="5">
        <v>999222073350827</v>
      </c>
      <c r="B138" s="6">
        <v>44929</v>
      </c>
      <c r="C138" s="6">
        <v>44930</v>
      </c>
      <c r="D138" s="4">
        <v>418</v>
      </c>
      <c r="E138" s="4" t="str">
        <f>VLOOKUP(A138,HOP!A:L,12,0)</f>
        <v>418.00</v>
      </c>
      <c r="F138" s="4" t="str">
        <f>VLOOKUP(A138,HOP!A:C,3,0)</f>
        <v>2919130</v>
      </c>
      <c r="G138" s="4">
        <f t="shared" si="6"/>
        <v>0</v>
      </c>
      <c r="H138" s="4" t="str">
        <f>$H$1&amp;F138</f>
        <v>，2919130</v>
      </c>
      <c r="I138" s="4" t="str">
        <f>VLOOKUP(A138,HOP!A:U,21,0)</f>
        <v>直连</v>
      </c>
    </row>
    <row r="140" spans="4:4">
      <c r="D140" s="4">
        <f>SUM(D2:D139)</f>
        <v>196838</v>
      </c>
    </row>
    <row r="142" spans="4:4">
      <c r="D142" s="4" t="s">
        <v>746</v>
      </c>
    </row>
    <row r="145" spans="1:3">
      <c r="A145" s="4" t="s">
        <v>747</v>
      </c>
      <c r="C145" s="4">
        <v>12628</v>
      </c>
    </row>
    <row r="146" spans="1:3">
      <c r="A146" s="4" t="s">
        <v>748</v>
      </c>
      <c r="C146" s="4">
        <v>184210</v>
      </c>
    </row>
    <row r="147" spans="1:3">
      <c r="A147" s="4" t="s">
        <v>749</v>
      </c>
      <c r="C147" s="4">
        <f>SUBTOTAL(9,C145:C146)</f>
        <v>196838</v>
      </c>
    </row>
  </sheetData>
  <autoFilter ref="A1:XFD142">
    <filterColumn colId="3">
      <filters blank="1">
        <filter val="900"/>
        <filter val="1200"/>
        <filter val="201"/>
        <filter val="302"/>
        <filter val="702"/>
        <filter val="503"/>
        <filter val="104"/>
        <filter val="4104"/>
        <filter val="906"/>
        <filter val="508"/>
        <filter val="8208"/>
        <filter val="709"/>
        <filter val="210"/>
        <filter val="710"/>
        <filter val="810"/>
        <filter val="1311"/>
        <filter val="2511"/>
        <filter val="213"/>
        <filter val="413"/>
        <filter val="1413"/>
        <filter val="514"/>
        <filter val="1614"/>
        <filter val="516"/>
        <filter val="418"/>
        <filter val="718"/>
        <filter val="1418"/>
        <filter val="319"/>
        <filter val="2919"/>
        <filter val="4919"/>
        <filter val="420"/>
        <filter val="520"/>
        <filter val="1320"/>
        <filter val="1420"/>
        <filter val="921"/>
        <filter val="422"/>
        <filter val="926"/>
        <filter val="428"/>
        <filter val="9728"/>
        <filter val="529"/>
        <filter val="230"/>
        <filter val="331"/>
        <filter val="431"/>
        <filter val="4031"/>
        <filter val="432"/>
        <filter val="533"/>
        <filter val="1534"/>
        <filter val="196838 HKD"/>
        <filter val="335"/>
        <filter val="636"/>
        <filter val="936"/>
        <filter val="3636"/>
        <filter val="637"/>
        <filter val="196838"/>
        <filter val="2339"/>
        <filter val="340"/>
        <filter val="1641"/>
        <filter val="4341"/>
        <filter val="1242"/>
        <filter val="143"/>
        <filter val="3543"/>
        <filter val="844"/>
        <filter val="448"/>
        <filter val="749"/>
        <filter val="250"/>
        <filter val="3250"/>
        <filter val="251"/>
        <filter val="4051"/>
        <filter val="752"/>
        <filter val="1152"/>
        <filter val="553"/>
        <filter val="1554"/>
        <filter val="2354"/>
        <filter val="3654"/>
        <filter val="555"/>
        <filter val="956"/>
        <filter val="1357"/>
        <filter val="858"/>
        <filter val="3559"/>
        <filter val="360"/>
        <filter val="1360"/>
        <filter val="2160"/>
        <filter val="362"/>
        <filter val="2863"/>
        <filter val="664"/>
        <filter val="1364"/>
        <filter val="5164"/>
        <filter val="1965"/>
        <filter val="1166"/>
        <filter val="167"/>
        <filter val="768"/>
        <filter val="269"/>
        <filter val="769"/>
        <filter val="3570"/>
        <filter val="574"/>
        <filter val="974"/>
        <filter val="975"/>
        <filter val="1275"/>
        <filter val="1776"/>
        <filter val="177"/>
        <filter val="1377"/>
        <filter val="778"/>
        <filter val="878"/>
        <filter val="1578"/>
        <filter val="180"/>
        <filter val="980"/>
        <filter val="4880"/>
        <filter val="281"/>
        <filter val="781"/>
        <filter val="1481"/>
        <filter val="282"/>
        <filter val="782"/>
        <filter val="4382"/>
        <filter val="5383"/>
        <filter val="184"/>
        <filter val="384"/>
        <filter val="1284"/>
        <filter val="3084"/>
        <filter val="386"/>
        <filter val="3787"/>
        <filter val="888"/>
        <filter val="3088"/>
        <filter val="490"/>
        <filter val="2391"/>
        <filter val="2592"/>
        <filter val="593"/>
        <filter val="494"/>
        <filter val="695"/>
        <filter val="795"/>
        <filter val="1797"/>
        <filter val="8897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750</v>
      </c>
      <c r="B1" s="2" t="s">
        <v>751</v>
      </c>
      <c r="C1" s="2" t="s">
        <v>752</v>
      </c>
      <c r="D1" s="2" t="s">
        <v>753</v>
      </c>
      <c r="E1" s="2" t="s">
        <v>13</v>
      </c>
      <c r="F1" s="2" t="s">
        <v>5</v>
      </c>
      <c r="G1" s="2" t="s">
        <v>6</v>
      </c>
      <c r="H1" s="2" t="s">
        <v>754</v>
      </c>
      <c r="I1" s="2" t="s">
        <v>755</v>
      </c>
      <c r="J1" s="2" t="s">
        <v>756</v>
      </c>
      <c r="K1" s="2" t="s">
        <v>757</v>
      </c>
      <c r="L1" s="2" t="s">
        <v>758</v>
      </c>
      <c r="M1" s="2" t="s">
        <v>759</v>
      </c>
      <c r="N1" s="2" t="s">
        <v>760</v>
      </c>
      <c r="O1" s="2" t="s">
        <v>761</v>
      </c>
      <c r="P1" s="2" t="s">
        <v>762</v>
      </c>
      <c r="Q1" s="2" t="s">
        <v>763</v>
      </c>
      <c r="R1" s="2" t="s">
        <v>764</v>
      </c>
      <c r="S1" s="2" t="s">
        <v>765</v>
      </c>
      <c r="T1" s="2" t="s">
        <v>766</v>
      </c>
      <c r="U1" s="2" t="s">
        <v>767</v>
      </c>
      <c r="V1" s="2" t="s">
        <v>768</v>
      </c>
    </row>
    <row r="2" s="1" customFormat="1" spans="1:22">
      <c r="A2" s="3">
        <v>999222073368483</v>
      </c>
      <c r="B2" s="1" t="s">
        <v>769</v>
      </c>
      <c r="C2" s="1" t="s">
        <v>770</v>
      </c>
      <c r="D2" s="1" t="s">
        <v>771</v>
      </c>
      <c r="E2" s="1" t="s">
        <v>772</v>
      </c>
      <c r="F2" s="1" t="s">
        <v>769</v>
      </c>
      <c r="G2" s="1" t="s">
        <v>773</v>
      </c>
      <c r="H2" s="1" t="s">
        <v>774</v>
      </c>
      <c r="I2" s="1" t="s">
        <v>775</v>
      </c>
      <c r="J2" s="1" t="s">
        <v>30</v>
      </c>
      <c r="K2" s="1" t="s">
        <v>776</v>
      </c>
      <c r="L2" s="1" t="s">
        <v>776</v>
      </c>
      <c r="M2" s="1" t="s">
        <v>777</v>
      </c>
      <c r="N2" s="1" t="s">
        <v>777</v>
      </c>
      <c r="O2" s="1" t="s">
        <v>778</v>
      </c>
      <c r="P2" s="1" t="s">
        <v>779</v>
      </c>
      <c r="Q2" s="1" t="s">
        <v>780</v>
      </c>
      <c r="R2" s="1" t="s">
        <v>781</v>
      </c>
      <c r="S2" s="1" t="s">
        <v>782</v>
      </c>
      <c r="T2" s="1" t="s">
        <v>783</v>
      </c>
      <c r="U2" s="1" t="s">
        <v>784</v>
      </c>
      <c r="V2" s="1" t="s">
        <v>785</v>
      </c>
    </row>
    <row r="3" s="1" customFormat="1" spans="1:22">
      <c r="A3" s="3">
        <v>999222073350827</v>
      </c>
      <c r="B3" s="1" t="s">
        <v>769</v>
      </c>
      <c r="C3" s="1" t="s">
        <v>786</v>
      </c>
      <c r="D3" s="1" t="s">
        <v>787</v>
      </c>
      <c r="E3" s="1" t="s">
        <v>788</v>
      </c>
      <c r="F3" s="1" t="s">
        <v>769</v>
      </c>
      <c r="G3" s="1" t="s">
        <v>773</v>
      </c>
      <c r="H3" s="1" t="s">
        <v>774</v>
      </c>
      <c r="I3" s="1" t="s">
        <v>789</v>
      </c>
      <c r="J3" s="1" t="s">
        <v>30</v>
      </c>
      <c r="K3" s="1" t="s">
        <v>790</v>
      </c>
      <c r="L3" s="1" t="s">
        <v>790</v>
      </c>
      <c r="M3" s="1" t="s">
        <v>777</v>
      </c>
      <c r="N3" s="1" t="s">
        <v>777</v>
      </c>
      <c r="O3" s="1" t="s">
        <v>778</v>
      </c>
      <c r="P3" s="1" t="s">
        <v>779</v>
      </c>
      <c r="Q3" s="1" t="s">
        <v>780</v>
      </c>
      <c r="R3" s="1" t="s">
        <v>791</v>
      </c>
      <c r="S3" s="1" t="s">
        <v>782</v>
      </c>
      <c r="T3" s="1" t="s">
        <v>783</v>
      </c>
      <c r="U3" s="1" t="s">
        <v>784</v>
      </c>
      <c r="V3" s="1" t="s">
        <v>792</v>
      </c>
    </row>
    <row r="4" s="1" customFormat="1" spans="1:22">
      <c r="A4" s="3">
        <v>999222072894999</v>
      </c>
      <c r="B4" s="1" t="s">
        <v>769</v>
      </c>
      <c r="C4" s="1" t="s">
        <v>793</v>
      </c>
      <c r="D4" s="1" t="s">
        <v>794</v>
      </c>
      <c r="E4" s="1" t="s">
        <v>795</v>
      </c>
      <c r="F4" s="1" t="s">
        <v>769</v>
      </c>
      <c r="G4" s="1" t="s">
        <v>773</v>
      </c>
      <c r="H4" s="1" t="s">
        <v>774</v>
      </c>
      <c r="I4" s="1" t="s">
        <v>796</v>
      </c>
      <c r="J4" s="1" t="s">
        <v>30</v>
      </c>
      <c r="K4" s="1" t="s">
        <v>797</v>
      </c>
      <c r="L4" s="1" t="s">
        <v>797</v>
      </c>
      <c r="M4" s="1" t="s">
        <v>777</v>
      </c>
      <c r="N4" s="1" t="s">
        <v>777</v>
      </c>
      <c r="O4" s="1" t="s">
        <v>778</v>
      </c>
      <c r="P4" s="1" t="s">
        <v>779</v>
      </c>
      <c r="Q4" s="1" t="s">
        <v>780</v>
      </c>
      <c r="R4" s="1" t="s">
        <v>798</v>
      </c>
      <c r="S4" s="1" t="s">
        <v>782</v>
      </c>
      <c r="T4" s="1" t="s">
        <v>783</v>
      </c>
      <c r="U4" s="1" t="s">
        <v>784</v>
      </c>
      <c r="V4" s="1" t="s">
        <v>785</v>
      </c>
    </row>
    <row r="5" s="1" customFormat="1" spans="1:22">
      <c r="A5" s="3">
        <v>999222072300966</v>
      </c>
      <c r="B5" s="1" t="s">
        <v>769</v>
      </c>
      <c r="C5" s="1" t="s">
        <v>799</v>
      </c>
      <c r="D5" s="1" t="s">
        <v>800</v>
      </c>
      <c r="E5" s="1" t="s">
        <v>801</v>
      </c>
      <c r="F5" s="1" t="s">
        <v>769</v>
      </c>
      <c r="G5" s="1" t="s">
        <v>773</v>
      </c>
      <c r="H5" s="1" t="s">
        <v>774</v>
      </c>
      <c r="I5" s="1" t="s">
        <v>802</v>
      </c>
      <c r="J5" s="1" t="s">
        <v>30</v>
      </c>
      <c r="K5" s="1" t="s">
        <v>803</v>
      </c>
      <c r="L5" s="1" t="s">
        <v>803</v>
      </c>
      <c r="M5" s="1" t="s">
        <v>777</v>
      </c>
      <c r="N5" s="1" t="s">
        <v>777</v>
      </c>
      <c r="O5" s="1" t="s">
        <v>778</v>
      </c>
      <c r="P5" s="1" t="s">
        <v>779</v>
      </c>
      <c r="Q5" s="1" t="s">
        <v>780</v>
      </c>
      <c r="R5" s="1" t="s">
        <v>804</v>
      </c>
      <c r="S5" s="1" t="s">
        <v>782</v>
      </c>
      <c r="T5" s="1" t="s">
        <v>783</v>
      </c>
      <c r="U5" s="1" t="s">
        <v>784</v>
      </c>
      <c r="V5" s="1" t="s">
        <v>805</v>
      </c>
    </row>
    <row r="6" s="1" customFormat="1" spans="1:22">
      <c r="A6" s="3">
        <v>999222071980055</v>
      </c>
      <c r="B6" s="1" t="s">
        <v>769</v>
      </c>
      <c r="C6" s="1" t="s">
        <v>806</v>
      </c>
      <c r="D6" s="1" t="s">
        <v>807</v>
      </c>
      <c r="E6" s="1" t="s">
        <v>808</v>
      </c>
      <c r="F6" s="1" t="s">
        <v>769</v>
      </c>
      <c r="G6" s="1" t="s">
        <v>773</v>
      </c>
      <c r="H6" s="1" t="s">
        <v>774</v>
      </c>
      <c r="I6" s="1" t="s">
        <v>809</v>
      </c>
      <c r="J6" s="1" t="s">
        <v>30</v>
      </c>
      <c r="K6" s="1" t="s">
        <v>810</v>
      </c>
      <c r="L6" s="1" t="s">
        <v>810</v>
      </c>
      <c r="M6" s="1" t="s">
        <v>777</v>
      </c>
      <c r="N6" s="1" t="s">
        <v>777</v>
      </c>
      <c r="O6" s="1" t="s">
        <v>778</v>
      </c>
      <c r="P6" s="1" t="s">
        <v>779</v>
      </c>
      <c r="Q6" s="1" t="s">
        <v>780</v>
      </c>
      <c r="R6" s="1" t="s">
        <v>811</v>
      </c>
      <c r="S6" s="1" t="s">
        <v>782</v>
      </c>
      <c r="T6" s="1" t="s">
        <v>783</v>
      </c>
      <c r="U6" s="1" t="s">
        <v>784</v>
      </c>
      <c r="V6" s="1" t="s">
        <v>812</v>
      </c>
    </row>
    <row r="7" s="1" customFormat="1" spans="1:22">
      <c r="A7" s="3">
        <v>999222071852445</v>
      </c>
      <c r="B7" s="1" t="s">
        <v>769</v>
      </c>
      <c r="C7" s="1" t="s">
        <v>813</v>
      </c>
      <c r="D7" s="1" t="s">
        <v>814</v>
      </c>
      <c r="E7" s="1" t="s">
        <v>815</v>
      </c>
      <c r="F7" s="1" t="s">
        <v>769</v>
      </c>
      <c r="G7" s="1" t="s">
        <v>773</v>
      </c>
      <c r="H7" s="1" t="s">
        <v>774</v>
      </c>
      <c r="I7" s="1" t="s">
        <v>816</v>
      </c>
      <c r="J7" s="1" t="s">
        <v>30</v>
      </c>
      <c r="K7" s="1" t="s">
        <v>817</v>
      </c>
      <c r="L7" s="1" t="s">
        <v>817</v>
      </c>
      <c r="M7" s="1" t="s">
        <v>777</v>
      </c>
      <c r="N7" s="1" t="s">
        <v>777</v>
      </c>
      <c r="O7" s="1" t="s">
        <v>778</v>
      </c>
      <c r="P7" s="1" t="s">
        <v>779</v>
      </c>
      <c r="Q7" s="1" t="s">
        <v>780</v>
      </c>
      <c r="R7" s="1" t="s">
        <v>818</v>
      </c>
      <c r="S7" s="1" t="s">
        <v>782</v>
      </c>
      <c r="T7" s="1" t="s">
        <v>783</v>
      </c>
      <c r="U7" s="1" t="s">
        <v>784</v>
      </c>
      <c r="V7" s="1" t="s">
        <v>819</v>
      </c>
    </row>
    <row r="8" s="1" customFormat="1" spans="1:22">
      <c r="A8" s="3">
        <v>999222071849350</v>
      </c>
      <c r="B8" s="1" t="s">
        <v>769</v>
      </c>
      <c r="C8" s="1" t="s">
        <v>820</v>
      </c>
      <c r="D8" s="1" t="s">
        <v>821</v>
      </c>
      <c r="E8" s="1" t="s">
        <v>822</v>
      </c>
      <c r="F8" s="1" t="s">
        <v>769</v>
      </c>
      <c r="G8" s="1" t="s">
        <v>773</v>
      </c>
      <c r="H8" s="1" t="s">
        <v>774</v>
      </c>
      <c r="I8" s="1" t="s">
        <v>823</v>
      </c>
      <c r="J8" s="1" t="s">
        <v>30</v>
      </c>
      <c r="K8" s="1" t="s">
        <v>824</v>
      </c>
      <c r="L8" s="1" t="s">
        <v>824</v>
      </c>
      <c r="M8" s="1" t="s">
        <v>777</v>
      </c>
      <c r="N8" s="1" t="s">
        <v>777</v>
      </c>
      <c r="O8" s="1" t="s">
        <v>778</v>
      </c>
      <c r="P8" s="1" t="s">
        <v>779</v>
      </c>
      <c r="Q8" s="1" t="s">
        <v>780</v>
      </c>
      <c r="R8" s="1" t="s">
        <v>825</v>
      </c>
      <c r="S8" s="1" t="s">
        <v>782</v>
      </c>
      <c r="T8" s="1" t="s">
        <v>783</v>
      </c>
      <c r="U8" s="1" t="s">
        <v>784</v>
      </c>
      <c r="V8" s="1" t="s">
        <v>826</v>
      </c>
    </row>
    <row r="9" s="1" customFormat="1" spans="1:22">
      <c r="A9" s="3">
        <v>999222071636626</v>
      </c>
      <c r="B9" s="1" t="s">
        <v>769</v>
      </c>
      <c r="C9" s="1" t="s">
        <v>827</v>
      </c>
      <c r="D9" s="1" t="s">
        <v>828</v>
      </c>
      <c r="E9" s="1" t="s">
        <v>829</v>
      </c>
      <c r="F9" s="1" t="s">
        <v>769</v>
      </c>
      <c r="G9" s="1" t="s">
        <v>773</v>
      </c>
      <c r="H9" s="1" t="s">
        <v>774</v>
      </c>
      <c r="I9" s="1" t="s">
        <v>830</v>
      </c>
      <c r="J9" s="1" t="s">
        <v>30</v>
      </c>
      <c r="K9" s="1" t="s">
        <v>831</v>
      </c>
      <c r="L9" s="1" t="s">
        <v>831</v>
      </c>
      <c r="M9" s="1" t="s">
        <v>777</v>
      </c>
      <c r="N9" s="1" t="s">
        <v>777</v>
      </c>
      <c r="O9" s="1" t="s">
        <v>778</v>
      </c>
      <c r="P9" s="1" t="s">
        <v>779</v>
      </c>
      <c r="Q9" s="1" t="s">
        <v>780</v>
      </c>
      <c r="R9" s="1" t="s">
        <v>832</v>
      </c>
      <c r="S9" s="1" t="s">
        <v>782</v>
      </c>
      <c r="T9" s="1" t="s">
        <v>783</v>
      </c>
      <c r="U9" s="1" t="s">
        <v>784</v>
      </c>
      <c r="V9" s="1" t="s">
        <v>833</v>
      </c>
    </row>
    <row r="10" s="1" customFormat="1" spans="1:22">
      <c r="A10" s="3">
        <v>999222071547045</v>
      </c>
      <c r="B10" s="1" t="s">
        <v>769</v>
      </c>
      <c r="C10" s="1" t="s">
        <v>834</v>
      </c>
      <c r="D10" s="1" t="s">
        <v>835</v>
      </c>
      <c r="E10" s="1" t="s">
        <v>836</v>
      </c>
      <c r="F10" s="1" t="s">
        <v>769</v>
      </c>
      <c r="G10" s="1" t="s">
        <v>773</v>
      </c>
      <c r="H10" s="1" t="s">
        <v>774</v>
      </c>
      <c r="I10" s="1" t="s">
        <v>837</v>
      </c>
      <c r="J10" s="1" t="s">
        <v>30</v>
      </c>
      <c r="K10" s="1" t="s">
        <v>838</v>
      </c>
      <c r="L10" s="1" t="s">
        <v>838</v>
      </c>
      <c r="M10" s="1" t="s">
        <v>777</v>
      </c>
      <c r="N10" s="1" t="s">
        <v>777</v>
      </c>
      <c r="O10" s="1" t="s">
        <v>778</v>
      </c>
      <c r="P10" s="1" t="s">
        <v>779</v>
      </c>
      <c r="Q10" s="1" t="s">
        <v>780</v>
      </c>
      <c r="R10" s="1" t="s">
        <v>839</v>
      </c>
      <c r="S10" s="1" t="s">
        <v>782</v>
      </c>
      <c r="T10" s="1" t="s">
        <v>783</v>
      </c>
      <c r="U10" s="1" t="s">
        <v>784</v>
      </c>
      <c r="V10" s="1" t="s">
        <v>840</v>
      </c>
    </row>
    <row r="11" s="1" customFormat="1" spans="1:22">
      <c r="A11" s="3">
        <v>999222071511579</v>
      </c>
      <c r="B11" s="1" t="s">
        <v>769</v>
      </c>
      <c r="C11" s="1" t="s">
        <v>841</v>
      </c>
      <c r="D11" s="1" t="s">
        <v>842</v>
      </c>
      <c r="E11" s="1" t="s">
        <v>843</v>
      </c>
      <c r="F11" s="1" t="s">
        <v>769</v>
      </c>
      <c r="G11" s="1" t="s">
        <v>773</v>
      </c>
      <c r="H11" s="1" t="s">
        <v>774</v>
      </c>
      <c r="I11" s="1" t="s">
        <v>844</v>
      </c>
      <c r="J11" s="1" t="s">
        <v>30</v>
      </c>
      <c r="K11" s="1" t="s">
        <v>845</v>
      </c>
      <c r="L11" s="1" t="s">
        <v>845</v>
      </c>
      <c r="M11" s="1" t="s">
        <v>777</v>
      </c>
      <c r="N11" s="1" t="s">
        <v>777</v>
      </c>
      <c r="O11" s="1" t="s">
        <v>778</v>
      </c>
      <c r="P11" s="1" t="s">
        <v>779</v>
      </c>
      <c r="Q11" s="1" t="s">
        <v>780</v>
      </c>
      <c r="R11" s="1" t="s">
        <v>846</v>
      </c>
      <c r="S11" s="1" t="s">
        <v>782</v>
      </c>
      <c r="T11" s="1" t="s">
        <v>783</v>
      </c>
      <c r="U11" s="1" t="s">
        <v>784</v>
      </c>
      <c r="V11" s="1" t="s">
        <v>847</v>
      </c>
    </row>
    <row r="12" s="1" customFormat="1" spans="1:22">
      <c r="A12" s="3">
        <v>999222071508650</v>
      </c>
      <c r="B12" s="1" t="s">
        <v>769</v>
      </c>
      <c r="C12" s="1" t="s">
        <v>848</v>
      </c>
      <c r="D12" s="1" t="s">
        <v>849</v>
      </c>
      <c r="E12" s="1" t="s">
        <v>850</v>
      </c>
      <c r="F12" s="1" t="s">
        <v>769</v>
      </c>
      <c r="G12" s="1" t="s">
        <v>773</v>
      </c>
      <c r="H12" s="1" t="s">
        <v>774</v>
      </c>
      <c r="I12" s="1" t="s">
        <v>851</v>
      </c>
      <c r="J12" s="1" t="s">
        <v>30</v>
      </c>
      <c r="K12" s="1" t="s">
        <v>852</v>
      </c>
      <c r="L12" s="1" t="s">
        <v>852</v>
      </c>
      <c r="M12" s="1" t="s">
        <v>777</v>
      </c>
      <c r="N12" s="1" t="s">
        <v>777</v>
      </c>
      <c r="O12" s="1" t="s">
        <v>778</v>
      </c>
      <c r="P12" s="1" t="s">
        <v>779</v>
      </c>
      <c r="Q12" s="1" t="s">
        <v>780</v>
      </c>
      <c r="R12" s="1" t="s">
        <v>853</v>
      </c>
      <c r="S12" s="1" t="s">
        <v>782</v>
      </c>
      <c r="T12" s="1" t="s">
        <v>783</v>
      </c>
      <c r="U12" s="1" t="s">
        <v>784</v>
      </c>
      <c r="V12" s="1" t="s">
        <v>854</v>
      </c>
    </row>
    <row r="13" s="1" customFormat="1" spans="1:22">
      <c r="A13" s="3">
        <v>22071457001</v>
      </c>
      <c r="B13" s="1" t="s">
        <v>769</v>
      </c>
      <c r="C13" s="1" t="s">
        <v>855</v>
      </c>
      <c r="D13" s="1" t="s">
        <v>856</v>
      </c>
      <c r="E13" s="1" t="s">
        <v>857</v>
      </c>
      <c r="F13" s="1" t="s">
        <v>769</v>
      </c>
      <c r="G13" s="1" t="s">
        <v>773</v>
      </c>
      <c r="H13" s="1" t="s">
        <v>774</v>
      </c>
      <c r="I13" s="1" t="s">
        <v>858</v>
      </c>
      <c r="J13" s="1" t="s">
        <v>30</v>
      </c>
      <c r="K13" s="1" t="s">
        <v>859</v>
      </c>
      <c r="L13" s="1" t="s">
        <v>859</v>
      </c>
      <c r="M13" s="1" t="s">
        <v>777</v>
      </c>
      <c r="N13" s="1" t="s">
        <v>777</v>
      </c>
      <c r="O13" s="1" t="s">
        <v>778</v>
      </c>
      <c r="P13" s="1" t="s">
        <v>779</v>
      </c>
      <c r="Q13" s="1" t="s">
        <v>780</v>
      </c>
      <c r="R13" s="1" t="s">
        <v>860</v>
      </c>
      <c r="S13" s="1" t="s">
        <v>782</v>
      </c>
      <c r="T13" s="1" t="s">
        <v>783</v>
      </c>
      <c r="U13" s="1" t="s">
        <v>784</v>
      </c>
      <c r="V13" s="1" t="s">
        <v>805</v>
      </c>
    </row>
    <row r="14" s="1" customFormat="1" spans="1:22">
      <c r="A14" s="3">
        <v>999222071429837</v>
      </c>
      <c r="B14" s="1" t="s">
        <v>769</v>
      </c>
      <c r="C14" s="1" t="s">
        <v>861</v>
      </c>
      <c r="D14" s="1" t="s">
        <v>862</v>
      </c>
      <c r="E14" s="1" t="s">
        <v>863</v>
      </c>
      <c r="F14" s="1" t="s">
        <v>769</v>
      </c>
      <c r="G14" s="1" t="s">
        <v>773</v>
      </c>
      <c r="H14" s="1" t="s">
        <v>774</v>
      </c>
      <c r="I14" s="1" t="s">
        <v>864</v>
      </c>
      <c r="J14" s="1" t="s">
        <v>30</v>
      </c>
      <c r="K14" s="1" t="s">
        <v>865</v>
      </c>
      <c r="L14" s="1" t="s">
        <v>865</v>
      </c>
      <c r="M14" s="1" t="s">
        <v>777</v>
      </c>
      <c r="N14" s="1" t="s">
        <v>777</v>
      </c>
      <c r="O14" s="1" t="s">
        <v>778</v>
      </c>
      <c r="P14" s="1" t="s">
        <v>779</v>
      </c>
      <c r="Q14" s="1" t="s">
        <v>780</v>
      </c>
      <c r="R14" s="1" t="s">
        <v>866</v>
      </c>
      <c r="S14" s="1" t="s">
        <v>782</v>
      </c>
      <c r="T14" s="1" t="s">
        <v>783</v>
      </c>
      <c r="U14" s="1" t="s">
        <v>784</v>
      </c>
      <c r="V14" s="1" t="s">
        <v>867</v>
      </c>
    </row>
    <row r="15" s="1" customFormat="1" spans="1:22">
      <c r="A15" s="3">
        <v>999222071225210</v>
      </c>
      <c r="B15" s="1" t="s">
        <v>769</v>
      </c>
      <c r="C15" s="1" t="s">
        <v>868</v>
      </c>
      <c r="D15" s="1" t="s">
        <v>869</v>
      </c>
      <c r="E15" s="1" t="s">
        <v>870</v>
      </c>
      <c r="F15" s="1" t="s">
        <v>769</v>
      </c>
      <c r="G15" s="1" t="s">
        <v>773</v>
      </c>
      <c r="H15" s="1" t="s">
        <v>774</v>
      </c>
      <c r="I15" s="1" t="s">
        <v>871</v>
      </c>
      <c r="J15" s="1" t="s">
        <v>30</v>
      </c>
      <c r="K15" s="1" t="s">
        <v>872</v>
      </c>
      <c r="L15" s="1" t="s">
        <v>872</v>
      </c>
      <c r="M15" s="1" t="s">
        <v>777</v>
      </c>
      <c r="N15" s="1" t="s">
        <v>777</v>
      </c>
      <c r="O15" s="1" t="s">
        <v>778</v>
      </c>
      <c r="P15" s="1" t="s">
        <v>779</v>
      </c>
      <c r="Q15" s="1" t="s">
        <v>780</v>
      </c>
      <c r="R15" s="1" t="s">
        <v>873</v>
      </c>
      <c r="S15" s="1" t="s">
        <v>782</v>
      </c>
      <c r="T15" s="1" t="s">
        <v>783</v>
      </c>
      <c r="U15" s="1" t="s">
        <v>784</v>
      </c>
      <c r="V15" s="1" t="s">
        <v>826</v>
      </c>
    </row>
    <row r="16" s="1" customFormat="1" spans="1:22">
      <c r="A16" s="3">
        <v>999222071199778</v>
      </c>
      <c r="B16" s="1" t="s">
        <v>769</v>
      </c>
      <c r="C16" s="1" t="s">
        <v>874</v>
      </c>
      <c r="D16" s="1" t="s">
        <v>875</v>
      </c>
      <c r="E16" s="1" t="s">
        <v>876</v>
      </c>
      <c r="F16" s="1" t="s">
        <v>769</v>
      </c>
      <c r="G16" s="1" t="s">
        <v>773</v>
      </c>
      <c r="H16" s="1" t="s">
        <v>774</v>
      </c>
      <c r="I16" s="1" t="s">
        <v>877</v>
      </c>
      <c r="J16" s="1" t="s">
        <v>30</v>
      </c>
      <c r="K16" s="1" t="s">
        <v>878</v>
      </c>
      <c r="L16" s="1" t="s">
        <v>878</v>
      </c>
      <c r="M16" s="1" t="s">
        <v>777</v>
      </c>
      <c r="N16" s="1" t="s">
        <v>777</v>
      </c>
      <c r="O16" s="1" t="s">
        <v>778</v>
      </c>
      <c r="P16" s="1" t="s">
        <v>779</v>
      </c>
      <c r="Q16" s="1" t="s">
        <v>780</v>
      </c>
      <c r="R16" s="1" t="s">
        <v>879</v>
      </c>
      <c r="S16" s="1" t="s">
        <v>782</v>
      </c>
      <c r="T16" s="1" t="s">
        <v>783</v>
      </c>
      <c r="U16" s="1" t="s">
        <v>784</v>
      </c>
      <c r="V16" s="1" t="s">
        <v>840</v>
      </c>
    </row>
    <row r="17" s="1" customFormat="1" spans="1:22">
      <c r="A17" s="3">
        <v>999222070784754</v>
      </c>
      <c r="B17" s="1" t="s">
        <v>769</v>
      </c>
      <c r="C17" s="1" t="s">
        <v>880</v>
      </c>
      <c r="D17" s="1" t="s">
        <v>881</v>
      </c>
      <c r="E17" s="1" t="s">
        <v>882</v>
      </c>
      <c r="F17" s="1" t="s">
        <v>769</v>
      </c>
      <c r="G17" s="1" t="s">
        <v>773</v>
      </c>
      <c r="H17" s="1" t="s">
        <v>774</v>
      </c>
      <c r="I17" s="1" t="s">
        <v>883</v>
      </c>
      <c r="J17" s="1" t="s">
        <v>30</v>
      </c>
      <c r="K17" s="1" t="s">
        <v>884</v>
      </c>
      <c r="L17" s="1" t="s">
        <v>884</v>
      </c>
      <c r="M17" s="1" t="s">
        <v>777</v>
      </c>
      <c r="N17" s="1" t="s">
        <v>777</v>
      </c>
      <c r="O17" s="1" t="s">
        <v>778</v>
      </c>
      <c r="P17" s="1" t="s">
        <v>779</v>
      </c>
      <c r="Q17" s="1" t="s">
        <v>780</v>
      </c>
      <c r="R17" s="1" t="s">
        <v>885</v>
      </c>
      <c r="S17" s="1" t="s">
        <v>782</v>
      </c>
      <c r="T17" s="1" t="s">
        <v>783</v>
      </c>
      <c r="U17" s="1" t="s">
        <v>784</v>
      </c>
      <c r="V17" s="1" t="s">
        <v>840</v>
      </c>
    </row>
    <row r="18" s="1" customFormat="1" spans="1:22">
      <c r="A18" s="3">
        <v>999222070298282</v>
      </c>
      <c r="B18" s="1" t="s">
        <v>769</v>
      </c>
      <c r="C18" s="1" t="s">
        <v>886</v>
      </c>
      <c r="D18" s="1" t="s">
        <v>887</v>
      </c>
      <c r="E18" s="1" t="s">
        <v>888</v>
      </c>
      <c r="F18" s="1" t="s">
        <v>769</v>
      </c>
      <c r="G18" s="1" t="s">
        <v>773</v>
      </c>
      <c r="H18" s="1" t="s">
        <v>774</v>
      </c>
      <c r="I18" s="1" t="s">
        <v>889</v>
      </c>
      <c r="J18" s="1" t="s">
        <v>30</v>
      </c>
      <c r="K18" s="1" t="s">
        <v>890</v>
      </c>
      <c r="L18" s="1" t="s">
        <v>890</v>
      </c>
      <c r="M18" s="1" t="s">
        <v>777</v>
      </c>
      <c r="N18" s="1" t="s">
        <v>777</v>
      </c>
      <c r="O18" s="1" t="s">
        <v>778</v>
      </c>
      <c r="P18" s="1" t="s">
        <v>779</v>
      </c>
      <c r="Q18" s="1" t="s">
        <v>780</v>
      </c>
      <c r="R18" s="1" t="s">
        <v>891</v>
      </c>
      <c r="S18" s="1" t="s">
        <v>782</v>
      </c>
      <c r="T18" s="1" t="s">
        <v>783</v>
      </c>
      <c r="U18" s="1" t="s">
        <v>784</v>
      </c>
      <c r="V18" s="1" t="s">
        <v>854</v>
      </c>
    </row>
    <row r="19" s="1" customFormat="1" spans="1:22">
      <c r="A19" s="3">
        <v>999222069808604</v>
      </c>
      <c r="B19" s="1" t="s">
        <v>769</v>
      </c>
      <c r="C19" s="1" t="s">
        <v>892</v>
      </c>
      <c r="D19" s="1" t="s">
        <v>893</v>
      </c>
      <c r="E19" s="1" t="s">
        <v>894</v>
      </c>
      <c r="F19" s="1" t="s">
        <v>769</v>
      </c>
      <c r="G19" s="1" t="s">
        <v>773</v>
      </c>
      <c r="H19" s="1" t="s">
        <v>774</v>
      </c>
      <c r="I19" s="1" t="s">
        <v>895</v>
      </c>
      <c r="J19" s="1" t="s">
        <v>30</v>
      </c>
      <c r="K19" s="1" t="s">
        <v>896</v>
      </c>
      <c r="L19" s="1" t="s">
        <v>896</v>
      </c>
      <c r="M19" s="1" t="s">
        <v>777</v>
      </c>
      <c r="N19" s="1" t="s">
        <v>777</v>
      </c>
      <c r="O19" s="1" t="s">
        <v>778</v>
      </c>
      <c r="P19" s="1" t="s">
        <v>779</v>
      </c>
      <c r="Q19" s="1" t="s">
        <v>780</v>
      </c>
      <c r="R19" s="1" t="s">
        <v>897</v>
      </c>
      <c r="S19" s="1" t="s">
        <v>782</v>
      </c>
      <c r="T19" s="1" t="s">
        <v>783</v>
      </c>
      <c r="U19" s="1" t="s">
        <v>784</v>
      </c>
      <c r="V19" s="1" t="s">
        <v>805</v>
      </c>
    </row>
    <row r="20" s="1" customFormat="1" spans="1:22">
      <c r="A20" s="3">
        <v>999222069565101</v>
      </c>
      <c r="B20" s="1" t="s">
        <v>769</v>
      </c>
      <c r="C20" s="1" t="s">
        <v>898</v>
      </c>
      <c r="D20" s="1" t="s">
        <v>887</v>
      </c>
      <c r="E20" s="1" t="s">
        <v>899</v>
      </c>
      <c r="F20" s="1" t="s">
        <v>769</v>
      </c>
      <c r="G20" s="1" t="s">
        <v>773</v>
      </c>
      <c r="H20" s="1" t="s">
        <v>774</v>
      </c>
      <c r="I20" s="1" t="s">
        <v>889</v>
      </c>
      <c r="J20" s="1" t="s">
        <v>30</v>
      </c>
      <c r="K20" s="1" t="s">
        <v>890</v>
      </c>
      <c r="L20" s="1" t="s">
        <v>890</v>
      </c>
      <c r="M20" s="1" t="s">
        <v>777</v>
      </c>
      <c r="N20" s="1" t="s">
        <v>777</v>
      </c>
      <c r="O20" s="1" t="s">
        <v>778</v>
      </c>
      <c r="P20" s="1" t="s">
        <v>779</v>
      </c>
      <c r="Q20" s="1" t="s">
        <v>780</v>
      </c>
      <c r="R20" s="1" t="s">
        <v>900</v>
      </c>
      <c r="S20" s="1" t="s">
        <v>782</v>
      </c>
      <c r="T20" s="1" t="s">
        <v>783</v>
      </c>
      <c r="U20" s="1" t="s">
        <v>784</v>
      </c>
      <c r="V20" s="1" t="s">
        <v>854</v>
      </c>
    </row>
    <row r="21" s="1" customFormat="1" spans="1:22">
      <c r="A21" s="3">
        <v>999222069193094</v>
      </c>
      <c r="B21" s="1" t="s">
        <v>769</v>
      </c>
      <c r="C21" s="1" t="s">
        <v>901</v>
      </c>
      <c r="D21" s="1" t="s">
        <v>902</v>
      </c>
      <c r="E21" s="1" t="s">
        <v>903</v>
      </c>
      <c r="F21" s="1" t="s">
        <v>769</v>
      </c>
      <c r="G21" s="1" t="s">
        <v>773</v>
      </c>
      <c r="H21" s="1" t="s">
        <v>774</v>
      </c>
      <c r="I21" s="1" t="s">
        <v>904</v>
      </c>
      <c r="J21" s="1" t="s">
        <v>30</v>
      </c>
      <c r="K21" s="1" t="s">
        <v>905</v>
      </c>
      <c r="L21" s="1" t="s">
        <v>905</v>
      </c>
      <c r="M21" s="1" t="s">
        <v>777</v>
      </c>
      <c r="N21" s="1" t="s">
        <v>777</v>
      </c>
      <c r="O21" s="1" t="s">
        <v>778</v>
      </c>
      <c r="P21" s="1" t="s">
        <v>779</v>
      </c>
      <c r="Q21" s="1" t="s">
        <v>780</v>
      </c>
      <c r="R21" s="1" t="s">
        <v>906</v>
      </c>
      <c r="S21" s="1" t="s">
        <v>782</v>
      </c>
      <c r="T21" s="1" t="s">
        <v>783</v>
      </c>
      <c r="U21" s="1" t="s">
        <v>784</v>
      </c>
      <c r="V21" s="1" t="s">
        <v>840</v>
      </c>
    </row>
    <row r="22" s="1" customFormat="1" spans="1:22">
      <c r="A22" s="3">
        <v>999222068783836</v>
      </c>
      <c r="B22" s="1" t="s">
        <v>769</v>
      </c>
      <c r="C22" s="1" t="s">
        <v>907</v>
      </c>
      <c r="D22" s="1" t="s">
        <v>908</v>
      </c>
      <c r="E22" s="1" t="s">
        <v>909</v>
      </c>
      <c r="F22" s="1" t="s">
        <v>769</v>
      </c>
      <c r="G22" s="1" t="s">
        <v>773</v>
      </c>
      <c r="H22" s="1" t="s">
        <v>774</v>
      </c>
      <c r="I22" s="1" t="s">
        <v>910</v>
      </c>
      <c r="J22" s="1" t="s">
        <v>30</v>
      </c>
      <c r="K22" s="1" t="s">
        <v>911</v>
      </c>
      <c r="L22" s="1" t="s">
        <v>911</v>
      </c>
      <c r="M22" s="1" t="s">
        <v>777</v>
      </c>
      <c r="N22" s="1" t="s">
        <v>777</v>
      </c>
      <c r="O22" s="1" t="s">
        <v>778</v>
      </c>
      <c r="P22" s="1" t="s">
        <v>779</v>
      </c>
      <c r="Q22" s="1" t="s">
        <v>780</v>
      </c>
      <c r="R22" s="1" t="s">
        <v>912</v>
      </c>
      <c r="S22" s="1" t="s">
        <v>782</v>
      </c>
      <c r="T22" s="1" t="s">
        <v>783</v>
      </c>
      <c r="U22" s="1" t="s">
        <v>784</v>
      </c>
      <c r="V22" s="1" t="s">
        <v>840</v>
      </c>
    </row>
    <row r="23" s="1" customFormat="1" spans="1:22">
      <c r="A23" s="3">
        <v>999222068322303</v>
      </c>
      <c r="B23" s="1" t="s">
        <v>769</v>
      </c>
      <c r="C23" s="1" t="s">
        <v>913</v>
      </c>
      <c r="D23" s="1" t="s">
        <v>914</v>
      </c>
      <c r="E23" s="1" t="s">
        <v>915</v>
      </c>
      <c r="F23" s="1" t="s">
        <v>769</v>
      </c>
      <c r="G23" s="1" t="s">
        <v>773</v>
      </c>
      <c r="H23" s="1" t="s">
        <v>774</v>
      </c>
      <c r="I23" s="1" t="s">
        <v>916</v>
      </c>
      <c r="J23" s="1" t="s">
        <v>30</v>
      </c>
      <c r="K23" s="1" t="s">
        <v>917</v>
      </c>
      <c r="L23" s="1" t="s">
        <v>917</v>
      </c>
      <c r="M23" s="1" t="s">
        <v>777</v>
      </c>
      <c r="N23" s="1" t="s">
        <v>777</v>
      </c>
      <c r="O23" s="1" t="s">
        <v>778</v>
      </c>
      <c r="P23" s="1" t="s">
        <v>779</v>
      </c>
      <c r="Q23" s="1" t="s">
        <v>780</v>
      </c>
      <c r="R23" s="1" t="s">
        <v>918</v>
      </c>
      <c r="S23" s="1" t="s">
        <v>782</v>
      </c>
      <c r="T23" s="1" t="s">
        <v>783</v>
      </c>
      <c r="U23" s="1" t="s">
        <v>784</v>
      </c>
      <c r="V23" s="1" t="s">
        <v>840</v>
      </c>
    </row>
    <row r="24" s="1" customFormat="1" spans="1:22">
      <c r="A24" s="3">
        <v>999222066357846</v>
      </c>
      <c r="B24" s="1" t="s">
        <v>769</v>
      </c>
      <c r="C24" s="1" t="s">
        <v>919</v>
      </c>
      <c r="D24" s="1" t="s">
        <v>920</v>
      </c>
      <c r="E24" s="1" t="s">
        <v>921</v>
      </c>
      <c r="F24" s="1" t="s">
        <v>769</v>
      </c>
      <c r="G24" s="1" t="s">
        <v>773</v>
      </c>
      <c r="H24" s="1" t="s">
        <v>774</v>
      </c>
      <c r="I24" s="1" t="s">
        <v>922</v>
      </c>
      <c r="J24" s="1" t="s">
        <v>30</v>
      </c>
      <c r="K24" s="1" t="s">
        <v>923</v>
      </c>
      <c r="L24" s="1" t="s">
        <v>923</v>
      </c>
      <c r="M24" s="1" t="s">
        <v>777</v>
      </c>
      <c r="N24" s="1" t="s">
        <v>777</v>
      </c>
      <c r="O24" s="1" t="s">
        <v>778</v>
      </c>
      <c r="P24" s="1" t="s">
        <v>779</v>
      </c>
      <c r="Q24" s="1" t="s">
        <v>780</v>
      </c>
      <c r="R24" s="1" t="s">
        <v>924</v>
      </c>
      <c r="S24" s="1" t="s">
        <v>782</v>
      </c>
      <c r="T24" s="1" t="s">
        <v>783</v>
      </c>
      <c r="U24" s="1" t="s">
        <v>784</v>
      </c>
      <c r="V24" s="1" t="s">
        <v>840</v>
      </c>
    </row>
    <row r="25" s="1" customFormat="1" spans="1:22">
      <c r="A25" s="3">
        <v>999222066204817</v>
      </c>
      <c r="B25" s="1" t="s">
        <v>769</v>
      </c>
      <c r="C25" s="1" t="s">
        <v>925</v>
      </c>
      <c r="D25" s="1" t="s">
        <v>926</v>
      </c>
      <c r="E25" s="1" t="s">
        <v>927</v>
      </c>
      <c r="F25" s="1" t="s">
        <v>769</v>
      </c>
      <c r="G25" s="1" t="s">
        <v>773</v>
      </c>
      <c r="H25" s="1" t="s">
        <v>774</v>
      </c>
      <c r="I25" s="1" t="s">
        <v>928</v>
      </c>
      <c r="J25" s="1" t="s">
        <v>30</v>
      </c>
      <c r="K25" s="1" t="s">
        <v>929</v>
      </c>
      <c r="L25" s="1" t="s">
        <v>929</v>
      </c>
      <c r="M25" s="1" t="s">
        <v>777</v>
      </c>
      <c r="N25" s="1" t="s">
        <v>777</v>
      </c>
      <c r="O25" s="1" t="s">
        <v>778</v>
      </c>
      <c r="P25" s="1" t="s">
        <v>779</v>
      </c>
      <c r="Q25" s="1" t="s">
        <v>780</v>
      </c>
      <c r="R25" s="1" t="s">
        <v>930</v>
      </c>
      <c r="S25" s="1" t="s">
        <v>782</v>
      </c>
      <c r="T25" s="1" t="s">
        <v>783</v>
      </c>
      <c r="U25" s="1" t="s">
        <v>784</v>
      </c>
      <c r="V25" s="1" t="s">
        <v>785</v>
      </c>
    </row>
    <row r="26" s="1" customFormat="1" spans="1:22">
      <c r="A26" s="3">
        <v>999222065722585</v>
      </c>
      <c r="B26" s="1" t="s">
        <v>769</v>
      </c>
      <c r="C26" s="1" t="s">
        <v>931</v>
      </c>
      <c r="D26" s="1" t="s">
        <v>926</v>
      </c>
      <c r="E26" s="1" t="s">
        <v>932</v>
      </c>
      <c r="F26" s="1" t="s">
        <v>769</v>
      </c>
      <c r="G26" s="1" t="s">
        <v>773</v>
      </c>
      <c r="H26" s="1" t="s">
        <v>774</v>
      </c>
      <c r="I26" s="1" t="s">
        <v>928</v>
      </c>
      <c r="J26" s="1" t="s">
        <v>30</v>
      </c>
      <c r="K26" s="1" t="s">
        <v>929</v>
      </c>
      <c r="L26" s="1" t="s">
        <v>929</v>
      </c>
      <c r="M26" s="1" t="s">
        <v>777</v>
      </c>
      <c r="N26" s="1" t="s">
        <v>777</v>
      </c>
      <c r="O26" s="1" t="s">
        <v>778</v>
      </c>
      <c r="P26" s="1" t="s">
        <v>779</v>
      </c>
      <c r="Q26" s="1" t="s">
        <v>780</v>
      </c>
      <c r="R26" s="1" t="s">
        <v>933</v>
      </c>
      <c r="S26" s="1" t="s">
        <v>782</v>
      </c>
      <c r="T26" s="1" t="s">
        <v>783</v>
      </c>
      <c r="U26" s="1" t="s">
        <v>784</v>
      </c>
      <c r="V26" s="1" t="s">
        <v>785</v>
      </c>
    </row>
    <row r="27" s="1" customFormat="1" spans="1:22">
      <c r="A27" s="3">
        <v>999222065647376</v>
      </c>
      <c r="B27" s="1" t="s">
        <v>769</v>
      </c>
      <c r="C27" s="1" t="s">
        <v>934</v>
      </c>
      <c r="D27" s="1" t="s">
        <v>902</v>
      </c>
      <c r="E27" s="1" t="s">
        <v>935</v>
      </c>
      <c r="F27" s="1" t="s">
        <v>769</v>
      </c>
      <c r="G27" s="1" t="s">
        <v>773</v>
      </c>
      <c r="H27" s="1" t="s">
        <v>774</v>
      </c>
      <c r="I27" s="1" t="s">
        <v>904</v>
      </c>
      <c r="J27" s="1" t="s">
        <v>30</v>
      </c>
      <c r="K27" s="1" t="s">
        <v>905</v>
      </c>
      <c r="L27" s="1" t="s">
        <v>905</v>
      </c>
      <c r="M27" s="1" t="s">
        <v>777</v>
      </c>
      <c r="N27" s="1" t="s">
        <v>777</v>
      </c>
      <c r="O27" s="1" t="s">
        <v>778</v>
      </c>
      <c r="P27" s="1" t="s">
        <v>779</v>
      </c>
      <c r="Q27" s="1" t="s">
        <v>780</v>
      </c>
      <c r="R27" s="1" t="s">
        <v>936</v>
      </c>
      <c r="S27" s="1" t="s">
        <v>782</v>
      </c>
      <c r="T27" s="1" t="s">
        <v>783</v>
      </c>
      <c r="U27" s="1" t="s">
        <v>784</v>
      </c>
      <c r="V27" s="1" t="s">
        <v>840</v>
      </c>
    </row>
    <row r="28" s="1" customFormat="1" spans="1:22">
      <c r="A28" s="3">
        <v>999222065528257</v>
      </c>
      <c r="B28" s="1" t="s">
        <v>769</v>
      </c>
      <c r="C28" s="1" t="s">
        <v>937</v>
      </c>
      <c r="D28" s="1" t="s">
        <v>938</v>
      </c>
      <c r="E28" s="1" t="s">
        <v>939</v>
      </c>
      <c r="F28" s="1" t="s">
        <v>769</v>
      </c>
      <c r="G28" s="1" t="s">
        <v>773</v>
      </c>
      <c r="H28" s="1" t="s">
        <v>774</v>
      </c>
      <c r="I28" s="1" t="s">
        <v>940</v>
      </c>
      <c r="J28" s="1" t="s">
        <v>30</v>
      </c>
      <c r="K28" s="1" t="s">
        <v>941</v>
      </c>
      <c r="L28" s="1" t="s">
        <v>941</v>
      </c>
      <c r="M28" s="1" t="s">
        <v>777</v>
      </c>
      <c r="N28" s="1" t="s">
        <v>777</v>
      </c>
      <c r="O28" s="1" t="s">
        <v>778</v>
      </c>
      <c r="P28" s="1" t="s">
        <v>779</v>
      </c>
      <c r="Q28" s="1" t="s">
        <v>780</v>
      </c>
      <c r="R28" s="1" t="s">
        <v>942</v>
      </c>
      <c r="S28" s="1" t="s">
        <v>782</v>
      </c>
      <c r="T28" s="1" t="s">
        <v>783</v>
      </c>
      <c r="U28" s="1" t="s">
        <v>784</v>
      </c>
      <c r="V28" s="1" t="s">
        <v>943</v>
      </c>
    </row>
    <row r="29" s="1" customFormat="1" spans="1:22">
      <c r="A29" s="3">
        <v>999222065474983</v>
      </c>
      <c r="B29" s="1" t="s">
        <v>769</v>
      </c>
      <c r="C29" s="1" t="s">
        <v>944</v>
      </c>
      <c r="D29" s="1" t="s">
        <v>945</v>
      </c>
      <c r="E29" s="1" t="s">
        <v>946</v>
      </c>
      <c r="F29" s="1" t="s">
        <v>769</v>
      </c>
      <c r="G29" s="1" t="s">
        <v>773</v>
      </c>
      <c r="H29" s="1" t="s">
        <v>774</v>
      </c>
      <c r="I29" s="1" t="s">
        <v>947</v>
      </c>
      <c r="J29" s="1" t="s">
        <v>30</v>
      </c>
      <c r="K29" s="1" t="s">
        <v>948</v>
      </c>
      <c r="L29" s="1" t="s">
        <v>948</v>
      </c>
      <c r="M29" s="1" t="s">
        <v>777</v>
      </c>
      <c r="N29" s="1" t="s">
        <v>777</v>
      </c>
      <c r="O29" s="1" t="s">
        <v>778</v>
      </c>
      <c r="P29" s="1" t="s">
        <v>779</v>
      </c>
      <c r="Q29" s="1" t="s">
        <v>780</v>
      </c>
      <c r="R29" s="1" t="s">
        <v>949</v>
      </c>
      <c r="S29" s="1" t="s">
        <v>782</v>
      </c>
      <c r="T29" s="1" t="s">
        <v>783</v>
      </c>
      <c r="U29" s="1" t="s">
        <v>784</v>
      </c>
      <c r="V29" s="1" t="s">
        <v>819</v>
      </c>
    </row>
    <row r="30" s="1" customFormat="1" spans="1:22">
      <c r="A30" s="3">
        <v>999222065454125</v>
      </c>
      <c r="B30" s="1" t="s">
        <v>769</v>
      </c>
      <c r="C30" s="1" t="s">
        <v>950</v>
      </c>
      <c r="D30" s="1" t="s">
        <v>771</v>
      </c>
      <c r="E30" s="1" t="s">
        <v>951</v>
      </c>
      <c r="F30" s="1" t="s">
        <v>769</v>
      </c>
      <c r="G30" s="1" t="s">
        <v>773</v>
      </c>
      <c r="H30" s="1" t="s">
        <v>774</v>
      </c>
      <c r="I30" s="1" t="s">
        <v>858</v>
      </c>
      <c r="J30" s="1" t="s">
        <v>30</v>
      </c>
      <c r="K30" s="1" t="s">
        <v>859</v>
      </c>
      <c r="L30" s="1" t="s">
        <v>859</v>
      </c>
      <c r="M30" s="1" t="s">
        <v>777</v>
      </c>
      <c r="N30" s="1" t="s">
        <v>777</v>
      </c>
      <c r="O30" s="1" t="s">
        <v>778</v>
      </c>
      <c r="P30" s="1" t="s">
        <v>779</v>
      </c>
      <c r="Q30" s="1" t="s">
        <v>780</v>
      </c>
      <c r="R30" s="1" t="s">
        <v>952</v>
      </c>
      <c r="S30" s="1" t="s">
        <v>782</v>
      </c>
      <c r="T30" s="1" t="s">
        <v>783</v>
      </c>
      <c r="U30" s="1" t="s">
        <v>784</v>
      </c>
      <c r="V30" s="1" t="s">
        <v>785</v>
      </c>
    </row>
    <row r="31" s="1" customFormat="1" spans="1:22">
      <c r="A31" s="3">
        <v>999222065442541</v>
      </c>
      <c r="B31" s="1" t="s">
        <v>769</v>
      </c>
      <c r="C31" s="1" t="s">
        <v>953</v>
      </c>
      <c r="D31" s="1" t="s">
        <v>954</v>
      </c>
      <c r="E31" s="1" t="s">
        <v>955</v>
      </c>
      <c r="F31" s="1" t="s">
        <v>769</v>
      </c>
      <c r="G31" s="1" t="s">
        <v>773</v>
      </c>
      <c r="H31" s="1" t="s">
        <v>774</v>
      </c>
      <c r="I31" s="1" t="s">
        <v>956</v>
      </c>
      <c r="J31" s="1" t="s">
        <v>30</v>
      </c>
      <c r="K31" s="1" t="s">
        <v>957</v>
      </c>
      <c r="L31" s="1" t="s">
        <v>957</v>
      </c>
      <c r="M31" s="1" t="s">
        <v>777</v>
      </c>
      <c r="N31" s="1" t="s">
        <v>777</v>
      </c>
      <c r="O31" s="1" t="s">
        <v>778</v>
      </c>
      <c r="P31" s="1" t="s">
        <v>779</v>
      </c>
      <c r="Q31" s="1" t="s">
        <v>780</v>
      </c>
      <c r="R31" s="1" t="s">
        <v>958</v>
      </c>
      <c r="S31" s="1" t="s">
        <v>782</v>
      </c>
      <c r="T31" s="1" t="s">
        <v>783</v>
      </c>
      <c r="U31" s="1" t="s">
        <v>959</v>
      </c>
      <c r="V31" s="1" t="s">
        <v>792</v>
      </c>
    </row>
    <row r="32" s="1" customFormat="1" spans="1:22">
      <c r="A32" s="3">
        <v>999222065405824</v>
      </c>
      <c r="B32" s="1" t="s">
        <v>769</v>
      </c>
      <c r="C32" s="1" t="s">
        <v>960</v>
      </c>
      <c r="D32" s="1" t="s">
        <v>961</v>
      </c>
      <c r="E32" s="1" t="s">
        <v>962</v>
      </c>
      <c r="F32" s="1" t="s">
        <v>769</v>
      </c>
      <c r="G32" s="1" t="s">
        <v>773</v>
      </c>
      <c r="H32" s="1" t="s">
        <v>774</v>
      </c>
      <c r="I32" s="1" t="s">
        <v>963</v>
      </c>
      <c r="J32" s="1" t="s">
        <v>30</v>
      </c>
      <c r="K32" s="1" t="s">
        <v>964</v>
      </c>
      <c r="L32" s="1" t="s">
        <v>964</v>
      </c>
      <c r="M32" s="1" t="s">
        <v>777</v>
      </c>
      <c r="N32" s="1" t="s">
        <v>777</v>
      </c>
      <c r="O32" s="1" t="s">
        <v>778</v>
      </c>
      <c r="P32" s="1" t="s">
        <v>779</v>
      </c>
      <c r="Q32" s="1" t="s">
        <v>780</v>
      </c>
      <c r="R32" s="1" t="s">
        <v>965</v>
      </c>
      <c r="S32" s="1" t="s">
        <v>782</v>
      </c>
      <c r="T32" s="1" t="s">
        <v>783</v>
      </c>
      <c r="U32" s="1" t="s">
        <v>784</v>
      </c>
      <c r="V32" s="1" t="s">
        <v>819</v>
      </c>
    </row>
    <row r="33" s="1" customFormat="1" spans="1:22">
      <c r="A33" s="3">
        <v>999222065216796</v>
      </c>
      <c r="B33" s="1" t="s">
        <v>769</v>
      </c>
      <c r="C33" s="1" t="s">
        <v>966</v>
      </c>
      <c r="D33" s="1" t="s">
        <v>967</v>
      </c>
      <c r="E33" s="1" t="s">
        <v>968</v>
      </c>
      <c r="F33" s="1" t="s">
        <v>769</v>
      </c>
      <c r="G33" s="1" t="s">
        <v>773</v>
      </c>
      <c r="H33" s="1" t="s">
        <v>774</v>
      </c>
      <c r="I33" s="1" t="s">
        <v>969</v>
      </c>
      <c r="J33" s="1" t="s">
        <v>30</v>
      </c>
      <c r="K33" s="1" t="s">
        <v>970</v>
      </c>
      <c r="L33" s="1" t="s">
        <v>970</v>
      </c>
      <c r="M33" s="1" t="s">
        <v>777</v>
      </c>
      <c r="N33" s="1" t="s">
        <v>777</v>
      </c>
      <c r="O33" s="1" t="s">
        <v>778</v>
      </c>
      <c r="P33" s="1" t="s">
        <v>779</v>
      </c>
      <c r="Q33" s="1" t="s">
        <v>780</v>
      </c>
      <c r="R33" s="1" t="s">
        <v>971</v>
      </c>
      <c r="S33" s="1" t="s">
        <v>782</v>
      </c>
      <c r="T33" s="1" t="s">
        <v>783</v>
      </c>
      <c r="U33" s="1" t="s">
        <v>784</v>
      </c>
      <c r="V33" s="1" t="s">
        <v>805</v>
      </c>
    </row>
    <row r="34" s="1" customFormat="1" spans="1:22">
      <c r="A34" s="3">
        <v>999222064885259</v>
      </c>
      <c r="B34" s="1" t="s">
        <v>769</v>
      </c>
      <c r="C34" s="1" t="s">
        <v>972</v>
      </c>
      <c r="D34" s="1" t="s">
        <v>973</v>
      </c>
      <c r="E34" s="1" t="s">
        <v>974</v>
      </c>
      <c r="F34" s="1" t="s">
        <v>769</v>
      </c>
      <c r="G34" s="1" t="s">
        <v>773</v>
      </c>
      <c r="H34" s="1" t="s">
        <v>774</v>
      </c>
      <c r="I34" s="1" t="s">
        <v>975</v>
      </c>
      <c r="J34" s="1" t="s">
        <v>30</v>
      </c>
      <c r="K34" s="1" t="s">
        <v>976</v>
      </c>
      <c r="L34" s="1" t="s">
        <v>976</v>
      </c>
      <c r="M34" s="1" t="s">
        <v>777</v>
      </c>
      <c r="N34" s="1" t="s">
        <v>777</v>
      </c>
      <c r="O34" s="1" t="s">
        <v>778</v>
      </c>
      <c r="P34" s="1" t="s">
        <v>779</v>
      </c>
      <c r="Q34" s="1" t="s">
        <v>780</v>
      </c>
      <c r="R34" s="1" t="s">
        <v>977</v>
      </c>
      <c r="S34" s="1" t="s">
        <v>782</v>
      </c>
      <c r="T34" s="1" t="s">
        <v>783</v>
      </c>
      <c r="U34" s="1" t="s">
        <v>784</v>
      </c>
      <c r="V34" s="1" t="s">
        <v>978</v>
      </c>
    </row>
    <row r="35" s="1" customFormat="1" spans="1:22">
      <c r="A35" s="3">
        <v>999222063264489</v>
      </c>
      <c r="B35" s="1" t="s">
        <v>979</v>
      </c>
      <c r="C35" s="1" t="s">
        <v>980</v>
      </c>
      <c r="D35" s="1" t="s">
        <v>981</v>
      </c>
      <c r="E35" s="1" t="s">
        <v>982</v>
      </c>
      <c r="F35" s="1" t="s">
        <v>979</v>
      </c>
      <c r="G35" s="1" t="s">
        <v>773</v>
      </c>
      <c r="H35" s="1" t="s">
        <v>774</v>
      </c>
      <c r="I35" s="1" t="s">
        <v>983</v>
      </c>
      <c r="J35" s="1" t="s">
        <v>30</v>
      </c>
      <c r="K35" s="1" t="s">
        <v>984</v>
      </c>
      <c r="L35" s="1" t="s">
        <v>984</v>
      </c>
      <c r="M35" s="1" t="s">
        <v>777</v>
      </c>
      <c r="N35" s="1" t="s">
        <v>777</v>
      </c>
      <c r="O35" s="1" t="s">
        <v>778</v>
      </c>
      <c r="P35" s="1" t="s">
        <v>779</v>
      </c>
      <c r="Q35" s="1" t="s">
        <v>780</v>
      </c>
      <c r="R35" s="1" t="s">
        <v>985</v>
      </c>
      <c r="S35" s="1" t="s">
        <v>782</v>
      </c>
      <c r="T35" s="1" t="s">
        <v>783</v>
      </c>
      <c r="U35" s="1" t="s">
        <v>784</v>
      </c>
      <c r="V35" s="1" t="s">
        <v>867</v>
      </c>
    </row>
    <row r="36" s="1" customFormat="1" spans="1:22">
      <c r="A36" s="3">
        <v>999222063166390</v>
      </c>
      <c r="B36" s="1" t="s">
        <v>979</v>
      </c>
      <c r="C36" s="1" t="s">
        <v>986</v>
      </c>
      <c r="D36" s="1" t="s">
        <v>987</v>
      </c>
      <c r="E36" s="1" t="s">
        <v>988</v>
      </c>
      <c r="F36" s="1" t="s">
        <v>769</v>
      </c>
      <c r="G36" s="1" t="s">
        <v>773</v>
      </c>
      <c r="H36" s="1" t="s">
        <v>774</v>
      </c>
      <c r="I36" s="1" t="s">
        <v>989</v>
      </c>
      <c r="J36" s="1" t="s">
        <v>30</v>
      </c>
      <c r="K36" s="1" t="s">
        <v>990</v>
      </c>
      <c r="L36" s="1" t="s">
        <v>990</v>
      </c>
      <c r="M36" s="1" t="s">
        <v>777</v>
      </c>
      <c r="N36" s="1" t="s">
        <v>777</v>
      </c>
      <c r="O36" s="1" t="s">
        <v>778</v>
      </c>
      <c r="P36" s="1" t="s">
        <v>779</v>
      </c>
      <c r="Q36" s="1" t="s">
        <v>780</v>
      </c>
      <c r="R36" s="1" t="s">
        <v>991</v>
      </c>
      <c r="S36" s="1" t="s">
        <v>782</v>
      </c>
      <c r="T36" s="1" t="s">
        <v>783</v>
      </c>
      <c r="U36" s="1" t="s">
        <v>784</v>
      </c>
      <c r="V36" s="1" t="s">
        <v>992</v>
      </c>
    </row>
    <row r="37" s="1" customFormat="1" spans="1:22">
      <c r="A37" s="3">
        <v>22062777908</v>
      </c>
      <c r="B37" s="1" t="s">
        <v>979</v>
      </c>
      <c r="C37" s="1" t="s">
        <v>993</v>
      </c>
      <c r="D37" s="1" t="s">
        <v>994</v>
      </c>
      <c r="E37" s="1" t="s">
        <v>995</v>
      </c>
      <c r="F37" s="1" t="s">
        <v>979</v>
      </c>
      <c r="G37" s="1" t="s">
        <v>773</v>
      </c>
      <c r="H37" s="1" t="s">
        <v>774</v>
      </c>
      <c r="I37" s="1" t="s">
        <v>996</v>
      </c>
      <c r="J37" s="1" t="s">
        <v>30</v>
      </c>
      <c r="K37" s="1" t="s">
        <v>997</v>
      </c>
      <c r="L37" s="1" t="s">
        <v>997</v>
      </c>
      <c r="M37" s="1" t="s">
        <v>777</v>
      </c>
      <c r="N37" s="1" t="s">
        <v>777</v>
      </c>
      <c r="O37" s="1" t="s">
        <v>778</v>
      </c>
      <c r="P37" s="1" t="s">
        <v>779</v>
      </c>
      <c r="Q37" s="1" t="s">
        <v>780</v>
      </c>
      <c r="R37" s="1" t="s">
        <v>998</v>
      </c>
      <c r="S37" s="1" t="s">
        <v>782</v>
      </c>
      <c r="T37" s="1" t="s">
        <v>783</v>
      </c>
      <c r="U37" s="1" t="s">
        <v>784</v>
      </c>
      <c r="V37" s="1" t="s">
        <v>805</v>
      </c>
    </row>
    <row r="38" s="1" customFormat="1" spans="1:22">
      <c r="A38" s="3">
        <v>999222062579229</v>
      </c>
      <c r="B38" s="1" t="s">
        <v>979</v>
      </c>
      <c r="C38" s="1" t="s">
        <v>999</v>
      </c>
      <c r="D38" s="1" t="s">
        <v>1000</v>
      </c>
      <c r="E38" s="1" t="s">
        <v>1001</v>
      </c>
      <c r="F38" s="1" t="s">
        <v>769</v>
      </c>
      <c r="G38" s="1" t="s">
        <v>773</v>
      </c>
      <c r="H38" s="1" t="s">
        <v>774</v>
      </c>
      <c r="I38" s="1" t="s">
        <v>1002</v>
      </c>
      <c r="J38" s="1" t="s">
        <v>30</v>
      </c>
      <c r="K38" s="1" t="s">
        <v>1003</v>
      </c>
      <c r="L38" s="1" t="s">
        <v>1003</v>
      </c>
      <c r="M38" s="1" t="s">
        <v>777</v>
      </c>
      <c r="N38" s="1" t="s">
        <v>777</v>
      </c>
      <c r="O38" s="1" t="s">
        <v>778</v>
      </c>
      <c r="P38" s="1" t="s">
        <v>779</v>
      </c>
      <c r="Q38" s="1" t="s">
        <v>780</v>
      </c>
      <c r="R38" s="1" t="s">
        <v>1004</v>
      </c>
      <c r="S38" s="1" t="s">
        <v>782</v>
      </c>
      <c r="T38" s="1" t="s">
        <v>783</v>
      </c>
      <c r="U38" s="1" t="s">
        <v>784</v>
      </c>
      <c r="V38" s="1" t="s">
        <v>840</v>
      </c>
    </row>
    <row r="39" s="1" customFormat="1" spans="1:22">
      <c r="A39" s="3">
        <v>999222062557621</v>
      </c>
      <c r="B39" s="1" t="s">
        <v>979</v>
      </c>
      <c r="C39" s="1" t="s">
        <v>1005</v>
      </c>
      <c r="D39" s="1" t="s">
        <v>1006</v>
      </c>
      <c r="E39" s="1" t="s">
        <v>1007</v>
      </c>
      <c r="F39" s="1" t="s">
        <v>769</v>
      </c>
      <c r="G39" s="1" t="s">
        <v>773</v>
      </c>
      <c r="H39" s="1" t="s">
        <v>774</v>
      </c>
      <c r="I39" s="1" t="s">
        <v>1008</v>
      </c>
      <c r="J39" s="1" t="s">
        <v>30</v>
      </c>
      <c r="K39" s="1" t="s">
        <v>1009</v>
      </c>
      <c r="L39" s="1" t="s">
        <v>1009</v>
      </c>
      <c r="M39" s="1" t="s">
        <v>777</v>
      </c>
      <c r="N39" s="1" t="s">
        <v>777</v>
      </c>
      <c r="O39" s="1" t="s">
        <v>778</v>
      </c>
      <c r="P39" s="1" t="s">
        <v>779</v>
      </c>
      <c r="Q39" s="1" t="s">
        <v>780</v>
      </c>
      <c r="R39" s="1" t="s">
        <v>1010</v>
      </c>
      <c r="S39" s="1" t="s">
        <v>782</v>
      </c>
      <c r="T39" s="1" t="s">
        <v>783</v>
      </c>
      <c r="U39" s="1" t="s">
        <v>784</v>
      </c>
      <c r="V39" s="1" t="s">
        <v>854</v>
      </c>
    </row>
    <row r="40" s="1" customFormat="1" spans="1:22">
      <c r="A40" s="3">
        <v>999222059486763</v>
      </c>
      <c r="B40" s="1" t="s">
        <v>979</v>
      </c>
      <c r="C40" s="1" t="s">
        <v>1011</v>
      </c>
      <c r="D40" s="1" t="s">
        <v>1012</v>
      </c>
      <c r="E40" s="1" t="s">
        <v>1013</v>
      </c>
      <c r="F40" s="1" t="s">
        <v>979</v>
      </c>
      <c r="G40" s="1" t="s">
        <v>773</v>
      </c>
      <c r="H40" s="1" t="s">
        <v>774</v>
      </c>
      <c r="I40" s="1" t="s">
        <v>1014</v>
      </c>
      <c r="J40" s="1" t="s">
        <v>30</v>
      </c>
      <c r="K40" s="1" t="s">
        <v>1015</v>
      </c>
      <c r="L40" s="1" t="s">
        <v>1015</v>
      </c>
      <c r="M40" s="1" t="s">
        <v>777</v>
      </c>
      <c r="N40" s="1" t="s">
        <v>777</v>
      </c>
      <c r="O40" s="1" t="s">
        <v>778</v>
      </c>
      <c r="P40" s="1" t="s">
        <v>779</v>
      </c>
      <c r="Q40" s="1" t="s">
        <v>780</v>
      </c>
      <c r="R40" s="1" t="s">
        <v>1016</v>
      </c>
      <c r="S40" s="1" t="s">
        <v>782</v>
      </c>
      <c r="T40" s="1" t="s">
        <v>783</v>
      </c>
      <c r="U40" s="1" t="s">
        <v>784</v>
      </c>
      <c r="V40" s="1" t="s">
        <v>792</v>
      </c>
    </row>
    <row r="41" s="1" customFormat="1" spans="1:22">
      <c r="A41" s="3">
        <v>999222059403528</v>
      </c>
      <c r="B41" s="1" t="s">
        <v>979</v>
      </c>
      <c r="C41" s="1" t="s">
        <v>1017</v>
      </c>
      <c r="D41" s="1" t="s">
        <v>902</v>
      </c>
      <c r="E41" s="1" t="s">
        <v>1018</v>
      </c>
      <c r="F41" s="1" t="s">
        <v>979</v>
      </c>
      <c r="G41" s="1" t="s">
        <v>773</v>
      </c>
      <c r="H41" s="1" t="s">
        <v>774</v>
      </c>
      <c r="I41" s="1" t="s">
        <v>1019</v>
      </c>
      <c r="J41" s="1" t="s">
        <v>30</v>
      </c>
      <c r="K41" s="1" t="s">
        <v>1020</v>
      </c>
      <c r="L41" s="1" t="s">
        <v>1020</v>
      </c>
      <c r="M41" s="1" t="s">
        <v>777</v>
      </c>
      <c r="N41" s="1" t="s">
        <v>777</v>
      </c>
      <c r="O41" s="1" t="s">
        <v>778</v>
      </c>
      <c r="P41" s="1" t="s">
        <v>779</v>
      </c>
      <c r="Q41" s="1" t="s">
        <v>780</v>
      </c>
      <c r="R41" s="1" t="s">
        <v>1021</v>
      </c>
      <c r="S41" s="1" t="s">
        <v>782</v>
      </c>
      <c r="T41" s="1" t="s">
        <v>783</v>
      </c>
      <c r="U41" s="1" t="s">
        <v>784</v>
      </c>
      <c r="V41" s="1" t="s">
        <v>840</v>
      </c>
    </row>
    <row r="42" s="1" customFormat="1" spans="1:22">
      <c r="A42" s="3">
        <v>999222058799617</v>
      </c>
      <c r="B42" s="1" t="s">
        <v>979</v>
      </c>
      <c r="C42" s="1" t="s">
        <v>1022</v>
      </c>
      <c r="D42" s="1" t="s">
        <v>1023</v>
      </c>
      <c r="E42" s="1" t="s">
        <v>1024</v>
      </c>
      <c r="F42" s="1" t="s">
        <v>979</v>
      </c>
      <c r="G42" s="1" t="s">
        <v>773</v>
      </c>
      <c r="H42" s="1" t="s">
        <v>774</v>
      </c>
      <c r="I42" s="1" t="s">
        <v>1025</v>
      </c>
      <c r="J42" s="1" t="s">
        <v>30</v>
      </c>
      <c r="K42" s="1" t="s">
        <v>1026</v>
      </c>
      <c r="L42" s="1" t="s">
        <v>1026</v>
      </c>
      <c r="M42" s="1" t="s">
        <v>777</v>
      </c>
      <c r="N42" s="1" t="s">
        <v>777</v>
      </c>
      <c r="O42" s="1" t="s">
        <v>778</v>
      </c>
      <c r="P42" s="1" t="s">
        <v>779</v>
      </c>
      <c r="Q42" s="1" t="s">
        <v>780</v>
      </c>
      <c r="R42" s="1" t="s">
        <v>1027</v>
      </c>
      <c r="S42" s="1" t="s">
        <v>782</v>
      </c>
      <c r="T42" s="1" t="s">
        <v>783</v>
      </c>
      <c r="U42" s="1" t="s">
        <v>784</v>
      </c>
      <c r="V42" s="1" t="s">
        <v>943</v>
      </c>
    </row>
    <row r="43" s="1" customFormat="1" spans="1:22">
      <c r="A43" s="3">
        <v>999222058723519</v>
      </c>
      <c r="B43" s="1" t="s">
        <v>979</v>
      </c>
      <c r="C43" s="1" t="s">
        <v>1028</v>
      </c>
      <c r="D43" s="1" t="s">
        <v>1029</v>
      </c>
      <c r="E43" s="1" t="s">
        <v>1030</v>
      </c>
      <c r="F43" s="1" t="s">
        <v>769</v>
      </c>
      <c r="G43" s="1" t="s">
        <v>773</v>
      </c>
      <c r="H43" s="1" t="s">
        <v>774</v>
      </c>
      <c r="I43" s="1" t="s">
        <v>1031</v>
      </c>
      <c r="J43" s="1" t="s">
        <v>30</v>
      </c>
      <c r="K43" s="1" t="s">
        <v>1032</v>
      </c>
      <c r="L43" s="1" t="s">
        <v>1032</v>
      </c>
      <c r="M43" s="1" t="s">
        <v>777</v>
      </c>
      <c r="N43" s="1" t="s">
        <v>777</v>
      </c>
      <c r="O43" s="1" t="s">
        <v>778</v>
      </c>
      <c r="P43" s="1" t="s">
        <v>779</v>
      </c>
      <c r="Q43" s="1" t="s">
        <v>780</v>
      </c>
      <c r="R43" s="1" t="s">
        <v>1033</v>
      </c>
      <c r="S43" s="1" t="s">
        <v>782</v>
      </c>
      <c r="T43" s="1" t="s">
        <v>783</v>
      </c>
      <c r="U43" s="1" t="s">
        <v>784</v>
      </c>
      <c r="V43" s="1" t="s">
        <v>792</v>
      </c>
    </row>
    <row r="44" s="1" customFormat="1" spans="1:22">
      <c r="A44" s="3">
        <v>999222058173228</v>
      </c>
      <c r="B44" s="1" t="s">
        <v>979</v>
      </c>
      <c r="C44" s="1" t="s">
        <v>1034</v>
      </c>
      <c r="D44" s="1" t="s">
        <v>994</v>
      </c>
      <c r="E44" s="1" t="s">
        <v>1035</v>
      </c>
      <c r="F44" s="1" t="s">
        <v>979</v>
      </c>
      <c r="G44" s="1" t="s">
        <v>773</v>
      </c>
      <c r="H44" s="1" t="s">
        <v>774</v>
      </c>
      <c r="I44" s="1" t="s">
        <v>1036</v>
      </c>
      <c r="J44" s="1" t="s">
        <v>30</v>
      </c>
      <c r="K44" s="1" t="s">
        <v>1037</v>
      </c>
      <c r="L44" s="1" t="s">
        <v>1037</v>
      </c>
      <c r="M44" s="1" t="s">
        <v>777</v>
      </c>
      <c r="N44" s="1" t="s">
        <v>777</v>
      </c>
      <c r="O44" s="1" t="s">
        <v>778</v>
      </c>
      <c r="P44" s="1" t="s">
        <v>779</v>
      </c>
      <c r="Q44" s="1" t="s">
        <v>780</v>
      </c>
      <c r="R44" s="1" t="s">
        <v>1038</v>
      </c>
      <c r="S44" s="1" t="s">
        <v>782</v>
      </c>
      <c r="T44" s="1" t="s">
        <v>783</v>
      </c>
      <c r="U44" s="1" t="s">
        <v>784</v>
      </c>
      <c r="V44" s="1" t="s">
        <v>805</v>
      </c>
    </row>
    <row r="45" s="1" customFormat="1" spans="1:22">
      <c r="A45" s="3">
        <v>999222057463174</v>
      </c>
      <c r="B45" s="1" t="s">
        <v>979</v>
      </c>
      <c r="C45" s="1" t="s">
        <v>1039</v>
      </c>
      <c r="D45" s="1" t="s">
        <v>1040</v>
      </c>
      <c r="E45" s="1" t="s">
        <v>1041</v>
      </c>
      <c r="F45" s="1" t="s">
        <v>769</v>
      </c>
      <c r="G45" s="1" t="s">
        <v>773</v>
      </c>
      <c r="H45" s="1" t="s">
        <v>774</v>
      </c>
      <c r="I45" s="1" t="s">
        <v>1042</v>
      </c>
      <c r="J45" s="1" t="s">
        <v>30</v>
      </c>
      <c r="K45" s="1" t="s">
        <v>1043</v>
      </c>
      <c r="L45" s="1" t="s">
        <v>1043</v>
      </c>
      <c r="M45" s="1" t="s">
        <v>777</v>
      </c>
      <c r="N45" s="1" t="s">
        <v>777</v>
      </c>
      <c r="O45" s="1" t="s">
        <v>778</v>
      </c>
      <c r="P45" s="1" t="s">
        <v>779</v>
      </c>
      <c r="Q45" s="1" t="s">
        <v>780</v>
      </c>
      <c r="R45" s="1" t="s">
        <v>1044</v>
      </c>
      <c r="S45" s="1" t="s">
        <v>782</v>
      </c>
      <c r="T45" s="1" t="s">
        <v>783</v>
      </c>
      <c r="U45" s="1" t="s">
        <v>784</v>
      </c>
      <c r="V45" s="1" t="s">
        <v>943</v>
      </c>
    </row>
    <row r="46" s="1" customFormat="1" spans="1:22">
      <c r="A46" s="3">
        <v>999222056978470</v>
      </c>
      <c r="B46" s="1" t="s">
        <v>979</v>
      </c>
      <c r="C46" s="1" t="s">
        <v>1045</v>
      </c>
      <c r="D46" s="1" t="s">
        <v>1046</v>
      </c>
      <c r="E46" s="1" t="s">
        <v>1047</v>
      </c>
      <c r="F46" s="1" t="s">
        <v>979</v>
      </c>
      <c r="G46" s="1" t="s">
        <v>773</v>
      </c>
      <c r="H46" s="1" t="s">
        <v>774</v>
      </c>
      <c r="I46" s="1" t="s">
        <v>1048</v>
      </c>
      <c r="J46" s="1" t="s">
        <v>30</v>
      </c>
      <c r="K46" s="1" t="s">
        <v>1049</v>
      </c>
      <c r="L46" s="1" t="s">
        <v>1049</v>
      </c>
      <c r="M46" s="1" t="s">
        <v>777</v>
      </c>
      <c r="N46" s="1" t="s">
        <v>777</v>
      </c>
      <c r="O46" s="1" t="s">
        <v>778</v>
      </c>
      <c r="P46" s="1" t="s">
        <v>779</v>
      </c>
      <c r="Q46" s="1" t="s">
        <v>780</v>
      </c>
      <c r="R46" s="1" t="s">
        <v>1050</v>
      </c>
      <c r="S46" s="1" t="s">
        <v>782</v>
      </c>
      <c r="T46" s="1" t="s">
        <v>783</v>
      </c>
      <c r="U46" s="1" t="s">
        <v>784</v>
      </c>
      <c r="V46" s="1" t="s">
        <v>826</v>
      </c>
    </row>
    <row r="47" s="1" customFormat="1" spans="1:22">
      <c r="A47" s="3">
        <v>999222056310485</v>
      </c>
      <c r="B47" s="1" t="s">
        <v>1051</v>
      </c>
      <c r="C47" s="1" t="s">
        <v>1052</v>
      </c>
      <c r="D47" s="1" t="s">
        <v>1053</v>
      </c>
      <c r="E47" s="1" t="s">
        <v>1054</v>
      </c>
      <c r="F47" s="1" t="s">
        <v>769</v>
      </c>
      <c r="G47" s="1" t="s">
        <v>773</v>
      </c>
      <c r="H47" s="1" t="s">
        <v>774</v>
      </c>
      <c r="I47" s="1" t="s">
        <v>1055</v>
      </c>
      <c r="J47" s="1" t="s">
        <v>30</v>
      </c>
      <c r="K47" s="1" t="s">
        <v>1056</v>
      </c>
      <c r="L47" s="1" t="s">
        <v>1056</v>
      </c>
      <c r="M47" s="1" t="s">
        <v>777</v>
      </c>
      <c r="N47" s="1" t="s">
        <v>777</v>
      </c>
      <c r="O47" s="1" t="s">
        <v>778</v>
      </c>
      <c r="P47" s="1" t="s">
        <v>779</v>
      </c>
      <c r="Q47" s="1" t="s">
        <v>780</v>
      </c>
      <c r="R47" s="1" t="s">
        <v>1057</v>
      </c>
      <c r="S47" s="1" t="s">
        <v>782</v>
      </c>
      <c r="T47" s="1" t="s">
        <v>783</v>
      </c>
      <c r="U47" s="1" t="s">
        <v>784</v>
      </c>
      <c r="V47" s="1" t="s">
        <v>943</v>
      </c>
    </row>
    <row r="48" s="1" customFormat="1" spans="1:22">
      <c r="A48" s="3">
        <v>999222056292340</v>
      </c>
      <c r="B48" s="1" t="s">
        <v>1051</v>
      </c>
      <c r="C48" s="1" t="s">
        <v>1058</v>
      </c>
      <c r="D48" s="1" t="s">
        <v>1059</v>
      </c>
      <c r="E48" s="1" t="s">
        <v>1060</v>
      </c>
      <c r="F48" s="1" t="s">
        <v>979</v>
      </c>
      <c r="G48" s="1" t="s">
        <v>773</v>
      </c>
      <c r="H48" s="1" t="s">
        <v>774</v>
      </c>
      <c r="I48" s="1" t="s">
        <v>1061</v>
      </c>
      <c r="J48" s="1" t="s">
        <v>30</v>
      </c>
      <c r="K48" s="1" t="s">
        <v>1062</v>
      </c>
      <c r="L48" s="1" t="s">
        <v>1062</v>
      </c>
      <c r="M48" s="1" t="s">
        <v>777</v>
      </c>
      <c r="N48" s="1" t="s">
        <v>777</v>
      </c>
      <c r="O48" s="1" t="s">
        <v>778</v>
      </c>
      <c r="P48" s="1" t="s">
        <v>779</v>
      </c>
      <c r="Q48" s="1" t="s">
        <v>780</v>
      </c>
      <c r="R48" s="1" t="s">
        <v>1063</v>
      </c>
      <c r="S48" s="1" t="s">
        <v>782</v>
      </c>
      <c r="T48" s="1" t="s">
        <v>783</v>
      </c>
      <c r="U48" s="1" t="s">
        <v>784</v>
      </c>
      <c r="V48" s="1" t="s">
        <v>992</v>
      </c>
    </row>
    <row r="49" s="1" customFormat="1" spans="1:22">
      <c r="A49" s="3">
        <v>999222054037966</v>
      </c>
      <c r="B49" s="1" t="s">
        <v>1051</v>
      </c>
      <c r="C49" s="1" t="s">
        <v>1064</v>
      </c>
      <c r="D49" s="1" t="s">
        <v>1065</v>
      </c>
      <c r="E49" s="1" t="s">
        <v>1066</v>
      </c>
      <c r="F49" s="1" t="s">
        <v>979</v>
      </c>
      <c r="G49" s="1" t="s">
        <v>773</v>
      </c>
      <c r="H49" s="1" t="s">
        <v>774</v>
      </c>
      <c r="I49" s="1" t="s">
        <v>1067</v>
      </c>
      <c r="J49" s="1" t="s">
        <v>30</v>
      </c>
      <c r="K49" s="1" t="s">
        <v>1068</v>
      </c>
      <c r="L49" s="1" t="s">
        <v>1068</v>
      </c>
      <c r="M49" s="1" t="s">
        <v>777</v>
      </c>
      <c r="N49" s="1" t="s">
        <v>777</v>
      </c>
      <c r="O49" s="1" t="s">
        <v>778</v>
      </c>
      <c r="P49" s="1" t="s">
        <v>779</v>
      </c>
      <c r="Q49" s="1" t="s">
        <v>780</v>
      </c>
      <c r="R49" s="1" t="s">
        <v>1069</v>
      </c>
      <c r="S49" s="1" t="s">
        <v>782</v>
      </c>
      <c r="T49" s="1" t="s">
        <v>783</v>
      </c>
      <c r="U49" s="1" t="s">
        <v>784</v>
      </c>
      <c r="V49" s="1" t="s">
        <v>1070</v>
      </c>
    </row>
    <row r="50" s="1" customFormat="1" spans="1:22">
      <c r="A50" s="3">
        <v>999222053863663</v>
      </c>
      <c r="B50" s="1" t="s">
        <v>1051</v>
      </c>
      <c r="C50" s="1" t="s">
        <v>1071</v>
      </c>
      <c r="D50" s="1" t="s">
        <v>1072</v>
      </c>
      <c r="E50" s="1" t="s">
        <v>1073</v>
      </c>
      <c r="F50" s="1" t="s">
        <v>769</v>
      </c>
      <c r="G50" s="1" t="s">
        <v>773</v>
      </c>
      <c r="H50" s="1" t="s">
        <v>774</v>
      </c>
      <c r="I50" s="1" t="s">
        <v>1074</v>
      </c>
      <c r="J50" s="1" t="s">
        <v>30</v>
      </c>
      <c r="K50" s="1" t="s">
        <v>1075</v>
      </c>
      <c r="L50" s="1" t="s">
        <v>1075</v>
      </c>
      <c r="M50" s="1" t="s">
        <v>777</v>
      </c>
      <c r="N50" s="1" t="s">
        <v>777</v>
      </c>
      <c r="O50" s="1" t="s">
        <v>778</v>
      </c>
      <c r="P50" s="1" t="s">
        <v>779</v>
      </c>
      <c r="Q50" s="1" t="s">
        <v>780</v>
      </c>
      <c r="R50" s="1" t="s">
        <v>1076</v>
      </c>
      <c r="S50" s="1" t="s">
        <v>782</v>
      </c>
      <c r="T50" s="1" t="s">
        <v>783</v>
      </c>
      <c r="U50" s="1" t="s">
        <v>784</v>
      </c>
      <c r="V50" s="1" t="s">
        <v>792</v>
      </c>
    </row>
    <row r="51" s="1" customFormat="1" spans="1:22">
      <c r="A51" s="3">
        <v>999222053813588</v>
      </c>
      <c r="B51" s="1" t="s">
        <v>1051</v>
      </c>
      <c r="C51" s="1" t="s">
        <v>1077</v>
      </c>
      <c r="D51" s="1" t="s">
        <v>1078</v>
      </c>
      <c r="E51" s="1" t="s">
        <v>1079</v>
      </c>
      <c r="F51" s="1" t="s">
        <v>979</v>
      </c>
      <c r="G51" s="1" t="s">
        <v>773</v>
      </c>
      <c r="H51" s="1" t="s">
        <v>774</v>
      </c>
      <c r="I51" s="1" t="s">
        <v>1080</v>
      </c>
      <c r="J51" s="1" t="s">
        <v>30</v>
      </c>
      <c r="K51" s="1" t="s">
        <v>1081</v>
      </c>
      <c r="L51" s="1" t="s">
        <v>1081</v>
      </c>
      <c r="M51" s="1" t="s">
        <v>777</v>
      </c>
      <c r="N51" s="1" t="s">
        <v>777</v>
      </c>
      <c r="O51" s="1" t="s">
        <v>778</v>
      </c>
      <c r="P51" s="1" t="s">
        <v>779</v>
      </c>
      <c r="Q51" s="1" t="s">
        <v>780</v>
      </c>
      <c r="R51" s="1" t="s">
        <v>1082</v>
      </c>
      <c r="S51" s="1" t="s">
        <v>782</v>
      </c>
      <c r="T51" s="1" t="s">
        <v>783</v>
      </c>
      <c r="U51" s="1" t="s">
        <v>784</v>
      </c>
      <c r="V51" s="1" t="s">
        <v>992</v>
      </c>
    </row>
    <row r="52" s="1" customFormat="1" spans="1:22">
      <c r="A52" s="3">
        <v>999222053737521</v>
      </c>
      <c r="B52" s="1" t="s">
        <v>1051</v>
      </c>
      <c r="C52" s="1" t="s">
        <v>1083</v>
      </c>
      <c r="D52" s="1" t="s">
        <v>1084</v>
      </c>
      <c r="E52" s="1" t="s">
        <v>1085</v>
      </c>
      <c r="F52" s="1" t="s">
        <v>979</v>
      </c>
      <c r="G52" s="1" t="s">
        <v>773</v>
      </c>
      <c r="H52" s="1" t="s">
        <v>774</v>
      </c>
      <c r="I52" s="1" t="s">
        <v>1086</v>
      </c>
      <c r="J52" s="1" t="s">
        <v>30</v>
      </c>
      <c r="K52" s="1" t="s">
        <v>1087</v>
      </c>
      <c r="L52" s="1" t="s">
        <v>1087</v>
      </c>
      <c r="M52" s="1" t="s">
        <v>777</v>
      </c>
      <c r="N52" s="1" t="s">
        <v>777</v>
      </c>
      <c r="O52" s="1" t="s">
        <v>778</v>
      </c>
      <c r="P52" s="1" t="s">
        <v>779</v>
      </c>
      <c r="Q52" s="1" t="s">
        <v>780</v>
      </c>
      <c r="R52" s="1" t="s">
        <v>1088</v>
      </c>
      <c r="S52" s="1" t="s">
        <v>782</v>
      </c>
      <c r="T52" s="1" t="s">
        <v>783</v>
      </c>
      <c r="U52" s="1" t="s">
        <v>784</v>
      </c>
      <c r="V52" s="1" t="s">
        <v>840</v>
      </c>
    </row>
    <row r="53" s="1" customFormat="1" spans="1:22">
      <c r="A53" s="3">
        <v>999222053554299</v>
      </c>
      <c r="B53" s="1" t="s">
        <v>1051</v>
      </c>
      <c r="C53" s="1" t="s">
        <v>1089</v>
      </c>
      <c r="D53" s="1" t="s">
        <v>1090</v>
      </c>
      <c r="E53" s="1" t="s">
        <v>1091</v>
      </c>
      <c r="F53" s="1" t="s">
        <v>1051</v>
      </c>
      <c r="G53" s="1" t="s">
        <v>773</v>
      </c>
      <c r="H53" s="1" t="s">
        <v>774</v>
      </c>
      <c r="I53" s="1" t="s">
        <v>1092</v>
      </c>
      <c r="J53" s="1" t="s">
        <v>30</v>
      </c>
      <c r="K53" s="1" t="s">
        <v>1093</v>
      </c>
      <c r="L53" s="1" t="s">
        <v>1093</v>
      </c>
      <c r="M53" s="1" t="s">
        <v>777</v>
      </c>
      <c r="N53" s="1" t="s">
        <v>777</v>
      </c>
      <c r="O53" s="1" t="s">
        <v>778</v>
      </c>
      <c r="P53" s="1" t="s">
        <v>779</v>
      </c>
      <c r="Q53" s="1" t="s">
        <v>780</v>
      </c>
      <c r="R53" s="1" t="s">
        <v>1094</v>
      </c>
      <c r="S53" s="1" t="s">
        <v>782</v>
      </c>
      <c r="T53" s="1" t="s">
        <v>783</v>
      </c>
      <c r="U53" s="1" t="s">
        <v>784</v>
      </c>
      <c r="V53" s="1" t="s">
        <v>785</v>
      </c>
    </row>
    <row r="54" s="1" customFormat="1" spans="1:22">
      <c r="A54" s="3">
        <v>999222053338923</v>
      </c>
      <c r="B54" s="1" t="s">
        <v>1051</v>
      </c>
      <c r="C54" s="1" t="s">
        <v>1095</v>
      </c>
      <c r="D54" s="1" t="s">
        <v>902</v>
      </c>
      <c r="E54" s="1" t="s">
        <v>1096</v>
      </c>
      <c r="F54" s="1" t="s">
        <v>769</v>
      </c>
      <c r="G54" s="1" t="s">
        <v>773</v>
      </c>
      <c r="H54" s="1" t="s">
        <v>774</v>
      </c>
      <c r="I54" s="1" t="s">
        <v>1097</v>
      </c>
      <c r="J54" s="1" t="s">
        <v>30</v>
      </c>
      <c r="K54" s="1" t="s">
        <v>1098</v>
      </c>
      <c r="L54" s="1" t="s">
        <v>1098</v>
      </c>
      <c r="M54" s="1" t="s">
        <v>777</v>
      </c>
      <c r="N54" s="1" t="s">
        <v>777</v>
      </c>
      <c r="O54" s="1" t="s">
        <v>778</v>
      </c>
      <c r="P54" s="1" t="s">
        <v>779</v>
      </c>
      <c r="Q54" s="1" t="s">
        <v>780</v>
      </c>
      <c r="R54" s="1" t="s">
        <v>1099</v>
      </c>
      <c r="S54" s="1" t="s">
        <v>782</v>
      </c>
      <c r="T54" s="1" t="s">
        <v>783</v>
      </c>
      <c r="U54" s="1" t="s">
        <v>784</v>
      </c>
      <c r="V54" s="1" t="s">
        <v>840</v>
      </c>
    </row>
    <row r="55" s="1" customFormat="1" spans="1:22">
      <c r="A55" s="3">
        <v>999222052725519</v>
      </c>
      <c r="B55" s="1" t="s">
        <v>1051</v>
      </c>
      <c r="C55" s="1" t="s">
        <v>1100</v>
      </c>
      <c r="D55" s="1" t="s">
        <v>1101</v>
      </c>
      <c r="E55" s="1" t="s">
        <v>1102</v>
      </c>
      <c r="F55" s="1" t="s">
        <v>1051</v>
      </c>
      <c r="G55" s="1" t="s">
        <v>773</v>
      </c>
      <c r="H55" s="1" t="s">
        <v>774</v>
      </c>
      <c r="I55" s="1" t="s">
        <v>1103</v>
      </c>
      <c r="J55" s="1" t="s">
        <v>30</v>
      </c>
      <c r="K55" s="1" t="s">
        <v>1104</v>
      </c>
      <c r="L55" s="1" t="s">
        <v>1104</v>
      </c>
      <c r="M55" s="1" t="s">
        <v>777</v>
      </c>
      <c r="N55" s="1" t="s">
        <v>777</v>
      </c>
      <c r="O55" s="1" t="s">
        <v>778</v>
      </c>
      <c r="P55" s="1" t="s">
        <v>779</v>
      </c>
      <c r="Q55" s="1" t="s">
        <v>780</v>
      </c>
      <c r="R55" s="1" t="s">
        <v>1105</v>
      </c>
      <c r="S55" s="1" t="s">
        <v>782</v>
      </c>
      <c r="T55" s="1" t="s">
        <v>783</v>
      </c>
      <c r="U55" s="1" t="s">
        <v>784</v>
      </c>
      <c r="V55" s="1" t="s">
        <v>1106</v>
      </c>
    </row>
    <row r="56" s="1" customFormat="1" spans="1:22">
      <c r="A56" s="3">
        <v>999222052252863</v>
      </c>
      <c r="B56" s="1" t="s">
        <v>1051</v>
      </c>
      <c r="C56" s="1" t="s">
        <v>1107</v>
      </c>
      <c r="D56" s="1" t="s">
        <v>1108</v>
      </c>
      <c r="E56" s="1" t="s">
        <v>1109</v>
      </c>
      <c r="F56" s="1" t="s">
        <v>769</v>
      </c>
      <c r="G56" s="1" t="s">
        <v>773</v>
      </c>
      <c r="H56" s="1" t="s">
        <v>774</v>
      </c>
      <c r="I56" s="1" t="s">
        <v>1110</v>
      </c>
      <c r="J56" s="1" t="s">
        <v>30</v>
      </c>
      <c r="K56" s="1" t="s">
        <v>1111</v>
      </c>
      <c r="L56" s="1" t="s">
        <v>1111</v>
      </c>
      <c r="M56" s="1" t="s">
        <v>777</v>
      </c>
      <c r="N56" s="1" t="s">
        <v>777</v>
      </c>
      <c r="O56" s="1" t="s">
        <v>778</v>
      </c>
      <c r="P56" s="1" t="s">
        <v>779</v>
      </c>
      <c r="Q56" s="1" t="s">
        <v>780</v>
      </c>
      <c r="R56" s="1" t="s">
        <v>1112</v>
      </c>
      <c r="S56" s="1" t="s">
        <v>782</v>
      </c>
      <c r="T56" s="1" t="s">
        <v>783</v>
      </c>
      <c r="U56" s="1" t="s">
        <v>784</v>
      </c>
      <c r="V56" s="1" t="s">
        <v>840</v>
      </c>
    </row>
    <row r="57" s="1" customFormat="1" spans="1:22">
      <c r="A57" s="3">
        <v>999222051269204</v>
      </c>
      <c r="B57" s="1" t="s">
        <v>1051</v>
      </c>
      <c r="C57" s="1" t="s">
        <v>1113</v>
      </c>
      <c r="D57" s="1" t="s">
        <v>1114</v>
      </c>
      <c r="E57" s="1" t="s">
        <v>1115</v>
      </c>
      <c r="F57" s="1" t="s">
        <v>769</v>
      </c>
      <c r="G57" s="1" t="s">
        <v>773</v>
      </c>
      <c r="H57" s="1" t="s">
        <v>774</v>
      </c>
      <c r="I57" s="1" t="s">
        <v>1116</v>
      </c>
      <c r="J57" s="1" t="s">
        <v>30</v>
      </c>
      <c r="K57" s="1" t="s">
        <v>1117</v>
      </c>
      <c r="L57" s="1" t="s">
        <v>1117</v>
      </c>
      <c r="M57" s="1" t="s">
        <v>777</v>
      </c>
      <c r="N57" s="1" t="s">
        <v>777</v>
      </c>
      <c r="O57" s="1" t="s">
        <v>778</v>
      </c>
      <c r="P57" s="1" t="s">
        <v>779</v>
      </c>
      <c r="Q57" s="1" t="s">
        <v>780</v>
      </c>
      <c r="R57" s="1" t="s">
        <v>1118</v>
      </c>
      <c r="S57" s="1" t="s">
        <v>782</v>
      </c>
      <c r="T57" s="1" t="s">
        <v>783</v>
      </c>
      <c r="U57" s="1" t="s">
        <v>784</v>
      </c>
      <c r="V57" s="1" t="s">
        <v>792</v>
      </c>
    </row>
    <row r="58" s="1" customFormat="1" spans="1:22">
      <c r="A58" s="3">
        <v>999222050034601</v>
      </c>
      <c r="B58" s="1" t="s">
        <v>1051</v>
      </c>
      <c r="C58" s="1" t="s">
        <v>1119</v>
      </c>
      <c r="D58" s="1" t="s">
        <v>1120</v>
      </c>
      <c r="E58" s="1" t="s">
        <v>1121</v>
      </c>
      <c r="F58" s="1" t="s">
        <v>979</v>
      </c>
      <c r="G58" s="1" t="s">
        <v>773</v>
      </c>
      <c r="H58" s="1" t="s">
        <v>774</v>
      </c>
      <c r="I58" s="1" t="s">
        <v>1122</v>
      </c>
      <c r="J58" s="1" t="s">
        <v>30</v>
      </c>
      <c r="K58" s="1" t="s">
        <v>1123</v>
      </c>
      <c r="L58" s="1" t="s">
        <v>1123</v>
      </c>
      <c r="M58" s="1" t="s">
        <v>777</v>
      </c>
      <c r="N58" s="1" t="s">
        <v>777</v>
      </c>
      <c r="O58" s="1" t="s">
        <v>778</v>
      </c>
      <c r="P58" s="1" t="s">
        <v>779</v>
      </c>
      <c r="Q58" s="1" t="s">
        <v>780</v>
      </c>
      <c r="R58" s="1" t="s">
        <v>1124</v>
      </c>
      <c r="S58" s="1" t="s">
        <v>782</v>
      </c>
      <c r="T58" s="1" t="s">
        <v>783</v>
      </c>
      <c r="U58" s="1" t="s">
        <v>784</v>
      </c>
      <c r="V58" s="1" t="s">
        <v>840</v>
      </c>
    </row>
    <row r="59" s="1" customFormat="1" spans="1:22">
      <c r="A59" s="3">
        <v>999222049974675</v>
      </c>
      <c r="B59" s="1" t="s">
        <v>1051</v>
      </c>
      <c r="C59" s="1" t="s">
        <v>1125</v>
      </c>
      <c r="D59" s="1" t="s">
        <v>1072</v>
      </c>
      <c r="E59" s="1" t="s">
        <v>1126</v>
      </c>
      <c r="F59" s="1" t="s">
        <v>769</v>
      </c>
      <c r="G59" s="1" t="s">
        <v>773</v>
      </c>
      <c r="H59" s="1" t="s">
        <v>774</v>
      </c>
      <c r="I59" s="1" t="s">
        <v>1074</v>
      </c>
      <c r="J59" s="1" t="s">
        <v>30</v>
      </c>
      <c r="K59" s="1" t="s">
        <v>1075</v>
      </c>
      <c r="L59" s="1" t="s">
        <v>1075</v>
      </c>
      <c r="M59" s="1" t="s">
        <v>777</v>
      </c>
      <c r="N59" s="1" t="s">
        <v>777</v>
      </c>
      <c r="O59" s="1" t="s">
        <v>778</v>
      </c>
      <c r="P59" s="1" t="s">
        <v>779</v>
      </c>
      <c r="Q59" s="1" t="s">
        <v>780</v>
      </c>
      <c r="R59" s="1" t="s">
        <v>1127</v>
      </c>
      <c r="S59" s="1" t="s">
        <v>782</v>
      </c>
      <c r="T59" s="1" t="s">
        <v>783</v>
      </c>
      <c r="U59" s="1" t="s">
        <v>784</v>
      </c>
      <c r="V59" s="1" t="s">
        <v>792</v>
      </c>
    </row>
    <row r="60" s="1" customFormat="1" spans="1:22">
      <c r="A60" s="3">
        <v>999222049789812</v>
      </c>
      <c r="B60" s="1" t="s">
        <v>1051</v>
      </c>
      <c r="C60" s="1" t="s">
        <v>1128</v>
      </c>
      <c r="D60" s="1" t="s">
        <v>1129</v>
      </c>
      <c r="E60" s="1" t="s">
        <v>1130</v>
      </c>
      <c r="F60" s="1" t="s">
        <v>979</v>
      </c>
      <c r="G60" s="1" t="s">
        <v>773</v>
      </c>
      <c r="H60" s="1" t="s">
        <v>774</v>
      </c>
      <c r="I60" s="1" t="s">
        <v>1131</v>
      </c>
      <c r="J60" s="1" t="s">
        <v>30</v>
      </c>
      <c r="K60" s="1" t="s">
        <v>1132</v>
      </c>
      <c r="L60" s="1" t="s">
        <v>1132</v>
      </c>
      <c r="M60" s="1" t="s">
        <v>777</v>
      </c>
      <c r="N60" s="1" t="s">
        <v>777</v>
      </c>
      <c r="O60" s="1" t="s">
        <v>778</v>
      </c>
      <c r="P60" s="1" t="s">
        <v>779</v>
      </c>
      <c r="Q60" s="1" t="s">
        <v>780</v>
      </c>
      <c r="R60" s="1" t="s">
        <v>1133</v>
      </c>
      <c r="S60" s="1" t="s">
        <v>782</v>
      </c>
      <c r="T60" s="1" t="s">
        <v>783</v>
      </c>
      <c r="U60" s="1" t="s">
        <v>784</v>
      </c>
      <c r="V60" s="1" t="s">
        <v>943</v>
      </c>
    </row>
    <row r="61" s="1" customFormat="1" spans="1:22">
      <c r="A61" s="3">
        <v>999222047853051</v>
      </c>
      <c r="B61" s="1" t="s">
        <v>1051</v>
      </c>
      <c r="C61" s="1" t="s">
        <v>1134</v>
      </c>
      <c r="D61" s="1" t="s">
        <v>1135</v>
      </c>
      <c r="E61" s="1" t="s">
        <v>1136</v>
      </c>
      <c r="F61" s="1" t="s">
        <v>1051</v>
      </c>
      <c r="G61" s="1" t="s">
        <v>773</v>
      </c>
      <c r="H61" s="1" t="s">
        <v>774</v>
      </c>
      <c r="I61" s="1" t="s">
        <v>1137</v>
      </c>
      <c r="J61" s="1" t="s">
        <v>30</v>
      </c>
      <c r="K61" s="1" t="s">
        <v>1138</v>
      </c>
      <c r="L61" s="1" t="s">
        <v>1138</v>
      </c>
      <c r="M61" s="1" t="s">
        <v>777</v>
      </c>
      <c r="N61" s="1" t="s">
        <v>777</v>
      </c>
      <c r="O61" s="1" t="s">
        <v>778</v>
      </c>
      <c r="P61" s="1" t="s">
        <v>779</v>
      </c>
      <c r="Q61" s="1" t="s">
        <v>780</v>
      </c>
      <c r="R61" s="1" t="s">
        <v>1139</v>
      </c>
      <c r="S61" s="1" t="s">
        <v>782</v>
      </c>
      <c r="T61" s="1" t="s">
        <v>783</v>
      </c>
      <c r="U61" s="1" t="s">
        <v>784</v>
      </c>
      <c r="V61" s="1" t="s">
        <v>867</v>
      </c>
    </row>
    <row r="62" s="1" customFormat="1" spans="1:22">
      <c r="A62" s="3">
        <v>999222047745896</v>
      </c>
      <c r="B62" s="1" t="s">
        <v>1051</v>
      </c>
      <c r="C62" s="1" t="s">
        <v>1140</v>
      </c>
      <c r="D62" s="1" t="s">
        <v>1141</v>
      </c>
      <c r="E62" s="1" t="s">
        <v>1142</v>
      </c>
      <c r="F62" s="1" t="s">
        <v>979</v>
      </c>
      <c r="G62" s="1" t="s">
        <v>773</v>
      </c>
      <c r="H62" s="1" t="s">
        <v>774</v>
      </c>
      <c r="I62" s="1" t="s">
        <v>1143</v>
      </c>
      <c r="J62" s="1" t="s">
        <v>30</v>
      </c>
      <c r="K62" s="1" t="s">
        <v>1144</v>
      </c>
      <c r="L62" s="1" t="s">
        <v>1144</v>
      </c>
      <c r="M62" s="1" t="s">
        <v>777</v>
      </c>
      <c r="N62" s="1" t="s">
        <v>777</v>
      </c>
      <c r="O62" s="1" t="s">
        <v>778</v>
      </c>
      <c r="P62" s="1" t="s">
        <v>779</v>
      </c>
      <c r="Q62" s="1" t="s">
        <v>780</v>
      </c>
      <c r="R62" s="1" t="s">
        <v>1145</v>
      </c>
      <c r="S62" s="1" t="s">
        <v>782</v>
      </c>
      <c r="T62" s="1" t="s">
        <v>783</v>
      </c>
      <c r="U62" s="1" t="s">
        <v>784</v>
      </c>
      <c r="V62" s="1" t="s">
        <v>819</v>
      </c>
    </row>
    <row r="63" s="1" customFormat="1" spans="1:22">
      <c r="A63" s="3">
        <v>999222047729845</v>
      </c>
      <c r="B63" s="1" t="s">
        <v>1051</v>
      </c>
      <c r="C63" s="1" t="s">
        <v>1146</v>
      </c>
      <c r="D63" s="1" t="s">
        <v>1147</v>
      </c>
      <c r="E63" s="1" t="s">
        <v>1148</v>
      </c>
      <c r="F63" s="1" t="s">
        <v>769</v>
      </c>
      <c r="G63" s="1" t="s">
        <v>773</v>
      </c>
      <c r="H63" s="1" t="s">
        <v>774</v>
      </c>
      <c r="I63" s="1" t="s">
        <v>1149</v>
      </c>
      <c r="J63" s="1" t="s">
        <v>30</v>
      </c>
      <c r="K63" s="1" t="s">
        <v>1150</v>
      </c>
      <c r="L63" s="1" t="s">
        <v>1150</v>
      </c>
      <c r="M63" s="1" t="s">
        <v>777</v>
      </c>
      <c r="N63" s="1" t="s">
        <v>777</v>
      </c>
      <c r="O63" s="1" t="s">
        <v>778</v>
      </c>
      <c r="P63" s="1" t="s">
        <v>779</v>
      </c>
      <c r="Q63" s="1" t="s">
        <v>780</v>
      </c>
      <c r="R63" s="1" t="s">
        <v>1151</v>
      </c>
      <c r="S63" s="1" t="s">
        <v>782</v>
      </c>
      <c r="T63" s="1" t="s">
        <v>783</v>
      </c>
      <c r="U63" s="1" t="s">
        <v>784</v>
      </c>
      <c r="V63" s="1" t="s">
        <v>805</v>
      </c>
    </row>
    <row r="64" s="1" customFormat="1" spans="1:22">
      <c r="A64" s="3">
        <v>999222047688251</v>
      </c>
      <c r="B64" s="1" t="s">
        <v>1051</v>
      </c>
      <c r="C64" s="1" t="s">
        <v>1152</v>
      </c>
      <c r="D64" s="1" t="s">
        <v>1153</v>
      </c>
      <c r="E64" s="1" t="s">
        <v>1154</v>
      </c>
      <c r="F64" s="1" t="s">
        <v>769</v>
      </c>
      <c r="G64" s="1" t="s">
        <v>773</v>
      </c>
      <c r="H64" s="1" t="s">
        <v>774</v>
      </c>
      <c r="I64" s="1" t="s">
        <v>1155</v>
      </c>
      <c r="J64" s="1" t="s">
        <v>30</v>
      </c>
      <c r="K64" s="1" t="s">
        <v>1156</v>
      </c>
      <c r="L64" s="1" t="s">
        <v>1156</v>
      </c>
      <c r="M64" s="1" t="s">
        <v>777</v>
      </c>
      <c r="N64" s="1" t="s">
        <v>777</v>
      </c>
      <c r="O64" s="1" t="s">
        <v>778</v>
      </c>
      <c r="P64" s="1" t="s">
        <v>779</v>
      </c>
      <c r="Q64" s="1" t="s">
        <v>780</v>
      </c>
      <c r="R64" s="1" t="s">
        <v>1157</v>
      </c>
      <c r="S64" s="1" t="s">
        <v>782</v>
      </c>
      <c r="T64" s="1" t="s">
        <v>783</v>
      </c>
      <c r="U64" s="1" t="s">
        <v>784</v>
      </c>
      <c r="V64" s="1" t="s">
        <v>1158</v>
      </c>
    </row>
    <row r="65" s="1" customFormat="1" spans="1:22">
      <c r="A65" s="3">
        <v>999222046639782</v>
      </c>
      <c r="B65" s="1" t="s">
        <v>1159</v>
      </c>
      <c r="C65" s="1" t="s">
        <v>1160</v>
      </c>
      <c r="D65" s="1" t="s">
        <v>1161</v>
      </c>
      <c r="E65" s="1" t="s">
        <v>1162</v>
      </c>
      <c r="F65" s="1" t="s">
        <v>769</v>
      </c>
      <c r="G65" s="1" t="s">
        <v>773</v>
      </c>
      <c r="H65" s="1" t="s">
        <v>774</v>
      </c>
      <c r="I65" s="1" t="s">
        <v>1163</v>
      </c>
      <c r="J65" s="1" t="s">
        <v>30</v>
      </c>
      <c r="K65" s="1" t="s">
        <v>1164</v>
      </c>
      <c r="L65" s="1" t="s">
        <v>1164</v>
      </c>
      <c r="M65" s="1" t="s">
        <v>777</v>
      </c>
      <c r="N65" s="1" t="s">
        <v>777</v>
      </c>
      <c r="O65" s="1" t="s">
        <v>778</v>
      </c>
      <c r="P65" s="1" t="s">
        <v>779</v>
      </c>
      <c r="Q65" s="1" t="s">
        <v>780</v>
      </c>
      <c r="R65" s="1" t="s">
        <v>1165</v>
      </c>
      <c r="S65" s="1" t="s">
        <v>782</v>
      </c>
      <c r="T65" s="1" t="s">
        <v>783</v>
      </c>
      <c r="U65" s="1" t="s">
        <v>784</v>
      </c>
      <c r="V65" s="1" t="s">
        <v>1166</v>
      </c>
    </row>
    <row r="66" s="1" customFormat="1" spans="1:22">
      <c r="A66" s="3">
        <v>999222046463068</v>
      </c>
      <c r="B66" s="1" t="s">
        <v>1159</v>
      </c>
      <c r="C66" s="1" t="s">
        <v>1167</v>
      </c>
      <c r="D66" s="1" t="s">
        <v>1168</v>
      </c>
      <c r="E66" s="1" t="s">
        <v>1169</v>
      </c>
      <c r="F66" s="1" t="s">
        <v>1051</v>
      </c>
      <c r="G66" s="1" t="s">
        <v>773</v>
      </c>
      <c r="H66" s="1" t="s">
        <v>774</v>
      </c>
      <c r="I66" s="1" t="s">
        <v>1170</v>
      </c>
      <c r="J66" s="1" t="s">
        <v>30</v>
      </c>
      <c r="K66" s="1" t="s">
        <v>1171</v>
      </c>
      <c r="L66" s="1" t="s">
        <v>1171</v>
      </c>
      <c r="M66" s="1" t="s">
        <v>777</v>
      </c>
      <c r="N66" s="1" t="s">
        <v>777</v>
      </c>
      <c r="O66" s="1" t="s">
        <v>778</v>
      </c>
      <c r="P66" s="1" t="s">
        <v>779</v>
      </c>
      <c r="Q66" s="1" t="s">
        <v>780</v>
      </c>
      <c r="R66" s="1" t="s">
        <v>1172</v>
      </c>
      <c r="S66" s="1" t="s">
        <v>782</v>
      </c>
      <c r="T66" s="1" t="s">
        <v>783</v>
      </c>
      <c r="U66" s="1" t="s">
        <v>784</v>
      </c>
      <c r="V66" s="1" t="s">
        <v>847</v>
      </c>
    </row>
    <row r="67" s="1" customFormat="1" spans="1:22">
      <c r="A67" s="3">
        <v>999222045498257</v>
      </c>
      <c r="B67" s="1" t="s">
        <v>1159</v>
      </c>
      <c r="C67" s="1" t="s">
        <v>1173</v>
      </c>
      <c r="D67" s="1" t="s">
        <v>1174</v>
      </c>
      <c r="E67" s="1" t="s">
        <v>1175</v>
      </c>
      <c r="F67" s="1" t="s">
        <v>769</v>
      </c>
      <c r="G67" s="1" t="s">
        <v>773</v>
      </c>
      <c r="H67" s="1" t="s">
        <v>774</v>
      </c>
      <c r="I67" s="1" t="s">
        <v>1176</v>
      </c>
      <c r="J67" s="1" t="s">
        <v>30</v>
      </c>
      <c r="K67" s="1" t="s">
        <v>1177</v>
      </c>
      <c r="L67" s="1" t="s">
        <v>1177</v>
      </c>
      <c r="M67" s="1" t="s">
        <v>777</v>
      </c>
      <c r="N67" s="1" t="s">
        <v>777</v>
      </c>
      <c r="O67" s="1" t="s">
        <v>778</v>
      </c>
      <c r="P67" s="1" t="s">
        <v>779</v>
      </c>
      <c r="Q67" s="1" t="s">
        <v>780</v>
      </c>
      <c r="R67" s="1" t="s">
        <v>1178</v>
      </c>
      <c r="S67" s="1" t="s">
        <v>782</v>
      </c>
      <c r="T67" s="1" t="s">
        <v>783</v>
      </c>
      <c r="U67" s="1" t="s">
        <v>784</v>
      </c>
      <c r="V67" s="1" t="s">
        <v>819</v>
      </c>
    </row>
    <row r="68" s="1" customFormat="1" spans="1:22">
      <c r="A68" s="3">
        <v>999222045212970</v>
      </c>
      <c r="B68" s="1" t="s">
        <v>1159</v>
      </c>
      <c r="C68" s="1" t="s">
        <v>1179</v>
      </c>
      <c r="D68" s="1" t="s">
        <v>1180</v>
      </c>
      <c r="E68" s="1" t="s">
        <v>1181</v>
      </c>
      <c r="F68" s="1" t="s">
        <v>769</v>
      </c>
      <c r="G68" s="1" t="s">
        <v>773</v>
      </c>
      <c r="H68" s="1" t="s">
        <v>774</v>
      </c>
      <c r="I68" s="1" t="s">
        <v>1182</v>
      </c>
      <c r="J68" s="1" t="s">
        <v>30</v>
      </c>
      <c r="K68" s="1" t="s">
        <v>1183</v>
      </c>
      <c r="L68" s="1" t="s">
        <v>1183</v>
      </c>
      <c r="M68" s="1" t="s">
        <v>777</v>
      </c>
      <c r="N68" s="1" t="s">
        <v>777</v>
      </c>
      <c r="O68" s="1" t="s">
        <v>778</v>
      </c>
      <c r="P68" s="1" t="s">
        <v>779</v>
      </c>
      <c r="Q68" s="1" t="s">
        <v>780</v>
      </c>
      <c r="R68" s="1" t="s">
        <v>1184</v>
      </c>
      <c r="S68" s="1" t="s">
        <v>782</v>
      </c>
      <c r="T68" s="1" t="s">
        <v>783</v>
      </c>
      <c r="U68" s="1" t="s">
        <v>784</v>
      </c>
      <c r="V68" s="1" t="s">
        <v>1185</v>
      </c>
    </row>
    <row r="69" s="1" customFormat="1" spans="1:22">
      <c r="A69" s="3">
        <v>999222043954906</v>
      </c>
      <c r="B69" s="1" t="s">
        <v>1159</v>
      </c>
      <c r="C69" s="1" t="s">
        <v>1186</v>
      </c>
      <c r="D69" s="1" t="s">
        <v>1187</v>
      </c>
      <c r="E69" s="1" t="s">
        <v>1188</v>
      </c>
      <c r="F69" s="1" t="s">
        <v>1159</v>
      </c>
      <c r="G69" s="1" t="s">
        <v>773</v>
      </c>
      <c r="H69" s="1" t="s">
        <v>774</v>
      </c>
      <c r="I69" s="1" t="s">
        <v>1189</v>
      </c>
      <c r="J69" s="1" t="s">
        <v>30</v>
      </c>
      <c r="K69" s="1" t="s">
        <v>1190</v>
      </c>
      <c r="L69" s="1" t="s">
        <v>1190</v>
      </c>
      <c r="M69" s="1" t="s">
        <v>777</v>
      </c>
      <c r="N69" s="1" t="s">
        <v>777</v>
      </c>
      <c r="O69" s="1" t="s">
        <v>778</v>
      </c>
      <c r="P69" s="1" t="s">
        <v>779</v>
      </c>
      <c r="Q69" s="1" t="s">
        <v>780</v>
      </c>
      <c r="R69" s="1" t="s">
        <v>1191</v>
      </c>
      <c r="S69" s="1" t="s">
        <v>782</v>
      </c>
      <c r="T69" s="1" t="s">
        <v>783</v>
      </c>
      <c r="U69" s="1" t="s">
        <v>784</v>
      </c>
      <c r="V69" s="1" t="s">
        <v>943</v>
      </c>
    </row>
    <row r="70" s="1" customFormat="1" spans="1:22">
      <c r="A70" s="3">
        <v>999222043135975</v>
      </c>
      <c r="B70" s="1" t="s">
        <v>1159</v>
      </c>
      <c r="C70" s="1" t="s">
        <v>1192</v>
      </c>
      <c r="D70" s="1" t="s">
        <v>1193</v>
      </c>
      <c r="E70" s="1" t="s">
        <v>1194</v>
      </c>
      <c r="F70" s="1" t="s">
        <v>979</v>
      </c>
      <c r="G70" s="1" t="s">
        <v>773</v>
      </c>
      <c r="H70" s="1" t="s">
        <v>774</v>
      </c>
      <c r="I70" s="1" t="s">
        <v>1195</v>
      </c>
      <c r="J70" s="1" t="s">
        <v>30</v>
      </c>
      <c r="K70" s="1" t="s">
        <v>1196</v>
      </c>
      <c r="L70" s="1" t="s">
        <v>1196</v>
      </c>
      <c r="M70" s="1" t="s">
        <v>777</v>
      </c>
      <c r="N70" s="1" t="s">
        <v>777</v>
      </c>
      <c r="O70" s="1" t="s">
        <v>778</v>
      </c>
      <c r="P70" s="1" t="s">
        <v>779</v>
      </c>
      <c r="Q70" s="1" t="s">
        <v>780</v>
      </c>
      <c r="R70" s="1" t="s">
        <v>1197</v>
      </c>
      <c r="S70" s="1" t="s">
        <v>782</v>
      </c>
      <c r="T70" s="1" t="s">
        <v>783</v>
      </c>
      <c r="U70" s="1" t="s">
        <v>784</v>
      </c>
      <c r="V70" s="1" t="s">
        <v>854</v>
      </c>
    </row>
    <row r="71" s="1" customFormat="1" spans="1:22">
      <c r="A71" s="3">
        <v>999222040805449</v>
      </c>
      <c r="B71" s="1" t="s">
        <v>1159</v>
      </c>
      <c r="C71" s="1" t="s">
        <v>1198</v>
      </c>
      <c r="D71" s="1" t="s">
        <v>1199</v>
      </c>
      <c r="E71" s="1" t="s">
        <v>1200</v>
      </c>
      <c r="F71" s="1" t="s">
        <v>979</v>
      </c>
      <c r="G71" s="1" t="s">
        <v>773</v>
      </c>
      <c r="H71" s="1" t="s">
        <v>774</v>
      </c>
      <c r="I71" s="1" t="s">
        <v>1201</v>
      </c>
      <c r="J71" s="1" t="s">
        <v>30</v>
      </c>
      <c r="K71" s="1" t="s">
        <v>1202</v>
      </c>
      <c r="L71" s="1" t="s">
        <v>1202</v>
      </c>
      <c r="M71" s="1" t="s">
        <v>777</v>
      </c>
      <c r="N71" s="1" t="s">
        <v>777</v>
      </c>
      <c r="O71" s="1" t="s">
        <v>778</v>
      </c>
      <c r="P71" s="1" t="s">
        <v>779</v>
      </c>
      <c r="Q71" s="1" t="s">
        <v>780</v>
      </c>
      <c r="R71" s="1" t="s">
        <v>1203</v>
      </c>
      <c r="S71" s="1" t="s">
        <v>782</v>
      </c>
      <c r="T71" s="1" t="s">
        <v>783</v>
      </c>
      <c r="U71" s="1" t="s">
        <v>784</v>
      </c>
      <c r="V71" s="1" t="s">
        <v>943</v>
      </c>
    </row>
    <row r="72" s="1" customFormat="1" spans="1:22">
      <c r="A72" s="3">
        <v>999222038699619</v>
      </c>
      <c r="B72" s="1" t="s">
        <v>1159</v>
      </c>
      <c r="C72" s="1" t="s">
        <v>1204</v>
      </c>
      <c r="D72" s="1" t="s">
        <v>1205</v>
      </c>
      <c r="E72" s="1" t="s">
        <v>1206</v>
      </c>
      <c r="F72" s="1" t="s">
        <v>979</v>
      </c>
      <c r="G72" s="1" t="s">
        <v>773</v>
      </c>
      <c r="H72" s="1" t="s">
        <v>774</v>
      </c>
      <c r="I72" s="1" t="s">
        <v>1207</v>
      </c>
      <c r="J72" s="1" t="s">
        <v>30</v>
      </c>
      <c r="K72" s="1" t="s">
        <v>1208</v>
      </c>
      <c r="L72" s="1" t="s">
        <v>1208</v>
      </c>
      <c r="M72" s="1" t="s">
        <v>777</v>
      </c>
      <c r="N72" s="1" t="s">
        <v>777</v>
      </c>
      <c r="O72" s="1" t="s">
        <v>778</v>
      </c>
      <c r="P72" s="1" t="s">
        <v>779</v>
      </c>
      <c r="Q72" s="1" t="s">
        <v>780</v>
      </c>
      <c r="R72" s="1" t="s">
        <v>1209</v>
      </c>
      <c r="S72" s="1" t="s">
        <v>782</v>
      </c>
      <c r="T72" s="1" t="s">
        <v>783</v>
      </c>
      <c r="U72" s="1" t="s">
        <v>784</v>
      </c>
      <c r="V72" s="1" t="s">
        <v>840</v>
      </c>
    </row>
    <row r="73" s="1" customFormat="1" spans="1:22">
      <c r="A73" s="3">
        <v>999222037140676</v>
      </c>
      <c r="B73" s="1" t="s">
        <v>1210</v>
      </c>
      <c r="C73" s="1" t="s">
        <v>1211</v>
      </c>
      <c r="D73" s="1" t="s">
        <v>1212</v>
      </c>
      <c r="E73" s="1" t="s">
        <v>1213</v>
      </c>
      <c r="F73" s="1" t="s">
        <v>1159</v>
      </c>
      <c r="G73" s="1" t="s">
        <v>773</v>
      </c>
      <c r="H73" s="1" t="s">
        <v>774</v>
      </c>
      <c r="I73" s="1" t="s">
        <v>1214</v>
      </c>
      <c r="J73" s="1" t="s">
        <v>30</v>
      </c>
      <c r="K73" s="1" t="s">
        <v>1215</v>
      </c>
      <c r="L73" s="1" t="s">
        <v>1215</v>
      </c>
      <c r="M73" s="1" t="s">
        <v>777</v>
      </c>
      <c r="N73" s="1" t="s">
        <v>777</v>
      </c>
      <c r="O73" s="1" t="s">
        <v>778</v>
      </c>
      <c r="P73" s="1" t="s">
        <v>779</v>
      </c>
      <c r="Q73" s="1" t="s">
        <v>780</v>
      </c>
      <c r="R73" s="1" t="s">
        <v>1216</v>
      </c>
      <c r="S73" s="1" t="s">
        <v>782</v>
      </c>
      <c r="T73" s="1" t="s">
        <v>783</v>
      </c>
      <c r="U73" s="1" t="s">
        <v>784</v>
      </c>
      <c r="V73" s="1" t="s">
        <v>840</v>
      </c>
    </row>
    <row r="74" s="1" customFormat="1" spans="1:22">
      <c r="A74" s="3">
        <v>999222029557590</v>
      </c>
      <c r="B74" s="1" t="s">
        <v>1217</v>
      </c>
      <c r="C74" s="1" t="s">
        <v>1218</v>
      </c>
      <c r="D74" s="1" t="s">
        <v>902</v>
      </c>
      <c r="E74" s="1" t="s">
        <v>1219</v>
      </c>
      <c r="F74" s="1" t="s">
        <v>769</v>
      </c>
      <c r="G74" s="1" t="s">
        <v>773</v>
      </c>
      <c r="H74" s="1" t="s">
        <v>774</v>
      </c>
      <c r="I74" s="1" t="s">
        <v>1220</v>
      </c>
      <c r="J74" s="1" t="s">
        <v>30</v>
      </c>
      <c r="K74" s="1" t="s">
        <v>1221</v>
      </c>
      <c r="L74" s="1" t="s">
        <v>1221</v>
      </c>
      <c r="M74" s="1" t="s">
        <v>777</v>
      </c>
      <c r="N74" s="1" t="s">
        <v>777</v>
      </c>
      <c r="O74" s="1" t="s">
        <v>778</v>
      </c>
      <c r="P74" s="1" t="s">
        <v>779</v>
      </c>
      <c r="Q74" s="1" t="s">
        <v>780</v>
      </c>
      <c r="R74" s="1" t="s">
        <v>1222</v>
      </c>
      <c r="S74" s="1" t="s">
        <v>782</v>
      </c>
      <c r="T74" s="1" t="s">
        <v>783</v>
      </c>
      <c r="U74" s="1" t="s">
        <v>784</v>
      </c>
      <c r="V74" s="1" t="s">
        <v>840</v>
      </c>
    </row>
    <row r="75" s="1" customFormat="1" spans="1:22">
      <c r="A75" s="3">
        <v>999222029497789</v>
      </c>
      <c r="B75" s="1" t="s">
        <v>1217</v>
      </c>
      <c r="C75" s="1" t="s">
        <v>1223</v>
      </c>
      <c r="D75" s="1" t="s">
        <v>1224</v>
      </c>
      <c r="E75" s="1" t="s">
        <v>1225</v>
      </c>
      <c r="F75" s="1" t="s">
        <v>1159</v>
      </c>
      <c r="G75" s="1" t="s">
        <v>773</v>
      </c>
      <c r="H75" s="1" t="s">
        <v>774</v>
      </c>
      <c r="I75" s="1" t="s">
        <v>1226</v>
      </c>
      <c r="J75" s="1" t="s">
        <v>30</v>
      </c>
      <c r="K75" s="1" t="s">
        <v>1227</v>
      </c>
      <c r="L75" s="1" t="s">
        <v>1227</v>
      </c>
      <c r="M75" s="1" t="s">
        <v>777</v>
      </c>
      <c r="N75" s="1" t="s">
        <v>777</v>
      </c>
      <c r="O75" s="1" t="s">
        <v>778</v>
      </c>
      <c r="P75" s="1" t="s">
        <v>779</v>
      </c>
      <c r="Q75" s="1" t="s">
        <v>780</v>
      </c>
      <c r="R75" s="1" t="s">
        <v>1228</v>
      </c>
      <c r="S75" s="1" t="s">
        <v>782</v>
      </c>
      <c r="T75" s="1" t="s">
        <v>783</v>
      </c>
      <c r="U75" s="1" t="s">
        <v>784</v>
      </c>
      <c r="V75" s="1" t="s">
        <v>1070</v>
      </c>
    </row>
    <row r="76" s="1" customFormat="1" spans="1:22">
      <c r="A76" s="3">
        <v>999222029428418</v>
      </c>
      <c r="B76" s="1" t="s">
        <v>1217</v>
      </c>
      <c r="C76" s="1" t="s">
        <v>1229</v>
      </c>
      <c r="D76" s="1" t="s">
        <v>1230</v>
      </c>
      <c r="E76" s="1" t="s">
        <v>1231</v>
      </c>
      <c r="F76" s="1" t="s">
        <v>1051</v>
      </c>
      <c r="G76" s="1" t="s">
        <v>773</v>
      </c>
      <c r="H76" s="1" t="s">
        <v>774</v>
      </c>
      <c r="I76" s="1" t="s">
        <v>1232</v>
      </c>
      <c r="J76" s="1" t="s">
        <v>30</v>
      </c>
      <c r="K76" s="1" t="s">
        <v>1233</v>
      </c>
      <c r="L76" s="1" t="s">
        <v>1233</v>
      </c>
      <c r="M76" s="1" t="s">
        <v>777</v>
      </c>
      <c r="N76" s="1" t="s">
        <v>777</v>
      </c>
      <c r="O76" s="1" t="s">
        <v>778</v>
      </c>
      <c r="P76" s="1" t="s">
        <v>779</v>
      </c>
      <c r="Q76" s="1" t="s">
        <v>780</v>
      </c>
      <c r="R76" s="1" t="s">
        <v>1234</v>
      </c>
      <c r="S76" s="1" t="s">
        <v>782</v>
      </c>
      <c r="T76" s="1" t="s">
        <v>783</v>
      </c>
      <c r="U76" s="1" t="s">
        <v>784</v>
      </c>
      <c r="V76" s="1" t="s">
        <v>785</v>
      </c>
    </row>
    <row r="77" s="1" customFormat="1" spans="1:22">
      <c r="A77" s="3">
        <v>999222029106590</v>
      </c>
      <c r="B77" s="1" t="s">
        <v>1217</v>
      </c>
      <c r="C77" s="1" t="s">
        <v>1235</v>
      </c>
      <c r="D77" s="1" t="s">
        <v>1236</v>
      </c>
      <c r="E77" s="1" t="s">
        <v>1237</v>
      </c>
      <c r="F77" s="1" t="s">
        <v>979</v>
      </c>
      <c r="G77" s="1" t="s">
        <v>773</v>
      </c>
      <c r="H77" s="1" t="s">
        <v>774</v>
      </c>
      <c r="I77" s="1" t="s">
        <v>1238</v>
      </c>
      <c r="J77" s="1" t="s">
        <v>30</v>
      </c>
      <c r="K77" s="1" t="s">
        <v>1239</v>
      </c>
      <c r="L77" s="1" t="s">
        <v>1239</v>
      </c>
      <c r="M77" s="1" t="s">
        <v>777</v>
      </c>
      <c r="N77" s="1" t="s">
        <v>777</v>
      </c>
      <c r="O77" s="1" t="s">
        <v>778</v>
      </c>
      <c r="P77" s="1" t="s">
        <v>779</v>
      </c>
      <c r="Q77" s="1" t="s">
        <v>780</v>
      </c>
      <c r="R77" s="1" t="s">
        <v>1240</v>
      </c>
      <c r="S77" s="1" t="s">
        <v>782</v>
      </c>
      <c r="T77" s="1" t="s">
        <v>783</v>
      </c>
      <c r="U77" s="1" t="s">
        <v>784</v>
      </c>
      <c r="V77" s="1" t="s">
        <v>854</v>
      </c>
    </row>
    <row r="78" s="1" customFormat="1" spans="1:22">
      <c r="A78" s="3">
        <v>999222028581774</v>
      </c>
      <c r="B78" s="1" t="s">
        <v>1217</v>
      </c>
      <c r="C78" s="1" t="s">
        <v>1241</v>
      </c>
      <c r="D78" s="1" t="s">
        <v>1242</v>
      </c>
      <c r="E78" s="1" t="s">
        <v>1243</v>
      </c>
      <c r="F78" s="1" t="s">
        <v>979</v>
      </c>
      <c r="G78" s="1" t="s">
        <v>773</v>
      </c>
      <c r="H78" s="1" t="s">
        <v>774</v>
      </c>
      <c r="I78" s="1" t="s">
        <v>1244</v>
      </c>
      <c r="J78" s="1" t="s">
        <v>30</v>
      </c>
      <c r="K78" s="1" t="s">
        <v>1245</v>
      </c>
      <c r="L78" s="1" t="s">
        <v>1245</v>
      </c>
      <c r="M78" s="1" t="s">
        <v>777</v>
      </c>
      <c r="N78" s="1" t="s">
        <v>777</v>
      </c>
      <c r="O78" s="1" t="s">
        <v>778</v>
      </c>
      <c r="P78" s="1" t="s">
        <v>779</v>
      </c>
      <c r="Q78" s="1" t="s">
        <v>780</v>
      </c>
      <c r="R78" s="1" t="s">
        <v>1246</v>
      </c>
      <c r="S78" s="1" t="s">
        <v>782</v>
      </c>
      <c r="T78" s="1" t="s">
        <v>783</v>
      </c>
      <c r="U78" s="1" t="s">
        <v>784</v>
      </c>
      <c r="V78" s="1" t="s">
        <v>847</v>
      </c>
    </row>
    <row r="79" s="1" customFormat="1" spans="1:22">
      <c r="A79" s="3">
        <v>999222028119154</v>
      </c>
      <c r="B79" s="1" t="s">
        <v>1217</v>
      </c>
      <c r="C79" s="1" t="s">
        <v>1247</v>
      </c>
      <c r="D79" s="1" t="s">
        <v>1248</v>
      </c>
      <c r="E79" s="1" t="s">
        <v>1249</v>
      </c>
      <c r="F79" s="1" t="s">
        <v>1210</v>
      </c>
      <c r="G79" s="1" t="s">
        <v>773</v>
      </c>
      <c r="H79" s="1" t="s">
        <v>774</v>
      </c>
      <c r="I79" s="1" t="s">
        <v>1250</v>
      </c>
      <c r="J79" s="1" t="s">
        <v>30</v>
      </c>
      <c r="K79" s="1" t="s">
        <v>1251</v>
      </c>
      <c r="L79" s="1" t="s">
        <v>1251</v>
      </c>
      <c r="M79" s="1" t="s">
        <v>777</v>
      </c>
      <c r="N79" s="1" t="s">
        <v>777</v>
      </c>
      <c r="O79" s="1" t="s">
        <v>778</v>
      </c>
      <c r="P79" s="1" t="s">
        <v>779</v>
      </c>
      <c r="Q79" s="1" t="s">
        <v>780</v>
      </c>
      <c r="R79" s="1" t="s">
        <v>1252</v>
      </c>
      <c r="S79" s="1" t="s">
        <v>782</v>
      </c>
      <c r="T79" s="1" t="s">
        <v>783</v>
      </c>
      <c r="U79" s="1" t="s">
        <v>784</v>
      </c>
      <c r="V79" s="1" t="s">
        <v>1253</v>
      </c>
    </row>
    <row r="80" s="1" customFormat="1" spans="1:22">
      <c r="A80" s="3">
        <v>999222023546453</v>
      </c>
      <c r="B80" s="1" t="s">
        <v>1217</v>
      </c>
      <c r="C80" s="1" t="s">
        <v>1254</v>
      </c>
      <c r="D80" s="1" t="s">
        <v>1255</v>
      </c>
      <c r="E80" s="1" t="s">
        <v>1256</v>
      </c>
      <c r="F80" s="1" t="s">
        <v>979</v>
      </c>
      <c r="G80" s="1" t="s">
        <v>773</v>
      </c>
      <c r="H80" s="1" t="s">
        <v>774</v>
      </c>
      <c r="I80" s="1" t="s">
        <v>1257</v>
      </c>
      <c r="J80" s="1" t="s">
        <v>30</v>
      </c>
      <c r="K80" s="1" t="s">
        <v>1258</v>
      </c>
      <c r="L80" s="1" t="s">
        <v>1258</v>
      </c>
      <c r="M80" s="1" t="s">
        <v>777</v>
      </c>
      <c r="N80" s="1" t="s">
        <v>777</v>
      </c>
      <c r="O80" s="1" t="s">
        <v>778</v>
      </c>
      <c r="P80" s="1" t="s">
        <v>779</v>
      </c>
      <c r="Q80" s="1" t="s">
        <v>780</v>
      </c>
      <c r="R80" s="1" t="s">
        <v>1259</v>
      </c>
      <c r="S80" s="1" t="s">
        <v>782</v>
      </c>
      <c r="T80" s="1" t="s">
        <v>783</v>
      </c>
      <c r="U80" s="1" t="s">
        <v>784</v>
      </c>
      <c r="V80" s="1" t="s">
        <v>1260</v>
      </c>
    </row>
    <row r="81" s="1" customFormat="1" spans="1:22">
      <c r="A81" s="3">
        <v>999222023014428</v>
      </c>
      <c r="B81" s="1" t="s">
        <v>1261</v>
      </c>
      <c r="C81" s="1" t="s">
        <v>1262</v>
      </c>
      <c r="D81" s="1" t="s">
        <v>1263</v>
      </c>
      <c r="E81" s="1" t="s">
        <v>1264</v>
      </c>
      <c r="F81" s="1" t="s">
        <v>769</v>
      </c>
      <c r="G81" s="1" t="s">
        <v>773</v>
      </c>
      <c r="H81" s="1" t="s">
        <v>774</v>
      </c>
      <c r="I81" s="1" t="s">
        <v>1265</v>
      </c>
      <c r="J81" s="1" t="s">
        <v>30</v>
      </c>
      <c r="K81" s="1" t="s">
        <v>1266</v>
      </c>
      <c r="L81" s="1" t="s">
        <v>1266</v>
      </c>
      <c r="M81" s="1" t="s">
        <v>777</v>
      </c>
      <c r="N81" s="1" t="s">
        <v>777</v>
      </c>
      <c r="O81" s="1" t="s">
        <v>778</v>
      </c>
      <c r="P81" s="1" t="s">
        <v>779</v>
      </c>
      <c r="Q81" s="1" t="s">
        <v>780</v>
      </c>
      <c r="R81" s="1" t="s">
        <v>1267</v>
      </c>
      <c r="S81" s="1" t="s">
        <v>782</v>
      </c>
      <c r="T81" s="1" t="s">
        <v>783</v>
      </c>
      <c r="U81" s="1" t="s">
        <v>784</v>
      </c>
      <c r="V81" s="1" t="s">
        <v>1268</v>
      </c>
    </row>
    <row r="82" s="1" customFormat="1" spans="1:22">
      <c r="A82" s="3">
        <v>999222021172289</v>
      </c>
      <c r="B82" s="1" t="s">
        <v>1261</v>
      </c>
      <c r="C82" s="1" t="s">
        <v>1269</v>
      </c>
      <c r="D82" s="1" t="s">
        <v>1270</v>
      </c>
      <c r="E82" s="1" t="s">
        <v>1271</v>
      </c>
      <c r="F82" s="1" t="s">
        <v>979</v>
      </c>
      <c r="G82" s="1" t="s">
        <v>773</v>
      </c>
      <c r="H82" s="1" t="s">
        <v>774</v>
      </c>
      <c r="I82" s="1" t="s">
        <v>1272</v>
      </c>
      <c r="J82" s="1" t="s">
        <v>30</v>
      </c>
      <c r="K82" s="1" t="s">
        <v>1273</v>
      </c>
      <c r="L82" s="1" t="s">
        <v>1273</v>
      </c>
      <c r="M82" s="1" t="s">
        <v>777</v>
      </c>
      <c r="N82" s="1" t="s">
        <v>777</v>
      </c>
      <c r="O82" s="1" t="s">
        <v>778</v>
      </c>
      <c r="P82" s="1" t="s">
        <v>779</v>
      </c>
      <c r="Q82" s="1" t="s">
        <v>780</v>
      </c>
      <c r="R82" s="1" t="s">
        <v>1274</v>
      </c>
      <c r="S82" s="1" t="s">
        <v>782</v>
      </c>
      <c r="T82" s="1" t="s">
        <v>783</v>
      </c>
      <c r="U82" s="1" t="s">
        <v>784</v>
      </c>
      <c r="V82" s="1" t="s">
        <v>819</v>
      </c>
    </row>
    <row r="83" s="1" customFormat="1" spans="1:22">
      <c r="A83" s="3">
        <v>999222019746277</v>
      </c>
      <c r="B83" s="1" t="s">
        <v>1261</v>
      </c>
      <c r="C83" s="1" t="s">
        <v>1275</v>
      </c>
      <c r="D83" s="1" t="s">
        <v>1276</v>
      </c>
      <c r="E83" s="1" t="s">
        <v>1277</v>
      </c>
      <c r="F83" s="1" t="s">
        <v>1051</v>
      </c>
      <c r="G83" s="1" t="s">
        <v>773</v>
      </c>
      <c r="H83" s="1" t="s">
        <v>774</v>
      </c>
      <c r="I83" s="1" t="s">
        <v>1278</v>
      </c>
      <c r="J83" s="1" t="s">
        <v>30</v>
      </c>
      <c r="K83" s="1" t="s">
        <v>1279</v>
      </c>
      <c r="L83" s="1" t="s">
        <v>1279</v>
      </c>
      <c r="M83" s="1" t="s">
        <v>777</v>
      </c>
      <c r="N83" s="1" t="s">
        <v>777</v>
      </c>
      <c r="O83" s="1" t="s">
        <v>778</v>
      </c>
      <c r="P83" s="1" t="s">
        <v>779</v>
      </c>
      <c r="Q83" s="1" t="s">
        <v>780</v>
      </c>
      <c r="R83" s="1" t="s">
        <v>1280</v>
      </c>
      <c r="S83" s="1" t="s">
        <v>782</v>
      </c>
      <c r="T83" s="1" t="s">
        <v>783</v>
      </c>
      <c r="U83" s="1" t="s">
        <v>784</v>
      </c>
      <c r="V83" s="1" t="s">
        <v>992</v>
      </c>
    </row>
    <row r="84" s="1" customFormat="1" spans="1:22">
      <c r="A84" s="3">
        <v>999222019502451</v>
      </c>
      <c r="B84" s="1" t="s">
        <v>1261</v>
      </c>
      <c r="C84" s="1" t="s">
        <v>1281</v>
      </c>
      <c r="D84" s="1" t="s">
        <v>1282</v>
      </c>
      <c r="E84" s="1" t="s">
        <v>1283</v>
      </c>
      <c r="F84" s="1" t="s">
        <v>979</v>
      </c>
      <c r="G84" s="1" t="s">
        <v>773</v>
      </c>
      <c r="H84" s="1" t="s">
        <v>774</v>
      </c>
      <c r="I84" s="1" t="s">
        <v>1284</v>
      </c>
      <c r="J84" s="1" t="s">
        <v>30</v>
      </c>
      <c r="K84" s="1" t="s">
        <v>1285</v>
      </c>
      <c r="L84" s="1" t="s">
        <v>1285</v>
      </c>
      <c r="M84" s="1" t="s">
        <v>777</v>
      </c>
      <c r="N84" s="1" t="s">
        <v>777</v>
      </c>
      <c r="O84" s="1" t="s">
        <v>778</v>
      </c>
      <c r="P84" s="1" t="s">
        <v>779</v>
      </c>
      <c r="Q84" s="1" t="s">
        <v>780</v>
      </c>
      <c r="R84" s="1" t="s">
        <v>1286</v>
      </c>
      <c r="S84" s="1" t="s">
        <v>782</v>
      </c>
      <c r="T84" s="1" t="s">
        <v>783</v>
      </c>
      <c r="U84" s="1" t="s">
        <v>784</v>
      </c>
      <c r="V84" s="1" t="s">
        <v>826</v>
      </c>
    </row>
    <row r="85" s="1" customFormat="1" spans="1:22">
      <c r="A85" s="3">
        <v>22017492044</v>
      </c>
      <c r="B85" s="1" t="s">
        <v>1261</v>
      </c>
      <c r="C85" s="1" t="s">
        <v>1287</v>
      </c>
      <c r="D85" s="1" t="s">
        <v>1288</v>
      </c>
      <c r="E85" s="1" t="s">
        <v>1289</v>
      </c>
      <c r="F85" s="1" t="s">
        <v>1051</v>
      </c>
      <c r="G85" s="1" t="s">
        <v>773</v>
      </c>
      <c r="H85" s="1" t="s">
        <v>774</v>
      </c>
      <c r="I85" s="1" t="s">
        <v>1290</v>
      </c>
      <c r="J85" s="1" t="s">
        <v>30</v>
      </c>
      <c r="K85" s="1" t="s">
        <v>1291</v>
      </c>
      <c r="L85" s="1" t="s">
        <v>1291</v>
      </c>
      <c r="M85" s="1" t="s">
        <v>777</v>
      </c>
      <c r="N85" s="1" t="s">
        <v>777</v>
      </c>
      <c r="O85" s="1" t="s">
        <v>778</v>
      </c>
      <c r="P85" s="1" t="s">
        <v>779</v>
      </c>
      <c r="Q85" s="1" t="s">
        <v>780</v>
      </c>
      <c r="R85" s="1" t="s">
        <v>1292</v>
      </c>
      <c r="S85" s="1" t="s">
        <v>782</v>
      </c>
      <c r="T85" s="1" t="s">
        <v>783</v>
      </c>
      <c r="U85" s="1" t="s">
        <v>784</v>
      </c>
      <c r="V85" s="1" t="s">
        <v>943</v>
      </c>
    </row>
    <row r="86" s="1" customFormat="1" spans="1:22">
      <c r="A86" s="3">
        <v>999222017133845</v>
      </c>
      <c r="B86" s="1" t="s">
        <v>1261</v>
      </c>
      <c r="C86" s="1" t="s">
        <v>1293</v>
      </c>
      <c r="D86" s="1" t="s">
        <v>1294</v>
      </c>
      <c r="E86" s="1" t="s">
        <v>1295</v>
      </c>
      <c r="F86" s="1" t="s">
        <v>979</v>
      </c>
      <c r="G86" s="1" t="s">
        <v>773</v>
      </c>
      <c r="H86" s="1" t="s">
        <v>774</v>
      </c>
      <c r="I86" s="1" t="s">
        <v>1296</v>
      </c>
      <c r="J86" s="1" t="s">
        <v>30</v>
      </c>
      <c r="K86" s="1" t="s">
        <v>1297</v>
      </c>
      <c r="L86" s="1" t="s">
        <v>1297</v>
      </c>
      <c r="M86" s="1" t="s">
        <v>777</v>
      </c>
      <c r="N86" s="1" t="s">
        <v>777</v>
      </c>
      <c r="O86" s="1" t="s">
        <v>778</v>
      </c>
      <c r="P86" s="1" t="s">
        <v>779</v>
      </c>
      <c r="Q86" s="1" t="s">
        <v>780</v>
      </c>
      <c r="R86" s="1" t="s">
        <v>1298</v>
      </c>
      <c r="S86" s="1" t="s">
        <v>782</v>
      </c>
      <c r="T86" s="1" t="s">
        <v>783</v>
      </c>
      <c r="U86" s="1" t="s">
        <v>784</v>
      </c>
      <c r="V86" s="1" t="s">
        <v>840</v>
      </c>
    </row>
    <row r="87" s="1" customFormat="1" spans="1:22">
      <c r="A87" s="3">
        <v>999222009707779</v>
      </c>
      <c r="B87" s="1" t="s">
        <v>1299</v>
      </c>
      <c r="C87" s="1" t="s">
        <v>1300</v>
      </c>
      <c r="D87" s="1" t="s">
        <v>1301</v>
      </c>
      <c r="E87" s="1" t="s">
        <v>1302</v>
      </c>
      <c r="F87" s="1" t="s">
        <v>1159</v>
      </c>
      <c r="G87" s="1" t="s">
        <v>773</v>
      </c>
      <c r="H87" s="1" t="s">
        <v>774</v>
      </c>
      <c r="I87" s="1" t="s">
        <v>1303</v>
      </c>
      <c r="J87" s="1" t="s">
        <v>30</v>
      </c>
      <c r="K87" s="1" t="s">
        <v>1304</v>
      </c>
      <c r="L87" s="1" t="s">
        <v>1304</v>
      </c>
      <c r="M87" s="1" t="s">
        <v>777</v>
      </c>
      <c r="N87" s="1" t="s">
        <v>777</v>
      </c>
      <c r="O87" s="1" t="s">
        <v>778</v>
      </c>
      <c r="P87" s="1" t="s">
        <v>779</v>
      </c>
      <c r="Q87" s="1" t="s">
        <v>780</v>
      </c>
      <c r="R87" s="1" t="s">
        <v>1305</v>
      </c>
      <c r="S87" s="1" t="s">
        <v>782</v>
      </c>
      <c r="T87" s="1" t="s">
        <v>783</v>
      </c>
      <c r="U87" s="1" t="s">
        <v>784</v>
      </c>
      <c r="V87" s="1" t="s">
        <v>819</v>
      </c>
    </row>
    <row r="88" s="1" customFormat="1" spans="1:22">
      <c r="A88" s="3">
        <v>999222009673733</v>
      </c>
      <c r="B88" s="1" t="s">
        <v>1299</v>
      </c>
      <c r="C88" s="1" t="s">
        <v>1306</v>
      </c>
      <c r="D88" s="1" t="s">
        <v>1307</v>
      </c>
      <c r="E88" s="1" t="s">
        <v>1308</v>
      </c>
      <c r="F88" s="1" t="s">
        <v>769</v>
      </c>
      <c r="G88" s="1" t="s">
        <v>773</v>
      </c>
      <c r="H88" s="1" t="s">
        <v>774</v>
      </c>
      <c r="I88" s="1" t="s">
        <v>1309</v>
      </c>
      <c r="J88" s="1" t="s">
        <v>30</v>
      </c>
      <c r="K88" s="1" t="s">
        <v>1310</v>
      </c>
      <c r="L88" s="1" t="s">
        <v>1310</v>
      </c>
      <c r="M88" s="1" t="s">
        <v>777</v>
      </c>
      <c r="N88" s="1" t="s">
        <v>777</v>
      </c>
      <c r="O88" s="1" t="s">
        <v>778</v>
      </c>
      <c r="P88" s="1" t="s">
        <v>779</v>
      </c>
      <c r="Q88" s="1" t="s">
        <v>780</v>
      </c>
      <c r="R88" s="1" t="s">
        <v>1311</v>
      </c>
      <c r="S88" s="1" t="s">
        <v>782</v>
      </c>
      <c r="T88" s="1" t="s">
        <v>783</v>
      </c>
      <c r="U88" s="1" t="s">
        <v>784</v>
      </c>
      <c r="V88" s="1" t="s">
        <v>840</v>
      </c>
    </row>
    <row r="89" s="1" customFormat="1" spans="1:22">
      <c r="A89" s="3">
        <v>999222005462321</v>
      </c>
      <c r="B89" s="1" t="s">
        <v>1312</v>
      </c>
      <c r="C89" s="1" t="s">
        <v>1313</v>
      </c>
      <c r="D89" s="1" t="s">
        <v>1193</v>
      </c>
      <c r="E89" s="1" t="s">
        <v>1314</v>
      </c>
      <c r="F89" s="1" t="s">
        <v>979</v>
      </c>
      <c r="G89" s="1" t="s">
        <v>773</v>
      </c>
      <c r="H89" s="1" t="s">
        <v>774</v>
      </c>
      <c r="I89" s="1" t="s">
        <v>1315</v>
      </c>
      <c r="J89" s="1" t="s">
        <v>30</v>
      </c>
      <c r="K89" s="1" t="s">
        <v>1316</v>
      </c>
      <c r="L89" s="1" t="s">
        <v>1316</v>
      </c>
      <c r="M89" s="1" t="s">
        <v>777</v>
      </c>
      <c r="N89" s="1" t="s">
        <v>777</v>
      </c>
      <c r="O89" s="1" t="s">
        <v>778</v>
      </c>
      <c r="P89" s="1" t="s">
        <v>779</v>
      </c>
      <c r="Q89" s="1" t="s">
        <v>780</v>
      </c>
      <c r="R89" s="1" t="s">
        <v>1317</v>
      </c>
      <c r="S89" s="1" t="s">
        <v>782</v>
      </c>
      <c r="T89" s="1" t="s">
        <v>783</v>
      </c>
      <c r="U89" s="1" t="s">
        <v>959</v>
      </c>
      <c r="V89" s="1" t="s">
        <v>854</v>
      </c>
    </row>
    <row r="90" s="1" customFormat="1" spans="1:22">
      <c r="A90" s="3">
        <v>999222003490797</v>
      </c>
      <c r="B90" s="1" t="s">
        <v>1312</v>
      </c>
      <c r="C90" s="1" t="s">
        <v>1318</v>
      </c>
      <c r="D90" s="1" t="s">
        <v>1319</v>
      </c>
      <c r="E90" s="1" t="s">
        <v>1320</v>
      </c>
      <c r="F90" s="1" t="s">
        <v>979</v>
      </c>
      <c r="G90" s="1" t="s">
        <v>773</v>
      </c>
      <c r="H90" s="1" t="s">
        <v>774</v>
      </c>
      <c r="I90" s="1" t="s">
        <v>1321</v>
      </c>
      <c r="J90" s="1" t="s">
        <v>30</v>
      </c>
      <c r="K90" s="1" t="s">
        <v>1322</v>
      </c>
      <c r="L90" s="1" t="s">
        <v>1322</v>
      </c>
      <c r="M90" s="1" t="s">
        <v>777</v>
      </c>
      <c r="N90" s="1" t="s">
        <v>777</v>
      </c>
      <c r="O90" s="1" t="s">
        <v>778</v>
      </c>
      <c r="P90" s="1" t="s">
        <v>779</v>
      </c>
      <c r="Q90" s="1" t="s">
        <v>780</v>
      </c>
      <c r="R90" s="1" t="s">
        <v>1323</v>
      </c>
      <c r="S90" s="1" t="s">
        <v>782</v>
      </c>
      <c r="T90" s="1" t="s">
        <v>783</v>
      </c>
      <c r="U90" s="1" t="s">
        <v>784</v>
      </c>
      <c r="V90" s="1" t="s">
        <v>1324</v>
      </c>
    </row>
    <row r="91" s="1" customFormat="1" spans="1:22">
      <c r="A91" s="3">
        <v>999222002185732</v>
      </c>
      <c r="B91" s="1" t="s">
        <v>1312</v>
      </c>
      <c r="C91" s="1" t="s">
        <v>1325</v>
      </c>
      <c r="D91" s="1" t="s">
        <v>1263</v>
      </c>
      <c r="E91" s="1" t="s">
        <v>1326</v>
      </c>
      <c r="F91" s="1" t="s">
        <v>769</v>
      </c>
      <c r="G91" s="1" t="s">
        <v>773</v>
      </c>
      <c r="H91" s="1" t="s">
        <v>774</v>
      </c>
      <c r="I91" s="1" t="s">
        <v>1327</v>
      </c>
      <c r="J91" s="1" t="s">
        <v>30</v>
      </c>
      <c r="K91" s="1" t="s">
        <v>1328</v>
      </c>
      <c r="L91" s="1" t="s">
        <v>1328</v>
      </c>
      <c r="M91" s="1" t="s">
        <v>777</v>
      </c>
      <c r="N91" s="1" t="s">
        <v>777</v>
      </c>
      <c r="O91" s="1" t="s">
        <v>778</v>
      </c>
      <c r="P91" s="1" t="s">
        <v>779</v>
      </c>
      <c r="Q91" s="1" t="s">
        <v>780</v>
      </c>
      <c r="R91" s="1" t="s">
        <v>1329</v>
      </c>
      <c r="S91" s="1" t="s">
        <v>782</v>
      </c>
      <c r="T91" s="1" t="s">
        <v>783</v>
      </c>
      <c r="U91" s="1" t="s">
        <v>784</v>
      </c>
      <c r="V91" s="1" t="s">
        <v>1268</v>
      </c>
    </row>
    <row r="92" s="1" customFormat="1" spans="1:22">
      <c r="A92" s="3">
        <v>999222000019723</v>
      </c>
      <c r="B92" s="1" t="s">
        <v>1330</v>
      </c>
      <c r="C92" s="1" t="s">
        <v>1331</v>
      </c>
      <c r="D92" s="1" t="s">
        <v>1332</v>
      </c>
      <c r="E92" s="1" t="s">
        <v>1333</v>
      </c>
      <c r="F92" s="1" t="s">
        <v>1051</v>
      </c>
      <c r="G92" s="1" t="s">
        <v>773</v>
      </c>
      <c r="H92" s="1" t="s">
        <v>774</v>
      </c>
      <c r="I92" s="1" t="s">
        <v>1334</v>
      </c>
      <c r="J92" s="1" t="s">
        <v>30</v>
      </c>
      <c r="K92" s="1" t="s">
        <v>1335</v>
      </c>
      <c r="L92" s="1" t="s">
        <v>1335</v>
      </c>
      <c r="M92" s="1" t="s">
        <v>777</v>
      </c>
      <c r="N92" s="1" t="s">
        <v>777</v>
      </c>
      <c r="O92" s="1" t="s">
        <v>778</v>
      </c>
      <c r="P92" s="1" t="s">
        <v>779</v>
      </c>
      <c r="Q92" s="1" t="s">
        <v>780</v>
      </c>
      <c r="R92" s="1" t="s">
        <v>1336</v>
      </c>
      <c r="S92" s="1" t="s">
        <v>782</v>
      </c>
      <c r="T92" s="1" t="s">
        <v>783</v>
      </c>
      <c r="U92" s="1" t="s">
        <v>784</v>
      </c>
      <c r="V92" s="1" t="s">
        <v>1324</v>
      </c>
    </row>
    <row r="93" s="1" customFormat="1" spans="1:22">
      <c r="A93" s="3">
        <v>999221997672765</v>
      </c>
      <c r="B93" s="1" t="s">
        <v>1330</v>
      </c>
      <c r="C93" s="1" t="s">
        <v>1337</v>
      </c>
      <c r="D93" s="1" t="s">
        <v>1338</v>
      </c>
      <c r="E93" s="1" t="s">
        <v>1339</v>
      </c>
      <c r="F93" s="1" t="s">
        <v>1051</v>
      </c>
      <c r="G93" s="1" t="s">
        <v>773</v>
      </c>
      <c r="H93" s="1" t="s">
        <v>774</v>
      </c>
      <c r="I93" s="1" t="s">
        <v>1340</v>
      </c>
      <c r="J93" s="1" t="s">
        <v>30</v>
      </c>
      <c r="K93" s="1" t="s">
        <v>1341</v>
      </c>
      <c r="L93" s="1" t="s">
        <v>1341</v>
      </c>
      <c r="M93" s="1" t="s">
        <v>777</v>
      </c>
      <c r="N93" s="1" t="s">
        <v>777</v>
      </c>
      <c r="O93" s="1" t="s">
        <v>778</v>
      </c>
      <c r="P93" s="1" t="s">
        <v>779</v>
      </c>
      <c r="Q93" s="1" t="s">
        <v>780</v>
      </c>
      <c r="R93" s="1" t="s">
        <v>1342</v>
      </c>
      <c r="S93" s="1" t="s">
        <v>782</v>
      </c>
      <c r="T93" s="1" t="s">
        <v>783</v>
      </c>
      <c r="U93" s="1" t="s">
        <v>784</v>
      </c>
      <c r="V93" s="1" t="s">
        <v>943</v>
      </c>
    </row>
    <row r="94" s="1" customFormat="1" spans="1:22">
      <c r="A94" s="3">
        <v>999221997634253</v>
      </c>
      <c r="B94" s="1" t="s">
        <v>1330</v>
      </c>
      <c r="C94" s="1" t="s">
        <v>1343</v>
      </c>
      <c r="D94" s="1" t="s">
        <v>1344</v>
      </c>
      <c r="E94" s="1" t="s">
        <v>1345</v>
      </c>
      <c r="F94" s="1" t="s">
        <v>769</v>
      </c>
      <c r="G94" s="1" t="s">
        <v>773</v>
      </c>
      <c r="H94" s="1" t="s">
        <v>774</v>
      </c>
      <c r="I94" s="1" t="s">
        <v>1346</v>
      </c>
      <c r="J94" s="1" t="s">
        <v>30</v>
      </c>
      <c r="K94" s="1" t="s">
        <v>1347</v>
      </c>
      <c r="L94" s="1" t="s">
        <v>1347</v>
      </c>
      <c r="M94" s="1" t="s">
        <v>777</v>
      </c>
      <c r="N94" s="1" t="s">
        <v>777</v>
      </c>
      <c r="O94" s="1" t="s">
        <v>778</v>
      </c>
      <c r="P94" s="1" t="s">
        <v>779</v>
      </c>
      <c r="Q94" s="1" t="s">
        <v>780</v>
      </c>
      <c r="R94" s="1" t="s">
        <v>1348</v>
      </c>
      <c r="S94" s="1" t="s">
        <v>782</v>
      </c>
      <c r="T94" s="1" t="s">
        <v>783</v>
      </c>
      <c r="U94" s="1" t="s">
        <v>784</v>
      </c>
      <c r="V94" s="1" t="s">
        <v>992</v>
      </c>
    </row>
    <row r="95" s="1" customFormat="1" spans="1:22">
      <c r="A95" s="3">
        <v>999221996343299</v>
      </c>
      <c r="B95" s="1" t="s">
        <v>1330</v>
      </c>
      <c r="C95" s="1" t="s">
        <v>1349</v>
      </c>
      <c r="D95" s="1" t="s">
        <v>1350</v>
      </c>
      <c r="E95" s="1" t="s">
        <v>1351</v>
      </c>
      <c r="F95" s="1" t="s">
        <v>769</v>
      </c>
      <c r="G95" s="1" t="s">
        <v>773</v>
      </c>
      <c r="H95" s="1" t="s">
        <v>774</v>
      </c>
      <c r="I95" s="1" t="s">
        <v>1352</v>
      </c>
      <c r="J95" s="1" t="s">
        <v>30</v>
      </c>
      <c r="K95" s="1" t="s">
        <v>1353</v>
      </c>
      <c r="L95" s="1" t="s">
        <v>1353</v>
      </c>
      <c r="M95" s="1" t="s">
        <v>777</v>
      </c>
      <c r="N95" s="1" t="s">
        <v>777</v>
      </c>
      <c r="O95" s="1" t="s">
        <v>778</v>
      </c>
      <c r="P95" s="1" t="s">
        <v>779</v>
      </c>
      <c r="Q95" s="1" t="s">
        <v>780</v>
      </c>
      <c r="R95" s="1" t="s">
        <v>1354</v>
      </c>
      <c r="S95" s="1" t="s">
        <v>782</v>
      </c>
      <c r="T95" s="1" t="s">
        <v>783</v>
      </c>
      <c r="U95" s="1" t="s">
        <v>784</v>
      </c>
      <c r="V95" s="1" t="s">
        <v>833</v>
      </c>
    </row>
    <row r="96" s="1" customFormat="1" spans="1:22">
      <c r="A96" s="3">
        <v>21879847014</v>
      </c>
      <c r="B96" s="1" t="s">
        <v>1355</v>
      </c>
      <c r="C96" s="1" t="s">
        <v>1356</v>
      </c>
      <c r="D96" s="1" t="s">
        <v>1357</v>
      </c>
      <c r="E96" s="1" t="s">
        <v>1358</v>
      </c>
      <c r="F96" s="1" t="s">
        <v>979</v>
      </c>
      <c r="G96" s="1" t="s">
        <v>773</v>
      </c>
      <c r="H96" s="1" t="s">
        <v>774</v>
      </c>
      <c r="I96" s="1" t="s">
        <v>1359</v>
      </c>
      <c r="J96" s="1" t="s">
        <v>30</v>
      </c>
      <c r="K96" s="1" t="s">
        <v>1360</v>
      </c>
      <c r="L96" s="1" t="s">
        <v>778</v>
      </c>
      <c r="M96" s="1" t="s">
        <v>1361</v>
      </c>
      <c r="N96" s="1" t="s">
        <v>1362</v>
      </c>
      <c r="O96" s="1" t="s">
        <v>778</v>
      </c>
      <c r="P96" s="1" t="s">
        <v>779</v>
      </c>
      <c r="Q96" s="1" t="s">
        <v>780</v>
      </c>
      <c r="R96" s="1" t="s">
        <v>1363</v>
      </c>
      <c r="S96" s="1" t="s">
        <v>782</v>
      </c>
      <c r="T96" s="1" t="s">
        <v>783</v>
      </c>
      <c r="U96" s="1" t="s">
        <v>959</v>
      </c>
      <c r="V96" s="1" t="s">
        <v>992</v>
      </c>
    </row>
    <row r="97" s="1" customFormat="1" spans="1:22">
      <c r="A97" s="3">
        <v>999221860418204</v>
      </c>
      <c r="B97" s="1" t="s">
        <v>1364</v>
      </c>
      <c r="C97" s="1" t="s">
        <v>1365</v>
      </c>
      <c r="D97" s="1" t="s">
        <v>1366</v>
      </c>
      <c r="E97" s="1" t="s">
        <v>1367</v>
      </c>
      <c r="F97" s="1" t="s">
        <v>1051</v>
      </c>
      <c r="G97" s="1" t="s">
        <v>773</v>
      </c>
      <c r="H97" s="1" t="s">
        <v>774</v>
      </c>
      <c r="I97" s="1" t="s">
        <v>1368</v>
      </c>
      <c r="J97" s="1" t="s">
        <v>30</v>
      </c>
      <c r="K97" s="1" t="s">
        <v>1369</v>
      </c>
      <c r="L97" s="1" t="s">
        <v>1369</v>
      </c>
      <c r="M97" s="1" t="s">
        <v>777</v>
      </c>
      <c r="N97" s="1" t="s">
        <v>777</v>
      </c>
      <c r="O97" s="1" t="s">
        <v>778</v>
      </c>
      <c r="P97" s="1" t="s">
        <v>779</v>
      </c>
      <c r="Q97" s="1" t="s">
        <v>780</v>
      </c>
      <c r="R97" s="1" t="s">
        <v>1370</v>
      </c>
      <c r="S97" s="1" t="s">
        <v>782</v>
      </c>
      <c r="T97" s="1" t="s">
        <v>783</v>
      </c>
      <c r="U97" s="1" t="s">
        <v>784</v>
      </c>
      <c r="V97" s="1" t="s">
        <v>1371</v>
      </c>
    </row>
    <row r="98" s="1" customFormat="1" spans="1:22">
      <c r="A98" s="3">
        <v>999221857522241</v>
      </c>
      <c r="B98" s="1" t="s">
        <v>1372</v>
      </c>
      <c r="C98" s="1" t="s">
        <v>1373</v>
      </c>
      <c r="D98" s="1" t="s">
        <v>1065</v>
      </c>
      <c r="E98" s="1" t="s">
        <v>1374</v>
      </c>
      <c r="F98" s="1" t="s">
        <v>979</v>
      </c>
      <c r="G98" s="1" t="s">
        <v>773</v>
      </c>
      <c r="H98" s="1" t="s">
        <v>774</v>
      </c>
      <c r="I98" s="1" t="s">
        <v>1375</v>
      </c>
      <c r="J98" s="1" t="s">
        <v>30</v>
      </c>
      <c r="K98" s="1" t="s">
        <v>1376</v>
      </c>
      <c r="L98" s="1" t="s">
        <v>1376</v>
      </c>
      <c r="M98" s="1" t="s">
        <v>777</v>
      </c>
      <c r="N98" s="1" t="s">
        <v>777</v>
      </c>
      <c r="O98" s="1" t="s">
        <v>778</v>
      </c>
      <c r="P98" s="1" t="s">
        <v>779</v>
      </c>
      <c r="Q98" s="1" t="s">
        <v>780</v>
      </c>
      <c r="R98" s="1" t="s">
        <v>1377</v>
      </c>
      <c r="S98" s="1" t="s">
        <v>782</v>
      </c>
      <c r="T98" s="1" t="s">
        <v>783</v>
      </c>
      <c r="U98" s="1" t="s">
        <v>784</v>
      </c>
      <c r="V98" s="1" t="s">
        <v>1070</v>
      </c>
    </row>
    <row r="99" s="1" customFormat="1" spans="1:22">
      <c r="A99" s="3">
        <v>999221893703200</v>
      </c>
      <c r="B99" s="1" t="s">
        <v>1378</v>
      </c>
      <c r="C99" s="1" t="s">
        <v>1379</v>
      </c>
      <c r="D99" s="1" t="s">
        <v>1380</v>
      </c>
      <c r="E99" s="1" t="s">
        <v>1381</v>
      </c>
      <c r="F99" s="1" t="s">
        <v>769</v>
      </c>
      <c r="G99" s="1" t="s">
        <v>773</v>
      </c>
      <c r="H99" s="1" t="s">
        <v>774</v>
      </c>
      <c r="I99" s="1" t="s">
        <v>1382</v>
      </c>
      <c r="J99" s="1" t="s">
        <v>30</v>
      </c>
      <c r="K99" s="1" t="s">
        <v>1383</v>
      </c>
      <c r="L99" s="1" t="s">
        <v>1383</v>
      </c>
      <c r="M99" s="1" t="s">
        <v>777</v>
      </c>
      <c r="N99" s="1" t="s">
        <v>777</v>
      </c>
      <c r="O99" s="1" t="s">
        <v>778</v>
      </c>
      <c r="P99" s="1" t="s">
        <v>779</v>
      </c>
      <c r="Q99" s="1" t="s">
        <v>780</v>
      </c>
      <c r="R99" s="1" t="s">
        <v>1384</v>
      </c>
      <c r="S99" s="1" t="s">
        <v>782</v>
      </c>
      <c r="T99" s="1" t="s">
        <v>783</v>
      </c>
      <c r="U99" s="1" t="s">
        <v>784</v>
      </c>
      <c r="V99" s="1" t="s">
        <v>819</v>
      </c>
    </row>
    <row r="100" s="1" customFormat="1" spans="1:22">
      <c r="A100" s="3">
        <v>999221956210894</v>
      </c>
      <c r="B100" s="1" t="s">
        <v>1385</v>
      </c>
      <c r="C100" s="1" t="s">
        <v>1386</v>
      </c>
      <c r="D100" s="1" t="s">
        <v>1387</v>
      </c>
      <c r="E100" s="1" t="s">
        <v>1388</v>
      </c>
      <c r="F100" s="1" t="s">
        <v>769</v>
      </c>
      <c r="G100" s="1" t="s">
        <v>773</v>
      </c>
      <c r="H100" s="1" t="s">
        <v>774</v>
      </c>
      <c r="I100" s="1" t="s">
        <v>1389</v>
      </c>
      <c r="J100" s="1" t="s">
        <v>30</v>
      </c>
      <c r="K100" s="1" t="s">
        <v>1390</v>
      </c>
      <c r="L100" s="1" t="s">
        <v>1390</v>
      </c>
      <c r="M100" s="1" t="s">
        <v>777</v>
      </c>
      <c r="N100" s="1" t="s">
        <v>777</v>
      </c>
      <c r="O100" s="1" t="s">
        <v>778</v>
      </c>
      <c r="P100" s="1" t="s">
        <v>779</v>
      </c>
      <c r="Q100" s="1" t="s">
        <v>780</v>
      </c>
      <c r="R100" s="1" t="s">
        <v>1391</v>
      </c>
      <c r="S100" s="1" t="s">
        <v>782</v>
      </c>
      <c r="T100" s="1" t="s">
        <v>783</v>
      </c>
      <c r="U100" s="1" t="s">
        <v>784</v>
      </c>
      <c r="V100" s="1" t="s">
        <v>805</v>
      </c>
    </row>
    <row r="101" s="1" customFormat="1" spans="1:22">
      <c r="A101" s="3">
        <v>999221885829768</v>
      </c>
      <c r="B101" s="1" t="s">
        <v>1392</v>
      </c>
      <c r="C101" s="1" t="s">
        <v>1393</v>
      </c>
      <c r="D101" s="1" t="s">
        <v>1394</v>
      </c>
      <c r="E101" s="1" t="s">
        <v>1395</v>
      </c>
      <c r="F101" s="1" t="s">
        <v>769</v>
      </c>
      <c r="G101" s="1" t="s">
        <v>773</v>
      </c>
      <c r="H101" s="1" t="s">
        <v>774</v>
      </c>
      <c r="I101" s="1" t="s">
        <v>1396</v>
      </c>
      <c r="J101" s="1" t="s">
        <v>30</v>
      </c>
      <c r="K101" s="1" t="s">
        <v>1397</v>
      </c>
      <c r="L101" s="1" t="s">
        <v>1397</v>
      </c>
      <c r="M101" s="1" t="s">
        <v>777</v>
      </c>
      <c r="N101" s="1" t="s">
        <v>777</v>
      </c>
      <c r="O101" s="1" t="s">
        <v>778</v>
      </c>
      <c r="P101" s="1" t="s">
        <v>779</v>
      </c>
      <c r="Q101" s="1" t="s">
        <v>780</v>
      </c>
      <c r="R101" s="1" t="s">
        <v>1398</v>
      </c>
      <c r="S101" s="1" t="s">
        <v>782</v>
      </c>
      <c r="T101" s="1" t="s">
        <v>783</v>
      </c>
      <c r="U101" s="1" t="s">
        <v>784</v>
      </c>
      <c r="V101" s="1" t="s">
        <v>1399</v>
      </c>
    </row>
    <row r="102" s="1" customFormat="1" spans="1:22">
      <c r="A102" s="3">
        <v>999221995823447</v>
      </c>
      <c r="B102" s="1" t="s">
        <v>1400</v>
      </c>
      <c r="C102" s="1" t="s">
        <v>1401</v>
      </c>
      <c r="D102" s="1" t="s">
        <v>1402</v>
      </c>
      <c r="E102" s="1" t="s">
        <v>1403</v>
      </c>
      <c r="F102" s="1" t="s">
        <v>979</v>
      </c>
      <c r="G102" s="1" t="s">
        <v>773</v>
      </c>
      <c r="H102" s="1" t="s">
        <v>774</v>
      </c>
      <c r="I102" s="1" t="s">
        <v>1404</v>
      </c>
      <c r="J102" s="1" t="s">
        <v>30</v>
      </c>
      <c r="K102" s="1" t="s">
        <v>1405</v>
      </c>
      <c r="L102" s="1" t="s">
        <v>1405</v>
      </c>
      <c r="M102" s="1" t="s">
        <v>777</v>
      </c>
      <c r="N102" s="1" t="s">
        <v>777</v>
      </c>
      <c r="O102" s="1" t="s">
        <v>778</v>
      </c>
      <c r="P102" s="1" t="s">
        <v>779</v>
      </c>
      <c r="Q102" s="1" t="s">
        <v>780</v>
      </c>
      <c r="R102" s="1" t="s">
        <v>1406</v>
      </c>
      <c r="S102" s="1" t="s">
        <v>782</v>
      </c>
      <c r="T102" s="1" t="s">
        <v>783</v>
      </c>
      <c r="U102" s="1" t="s">
        <v>784</v>
      </c>
      <c r="V102" s="1" t="s">
        <v>1407</v>
      </c>
    </row>
    <row r="103" s="1" customFormat="1" spans="1:22">
      <c r="A103" s="3">
        <v>21470842760</v>
      </c>
      <c r="B103" s="1" t="s">
        <v>1408</v>
      </c>
      <c r="C103" s="1" t="s">
        <v>1409</v>
      </c>
      <c r="D103" s="1" t="s">
        <v>1410</v>
      </c>
      <c r="E103" s="1" t="s">
        <v>1411</v>
      </c>
      <c r="F103" s="1" t="s">
        <v>979</v>
      </c>
      <c r="G103" s="1" t="s">
        <v>773</v>
      </c>
      <c r="H103" s="1" t="s">
        <v>774</v>
      </c>
      <c r="I103" s="1" t="s">
        <v>1412</v>
      </c>
      <c r="J103" s="1" t="s">
        <v>30</v>
      </c>
      <c r="K103" s="1" t="s">
        <v>1413</v>
      </c>
      <c r="L103" s="1" t="s">
        <v>1413</v>
      </c>
      <c r="M103" s="1" t="s">
        <v>777</v>
      </c>
      <c r="N103" s="1" t="s">
        <v>777</v>
      </c>
      <c r="O103" s="1" t="s">
        <v>778</v>
      </c>
      <c r="P103" s="1" t="s">
        <v>779</v>
      </c>
      <c r="Q103" s="1" t="s">
        <v>780</v>
      </c>
      <c r="R103" s="1" t="s">
        <v>1414</v>
      </c>
      <c r="S103" s="1" t="s">
        <v>782</v>
      </c>
      <c r="T103" s="1" t="s">
        <v>783</v>
      </c>
      <c r="U103" s="1" t="s">
        <v>784</v>
      </c>
      <c r="V103" s="1" t="s">
        <v>1324</v>
      </c>
    </row>
    <row r="104" s="1" customFormat="1" spans="1:22">
      <c r="A104" s="3">
        <v>999221887622649</v>
      </c>
      <c r="B104" s="1" t="s">
        <v>1392</v>
      </c>
      <c r="C104" s="1" t="s">
        <v>1415</v>
      </c>
      <c r="D104" s="1" t="s">
        <v>1416</v>
      </c>
      <c r="E104" s="1" t="s">
        <v>1417</v>
      </c>
      <c r="F104" s="1" t="s">
        <v>979</v>
      </c>
      <c r="G104" s="1" t="s">
        <v>773</v>
      </c>
      <c r="H104" s="1" t="s">
        <v>774</v>
      </c>
      <c r="I104" s="1" t="s">
        <v>1418</v>
      </c>
      <c r="J104" s="1" t="s">
        <v>30</v>
      </c>
      <c r="K104" s="1" t="s">
        <v>1419</v>
      </c>
      <c r="L104" s="1" t="s">
        <v>1419</v>
      </c>
      <c r="M104" s="1" t="s">
        <v>777</v>
      </c>
      <c r="N104" s="1" t="s">
        <v>777</v>
      </c>
      <c r="O104" s="1" t="s">
        <v>778</v>
      </c>
      <c r="P104" s="1" t="s">
        <v>779</v>
      </c>
      <c r="Q104" s="1" t="s">
        <v>780</v>
      </c>
      <c r="R104" s="1" t="s">
        <v>1420</v>
      </c>
      <c r="S104" s="1" t="s">
        <v>782</v>
      </c>
      <c r="T104" s="1" t="s">
        <v>783</v>
      </c>
      <c r="U104" s="1" t="s">
        <v>784</v>
      </c>
      <c r="V104" s="1" t="s">
        <v>1421</v>
      </c>
    </row>
    <row r="105" s="1" customFormat="1" spans="1:22">
      <c r="A105" s="3">
        <v>999221967526505</v>
      </c>
      <c r="B105" s="1" t="s">
        <v>1422</v>
      </c>
      <c r="C105" s="1" t="s">
        <v>1423</v>
      </c>
      <c r="D105" s="1" t="s">
        <v>1424</v>
      </c>
      <c r="E105" s="1" t="s">
        <v>1425</v>
      </c>
      <c r="F105" s="1" t="s">
        <v>1051</v>
      </c>
      <c r="G105" s="1" t="s">
        <v>773</v>
      </c>
      <c r="H105" s="1" t="s">
        <v>774</v>
      </c>
      <c r="I105" s="1" t="s">
        <v>1426</v>
      </c>
      <c r="J105" s="1" t="s">
        <v>30</v>
      </c>
      <c r="K105" s="1" t="s">
        <v>1427</v>
      </c>
      <c r="L105" s="1" t="s">
        <v>1427</v>
      </c>
      <c r="M105" s="1" t="s">
        <v>777</v>
      </c>
      <c r="N105" s="1" t="s">
        <v>777</v>
      </c>
      <c r="O105" s="1" t="s">
        <v>778</v>
      </c>
      <c r="P105" s="1" t="s">
        <v>779</v>
      </c>
      <c r="Q105" s="1" t="s">
        <v>780</v>
      </c>
      <c r="R105" s="1" t="s">
        <v>1428</v>
      </c>
      <c r="S105" s="1" t="s">
        <v>782</v>
      </c>
      <c r="T105" s="1" t="s">
        <v>783</v>
      </c>
      <c r="U105" s="1" t="s">
        <v>784</v>
      </c>
      <c r="V105" s="1" t="s">
        <v>1070</v>
      </c>
    </row>
    <row r="106" s="1" customFormat="1" spans="1:22">
      <c r="A106" s="3">
        <v>21683659905</v>
      </c>
      <c r="B106" s="1" t="s">
        <v>1429</v>
      </c>
      <c r="C106" s="1" t="s">
        <v>1430</v>
      </c>
      <c r="D106" s="1" t="s">
        <v>1431</v>
      </c>
      <c r="E106" s="1" t="s">
        <v>1432</v>
      </c>
      <c r="F106" s="1" t="s">
        <v>769</v>
      </c>
      <c r="G106" s="1" t="s">
        <v>773</v>
      </c>
      <c r="H106" s="1" t="s">
        <v>774</v>
      </c>
      <c r="I106" s="1" t="s">
        <v>1433</v>
      </c>
      <c r="J106" s="1" t="s">
        <v>30</v>
      </c>
      <c r="K106" s="1" t="s">
        <v>1434</v>
      </c>
      <c r="L106" s="1" t="s">
        <v>1434</v>
      </c>
      <c r="M106" s="1" t="s">
        <v>777</v>
      </c>
      <c r="N106" s="1" t="s">
        <v>777</v>
      </c>
      <c r="O106" s="1" t="s">
        <v>778</v>
      </c>
      <c r="P106" s="1" t="s">
        <v>779</v>
      </c>
      <c r="Q106" s="1" t="s">
        <v>780</v>
      </c>
      <c r="R106" s="1" t="s">
        <v>1435</v>
      </c>
      <c r="S106" s="1" t="s">
        <v>782</v>
      </c>
      <c r="T106" s="1" t="s">
        <v>783</v>
      </c>
      <c r="U106" s="1" t="s">
        <v>784</v>
      </c>
      <c r="V106" s="1" t="s">
        <v>992</v>
      </c>
    </row>
    <row r="107" s="1" customFormat="1" spans="1:22">
      <c r="A107" s="3">
        <v>21140007357</v>
      </c>
      <c r="B107" s="1" t="s">
        <v>1436</v>
      </c>
      <c r="C107" s="1" t="s">
        <v>1437</v>
      </c>
      <c r="D107" s="1" t="s">
        <v>1431</v>
      </c>
      <c r="E107" s="1" t="s">
        <v>1438</v>
      </c>
      <c r="F107" s="1" t="s">
        <v>1217</v>
      </c>
      <c r="G107" s="1" t="s">
        <v>773</v>
      </c>
      <c r="H107" s="1" t="s">
        <v>774</v>
      </c>
      <c r="I107" s="1" t="s">
        <v>1439</v>
      </c>
      <c r="J107" s="1" t="s">
        <v>30</v>
      </c>
      <c r="K107" s="1" t="s">
        <v>1440</v>
      </c>
      <c r="L107" s="1" t="s">
        <v>1440</v>
      </c>
      <c r="M107" s="1" t="s">
        <v>777</v>
      </c>
      <c r="N107" s="1" t="s">
        <v>777</v>
      </c>
      <c r="O107" s="1" t="s">
        <v>778</v>
      </c>
      <c r="P107" s="1" t="s">
        <v>779</v>
      </c>
      <c r="Q107" s="1" t="s">
        <v>780</v>
      </c>
      <c r="R107" s="1" t="s">
        <v>1441</v>
      </c>
      <c r="S107" s="1" t="s">
        <v>782</v>
      </c>
      <c r="T107" s="1" t="s">
        <v>783</v>
      </c>
      <c r="U107" s="1" t="s">
        <v>784</v>
      </c>
      <c r="V107" s="1" t="s">
        <v>992</v>
      </c>
    </row>
    <row r="108" s="1" customFormat="1" spans="1:22">
      <c r="A108" s="3">
        <v>999221972914683</v>
      </c>
      <c r="B108" s="1" t="s">
        <v>1442</v>
      </c>
      <c r="C108" s="1" t="s">
        <v>1443</v>
      </c>
      <c r="D108" s="1" t="s">
        <v>1072</v>
      </c>
      <c r="E108" s="1" t="s">
        <v>1444</v>
      </c>
      <c r="F108" s="1" t="s">
        <v>769</v>
      </c>
      <c r="G108" s="1" t="s">
        <v>773</v>
      </c>
      <c r="H108" s="1" t="s">
        <v>774</v>
      </c>
      <c r="I108" s="1" t="s">
        <v>1445</v>
      </c>
      <c r="J108" s="1" t="s">
        <v>30</v>
      </c>
      <c r="K108" s="1" t="s">
        <v>1446</v>
      </c>
      <c r="L108" s="1" t="s">
        <v>1446</v>
      </c>
      <c r="M108" s="1" t="s">
        <v>777</v>
      </c>
      <c r="N108" s="1" t="s">
        <v>777</v>
      </c>
      <c r="O108" s="1" t="s">
        <v>778</v>
      </c>
      <c r="P108" s="1" t="s">
        <v>779</v>
      </c>
      <c r="Q108" s="1" t="s">
        <v>780</v>
      </c>
      <c r="R108" s="1" t="s">
        <v>1447</v>
      </c>
      <c r="S108" s="1" t="s">
        <v>782</v>
      </c>
      <c r="T108" s="1" t="s">
        <v>783</v>
      </c>
      <c r="U108" s="1" t="s">
        <v>784</v>
      </c>
      <c r="V108" s="1" t="s">
        <v>792</v>
      </c>
    </row>
    <row r="109" s="1" customFormat="1" spans="1:22">
      <c r="A109" s="3">
        <v>21851342046</v>
      </c>
      <c r="B109" s="1" t="s">
        <v>1448</v>
      </c>
      <c r="C109" s="1" t="s">
        <v>1449</v>
      </c>
      <c r="D109" s="1" t="s">
        <v>1450</v>
      </c>
      <c r="E109" s="1" t="s">
        <v>1451</v>
      </c>
      <c r="F109" s="1" t="s">
        <v>769</v>
      </c>
      <c r="G109" s="1" t="s">
        <v>773</v>
      </c>
      <c r="H109" s="1" t="s">
        <v>774</v>
      </c>
      <c r="I109" s="1" t="s">
        <v>1452</v>
      </c>
      <c r="J109" s="1" t="s">
        <v>30</v>
      </c>
      <c r="K109" s="1" t="s">
        <v>1453</v>
      </c>
      <c r="L109" s="1" t="s">
        <v>1453</v>
      </c>
      <c r="M109" s="1" t="s">
        <v>777</v>
      </c>
      <c r="N109" s="1" t="s">
        <v>777</v>
      </c>
      <c r="O109" s="1" t="s">
        <v>778</v>
      </c>
      <c r="P109" s="1" t="s">
        <v>779</v>
      </c>
      <c r="Q109" s="1" t="s">
        <v>780</v>
      </c>
      <c r="R109" s="1" t="s">
        <v>1454</v>
      </c>
      <c r="S109" s="1" t="s">
        <v>782</v>
      </c>
      <c r="T109" s="1" t="s">
        <v>783</v>
      </c>
      <c r="U109" s="1" t="s">
        <v>784</v>
      </c>
      <c r="V109" s="1" t="s">
        <v>854</v>
      </c>
    </row>
    <row r="110" s="1" customFormat="1" spans="1:22">
      <c r="A110" s="3">
        <v>999221946066306</v>
      </c>
      <c r="B110" s="1" t="s">
        <v>1455</v>
      </c>
      <c r="C110" s="1" t="s">
        <v>1456</v>
      </c>
      <c r="D110" s="1" t="s">
        <v>1457</v>
      </c>
      <c r="E110" s="1" t="s">
        <v>1458</v>
      </c>
      <c r="F110" s="1" t="s">
        <v>979</v>
      </c>
      <c r="G110" s="1" t="s">
        <v>773</v>
      </c>
      <c r="H110" s="1" t="s">
        <v>774</v>
      </c>
      <c r="I110" s="1" t="s">
        <v>1459</v>
      </c>
      <c r="J110" s="1" t="s">
        <v>30</v>
      </c>
      <c r="K110" s="1" t="s">
        <v>1460</v>
      </c>
      <c r="L110" s="1" t="s">
        <v>1460</v>
      </c>
      <c r="M110" s="1" t="s">
        <v>777</v>
      </c>
      <c r="N110" s="1" t="s">
        <v>777</v>
      </c>
      <c r="O110" s="1" t="s">
        <v>778</v>
      </c>
      <c r="P110" s="1" t="s">
        <v>779</v>
      </c>
      <c r="Q110" s="1" t="s">
        <v>780</v>
      </c>
      <c r="R110" s="1" t="s">
        <v>1461</v>
      </c>
      <c r="S110" s="1" t="s">
        <v>782</v>
      </c>
      <c r="T110" s="1" t="s">
        <v>783</v>
      </c>
      <c r="U110" s="1" t="s">
        <v>784</v>
      </c>
      <c r="V110" s="1" t="s">
        <v>854</v>
      </c>
    </row>
    <row r="111" s="1" customFormat="1" spans="1:22">
      <c r="A111" s="3">
        <v>999221989464065</v>
      </c>
      <c r="B111" s="1" t="s">
        <v>1400</v>
      </c>
      <c r="C111" s="1" t="s">
        <v>1462</v>
      </c>
      <c r="D111" s="1" t="s">
        <v>1463</v>
      </c>
      <c r="E111" s="1" t="s">
        <v>1464</v>
      </c>
      <c r="F111" s="1" t="s">
        <v>1210</v>
      </c>
      <c r="G111" s="1" t="s">
        <v>773</v>
      </c>
      <c r="H111" s="1" t="s">
        <v>774</v>
      </c>
      <c r="I111" s="1" t="s">
        <v>1465</v>
      </c>
      <c r="J111" s="1" t="s">
        <v>30</v>
      </c>
      <c r="K111" s="1" t="s">
        <v>1466</v>
      </c>
      <c r="L111" s="1" t="s">
        <v>1466</v>
      </c>
      <c r="M111" s="1" t="s">
        <v>777</v>
      </c>
      <c r="N111" s="1" t="s">
        <v>777</v>
      </c>
      <c r="O111" s="1" t="s">
        <v>778</v>
      </c>
      <c r="P111" s="1" t="s">
        <v>779</v>
      </c>
      <c r="Q111" s="1" t="s">
        <v>780</v>
      </c>
      <c r="R111" s="1" t="s">
        <v>1467</v>
      </c>
      <c r="S111" s="1" t="s">
        <v>782</v>
      </c>
      <c r="T111" s="1" t="s">
        <v>783</v>
      </c>
      <c r="U111" s="1" t="s">
        <v>784</v>
      </c>
      <c r="V111" s="1" t="s">
        <v>1468</v>
      </c>
    </row>
    <row r="112" s="1" customFormat="1" spans="1:22">
      <c r="A112" s="3">
        <v>999221981954646</v>
      </c>
      <c r="B112" s="1" t="s">
        <v>1469</v>
      </c>
      <c r="C112" s="1" t="s">
        <v>1470</v>
      </c>
      <c r="D112" s="1" t="s">
        <v>1471</v>
      </c>
      <c r="E112" s="1" t="s">
        <v>1472</v>
      </c>
      <c r="F112" s="1" t="s">
        <v>1159</v>
      </c>
      <c r="G112" s="1" t="s">
        <v>773</v>
      </c>
      <c r="H112" s="1" t="s">
        <v>774</v>
      </c>
      <c r="I112" s="1" t="s">
        <v>1473</v>
      </c>
      <c r="J112" s="1" t="s">
        <v>30</v>
      </c>
      <c r="K112" s="1" t="s">
        <v>1474</v>
      </c>
      <c r="L112" s="1" t="s">
        <v>1474</v>
      </c>
      <c r="M112" s="1" t="s">
        <v>777</v>
      </c>
      <c r="N112" s="1" t="s">
        <v>777</v>
      </c>
      <c r="O112" s="1" t="s">
        <v>778</v>
      </c>
      <c r="P112" s="1" t="s">
        <v>779</v>
      </c>
      <c r="Q112" s="1" t="s">
        <v>780</v>
      </c>
      <c r="R112" s="1" t="s">
        <v>1475</v>
      </c>
      <c r="S112" s="1" t="s">
        <v>782</v>
      </c>
      <c r="T112" s="1" t="s">
        <v>783</v>
      </c>
      <c r="U112" s="1" t="s">
        <v>784</v>
      </c>
      <c r="V112" s="1" t="s">
        <v>1468</v>
      </c>
    </row>
    <row r="113" s="1" customFormat="1" spans="1:22">
      <c r="A113" s="3">
        <v>999221945326481</v>
      </c>
      <c r="B113" s="1" t="s">
        <v>1455</v>
      </c>
      <c r="C113" s="1" t="s">
        <v>1476</v>
      </c>
      <c r="D113" s="1" t="s">
        <v>1023</v>
      </c>
      <c r="E113" s="1" t="s">
        <v>1477</v>
      </c>
      <c r="F113" s="1" t="s">
        <v>1051</v>
      </c>
      <c r="G113" s="1" t="s">
        <v>773</v>
      </c>
      <c r="H113" s="1" t="s">
        <v>774</v>
      </c>
      <c r="I113" s="1" t="s">
        <v>1478</v>
      </c>
      <c r="J113" s="1" t="s">
        <v>30</v>
      </c>
      <c r="K113" s="1" t="s">
        <v>1479</v>
      </c>
      <c r="L113" s="1" t="s">
        <v>1479</v>
      </c>
      <c r="M113" s="1" t="s">
        <v>777</v>
      </c>
      <c r="N113" s="1" t="s">
        <v>777</v>
      </c>
      <c r="O113" s="1" t="s">
        <v>778</v>
      </c>
      <c r="P113" s="1" t="s">
        <v>779</v>
      </c>
      <c r="Q113" s="1" t="s">
        <v>780</v>
      </c>
      <c r="R113" s="1" t="s">
        <v>1480</v>
      </c>
      <c r="S113" s="1" t="s">
        <v>782</v>
      </c>
      <c r="T113" s="1" t="s">
        <v>783</v>
      </c>
      <c r="U113" s="1" t="s">
        <v>784</v>
      </c>
      <c r="V113" s="1" t="s">
        <v>943</v>
      </c>
    </row>
    <row r="114" s="1" customFormat="1" spans="1:22">
      <c r="A114" s="3">
        <v>999221993245350</v>
      </c>
      <c r="B114" s="1" t="s">
        <v>1400</v>
      </c>
      <c r="C114" s="1" t="s">
        <v>1481</v>
      </c>
      <c r="D114" s="1" t="s">
        <v>1288</v>
      </c>
      <c r="E114" s="1" t="s">
        <v>1482</v>
      </c>
      <c r="F114" s="1" t="s">
        <v>979</v>
      </c>
      <c r="G114" s="1" t="s">
        <v>773</v>
      </c>
      <c r="H114" s="1" t="s">
        <v>774</v>
      </c>
      <c r="I114" s="1" t="s">
        <v>1483</v>
      </c>
      <c r="J114" s="1" t="s">
        <v>30</v>
      </c>
      <c r="K114" s="1" t="s">
        <v>1484</v>
      </c>
      <c r="L114" s="1" t="s">
        <v>1484</v>
      </c>
      <c r="M114" s="1" t="s">
        <v>777</v>
      </c>
      <c r="N114" s="1" t="s">
        <v>777</v>
      </c>
      <c r="O114" s="1" t="s">
        <v>778</v>
      </c>
      <c r="P114" s="1" t="s">
        <v>779</v>
      </c>
      <c r="Q114" s="1" t="s">
        <v>780</v>
      </c>
      <c r="R114" s="1" t="s">
        <v>1485</v>
      </c>
      <c r="S114" s="1" t="s">
        <v>782</v>
      </c>
      <c r="T114" s="1" t="s">
        <v>783</v>
      </c>
      <c r="U114" s="1" t="s">
        <v>784</v>
      </c>
      <c r="V114" s="1" t="s">
        <v>943</v>
      </c>
    </row>
    <row r="115" s="1" customFormat="1" spans="1:22">
      <c r="A115" s="3">
        <v>21828730222</v>
      </c>
      <c r="B115" s="1" t="s">
        <v>1486</v>
      </c>
      <c r="C115" s="1" t="s">
        <v>1487</v>
      </c>
      <c r="D115" s="1" t="s">
        <v>1488</v>
      </c>
      <c r="E115" s="1" t="s">
        <v>1489</v>
      </c>
      <c r="F115" s="1" t="s">
        <v>769</v>
      </c>
      <c r="G115" s="1" t="s">
        <v>773</v>
      </c>
      <c r="H115" s="1" t="s">
        <v>774</v>
      </c>
      <c r="I115" s="1" t="s">
        <v>1490</v>
      </c>
      <c r="J115" s="1" t="s">
        <v>30</v>
      </c>
      <c r="K115" s="1" t="s">
        <v>1491</v>
      </c>
      <c r="L115" s="1" t="s">
        <v>1491</v>
      </c>
      <c r="M115" s="1" t="s">
        <v>777</v>
      </c>
      <c r="N115" s="1" t="s">
        <v>777</v>
      </c>
      <c r="O115" s="1" t="s">
        <v>778</v>
      </c>
      <c r="P115" s="1" t="s">
        <v>779</v>
      </c>
      <c r="Q115" s="1" t="s">
        <v>780</v>
      </c>
      <c r="R115" s="1" t="s">
        <v>1492</v>
      </c>
      <c r="S115" s="1" t="s">
        <v>782</v>
      </c>
      <c r="T115" s="1" t="s">
        <v>783</v>
      </c>
      <c r="U115" s="1" t="s">
        <v>959</v>
      </c>
      <c r="V115" s="1" t="s">
        <v>840</v>
      </c>
    </row>
    <row r="116" s="1" customFormat="1" spans="1:22">
      <c r="A116" s="3">
        <v>21848106397</v>
      </c>
      <c r="B116" s="1" t="s">
        <v>1493</v>
      </c>
      <c r="C116" s="1" t="s">
        <v>1494</v>
      </c>
      <c r="D116" s="1" t="s">
        <v>1495</v>
      </c>
      <c r="E116" s="1" t="s">
        <v>1496</v>
      </c>
      <c r="F116" s="1" t="s">
        <v>1159</v>
      </c>
      <c r="G116" s="1" t="s">
        <v>773</v>
      </c>
      <c r="H116" s="1" t="s">
        <v>774</v>
      </c>
      <c r="I116" s="1" t="s">
        <v>1497</v>
      </c>
      <c r="J116" s="1" t="s">
        <v>30</v>
      </c>
      <c r="K116" s="1" t="s">
        <v>1498</v>
      </c>
      <c r="L116" s="1" t="s">
        <v>1498</v>
      </c>
      <c r="M116" s="1" t="s">
        <v>777</v>
      </c>
      <c r="N116" s="1" t="s">
        <v>777</v>
      </c>
      <c r="O116" s="1" t="s">
        <v>778</v>
      </c>
      <c r="P116" s="1" t="s">
        <v>779</v>
      </c>
      <c r="Q116" s="1" t="s">
        <v>780</v>
      </c>
      <c r="R116" s="1" t="s">
        <v>1499</v>
      </c>
      <c r="S116" s="1" t="s">
        <v>782</v>
      </c>
      <c r="T116" s="1" t="s">
        <v>783</v>
      </c>
      <c r="U116" s="1" t="s">
        <v>959</v>
      </c>
      <c r="V116" s="1" t="s">
        <v>992</v>
      </c>
    </row>
    <row r="117" s="1" customFormat="1" spans="1:22">
      <c r="A117" s="3">
        <v>999221885666299</v>
      </c>
      <c r="B117" s="1" t="s">
        <v>1392</v>
      </c>
      <c r="C117" s="1" t="s">
        <v>1500</v>
      </c>
      <c r="D117" s="1" t="s">
        <v>1501</v>
      </c>
      <c r="E117" s="1" t="s">
        <v>1502</v>
      </c>
      <c r="F117" s="1" t="s">
        <v>769</v>
      </c>
      <c r="G117" s="1" t="s">
        <v>773</v>
      </c>
      <c r="H117" s="1" t="s">
        <v>774</v>
      </c>
      <c r="I117" s="1" t="s">
        <v>1503</v>
      </c>
      <c r="J117" s="1" t="s">
        <v>30</v>
      </c>
      <c r="K117" s="1" t="s">
        <v>1504</v>
      </c>
      <c r="L117" s="1" t="s">
        <v>1504</v>
      </c>
      <c r="M117" s="1" t="s">
        <v>777</v>
      </c>
      <c r="N117" s="1" t="s">
        <v>777</v>
      </c>
      <c r="O117" s="1" t="s">
        <v>778</v>
      </c>
      <c r="P117" s="1" t="s">
        <v>779</v>
      </c>
      <c r="Q117" s="1" t="s">
        <v>780</v>
      </c>
      <c r="R117" s="1" t="s">
        <v>1505</v>
      </c>
      <c r="S117" s="1" t="s">
        <v>782</v>
      </c>
      <c r="T117" s="1" t="s">
        <v>783</v>
      </c>
      <c r="U117" s="1" t="s">
        <v>784</v>
      </c>
      <c r="V117" s="1" t="s">
        <v>943</v>
      </c>
    </row>
    <row r="118" s="1" customFormat="1" spans="1:22">
      <c r="A118" s="3">
        <v>999221948971945</v>
      </c>
      <c r="B118" s="1" t="s">
        <v>1455</v>
      </c>
      <c r="C118" s="1" t="s">
        <v>1506</v>
      </c>
      <c r="D118" s="1" t="s">
        <v>1507</v>
      </c>
      <c r="E118" s="1" t="s">
        <v>1508</v>
      </c>
      <c r="F118" s="1" t="s">
        <v>1261</v>
      </c>
      <c r="G118" s="1" t="s">
        <v>773</v>
      </c>
      <c r="H118" s="1" t="s">
        <v>774</v>
      </c>
      <c r="I118" s="1" t="s">
        <v>1509</v>
      </c>
      <c r="J118" s="1" t="s">
        <v>30</v>
      </c>
      <c r="K118" s="1" t="s">
        <v>1510</v>
      </c>
      <c r="L118" s="1" t="s">
        <v>1510</v>
      </c>
      <c r="M118" s="1" t="s">
        <v>777</v>
      </c>
      <c r="N118" s="1" t="s">
        <v>777</v>
      </c>
      <c r="O118" s="1" t="s">
        <v>778</v>
      </c>
      <c r="P118" s="1" t="s">
        <v>779</v>
      </c>
      <c r="Q118" s="1" t="s">
        <v>780</v>
      </c>
      <c r="R118" s="1" t="s">
        <v>1511</v>
      </c>
      <c r="S118" s="1" t="s">
        <v>782</v>
      </c>
      <c r="T118" s="1" t="s">
        <v>783</v>
      </c>
      <c r="U118" s="1" t="s">
        <v>784</v>
      </c>
      <c r="V118" s="1" t="s">
        <v>1512</v>
      </c>
    </row>
    <row r="119" s="1" customFormat="1" spans="1:22">
      <c r="A119" s="3">
        <v>21858432445</v>
      </c>
      <c r="B119" s="1" t="s">
        <v>1513</v>
      </c>
      <c r="C119" s="1" t="s">
        <v>1514</v>
      </c>
      <c r="D119" s="1" t="s">
        <v>1515</v>
      </c>
      <c r="E119" s="1" t="s">
        <v>1516</v>
      </c>
      <c r="F119" s="1" t="s">
        <v>769</v>
      </c>
      <c r="G119" s="1" t="s">
        <v>773</v>
      </c>
      <c r="H119" s="1" t="s">
        <v>774</v>
      </c>
      <c r="I119" s="1" t="s">
        <v>1517</v>
      </c>
      <c r="J119" s="1" t="s">
        <v>30</v>
      </c>
      <c r="K119" s="1" t="s">
        <v>1518</v>
      </c>
      <c r="L119" s="1" t="s">
        <v>1518</v>
      </c>
      <c r="M119" s="1" t="s">
        <v>777</v>
      </c>
      <c r="N119" s="1" t="s">
        <v>777</v>
      </c>
      <c r="O119" s="1" t="s">
        <v>778</v>
      </c>
      <c r="P119" s="1" t="s">
        <v>779</v>
      </c>
      <c r="Q119" s="1" t="s">
        <v>780</v>
      </c>
      <c r="R119" s="1" t="s">
        <v>1519</v>
      </c>
      <c r="S119" s="1" t="s">
        <v>782</v>
      </c>
      <c r="T119" s="1" t="s">
        <v>783</v>
      </c>
      <c r="U119" s="1" t="s">
        <v>784</v>
      </c>
      <c r="V119" s="1" t="s">
        <v>854</v>
      </c>
    </row>
    <row r="120" s="1" customFormat="1" spans="1:22">
      <c r="A120" s="3">
        <v>21944859907</v>
      </c>
      <c r="B120" s="1" t="s">
        <v>1455</v>
      </c>
      <c r="C120" s="1" t="s">
        <v>1520</v>
      </c>
      <c r="D120" s="1" t="s">
        <v>1521</v>
      </c>
      <c r="E120" s="1" t="s">
        <v>1522</v>
      </c>
      <c r="F120" s="1" t="s">
        <v>769</v>
      </c>
      <c r="G120" s="1" t="s">
        <v>773</v>
      </c>
      <c r="H120" s="1" t="s">
        <v>774</v>
      </c>
      <c r="I120" s="1" t="s">
        <v>1523</v>
      </c>
      <c r="J120" s="1" t="s">
        <v>30</v>
      </c>
      <c r="K120" s="1" t="s">
        <v>1524</v>
      </c>
      <c r="L120" s="1" t="s">
        <v>1524</v>
      </c>
      <c r="M120" s="1" t="s">
        <v>777</v>
      </c>
      <c r="N120" s="1" t="s">
        <v>777</v>
      </c>
      <c r="O120" s="1" t="s">
        <v>778</v>
      </c>
      <c r="P120" s="1" t="s">
        <v>779</v>
      </c>
      <c r="Q120" s="1" t="s">
        <v>780</v>
      </c>
      <c r="R120" s="1" t="s">
        <v>1525</v>
      </c>
      <c r="S120" s="1" t="s">
        <v>782</v>
      </c>
      <c r="T120" s="1" t="s">
        <v>783</v>
      </c>
      <c r="U120" s="1" t="s">
        <v>784</v>
      </c>
      <c r="V120" s="1" t="s">
        <v>992</v>
      </c>
    </row>
    <row r="121" s="1" customFormat="1" spans="1:22">
      <c r="A121" s="3">
        <v>999221992730998</v>
      </c>
      <c r="B121" s="1" t="s">
        <v>1400</v>
      </c>
      <c r="C121" s="1" t="s">
        <v>1526</v>
      </c>
      <c r="D121" s="1" t="s">
        <v>1527</v>
      </c>
      <c r="E121" s="1" t="s">
        <v>1528</v>
      </c>
      <c r="F121" s="1" t="s">
        <v>979</v>
      </c>
      <c r="G121" s="1" t="s">
        <v>773</v>
      </c>
      <c r="H121" s="1" t="s">
        <v>774</v>
      </c>
      <c r="I121" s="1" t="s">
        <v>1529</v>
      </c>
      <c r="J121" s="1" t="s">
        <v>30</v>
      </c>
      <c r="K121" s="1" t="s">
        <v>1530</v>
      </c>
      <c r="L121" s="1" t="s">
        <v>1530</v>
      </c>
      <c r="M121" s="1" t="s">
        <v>777</v>
      </c>
      <c r="N121" s="1" t="s">
        <v>777</v>
      </c>
      <c r="O121" s="1" t="s">
        <v>778</v>
      </c>
      <c r="P121" s="1" t="s">
        <v>779</v>
      </c>
      <c r="Q121" s="1" t="s">
        <v>780</v>
      </c>
      <c r="R121" s="1" t="s">
        <v>1531</v>
      </c>
      <c r="S121" s="1" t="s">
        <v>782</v>
      </c>
      <c r="T121" s="1" t="s">
        <v>783</v>
      </c>
      <c r="U121" s="1" t="s">
        <v>784</v>
      </c>
      <c r="V121" s="1" t="s">
        <v>943</v>
      </c>
    </row>
    <row r="122" s="1" customFormat="1" spans="1:22">
      <c r="A122" s="3">
        <v>999221956209675</v>
      </c>
      <c r="B122" s="1" t="s">
        <v>1385</v>
      </c>
      <c r="C122" s="1" t="s">
        <v>1532</v>
      </c>
      <c r="D122" s="1" t="s">
        <v>1533</v>
      </c>
      <c r="E122" s="1" t="s">
        <v>1534</v>
      </c>
      <c r="F122" s="1" t="s">
        <v>1159</v>
      </c>
      <c r="G122" s="1" t="s">
        <v>773</v>
      </c>
      <c r="H122" s="1" t="s">
        <v>774</v>
      </c>
      <c r="I122" s="1" t="s">
        <v>1535</v>
      </c>
      <c r="J122" s="1" t="s">
        <v>30</v>
      </c>
      <c r="K122" s="1" t="s">
        <v>1536</v>
      </c>
      <c r="L122" s="1" t="s">
        <v>1536</v>
      </c>
      <c r="M122" s="1" t="s">
        <v>777</v>
      </c>
      <c r="N122" s="1" t="s">
        <v>777</v>
      </c>
      <c r="O122" s="1" t="s">
        <v>778</v>
      </c>
      <c r="P122" s="1" t="s">
        <v>779</v>
      </c>
      <c r="Q122" s="1" t="s">
        <v>780</v>
      </c>
      <c r="R122" s="1" t="s">
        <v>1537</v>
      </c>
      <c r="S122" s="1" t="s">
        <v>782</v>
      </c>
      <c r="T122" s="1" t="s">
        <v>783</v>
      </c>
      <c r="U122" s="1" t="s">
        <v>784</v>
      </c>
      <c r="V122" s="1" t="s">
        <v>819</v>
      </c>
    </row>
    <row r="123" s="1" customFormat="1" spans="1:22">
      <c r="A123" s="3">
        <v>999221968426475</v>
      </c>
      <c r="B123" s="1" t="s">
        <v>1422</v>
      </c>
      <c r="C123" s="1" t="s">
        <v>1538</v>
      </c>
      <c r="D123" s="1" t="s">
        <v>1539</v>
      </c>
      <c r="E123" s="1" t="s">
        <v>1540</v>
      </c>
      <c r="F123" s="1" t="s">
        <v>769</v>
      </c>
      <c r="G123" s="1" t="s">
        <v>773</v>
      </c>
      <c r="H123" s="1" t="s">
        <v>774</v>
      </c>
      <c r="I123" s="1" t="s">
        <v>1541</v>
      </c>
      <c r="J123" s="1" t="s">
        <v>30</v>
      </c>
      <c r="K123" s="1" t="s">
        <v>1542</v>
      </c>
      <c r="L123" s="1" t="s">
        <v>1542</v>
      </c>
      <c r="M123" s="1" t="s">
        <v>777</v>
      </c>
      <c r="N123" s="1" t="s">
        <v>777</v>
      </c>
      <c r="O123" s="1" t="s">
        <v>778</v>
      </c>
      <c r="P123" s="1" t="s">
        <v>779</v>
      </c>
      <c r="Q123" s="1" t="s">
        <v>780</v>
      </c>
      <c r="R123" s="1" t="s">
        <v>1543</v>
      </c>
      <c r="S123" s="1" t="s">
        <v>782</v>
      </c>
      <c r="T123" s="1" t="s">
        <v>783</v>
      </c>
      <c r="U123" s="1" t="s">
        <v>784</v>
      </c>
      <c r="V123" s="1" t="s">
        <v>992</v>
      </c>
    </row>
    <row r="124" s="1" customFormat="1" spans="1:22">
      <c r="A124" s="3">
        <v>999221989188108</v>
      </c>
      <c r="B124" s="1" t="s">
        <v>1544</v>
      </c>
      <c r="C124" s="1" t="s">
        <v>1545</v>
      </c>
      <c r="D124" s="1" t="s">
        <v>1546</v>
      </c>
      <c r="E124" s="1" t="s">
        <v>1547</v>
      </c>
      <c r="F124" s="1" t="s">
        <v>769</v>
      </c>
      <c r="G124" s="1" t="s">
        <v>773</v>
      </c>
      <c r="H124" s="1" t="s">
        <v>774</v>
      </c>
      <c r="I124" s="1" t="s">
        <v>1548</v>
      </c>
      <c r="J124" s="1" t="s">
        <v>30</v>
      </c>
      <c r="K124" s="1" t="s">
        <v>1549</v>
      </c>
      <c r="L124" s="1" t="s">
        <v>1549</v>
      </c>
      <c r="M124" s="1" t="s">
        <v>777</v>
      </c>
      <c r="N124" s="1" t="s">
        <v>777</v>
      </c>
      <c r="O124" s="1" t="s">
        <v>778</v>
      </c>
      <c r="P124" s="1" t="s">
        <v>779</v>
      </c>
      <c r="Q124" s="1" t="s">
        <v>780</v>
      </c>
      <c r="R124" s="1" t="s">
        <v>1550</v>
      </c>
      <c r="S124" s="1" t="s">
        <v>782</v>
      </c>
      <c r="T124" s="1" t="s">
        <v>783</v>
      </c>
      <c r="U124" s="1" t="s">
        <v>784</v>
      </c>
      <c r="V124" s="1" t="s">
        <v>847</v>
      </c>
    </row>
    <row r="125" s="1" customFormat="1" spans="1:22">
      <c r="A125" s="3">
        <v>999221925418414</v>
      </c>
      <c r="B125" s="1" t="s">
        <v>1551</v>
      </c>
      <c r="C125" s="1" t="s">
        <v>1552</v>
      </c>
      <c r="D125" s="1" t="s">
        <v>1553</v>
      </c>
      <c r="E125" s="1" t="s">
        <v>1554</v>
      </c>
      <c r="F125" s="1" t="s">
        <v>769</v>
      </c>
      <c r="G125" s="1" t="s">
        <v>773</v>
      </c>
      <c r="H125" s="1" t="s">
        <v>774</v>
      </c>
      <c r="I125" s="1" t="s">
        <v>1555</v>
      </c>
      <c r="J125" s="1" t="s">
        <v>30</v>
      </c>
      <c r="K125" s="1" t="s">
        <v>1556</v>
      </c>
      <c r="L125" s="1" t="s">
        <v>1556</v>
      </c>
      <c r="M125" s="1" t="s">
        <v>777</v>
      </c>
      <c r="N125" s="1" t="s">
        <v>777</v>
      </c>
      <c r="O125" s="1" t="s">
        <v>778</v>
      </c>
      <c r="P125" s="1" t="s">
        <v>779</v>
      </c>
      <c r="Q125" s="1" t="s">
        <v>780</v>
      </c>
      <c r="R125" s="1" t="s">
        <v>1557</v>
      </c>
      <c r="S125" s="1" t="s">
        <v>782</v>
      </c>
      <c r="T125" s="1" t="s">
        <v>783</v>
      </c>
      <c r="U125" s="1" t="s">
        <v>784</v>
      </c>
      <c r="V125" s="1" t="s">
        <v>819</v>
      </c>
    </row>
    <row r="126" s="1" customFormat="1" spans="1:22">
      <c r="A126" s="3">
        <v>999221989016104</v>
      </c>
      <c r="B126" s="1" t="s">
        <v>1544</v>
      </c>
      <c r="C126" s="1" t="s">
        <v>1558</v>
      </c>
      <c r="D126" s="1" t="s">
        <v>1559</v>
      </c>
      <c r="E126" s="1" t="s">
        <v>1560</v>
      </c>
      <c r="F126" s="1" t="s">
        <v>769</v>
      </c>
      <c r="G126" s="1" t="s">
        <v>773</v>
      </c>
      <c r="H126" s="1" t="s">
        <v>774</v>
      </c>
      <c r="I126" s="1" t="s">
        <v>1561</v>
      </c>
      <c r="J126" s="1" t="s">
        <v>30</v>
      </c>
      <c r="K126" s="1" t="s">
        <v>1562</v>
      </c>
      <c r="L126" s="1" t="s">
        <v>1562</v>
      </c>
      <c r="M126" s="1" t="s">
        <v>777</v>
      </c>
      <c r="N126" s="1" t="s">
        <v>777</v>
      </c>
      <c r="O126" s="1" t="s">
        <v>778</v>
      </c>
      <c r="P126" s="1" t="s">
        <v>779</v>
      </c>
      <c r="Q126" s="1" t="s">
        <v>780</v>
      </c>
      <c r="R126" s="1" t="s">
        <v>1563</v>
      </c>
      <c r="S126" s="1" t="s">
        <v>782</v>
      </c>
      <c r="T126" s="1" t="s">
        <v>783</v>
      </c>
      <c r="U126" s="1" t="s">
        <v>784</v>
      </c>
      <c r="V126" s="1" t="s">
        <v>1564</v>
      </c>
    </row>
    <row r="127" s="1" customFormat="1" spans="1:22">
      <c r="A127" s="3">
        <v>999221881844044</v>
      </c>
      <c r="B127" s="1" t="s">
        <v>1355</v>
      </c>
      <c r="C127" s="1" t="s">
        <v>1565</v>
      </c>
      <c r="D127" s="1" t="s">
        <v>1566</v>
      </c>
      <c r="E127" s="1" t="s">
        <v>1567</v>
      </c>
      <c r="F127" s="1" t="s">
        <v>979</v>
      </c>
      <c r="G127" s="1" t="s">
        <v>773</v>
      </c>
      <c r="H127" s="1" t="s">
        <v>774</v>
      </c>
      <c r="I127" s="1" t="s">
        <v>1568</v>
      </c>
      <c r="J127" s="1" t="s">
        <v>30</v>
      </c>
      <c r="K127" s="1" t="s">
        <v>1569</v>
      </c>
      <c r="L127" s="1" t="s">
        <v>1569</v>
      </c>
      <c r="M127" s="1" t="s">
        <v>777</v>
      </c>
      <c r="N127" s="1" t="s">
        <v>777</v>
      </c>
      <c r="O127" s="1" t="s">
        <v>778</v>
      </c>
      <c r="P127" s="1" t="s">
        <v>779</v>
      </c>
      <c r="Q127" s="1" t="s">
        <v>780</v>
      </c>
      <c r="R127" s="1" t="s">
        <v>1570</v>
      </c>
      <c r="S127" s="1" t="s">
        <v>782</v>
      </c>
      <c r="T127" s="1" t="s">
        <v>783</v>
      </c>
      <c r="U127" s="1" t="s">
        <v>784</v>
      </c>
      <c r="V127" s="1" t="s">
        <v>1166</v>
      </c>
    </row>
    <row r="128" s="1" customFormat="1" spans="1:22">
      <c r="A128" s="3">
        <v>21789818750</v>
      </c>
      <c r="B128" s="1" t="s">
        <v>1571</v>
      </c>
      <c r="C128" s="1" t="s">
        <v>1572</v>
      </c>
      <c r="D128" s="1" t="s">
        <v>1566</v>
      </c>
      <c r="E128" s="1" t="s">
        <v>1573</v>
      </c>
      <c r="F128" s="1" t="s">
        <v>979</v>
      </c>
      <c r="G128" s="1" t="s">
        <v>773</v>
      </c>
      <c r="H128" s="1" t="s">
        <v>774</v>
      </c>
      <c r="I128" s="1" t="s">
        <v>1574</v>
      </c>
      <c r="J128" s="1" t="s">
        <v>30</v>
      </c>
      <c r="K128" s="1" t="s">
        <v>1575</v>
      </c>
      <c r="L128" s="1" t="s">
        <v>1575</v>
      </c>
      <c r="M128" s="1" t="s">
        <v>777</v>
      </c>
      <c r="N128" s="1" t="s">
        <v>777</v>
      </c>
      <c r="O128" s="1" t="s">
        <v>778</v>
      </c>
      <c r="P128" s="1" t="s">
        <v>779</v>
      </c>
      <c r="Q128" s="1" t="s">
        <v>780</v>
      </c>
      <c r="R128" s="1" t="s">
        <v>1576</v>
      </c>
      <c r="S128" s="1" t="s">
        <v>782</v>
      </c>
      <c r="T128" s="1" t="s">
        <v>783</v>
      </c>
      <c r="U128" s="1" t="s">
        <v>784</v>
      </c>
      <c r="V128" s="1" t="s">
        <v>1166</v>
      </c>
    </row>
    <row r="129" s="1" customFormat="1" spans="1:22">
      <c r="A129" s="3">
        <v>21876331647</v>
      </c>
      <c r="B129" s="1" t="s">
        <v>1355</v>
      </c>
      <c r="C129" s="1" t="s">
        <v>1577</v>
      </c>
      <c r="D129" s="1" t="s">
        <v>1578</v>
      </c>
      <c r="E129" s="1" t="s">
        <v>1579</v>
      </c>
      <c r="F129" s="1" t="s">
        <v>979</v>
      </c>
      <c r="G129" s="1" t="s">
        <v>773</v>
      </c>
      <c r="H129" s="1" t="s">
        <v>774</v>
      </c>
      <c r="I129" s="1" t="s">
        <v>1580</v>
      </c>
      <c r="J129" s="1" t="s">
        <v>30</v>
      </c>
      <c r="K129" s="1" t="s">
        <v>1581</v>
      </c>
      <c r="L129" s="1" t="s">
        <v>1581</v>
      </c>
      <c r="M129" s="1" t="s">
        <v>777</v>
      </c>
      <c r="N129" s="1" t="s">
        <v>777</v>
      </c>
      <c r="O129" s="1" t="s">
        <v>778</v>
      </c>
      <c r="P129" s="1" t="s">
        <v>779</v>
      </c>
      <c r="Q129" s="1" t="s">
        <v>780</v>
      </c>
      <c r="R129" s="1" t="s">
        <v>1582</v>
      </c>
      <c r="S129" s="1" t="s">
        <v>782</v>
      </c>
      <c r="T129" s="1" t="s">
        <v>783</v>
      </c>
      <c r="U129" s="1" t="s">
        <v>959</v>
      </c>
      <c r="V129" s="1" t="s">
        <v>840</v>
      </c>
    </row>
    <row r="130" s="1" customFormat="1" spans="1:22">
      <c r="A130" s="3">
        <v>17973520223</v>
      </c>
      <c r="B130" s="1" t="s">
        <v>1583</v>
      </c>
      <c r="C130" s="1" t="s">
        <v>1584</v>
      </c>
      <c r="D130" s="1" t="s">
        <v>1585</v>
      </c>
      <c r="E130" s="1" t="s">
        <v>1586</v>
      </c>
      <c r="F130" s="1" t="s">
        <v>1051</v>
      </c>
      <c r="G130" s="1" t="s">
        <v>773</v>
      </c>
      <c r="H130" s="1" t="s">
        <v>774</v>
      </c>
      <c r="I130" s="1" t="s">
        <v>1587</v>
      </c>
      <c r="J130" s="1" t="s">
        <v>30</v>
      </c>
      <c r="K130" s="1" t="s">
        <v>1588</v>
      </c>
      <c r="L130" s="1" t="s">
        <v>1588</v>
      </c>
      <c r="M130" s="1" t="s">
        <v>777</v>
      </c>
      <c r="N130" s="1" t="s">
        <v>777</v>
      </c>
      <c r="O130" s="1" t="s">
        <v>778</v>
      </c>
      <c r="P130" s="1" t="s">
        <v>779</v>
      </c>
      <c r="Q130" s="1" t="s">
        <v>780</v>
      </c>
      <c r="R130" s="1" t="s">
        <v>1589</v>
      </c>
      <c r="S130" s="1" t="s">
        <v>782</v>
      </c>
      <c r="T130" s="1" t="s">
        <v>783</v>
      </c>
      <c r="U130" s="1" t="s">
        <v>784</v>
      </c>
      <c r="V130" s="1" t="s">
        <v>978</v>
      </c>
    </row>
    <row r="131" s="1" customFormat="1" spans="1:22">
      <c r="A131" s="3">
        <v>21889827503</v>
      </c>
      <c r="B131" s="1" t="s">
        <v>1392</v>
      </c>
      <c r="C131" s="1" t="s">
        <v>1590</v>
      </c>
      <c r="D131" s="1" t="s">
        <v>1591</v>
      </c>
      <c r="E131" s="1" t="s">
        <v>1592</v>
      </c>
      <c r="F131" s="1" t="s">
        <v>769</v>
      </c>
      <c r="G131" s="1" t="s">
        <v>773</v>
      </c>
      <c r="H131" s="1" t="s">
        <v>774</v>
      </c>
      <c r="I131" s="1" t="s">
        <v>1593</v>
      </c>
      <c r="J131" s="1" t="s">
        <v>30</v>
      </c>
      <c r="K131" s="1" t="s">
        <v>1594</v>
      </c>
      <c r="L131" s="1" t="s">
        <v>1594</v>
      </c>
      <c r="M131" s="1" t="s">
        <v>777</v>
      </c>
      <c r="N131" s="1" t="s">
        <v>777</v>
      </c>
      <c r="O131" s="1" t="s">
        <v>778</v>
      </c>
      <c r="P131" s="1" t="s">
        <v>779</v>
      </c>
      <c r="Q131" s="1" t="s">
        <v>780</v>
      </c>
      <c r="R131" s="1" t="s">
        <v>1595</v>
      </c>
      <c r="S131" s="1" t="s">
        <v>782</v>
      </c>
      <c r="T131" s="1" t="s">
        <v>783</v>
      </c>
      <c r="U131" s="1" t="s">
        <v>784</v>
      </c>
      <c r="V131" s="1" t="s">
        <v>840</v>
      </c>
    </row>
    <row r="132" s="1" customFormat="1" spans="1:22">
      <c r="A132" s="3">
        <v>21904107986</v>
      </c>
      <c r="B132" s="1" t="s">
        <v>1596</v>
      </c>
      <c r="C132" s="1" t="s">
        <v>1597</v>
      </c>
      <c r="D132" s="1" t="s">
        <v>1591</v>
      </c>
      <c r="E132" s="1" t="s">
        <v>1598</v>
      </c>
      <c r="F132" s="1" t="s">
        <v>1051</v>
      </c>
      <c r="G132" s="1" t="s">
        <v>773</v>
      </c>
      <c r="H132" s="1" t="s">
        <v>774</v>
      </c>
      <c r="I132" s="1" t="s">
        <v>1599</v>
      </c>
      <c r="J132" s="1" t="s">
        <v>30</v>
      </c>
      <c r="K132" s="1" t="s">
        <v>1600</v>
      </c>
      <c r="L132" s="1" t="s">
        <v>1600</v>
      </c>
      <c r="M132" s="1" t="s">
        <v>777</v>
      </c>
      <c r="N132" s="1" t="s">
        <v>777</v>
      </c>
      <c r="O132" s="1" t="s">
        <v>778</v>
      </c>
      <c r="P132" s="1" t="s">
        <v>779</v>
      </c>
      <c r="Q132" s="1" t="s">
        <v>780</v>
      </c>
      <c r="R132" s="1" t="s">
        <v>1601</v>
      </c>
      <c r="S132" s="1" t="s">
        <v>782</v>
      </c>
      <c r="T132" s="1" t="s">
        <v>783</v>
      </c>
      <c r="U132" s="1" t="s">
        <v>784</v>
      </c>
      <c r="V132" s="1" t="s">
        <v>840</v>
      </c>
    </row>
    <row r="133" s="1" customFormat="1" spans="1:22">
      <c r="A133" s="3">
        <v>999221963414015</v>
      </c>
      <c r="B133" s="1" t="s">
        <v>1422</v>
      </c>
      <c r="C133" s="1" t="s">
        <v>1602</v>
      </c>
      <c r="D133" s="1" t="s">
        <v>1603</v>
      </c>
      <c r="E133" s="1" t="s">
        <v>1604</v>
      </c>
      <c r="F133" s="1" t="s">
        <v>769</v>
      </c>
      <c r="G133" s="1" t="s">
        <v>773</v>
      </c>
      <c r="H133" s="1" t="s">
        <v>774</v>
      </c>
      <c r="I133" s="1" t="s">
        <v>1605</v>
      </c>
      <c r="J133" s="1" t="s">
        <v>30</v>
      </c>
      <c r="K133" s="1" t="s">
        <v>1606</v>
      </c>
      <c r="L133" s="1" t="s">
        <v>1606</v>
      </c>
      <c r="M133" s="1" t="s">
        <v>777</v>
      </c>
      <c r="N133" s="1" t="s">
        <v>777</v>
      </c>
      <c r="O133" s="1" t="s">
        <v>778</v>
      </c>
      <c r="P133" s="1" t="s">
        <v>779</v>
      </c>
      <c r="Q133" s="1" t="s">
        <v>780</v>
      </c>
      <c r="R133" s="1" t="s">
        <v>1607</v>
      </c>
      <c r="S133" s="1" t="s">
        <v>782</v>
      </c>
      <c r="T133" s="1" t="s">
        <v>783</v>
      </c>
      <c r="U133" s="1" t="s">
        <v>784</v>
      </c>
      <c r="V133" s="1" t="s">
        <v>943</v>
      </c>
    </row>
    <row r="134" s="1" customFormat="1" spans="1:22">
      <c r="A134" s="3">
        <v>999221893816491</v>
      </c>
      <c r="B134" s="1" t="s">
        <v>1378</v>
      </c>
      <c r="C134" s="1" t="s">
        <v>1608</v>
      </c>
      <c r="D134" s="1" t="s">
        <v>1609</v>
      </c>
      <c r="E134" s="1" t="s">
        <v>1610</v>
      </c>
      <c r="F134" s="1" t="s">
        <v>979</v>
      </c>
      <c r="G134" s="1" t="s">
        <v>773</v>
      </c>
      <c r="H134" s="1" t="s">
        <v>774</v>
      </c>
      <c r="I134" s="1" t="s">
        <v>1611</v>
      </c>
      <c r="J134" s="1" t="s">
        <v>30</v>
      </c>
      <c r="K134" s="1" t="s">
        <v>1612</v>
      </c>
      <c r="L134" s="1" t="s">
        <v>1612</v>
      </c>
      <c r="M134" s="1" t="s">
        <v>777</v>
      </c>
      <c r="N134" s="1" t="s">
        <v>777</v>
      </c>
      <c r="O134" s="1" t="s">
        <v>778</v>
      </c>
      <c r="P134" s="1" t="s">
        <v>779</v>
      </c>
      <c r="Q134" s="1" t="s">
        <v>780</v>
      </c>
      <c r="R134" s="1" t="s">
        <v>1613</v>
      </c>
      <c r="S134" s="1" t="s">
        <v>782</v>
      </c>
      <c r="T134" s="1" t="s">
        <v>783</v>
      </c>
      <c r="U134" s="1" t="s">
        <v>784</v>
      </c>
      <c r="V134" s="1" t="s">
        <v>785</v>
      </c>
    </row>
    <row r="135" s="1" customFormat="1" spans="1:22">
      <c r="A135" s="3">
        <v>18775141872</v>
      </c>
      <c r="B135" s="1" t="s">
        <v>1614</v>
      </c>
      <c r="C135" s="1" t="s">
        <v>1615</v>
      </c>
      <c r="D135" s="1" t="s">
        <v>1616</v>
      </c>
      <c r="E135" s="1" t="s">
        <v>1617</v>
      </c>
      <c r="F135" s="1" t="s">
        <v>1159</v>
      </c>
      <c r="G135" s="1" t="s">
        <v>773</v>
      </c>
      <c r="H135" s="1" t="s">
        <v>774</v>
      </c>
      <c r="I135" s="1" t="s">
        <v>1618</v>
      </c>
      <c r="J135" s="1" t="s">
        <v>30</v>
      </c>
      <c r="K135" s="1" t="s">
        <v>1619</v>
      </c>
      <c r="L135" s="1" t="s">
        <v>1619</v>
      </c>
      <c r="M135" s="1" t="s">
        <v>777</v>
      </c>
      <c r="N135" s="1" t="s">
        <v>777</v>
      </c>
      <c r="O135" s="1" t="s">
        <v>778</v>
      </c>
      <c r="P135" s="1" t="s">
        <v>779</v>
      </c>
      <c r="Q135" s="1" t="s">
        <v>780</v>
      </c>
      <c r="R135" s="1" t="s">
        <v>1620</v>
      </c>
      <c r="S135" s="1" t="s">
        <v>782</v>
      </c>
      <c r="T135" s="1" t="s">
        <v>783</v>
      </c>
      <c r="U135" s="1" t="s">
        <v>784</v>
      </c>
      <c r="V135" s="1" t="s">
        <v>978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2023-01-07T02:03:00Z</dcterms:created>
  <dcterms:modified xsi:type="dcterms:W3CDTF">2023-01-07T02:11:08Z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CAF09B73A185404A9B567A4EE0DA2CB3</vt:lpwstr>
  </property>
  <property fmtid="{D5CDD505-2E9C-101B-9397-08002B2CF9AE}" pid="3" name="KSOProductBuildVer">
    <vt:lpwstr>2052-11.1.0.13703</vt:lpwstr>
  </property>
</Properties>
</file>